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Mary Francis Swint\Vensim\eps-southkorea\InputData\io-model\FoGPbEaIC\"/>
    </mc:Choice>
  </mc:AlternateContent>
  <xr:revisionPtr revIDLastSave="0" documentId="13_ncr:1_{4701258F-76EE-409B-A275-7B24A52C30B9}" xr6:coauthVersionLast="47" xr6:coauthVersionMax="47" xr10:uidLastSave="{00000000-0000-0000-0000-000000000000}"/>
  <bookViews>
    <workbookView xWindow="-110" yWindow="-110" windowWidth="19420" windowHeight="11500" tabRatio="866" firstSheet="15" activeTab="22" xr2:uid="{00000000-000D-0000-FFFF-FFFF00000000}"/>
  </bookViews>
  <sheets>
    <sheet name="About" sheetId="1" r:id="rId1"/>
    <sheet name="DLIM" sheetId="13" r:id="rId2"/>
    <sheet name="DLIM ISIC alignment" sheetId="23" r:id="rId3"/>
    <sheet name="BObIC" sheetId="14" r:id="rId4"/>
    <sheet name="SIOM from DLIM" sheetId="17" r:id="rId5"/>
    <sheet name="SIOM" sheetId="22" r:id="rId6"/>
    <sheet name="FoGPbEaIC-isic" sheetId="2" r:id="rId7"/>
    <sheet name="GaHEbIC-government" sheetId="24" r:id="rId8"/>
    <sheet name="GaHEbIC-household" sheetId="25" r:id="rId9"/>
    <sheet name="KOR WIOD IO-tables" sheetId="31" r:id="rId10"/>
    <sheet name="EXIOBASE output" sheetId="32" r:id="rId11"/>
    <sheet name="EXIOBASE imports exports" sheetId="33" r:id="rId12"/>
    <sheet name="ISIC SPLIT DATA" sheetId="34" r:id="rId13"/>
    <sheet name="All ISIC Splits" sheetId="35" r:id="rId14"/>
    <sheet name="ISIC Code Mapping" sheetId="37" r:id="rId15"/>
    <sheet name="OECD TTL - 2018" sheetId="20" r:id="rId16"/>
    <sheet name="OECD TTL - 2021" sheetId="39" r:id="rId17"/>
    <sheet name="OECD TTL - 2023" sheetId="38" r:id="rId18"/>
    <sheet name="KOR2022ttl" sheetId="43" r:id="rId19"/>
    <sheet name="KOR2020ttl" sheetId="41" r:id="rId20"/>
    <sheet name="natTTL" sheetId="42" r:id="rId21"/>
    <sheet name="Cross-walk" sheetId="36" r:id="rId22"/>
    <sheet name="FoGPbEaIC-entity" sheetId="8" r:id="rId23"/>
  </sheets>
  <externalReferences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</externalReferences>
  <definedNames>
    <definedName name="_xlnm._FilterDatabase" localSheetId="9" hidden="1">'KOR WIOD IO-tables'!$A$2:$D$123</definedName>
    <definedName name="_xlnm._FilterDatabase" localSheetId="20" hidden="1">natTTL!$B$3:$D$3</definedName>
    <definedName name="a">[1]ISICrev3.1!$E:$F</definedName>
    <definedName name="Calculated_Relationship_HS12___HS07">'[2]Correlation HS2012-HS2007'!#REF!</definedName>
    <definedName name="CAP_CT" localSheetId="9">#REF!</definedName>
    <definedName name="CAP_CT" localSheetId="16">#REF!</definedName>
    <definedName name="CAP_CT" localSheetId="17">#REF!</definedName>
    <definedName name="CAP_CT">#REF!</definedName>
    <definedName name="CAP_GFCF" localSheetId="9">#REF!</definedName>
    <definedName name="CAP_GFCF" localSheetId="16">#REF!</definedName>
    <definedName name="CAP_GFCF" localSheetId="17">#REF!</definedName>
    <definedName name="CAP_GFCF">#REF!</definedName>
    <definedName name="CAP_IT" localSheetId="9">#REF!</definedName>
    <definedName name="CAP_IT" localSheetId="16">#REF!</definedName>
    <definedName name="CAP_IT" localSheetId="17">#REF!</definedName>
    <definedName name="CAP_IT">#REF!</definedName>
    <definedName name="CAP_OCon" localSheetId="9">#REF!</definedName>
    <definedName name="CAP_OCon" localSheetId="16">#REF!</definedName>
    <definedName name="CAP_OCon" localSheetId="17">#REF!</definedName>
    <definedName name="CAP_OCon">#REF!</definedName>
    <definedName name="CAP_OMach" localSheetId="9">#REF!</definedName>
    <definedName name="CAP_OMach" localSheetId="16">#REF!</definedName>
    <definedName name="CAP_OMach" localSheetId="17">#REF!</definedName>
    <definedName name="CAP_OMach">#REF!</definedName>
    <definedName name="CAP_Other" localSheetId="9">#REF!</definedName>
    <definedName name="CAP_Other" localSheetId="16">#REF!</definedName>
    <definedName name="CAP_Other" localSheetId="17">#REF!</definedName>
    <definedName name="CAP_Other">#REF!</definedName>
    <definedName name="CAP_QI" localSheetId="9">#REF!</definedName>
    <definedName name="CAP_QI" localSheetId="16">#REF!</definedName>
    <definedName name="CAP_QI" localSheetId="17">#REF!</definedName>
    <definedName name="CAP_QI">#REF!</definedName>
    <definedName name="CAP_RStruc" localSheetId="9">#REF!</definedName>
    <definedName name="CAP_RStruc" localSheetId="16">#REF!</definedName>
    <definedName name="CAP_RStruc" localSheetId="17">#REF!</definedName>
    <definedName name="CAP_RStruc">#REF!</definedName>
    <definedName name="CAP_Soft" localSheetId="9">#REF!</definedName>
    <definedName name="CAP_Soft" localSheetId="16">#REF!</definedName>
    <definedName name="CAP_Soft" localSheetId="17">#REF!</definedName>
    <definedName name="CAP_Soft">#REF!</definedName>
    <definedName name="CAP_TraEq" localSheetId="9">#REF!</definedName>
    <definedName name="CAP_TraEq" localSheetId="16">#REF!</definedName>
    <definedName name="CAP_TraEq" localSheetId="17">#REF!</definedName>
    <definedName name="CAP_TraEq">#REF!</definedName>
    <definedName name="CAPIT" localSheetId="9">#REF!</definedName>
    <definedName name="CAPIT" localSheetId="16">#REF!</definedName>
    <definedName name="CAPIT" localSheetId="17">#REF!</definedName>
    <definedName name="CAPIT">#REF!</definedName>
    <definedName name="CAPIT_QI" localSheetId="9">#REF!</definedName>
    <definedName name="CAPIT_QI" localSheetId="16">#REF!</definedName>
    <definedName name="CAPIT_QI" localSheetId="17">#REF!</definedName>
    <definedName name="CAPIT_QI">#REF!</definedName>
    <definedName name="capit_qph" localSheetId="9">#REF!</definedName>
    <definedName name="capit_qph" localSheetId="16">#REF!</definedName>
    <definedName name="capit_qph" localSheetId="17">#REF!</definedName>
    <definedName name="capit_qph">#REF!</definedName>
    <definedName name="CAPNIT" localSheetId="9">#REF!</definedName>
    <definedName name="CAPNIT" localSheetId="16">#REF!</definedName>
    <definedName name="CAPNIT" localSheetId="17">#REF!</definedName>
    <definedName name="CAPNIT">#REF!</definedName>
    <definedName name="CAPNIT_QI" localSheetId="9">#REF!</definedName>
    <definedName name="CAPNIT_QI" localSheetId="16">#REF!</definedName>
    <definedName name="CAPNIT_QI" localSheetId="17">#REF!</definedName>
    <definedName name="CAPNIT_QI">#REF!</definedName>
    <definedName name="capnit_qph" localSheetId="9">#REF!</definedName>
    <definedName name="capnit_qph" localSheetId="16">#REF!</definedName>
    <definedName name="capnit_qph" localSheetId="17">#REF!</definedName>
    <definedName name="capnit_qph">#REF!</definedName>
    <definedName name="FLAPPIE" localSheetId="9">#REF!</definedName>
    <definedName name="FLAPPIE" localSheetId="16">#REF!</definedName>
    <definedName name="FLAPPIE" localSheetId="17">#REF!</definedName>
    <definedName name="FLAPPIE">#REF!</definedName>
    <definedName name="gal_per_barrel">[3]About!$A$63</definedName>
    <definedName name="go_level_top1" localSheetId="14">OFFSET('[4]35-sector'!$E$36,MATCH(#REF!,'[4]35-sector'!$E$37:$E$71,0),2,1,8)</definedName>
    <definedName name="go_level_top1" localSheetId="16">OFFSET('[4]35-sector'!$E$36,MATCH(#REF!,'[4]35-sector'!$E$37:$E$71,0),2,1,8)</definedName>
    <definedName name="go_level_top1" localSheetId="17">OFFSET('[4]35-sector'!$E$36,MATCH(#REF!,'[4]35-sector'!$E$37:$E$71,0),2,1,8)</definedName>
    <definedName name="go_level_top1">OFFSET('[4]35-sector'!$E$36,MATCH(#REF!,'[4]35-sector'!$E$37:$E$71,0),2,1,8)</definedName>
    <definedName name="HS" localSheetId="16">'[5]HS02_CPC1.1_SITC3_ISIC3.1 (2)'!#REF!</definedName>
    <definedName name="HS" localSheetId="17">'[5]HS02_CPC1.1_SITC3_ISIC3.1 (2)'!#REF!</definedName>
    <definedName name="HS">'[5]HS02_CPC1.1_SITC3_ISIC3.1 (2)'!#REF!</definedName>
    <definedName name="ISIC05" localSheetId="18">'[8]CNH EXIOBASE Output'!$D$4</definedName>
    <definedName name="ISIC05">#REF!</definedName>
    <definedName name="ISIC06" localSheetId="18">'[8]CNH EXIOBASE Output'!$E$4</definedName>
    <definedName name="ISIC06">#REF!</definedName>
    <definedName name="ISIC20">'[9]KOR WIOD IO-tables'!#REF!</definedName>
    <definedName name="ISIC21">'[9]KOR WIOD IO-tables'!#REF!</definedName>
    <definedName name="ISIC231" localSheetId="18">'[8]CNH EXIOBASE Output'!$N$4</definedName>
    <definedName name="ISIC231">#REF!</definedName>
    <definedName name="ISIC239" localSheetId="18">'[8]CNH EXIOBASE Output'!$O$4</definedName>
    <definedName name="ISIC239">#REF!</definedName>
    <definedName name="ISIC241" localSheetId="18">'[8]CNH EXIOBASE Output'!$P$4</definedName>
    <definedName name="ISIC241">#REF!</definedName>
    <definedName name="ISIC242" localSheetId="18">'[8]CNH EXIOBASE Output'!$Q$4</definedName>
    <definedName name="ISIC242">#REF!</definedName>
    <definedName name="ISIC351" localSheetId="18">'[8]CNH EXIOBASE Output'!$Y$4</definedName>
    <definedName name="ISIC351">#REF!</definedName>
    <definedName name="ISIC352T353" localSheetId="18">'[8]CNH EXIOBASE Output'!$Z$4</definedName>
    <definedName name="ISIC352T353">#REF!</definedName>
    <definedName name="kasdnsa">#REF!</definedName>
    <definedName name="M1_stone">'[4]2000'!$E$1382:$BV$1451</definedName>
    <definedName name="M2_stone">'[4]2000'!$E$1524:$BV$1593</definedName>
    <definedName name="M3_stone">'[4]2000'!$E$1737:$BV$1806</definedName>
    <definedName name="Matrix1" localSheetId="14">#REF!</definedName>
    <definedName name="Matrix1" localSheetId="16">#REF!</definedName>
    <definedName name="Matrix1" localSheetId="17">#REF!</definedName>
    <definedName name="Matrix1">#REF!</definedName>
    <definedName name="new">#REF!</definedName>
    <definedName name="one">#REF!</definedName>
    <definedName name="preferences.energyunits">[6]Preferences!$C$3</definedName>
    <definedName name="Preferences.PowerUnits">[6]Preferences!$C$5</definedName>
    <definedName name="_xlnm.Print_Area" localSheetId="20">natTTL!$B$1:$H$50</definedName>
    <definedName name="rca_trad_2010">'[7]13-sector VAX_G_2010'!$C$141:$P$203</definedName>
    <definedName name="rca_trad_2011">'[7]13-sector VAX_G_2011'!$C$141:$P$203</definedName>
    <definedName name="rca_trad_2012">'[7]13-sector VAX_G_2012'!$C$141:$P$203</definedName>
    <definedName name="rca_trad_2013">'[7]13-sector VAX_G_2013'!$C$141:$P$203</definedName>
    <definedName name="rca_trad_2014">'[7]13-sector VAX_G_2014'!$C$141:$P$203</definedName>
    <definedName name="rca_trad_2015">'[7]13-sector VAX_G_2015'!$C$141:$P$203</definedName>
    <definedName name="rca_trad_2016">'[7]13-sector VAX_G_2016'!$C$141:$P$203</definedName>
    <definedName name="rca_trad_2017">'[7]13-sector VAX_G_2017'!$C$141:$P$203</definedName>
    <definedName name="rca_vax_2010">'[7]13-sector VAX_G_2010'!$C$209:$P$271</definedName>
    <definedName name="rca_vax_2011">'[7]13-sector VAX_G_2011'!$C$209:$P$271</definedName>
    <definedName name="rca_vax_2012">'[7]13-sector VAX_G_2012'!$C$209:$P$271</definedName>
    <definedName name="rca_vax_2013">'[7]13-sector VAX_G_2013'!$C$209:$P$271</definedName>
    <definedName name="rca_vax_2014">'[7]13-sector VAX_G_2014'!$C$209:$P$271</definedName>
    <definedName name="rca_vax_2015">'[7]13-sector VAX_G_2015'!$C$209:$P$271</definedName>
    <definedName name="rca_vax_2016">'[7]13-sector VAX_G_2016'!$C$209:$P$271</definedName>
    <definedName name="rca_vax_2017">'[7]13-sector VAX_G_2017'!$C$209:$P$271</definedName>
    <definedName name="sector_list" localSheetId="14">#REF!</definedName>
    <definedName name="sector_list" localSheetId="16">#REF!</definedName>
    <definedName name="sector_list" localSheetId="17">#REF!</definedName>
    <definedName name="sector_list">#REF!</definedName>
    <definedName name="Sectors" localSheetId="14">#REF!</definedName>
    <definedName name="Sectors" localSheetId="16">#REF!</definedName>
    <definedName name="Sectors" localSheetId="17">#REF!</definedName>
    <definedName name="Sectors">#REF!</definedName>
    <definedName name="SUNBURST" localSheetId="14">'[7]35-sector'!#REF!</definedName>
    <definedName name="SUNBURST" localSheetId="16">'[7]35-sector'!#REF!</definedName>
    <definedName name="SUNBURST" localSheetId="17">'[7]35-sector'!#REF!</definedName>
    <definedName name="SUNBURST">'[7]35-sector'!#REF!</definedName>
    <definedName name="VAConL" localSheetId="14">#REF!</definedName>
    <definedName name="VAConL" localSheetId="9">#REF!</definedName>
    <definedName name="VAConL" localSheetId="16">#REF!</definedName>
    <definedName name="VAConL" localSheetId="17">#REF!</definedName>
    <definedName name="VAConL">#REF!</definedName>
    <definedName name="vax_g_2010">'[7]13-sector VAX_G_2010'!$T$5:$AI$67</definedName>
    <definedName name="vax_g_2011">'[7]13-sector VAX_G_2011'!$T$5:$AI$67</definedName>
    <definedName name="vax_g_2012">'[7]13-sector VAX_G_2012'!$T$5:$AI$67</definedName>
    <definedName name="vax_g_2013">'[7]13-sector VAX_G_2013'!$T$5:$AI$67</definedName>
    <definedName name="vax_g_2014">'[7]13-sector VAX_G_2014'!$T$5:$AI$67</definedName>
    <definedName name="vax_g_2015">'[7]13-sector VAX_G_2015'!$T$5:$AI$67</definedName>
    <definedName name="vax_g_2016">'[7]13-sector VAX_G_2016'!$T$5:$AI$67</definedName>
    <definedName name="vax_g_2017">'[7]13-sector VAX_G_2017'!$T$5:$AI$67</definedName>
    <definedName name="x_2010">'[7]13-sector VAX_G_2010'!$C$5:$R$67</definedName>
    <definedName name="x_2011">'[7]13-sector VAX_G_2011'!$C$5:$R$67</definedName>
    <definedName name="x_2012">'[7]13-sector VAX_G_2012'!$C$5:$R$67</definedName>
    <definedName name="x_2013">'[7]13-sector VAX_G_2013'!$C$5:$R$67</definedName>
    <definedName name="x_2014">'[7]13-sector VAX_G_2014'!$C$5:$R$67</definedName>
    <definedName name="x_2015">'[7]13-sector VAX_G_2015'!$C$5:$R$67</definedName>
    <definedName name="x_2016">'[7]13-sector VAX_G_2016'!$C$5:$R$67</definedName>
    <definedName name="x_2017">'[7]13-sector VAX_G_2017'!$C$5:$R$67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44" i="22" l="1"/>
  <c r="AQ44" i="22"/>
  <c r="AP44" i="22"/>
  <c r="AO44" i="22"/>
  <c r="AN44" i="22"/>
  <c r="AM44" i="22"/>
  <c r="AL44" i="22"/>
  <c r="AK44" i="22"/>
  <c r="AJ44" i="22"/>
  <c r="AI44" i="22"/>
  <c r="AH44" i="22"/>
  <c r="AG44" i="22"/>
  <c r="AF44" i="22"/>
  <c r="AE44" i="22"/>
  <c r="AD44" i="22"/>
  <c r="AC44" i="22"/>
  <c r="AB44" i="22"/>
  <c r="AA44" i="22"/>
  <c r="Z44" i="22"/>
  <c r="Y44" i="22"/>
  <c r="X44" i="22"/>
  <c r="W44" i="22"/>
  <c r="V44" i="22"/>
  <c r="U44" i="22"/>
  <c r="T44" i="22"/>
  <c r="S44" i="22"/>
  <c r="R44" i="22"/>
  <c r="Q44" i="22"/>
  <c r="P44" i="22"/>
  <c r="O44" i="22"/>
  <c r="N44" i="22"/>
  <c r="M44" i="22"/>
  <c r="L44" i="22"/>
  <c r="K44" i="22"/>
  <c r="J44" i="22"/>
  <c r="I44" i="22"/>
  <c r="H44" i="22"/>
  <c r="G44" i="22"/>
  <c r="F44" i="22"/>
  <c r="E44" i="22"/>
  <c r="AR43" i="22"/>
  <c r="AQ43" i="22"/>
  <c r="AP43" i="22"/>
  <c r="AO43" i="22"/>
  <c r="AN43" i="22"/>
  <c r="AM43" i="22"/>
  <c r="AL43" i="22"/>
  <c r="AK43" i="22"/>
  <c r="AJ43" i="22"/>
  <c r="AI43" i="22"/>
  <c r="AH43" i="22"/>
  <c r="AG43" i="22"/>
  <c r="AF43" i="22"/>
  <c r="AE43" i="22"/>
  <c r="AD43" i="22"/>
  <c r="AC43" i="22"/>
  <c r="AB43" i="22"/>
  <c r="AA43" i="22"/>
  <c r="Z43" i="22"/>
  <c r="Y43" i="22"/>
  <c r="X43" i="22"/>
  <c r="W43" i="22"/>
  <c r="V43" i="22"/>
  <c r="U43" i="22"/>
  <c r="T43" i="22"/>
  <c r="S43" i="22"/>
  <c r="R43" i="22"/>
  <c r="Q43" i="22"/>
  <c r="P43" i="22"/>
  <c r="O43" i="22"/>
  <c r="N43" i="22"/>
  <c r="M43" i="22"/>
  <c r="L43" i="22"/>
  <c r="K43" i="22"/>
  <c r="J43" i="22"/>
  <c r="I43" i="22"/>
  <c r="H43" i="22"/>
  <c r="G43" i="22"/>
  <c r="F43" i="22"/>
  <c r="E43" i="22"/>
  <c r="AR42" i="22"/>
  <c r="AQ42" i="22"/>
  <c r="AP42" i="22"/>
  <c r="AO42" i="22"/>
  <c r="AN42" i="22"/>
  <c r="AM42" i="22"/>
  <c r="AL42" i="22"/>
  <c r="AK42" i="22"/>
  <c r="AJ42" i="22"/>
  <c r="AI42" i="22"/>
  <c r="AH42" i="22"/>
  <c r="AG42" i="22"/>
  <c r="AF42" i="22"/>
  <c r="AE42" i="22"/>
  <c r="AD42" i="22"/>
  <c r="AC42" i="22"/>
  <c r="AB42" i="22"/>
  <c r="AA42" i="22"/>
  <c r="Z42" i="22"/>
  <c r="Y42" i="22"/>
  <c r="X42" i="22"/>
  <c r="W42" i="22"/>
  <c r="V42" i="22"/>
  <c r="U42" i="22"/>
  <c r="T42" i="22"/>
  <c r="S42" i="22"/>
  <c r="R42" i="22"/>
  <c r="Q42" i="22"/>
  <c r="P42" i="22"/>
  <c r="O42" i="22"/>
  <c r="N42" i="22"/>
  <c r="M42" i="22"/>
  <c r="L42" i="22"/>
  <c r="K42" i="22"/>
  <c r="J42" i="22"/>
  <c r="I42" i="22"/>
  <c r="H42" i="22"/>
  <c r="G42" i="22"/>
  <c r="F42" i="22"/>
  <c r="E42" i="22"/>
  <c r="AR41" i="22"/>
  <c r="AQ41" i="22"/>
  <c r="AP41" i="22"/>
  <c r="AO41" i="22"/>
  <c r="AN41" i="22"/>
  <c r="AM41" i="22"/>
  <c r="AL41" i="22"/>
  <c r="AK41" i="22"/>
  <c r="AJ41" i="22"/>
  <c r="AI41" i="22"/>
  <c r="AH41" i="22"/>
  <c r="AG41" i="22"/>
  <c r="AF41" i="22"/>
  <c r="AE41" i="22"/>
  <c r="AD41" i="22"/>
  <c r="AC41" i="22"/>
  <c r="AB41" i="22"/>
  <c r="AA41" i="22"/>
  <c r="Z41" i="22"/>
  <c r="Y41" i="22"/>
  <c r="X41" i="22"/>
  <c r="W41" i="22"/>
  <c r="V41" i="22"/>
  <c r="U41" i="22"/>
  <c r="T41" i="22"/>
  <c r="S41" i="22"/>
  <c r="R41" i="22"/>
  <c r="Q41" i="22"/>
  <c r="P41" i="22"/>
  <c r="O41" i="22"/>
  <c r="N41" i="22"/>
  <c r="M41" i="22"/>
  <c r="L41" i="22"/>
  <c r="K41" i="22"/>
  <c r="J41" i="22"/>
  <c r="I41" i="22"/>
  <c r="H41" i="22"/>
  <c r="G41" i="22"/>
  <c r="F41" i="22"/>
  <c r="E41" i="22"/>
  <c r="AR40" i="22"/>
  <c r="AQ40" i="22"/>
  <c r="AP40" i="22"/>
  <c r="AO40" i="22"/>
  <c r="AN40" i="22"/>
  <c r="AM40" i="22"/>
  <c r="AL40" i="22"/>
  <c r="AK40" i="22"/>
  <c r="AJ40" i="22"/>
  <c r="AI40" i="22"/>
  <c r="AH40" i="22"/>
  <c r="AG40" i="22"/>
  <c r="AF40" i="22"/>
  <c r="AE40" i="22"/>
  <c r="AD40" i="22"/>
  <c r="AC40" i="22"/>
  <c r="AB40" i="22"/>
  <c r="AA40" i="22"/>
  <c r="Z40" i="22"/>
  <c r="Y40" i="22"/>
  <c r="X40" i="22"/>
  <c r="W40" i="22"/>
  <c r="V40" i="22"/>
  <c r="U40" i="22"/>
  <c r="T40" i="22"/>
  <c r="S40" i="22"/>
  <c r="R40" i="22"/>
  <c r="Q40" i="22"/>
  <c r="P40" i="22"/>
  <c r="O40" i="22"/>
  <c r="N40" i="22"/>
  <c r="M40" i="22"/>
  <c r="L40" i="22"/>
  <c r="K40" i="22"/>
  <c r="J40" i="22"/>
  <c r="I40" i="22"/>
  <c r="H40" i="22"/>
  <c r="G40" i="22"/>
  <c r="F40" i="22"/>
  <c r="E40" i="22"/>
  <c r="AR39" i="22"/>
  <c r="AQ39" i="22"/>
  <c r="AP39" i="22"/>
  <c r="AO39" i="22"/>
  <c r="AN39" i="22"/>
  <c r="AM39" i="22"/>
  <c r="AL39" i="22"/>
  <c r="AK39" i="22"/>
  <c r="AJ39" i="22"/>
  <c r="AI39" i="22"/>
  <c r="AH39" i="22"/>
  <c r="AG39" i="22"/>
  <c r="AF39" i="22"/>
  <c r="AE39" i="22"/>
  <c r="AD39" i="22"/>
  <c r="AC39" i="22"/>
  <c r="AB39" i="22"/>
  <c r="AA39" i="22"/>
  <c r="Z39" i="22"/>
  <c r="Y39" i="22"/>
  <c r="X39" i="22"/>
  <c r="W39" i="22"/>
  <c r="V39" i="22"/>
  <c r="U39" i="22"/>
  <c r="T39" i="22"/>
  <c r="S39" i="22"/>
  <c r="R39" i="22"/>
  <c r="Q39" i="22"/>
  <c r="P39" i="22"/>
  <c r="O39" i="22"/>
  <c r="N39" i="22"/>
  <c r="M39" i="22"/>
  <c r="L39" i="22"/>
  <c r="K39" i="22"/>
  <c r="J39" i="22"/>
  <c r="I39" i="22"/>
  <c r="H39" i="22"/>
  <c r="G39" i="22"/>
  <c r="F39" i="22"/>
  <c r="E39" i="22"/>
  <c r="AR38" i="22"/>
  <c r="AQ38" i="22"/>
  <c r="AP38" i="22"/>
  <c r="AO38" i="22"/>
  <c r="AN38" i="22"/>
  <c r="AM38" i="22"/>
  <c r="AL38" i="22"/>
  <c r="AK38" i="22"/>
  <c r="AJ38" i="22"/>
  <c r="AI38" i="22"/>
  <c r="AH38" i="22"/>
  <c r="AG38" i="22"/>
  <c r="AF38" i="22"/>
  <c r="AE38" i="22"/>
  <c r="AD38" i="22"/>
  <c r="AC38" i="22"/>
  <c r="AB38" i="22"/>
  <c r="AA38" i="22"/>
  <c r="Z38" i="22"/>
  <c r="Y38" i="22"/>
  <c r="X38" i="22"/>
  <c r="W38" i="22"/>
  <c r="V38" i="22"/>
  <c r="U38" i="22"/>
  <c r="T38" i="22"/>
  <c r="S38" i="22"/>
  <c r="R38" i="22"/>
  <c r="Q38" i="22"/>
  <c r="P38" i="22"/>
  <c r="O38" i="22"/>
  <c r="N38" i="22"/>
  <c r="M38" i="22"/>
  <c r="L38" i="22"/>
  <c r="K38" i="22"/>
  <c r="J38" i="22"/>
  <c r="I38" i="22"/>
  <c r="H38" i="22"/>
  <c r="G38" i="22"/>
  <c r="F38" i="22"/>
  <c r="E38" i="22"/>
  <c r="AR37" i="22"/>
  <c r="AQ37" i="22"/>
  <c r="AP37" i="22"/>
  <c r="AO37" i="22"/>
  <c r="AN37" i="22"/>
  <c r="AM37" i="22"/>
  <c r="AL37" i="22"/>
  <c r="AK37" i="22"/>
  <c r="AJ37" i="22"/>
  <c r="AI37" i="22"/>
  <c r="AH37" i="22"/>
  <c r="AG37" i="22"/>
  <c r="AF37" i="22"/>
  <c r="AE37" i="22"/>
  <c r="AD37" i="22"/>
  <c r="AC37" i="22"/>
  <c r="AB37" i="22"/>
  <c r="AA37" i="22"/>
  <c r="Z37" i="22"/>
  <c r="Y37" i="22"/>
  <c r="X37" i="22"/>
  <c r="W37" i="22"/>
  <c r="V37" i="22"/>
  <c r="U37" i="22"/>
  <c r="T37" i="22"/>
  <c r="S37" i="22"/>
  <c r="R37" i="22"/>
  <c r="Q37" i="22"/>
  <c r="P37" i="22"/>
  <c r="O37" i="22"/>
  <c r="N37" i="22"/>
  <c r="M37" i="22"/>
  <c r="L37" i="22"/>
  <c r="K37" i="22"/>
  <c r="J37" i="22"/>
  <c r="I37" i="22"/>
  <c r="H37" i="22"/>
  <c r="G37" i="22"/>
  <c r="F37" i="22"/>
  <c r="E37" i="22"/>
  <c r="AR36" i="22"/>
  <c r="AQ36" i="22"/>
  <c r="AP36" i="22"/>
  <c r="AO36" i="22"/>
  <c r="AN36" i="22"/>
  <c r="AM36" i="22"/>
  <c r="AL36" i="22"/>
  <c r="AK36" i="22"/>
  <c r="AJ36" i="22"/>
  <c r="AI36" i="22"/>
  <c r="AH36" i="22"/>
  <c r="AG36" i="22"/>
  <c r="AF36" i="22"/>
  <c r="AE36" i="22"/>
  <c r="AD36" i="22"/>
  <c r="AC36" i="22"/>
  <c r="AB36" i="22"/>
  <c r="AA36" i="22"/>
  <c r="Z36" i="22"/>
  <c r="Y36" i="22"/>
  <c r="X36" i="22"/>
  <c r="W36" i="22"/>
  <c r="V36" i="22"/>
  <c r="U36" i="22"/>
  <c r="T36" i="22"/>
  <c r="S36" i="22"/>
  <c r="R36" i="22"/>
  <c r="Q36" i="22"/>
  <c r="P36" i="22"/>
  <c r="O36" i="22"/>
  <c r="N36" i="22"/>
  <c r="M36" i="22"/>
  <c r="L36" i="22"/>
  <c r="K36" i="22"/>
  <c r="J36" i="22"/>
  <c r="I36" i="22"/>
  <c r="H36" i="22"/>
  <c r="G36" i="22"/>
  <c r="F36" i="22"/>
  <c r="E36" i="22"/>
  <c r="AR35" i="22"/>
  <c r="AQ35" i="22"/>
  <c r="AP35" i="22"/>
  <c r="AO35" i="22"/>
  <c r="AN35" i="22"/>
  <c r="AM35" i="22"/>
  <c r="AL35" i="22"/>
  <c r="AK35" i="22"/>
  <c r="AJ35" i="22"/>
  <c r="AI35" i="22"/>
  <c r="AH35" i="22"/>
  <c r="AG35" i="22"/>
  <c r="AF35" i="22"/>
  <c r="AE35" i="22"/>
  <c r="AD35" i="22"/>
  <c r="AC35" i="22"/>
  <c r="AB35" i="22"/>
  <c r="AA35" i="22"/>
  <c r="Z35" i="22"/>
  <c r="Y35" i="22"/>
  <c r="X35" i="22"/>
  <c r="W35" i="22"/>
  <c r="V35" i="22"/>
  <c r="U35" i="22"/>
  <c r="T35" i="22"/>
  <c r="S35" i="22"/>
  <c r="R35" i="22"/>
  <c r="Q35" i="22"/>
  <c r="P35" i="22"/>
  <c r="O35" i="22"/>
  <c r="N35" i="22"/>
  <c r="M35" i="22"/>
  <c r="L35" i="22"/>
  <c r="K35" i="22"/>
  <c r="J35" i="22"/>
  <c r="I35" i="22"/>
  <c r="H35" i="22"/>
  <c r="G35" i="22"/>
  <c r="F35" i="22"/>
  <c r="E35" i="22"/>
  <c r="AR34" i="22"/>
  <c r="AQ34" i="22"/>
  <c r="AP34" i="22"/>
  <c r="AO34" i="22"/>
  <c r="AN34" i="22"/>
  <c r="AM34" i="22"/>
  <c r="AL34" i="22"/>
  <c r="AK34" i="22"/>
  <c r="AJ34" i="22"/>
  <c r="AI34" i="22"/>
  <c r="AH34" i="22"/>
  <c r="AG34" i="22"/>
  <c r="AF34" i="22"/>
  <c r="AE34" i="22"/>
  <c r="AD34" i="22"/>
  <c r="AC34" i="22"/>
  <c r="AB34" i="22"/>
  <c r="AA34" i="22"/>
  <c r="Z34" i="22"/>
  <c r="Y34" i="22"/>
  <c r="X34" i="22"/>
  <c r="W34" i="22"/>
  <c r="V34" i="22"/>
  <c r="U34" i="22"/>
  <c r="T34" i="22"/>
  <c r="S34" i="22"/>
  <c r="R34" i="22"/>
  <c r="Q34" i="22"/>
  <c r="P34" i="22"/>
  <c r="O34" i="22"/>
  <c r="N34" i="22"/>
  <c r="M34" i="22"/>
  <c r="L34" i="22"/>
  <c r="K34" i="22"/>
  <c r="J34" i="22"/>
  <c r="I34" i="22"/>
  <c r="H34" i="22"/>
  <c r="G34" i="22"/>
  <c r="F34" i="22"/>
  <c r="E34" i="22"/>
  <c r="AR33" i="22"/>
  <c r="AQ33" i="22"/>
  <c r="AP33" i="22"/>
  <c r="AO33" i="22"/>
  <c r="AN33" i="22"/>
  <c r="AM33" i="22"/>
  <c r="AL33" i="22"/>
  <c r="AK33" i="22"/>
  <c r="AJ33" i="22"/>
  <c r="AI33" i="22"/>
  <c r="AH33" i="22"/>
  <c r="AG33" i="22"/>
  <c r="AF33" i="22"/>
  <c r="AE33" i="22"/>
  <c r="AD33" i="22"/>
  <c r="AC33" i="22"/>
  <c r="AB33" i="22"/>
  <c r="AA33" i="22"/>
  <c r="Z33" i="22"/>
  <c r="Y33" i="22"/>
  <c r="X33" i="22"/>
  <c r="W33" i="22"/>
  <c r="V33" i="22"/>
  <c r="U33" i="22"/>
  <c r="T33" i="22"/>
  <c r="S33" i="22"/>
  <c r="R33" i="22"/>
  <c r="Q33" i="22"/>
  <c r="P33" i="22"/>
  <c r="O33" i="22"/>
  <c r="N33" i="22"/>
  <c r="M33" i="22"/>
  <c r="L33" i="22"/>
  <c r="K33" i="22"/>
  <c r="J33" i="22"/>
  <c r="I33" i="22"/>
  <c r="H33" i="22"/>
  <c r="G33" i="22"/>
  <c r="F33" i="22"/>
  <c r="E33" i="22"/>
  <c r="AR32" i="22"/>
  <c r="AQ32" i="22"/>
  <c r="AP32" i="22"/>
  <c r="AO32" i="22"/>
  <c r="AN32" i="22"/>
  <c r="AM32" i="22"/>
  <c r="AL32" i="22"/>
  <c r="AK32" i="22"/>
  <c r="AJ32" i="22"/>
  <c r="AI32" i="22"/>
  <c r="AH32" i="22"/>
  <c r="AG32" i="22"/>
  <c r="AF32" i="22"/>
  <c r="AE32" i="22"/>
  <c r="AD32" i="22"/>
  <c r="AC32" i="22"/>
  <c r="AB32" i="22"/>
  <c r="AA32" i="22"/>
  <c r="Z32" i="22"/>
  <c r="Y32" i="22"/>
  <c r="X32" i="22"/>
  <c r="W32" i="22"/>
  <c r="V32" i="22"/>
  <c r="U32" i="22"/>
  <c r="T32" i="22"/>
  <c r="S32" i="22"/>
  <c r="R32" i="22"/>
  <c r="Q32" i="22"/>
  <c r="P32" i="22"/>
  <c r="O32" i="22"/>
  <c r="N32" i="22"/>
  <c r="M32" i="22"/>
  <c r="L32" i="22"/>
  <c r="K32" i="22"/>
  <c r="J32" i="22"/>
  <c r="I32" i="22"/>
  <c r="H32" i="22"/>
  <c r="G32" i="22"/>
  <c r="F32" i="22"/>
  <c r="E32" i="22"/>
  <c r="AR31" i="22"/>
  <c r="AQ31" i="22"/>
  <c r="AP31" i="22"/>
  <c r="AO31" i="22"/>
  <c r="AN31" i="22"/>
  <c r="AM31" i="22"/>
  <c r="AL31" i="22"/>
  <c r="AK31" i="22"/>
  <c r="AJ31" i="22"/>
  <c r="AI31" i="22"/>
  <c r="AH31" i="22"/>
  <c r="AG31" i="22"/>
  <c r="AF31" i="22"/>
  <c r="AE31" i="22"/>
  <c r="AD31" i="22"/>
  <c r="AC31" i="22"/>
  <c r="AB31" i="22"/>
  <c r="AA31" i="22"/>
  <c r="Z31" i="22"/>
  <c r="Y31" i="22"/>
  <c r="X31" i="22"/>
  <c r="W31" i="22"/>
  <c r="V31" i="22"/>
  <c r="U31" i="22"/>
  <c r="T31" i="22"/>
  <c r="S31" i="22"/>
  <c r="R31" i="22"/>
  <c r="Q31" i="22"/>
  <c r="P31" i="22"/>
  <c r="O31" i="22"/>
  <c r="N31" i="22"/>
  <c r="M31" i="22"/>
  <c r="L31" i="22"/>
  <c r="K31" i="22"/>
  <c r="J31" i="22"/>
  <c r="I31" i="22"/>
  <c r="H31" i="22"/>
  <c r="G31" i="22"/>
  <c r="F31" i="22"/>
  <c r="E31" i="22"/>
  <c r="AR30" i="22"/>
  <c r="AQ30" i="22"/>
  <c r="AP30" i="22"/>
  <c r="AO30" i="22"/>
  <c r="AN30" i="22"/>
  <c r="AM30" i="22"/>
  <c r="AL30" i="22"/>
  <c r="AK30" i="22"/>
  <c r="AJ30" i="22"/>
  <c r="AI30" i="22"/>
  <c r="AH30" i="22"/>
  <c r="AG30" i="22"/>
  <c r="AF30" i="22"/>
  <c r="AE30" i="22"/>
  <c r="AD30" i="22"/>
  <c r="AC30" i="22"/>
  <c r="AB30" i="22"/>
  <c r="AA30" i="22"/>
  <c r="Z30" i="22"/>
  <c r="Y30" i="22"/>
  <c r="X30" i="22"/>
  <c r="W30" i="22"/>
  <c r="V30" i="22"/>
  <c r="U30" i="22"/>
  <c r="T30" i="22"/>
  <c r="S30" i="22"/>
  <c r="R30" i="22"/>
  <c r="Q30" i="22"/>
  <c r="P30" i="22"/>
  <c r="O30" i="22"/>
  <c r="N30" i="22"/>
  <c r="M30" i="22"/>
  <c r="L30" i="22"/>
  <c r="K30" i="22"/>
  <c r="J30" i="22"/>
  <c r="I30" i="22"/>
  <c r="H30" i="22"/>
  <c r="G30" i="22"/>
  <c r="F30" i="22"/>
  <c r="E30" i="22"/>
  <c r="AR29" i="22"/>
  <c r="AQ29" i="22"/>
  <c r="AP29" i="22"/>
  <c r="AO29" i="22"/>
  <c r="AN29" i="22"/>
  <c r="AM29" i="22"/>
  <c r="AL29" i="22"/>
  <c r="AK29" i="22"/>
  <c r="AJ29" i="22"/>
  <c r="AI29" i="22"/>
  <c r="AH29" i="22"/>
  <c r="AG29" i="22"/>
  <c r="AF29" i="22"/>
  <c r="AE29" i="22"/>
  <c r="AD29" i="22"/>
  <c r="AC29" i="22"/>
  <c r="AB29" i="22"/>
  <c r="AA29" i="22"/>
  <c r="Z29" i="22"/>
  <c r="Y29" i="22"/>
  <c r="X29" i="22"/>
  <c r="W29" i="22"/>
  <c r="V29" i="22"/>
  <c r="U29" i="22"/>
  <c r="T29" i="22"/>
  <c r="S29" i="22"/>
  <c r="R29" i="22"/>
  <c r="Q29" i="22"/>
  <c r="P29" i="22"/>
  <c r="O29" i="22"/>
  <c r="N29" i="22"/>
  <c r="M29" i="22"/>
  <c r="L29" i="22"/>
  <c r="K29" i="22"/>
  <c r="J29" i="22"/>
  <c r="I29" i="22"/>
  <c r="H29" i="22"/>
  <c r="G29" i="22"/>
  <c r="F29" i="22"/>
  <c r="E29" i="22"/>
  <c r="AR28" i="22"/>
  <c r="AQ28" i="22"/>
  <c r="AP28" i="22"/>
  <c r="AO28" i="22"/>
  <c r="AN28" i="22"/>
  <c r="AM28" i="22"/>
  <c r="AL28" i="22"/>
  <c r="AK28" i="22"/>
  <c r="AJ28" i="22"/>
  <c r="AI28" i="22"/>
  <c r="AH28" i="22"/>
  <c r="AG28" i="22"/>
  <c r="AF28" i="22"/>
  <c r="AE28" i="22"/>
  <c r="AD28" i="22"/>
  <c r="AC28" i="22"/>
  <c r="AB28" i="22"/>
  <c r="AA28" i="22"/>
  <c r="Z28" i="22"/>
  <c r="Y28" i="22"/>
  <c r="X28" i="22"/>
  <c r="W28" i="22"/>
  <c r="V28" i="22"/>
  <c r="U28" i="22"/>
  <c r="T28" i="22"/>
  <c r="S28" i="22"/>
  <c r="R28" i="22"/>
  <c r="Q28" i="22"/>
  <c r="P28" i="22"/>
  <c r="O28" i="22"/>
  <c r="N28" i="22"/>
  <c r="M28" i="22"/>
  <c r="L28" i="22"/>
  <c r="K28" i="22"/>
  <c r="J28" i="22"/>
  <c r="I28" i="22"/>
  <c r="H28" i="22"/>
  <c r="G28" i="22"/>
  <c r="F28" i="22"/>
  <c r="E28" i="22"/>
  <c r="AR27" i="22"/>
  <c r="AQ27" i="22"/>
  <c r="AP27" i="22"/>
  <c r="AO27" i="22"/>
  <c r="AN27" i="22"/>
  <c r="AM27" i="22"/>
  <c r="AL27" i="22"/>
  <c r="AK27" i="22"/>
  <c r="AJ27" i="22"/>
  <c r="AI27" i="22"/>
  <c r="AH27" i="22"/>
  <c r="AG27" i="22"/>
  <c r="AF27" i="22"/>
  <c r="AE27" i="22"/>
  <c r="AD27" i="22"/>
  <c r="AC27" i="22"/>
  <c r="AB27" i="22"/>
  <c r="AA27" i="22"/>
  <c r="Z27" i="22"/>
  <c r="Y27" i="22"/>
  <c r="X27" i="22"/>
  <c r="W27" i="22"/>
  <c r="V27" i="22"/>
  <c r="U27" i="22"/>
  <c r="T27" i="22"/>
  <c r="S27" i="22"/>
  <c r="R27" i="22"/>
  <c r="Q27" i="22"/>
  <c r="P27" i="22"/>
  <c r="O27" i="22"/>
  <c r="N27" i="22"/>
  <c r="M27" i="22"/>
  <c r="L27" i="22"/>
  <c r="K27" i="22"/>
  <c r="J27" i="22"/>
  <c r="I27" i="22"/>
  <c r="H27" i="22"/>
  <c r="G27" i="22"/>
  <c r="F27" i="22"/>
  <c r="E27" i="22"/>
  <c r="AR26" i="22"/>
  <c r="AQ26" i="22"/>
  <c r="AP26" i="22"/>
  <c r="AO26" i="22"/>
  <c r="AN26" i="22"/>
  <c r="AM26" i="22"/>
  <c r="AL26" i="22"/>
  <c r="AK26" i="22"/>
  <c r="AJ26" i="22"/>
  <c r="AI26" i="22"/>
  <c r="AH26" i="22"/>
  <c r="AG26" i="22"/>
  <c r="AF26" i="22"/>
  <c r="AE26" i="22"/>
  <c r="AD26" i="22"/>
  <c r="AC26" i="22"/>
  <c r="AB26" i="22"/>
  <c r="AA26" i="22"/>
  <c r="Z26" i="22"/>
  <c r="Y26" i="22"/>
  <c r="X26" i="22"/>
  <c r="W26" i="22"/>
  <c r="V26" i="22"/>
  <c r="U26" i="22"/>
  <c r="T26" i="22"/>
  <c r="S26" i="22"/>
  <c r="R26" i="22"/>
  <c r="Q26" i="22"/>
  <c r="P26" i="22"/>
  <c r="O26" i="22"/>
  <c r="N26" i="22"/>
  <c r="M26" i="22"/>
  <c r="L26" i="22"/>
  <c r="K26" i="22"/>
  <c r="J26" i="22"/>
  <c r="I26" i="22"/>
  <c r="H26" i="22"/>
  <c r="G26" i="22"/>
  <c r="F26" i="22"/>
  <c r="E26" i="22"/>
  <c r="AR25" i="22"/>
  <c r="AQ25" i="22"/>
  <c r="AP25" i="22"/>
  <c r="AO25" i="22"/>
  <c r="AN25" i="22"/>
  <c r="AM25" i="22"/>
  <c r="AL25" i="22"/>
  <c r="AK25" i="22"/>
  <c r="AJ25" i="22"/>
  <c r="AI25" i="22"/>
  <c r="AH25" i="22"/>
  <c r="AG25" i="22"/>
  <c r="AF25" i="22"/>
  <c r="AE25" i="22"/>
  <c r="AD25" i="22"/>
  <c r="AC25" i="22"/>
  <c r="AB25" i="22"/>
  <c r="AA25" i="22"/>
  <c r="Z25" i="22"/>
  <c r="Y25" i="22"/>
  <c r="X25" i="22"/>
  <c r="W25" i="22"/>
  <c r="V25" i="22"/>
  <c r="U25" i="22"/>
  <c r="T25" i="22"/>
  <c r="S25" i="22"/>
  <c r="R25" i="22"/>
  <c r="Q25" i="22"/>
  <c r="P25" i="22"/>
  <c r="O25" i="22"/>
  <c r="N25" i="22"/>
  <c r="M25" i="22"/>
  <c r="L25" i="22"/>
  <c r="K25" i="22"/>
  <c r="J25" i="22"/>
  <c r="I25" i="22"/>
  <c r="H25" i="22"/>
  <c r="G25" i="22"/>
  <c r="F25" i="22"/>
  <c r="E25" i="22"/>
  <c r="AR24" i="22"/>
  <c r="AQ24" i="22"/>
  <c r="AP24" i="22"/>
  <c r="AO24" i="22"/>
  <c r="AN24" i="22"/>
  <c r="AM24" i="22"/>
  <c r="AL24" i="22"/>
  <c r="AK24" i="22"/>
  <c r="AJ24" i="22"/>
  <c r="AI24" i="22"/>
  <c r="AH24" i="22"/>
  <c r="AG24" i="22"/>
  <c r="AF24" i="22"/>
  <c r="AE24" i="22"/>
  <c r="AD24" i="22"/>
  <c r="AC24" i="22"/>
  <c r="AB24" i="22"/>
  <c r="AA24" i="22"/>
  <c r="Z24" i="22"/>
  <c r="Y24" i="22"/>
  <c r="X24" i="22"/>
  <c r="W24" i="22"/>
  <c r="V24" i="22"/>
  <c r="U24" i="22"/>
  <c r="T24" i="22"/>
  <c r="S24" i="22"/>
  <c r="R24" i="22"/>
  <c r="Q24" i="22"/>
  <c r="P24" i="22"/>
  <c r="O24" i="22"/>
  <c r="N24" i="22"/>
  <c r="M24" i="22"/>
  <c r="L24" i="22"/>
  <c r="K24" i="22"/>
  <c r="J24" i="22"/>
  <c r="I24" i="22"/>
  <c r="H24" i="22"/>
  <c r="G24" i="22"/>
  <c r="F24" i="22"/>
  <c r="E24" i="22"/>
  <c r="AR23" i="22"/>
  <c r="AQ23" i="22"/>
  <c r="AP23" i="22"/>
  <c r="AO23" i="22"/>
  <c r="AN23" i="22"/>
  <c r="AM23" i="22"/>
  <c r="AL23" i="22"/>
  <c r="AK23" i="22"/>
  <c r="AJ23" i="22"/>
  <c r="AI23" i="22"/>
  <c r="AH23" i="22"/>
  <c r="AG23" i="22"/>
  <c r="AF23" i="22"/>
  <c r="AE23" i="22"/>
  <c r="AD23" i="22"/>
  <c r="AC23" i="22"/>
  <c r="AB23" i="22"/>
  <c r="AA23" i="22"/>
  <c r="Z23" i="22"/>
  <c r="Y23" i="22"/>
  <c r="X23" i="22"/>
  <c r="W23" i="22"/>
  <c r="V23" i="22"/>
  <c r="U23" i="22"/>
  <c r="T23" i="22"/>
  <c r="S23" i="22"/>
  <c r="R23" i="22"/>
  <c r="Q23" i="22"/>
  <c r="P23" i="22"/>
  <c r="O23" i="22"/>
  <c r="N23" i="22"/>
  <c r="M23" i="22"/>
  <c r="L23" i="22"/>
  <c r="K23" i="22"/>
  <c r="J23" i="22"/>
  <c r="I23" i="22"/>
  <c r="H23" i="22"/>
  <c r="G23" i="22"/>
  <c r="F23" i="22"/>
  <c r="E23" i="22"/>
  <c r="AR22" i="22"/>
  <c r="AQ22" i="22"/>
  <c r="AP22" i="22"/>
  <c r="AO22" i="22"/>
  <c r="AN22" i="22"/>
  <c r="AM22" i="22"/>
  <c r="AL22" i="22"/>
  <c r="AK22" i="22"/>
  <c r="AJ22" i="22"/>
  <c r="AI22" i="22"/>
  <c r="AH22" i="22"/>
  <c r="AG22" i="22"/>
  <c r="AF22" i="22"/>
  <c r="AE22" i="22"/>
  <c r="AD22" i="22"/>
  <c r="AC22" i="22"/>
  <c r="AB22" i="22"/>
  <c r="AA22" i="22"/>
  <c r="Z22" i="22"/>
  <c r="Y22" i="22"/>
  <c r="X22" i="22"/>
  <c r="W22" i="22"/>
  <c r="V22" i="22"/>
  <c r="U22" i="22"/>
  <c r="T22" i="22"/>
  <c r="S22" i="22"/>
  <c r="R22" i="22"/>
  <c r="Q22" i="22"/>
  <c r="P22" i="22"/>
  <c r="O22" i="22"/>
  <c r="N22" i="22"/>
  <c r="M22" i="22"/>
  <c r="L22" i="22"/>
  <c r="K22" i="22"/>
  <c r="J22" i="22"/>
  <c r="I22" i="22"/>
  <c r="H22" i="22"/>
  <c r="G22" i="22"/>
  <c r="F22" i="22"/>
  <c r="E22" i="22"/>
  <c r="AR21" i="22"/>
  <c r="AQ21" i="22"/>
  <c r="AP21" i="22"/>
  <c r="AO21" i="22"/>
  <c r="AN21" i="22"/>
  <c r="AM21" i="22"/>
  <c r="AL21" i="22"/>
  <c r="AK21" i="22"/>
  <c r="AJ21" i="22"/>
  <c r="AI21" i="22"/>
  <c r="AH21" i="22"/>
  <c r="AG21" i="22"/>
  <c r="AF21" i="22"/>
  <c r="AE21" i="22"/>
  <c r="AD21" i="22"/>
  <c r="AC21" i="22"/>
  <c r="AB21" i="22"/>
  <c r="AA21" i="22"/>
  <c r="Z21" i="22"/>
  <c r="Y21" i="22"/>
  <c r="X21" i="22"/>
  <c r="W21" i="22"/>
  <c r="V21" i="22"/>
  <c r="U21" i="22"/>
  <c r="T21" i="22"/>
  <c r="S21" i="22"/>
  <c r="R21" i="22"/>
  <c r="Q21" i="22"/>
  <c r="P21" i="22"/>
  <c r="O21" i="22"/>
  <c r="N21" i="22"/>
  <c r="M21" i="22"/>
  <c r="L21" i="22"/>
  <c r="K21" i="22"/>
  <c r="J21" i="22"/>
  <c r="I21" i="22"/>
  <c r="H21" i="22"/>
  <c r="G21" i="22"/>
  <c r="F21" i="22"/>
  <c r="E21" i="22"/>
  <c r="AR20" i="22"/>
  <c r="AQ20" i="22"/>
  <c r="AP20" i="22"/>
  <c r="AO20" i="22"/>
  <c r="AN20" i="22"/>
  <c r="AM20" i="22"/>
  <c r="AL20" i="22"/>
  <c r="AK20" i="22"/>
  <c r="AJ20" i="22"/>
  <c r="AI20" i="22"/>
  <c r="AH20" i="22"/>
  <c r="AG20" i="22"/>
  <c r="AF20" i="22"/>
  <c r="AE20" i="22"/>
  <c r="AD20" i="22"/>
  <c r="AC20" i="22"/>
  <c r="AB20" i="22"/>
  <c r="AA20" i="22"/>
  <c r="Z20" i="22"/>
  <c r="Y20" i="22"/>
  <c r="X20" i="22"/>
  <c r="W20" i="22"/>
  <c r="V20" i="22"/>
  <c r="U20" i="22"/>
  <c r="T20" i="22"/>
  <c r="S20" i="22"/>
  <c r="R20" i="22"/>
  <c r="Q20" i="22"/>
  <c r="P20" i="22"/>
  <c r="O20" i="22"/>
  <c r="N20" i="22"/>
  <c r="M20" i="22"/>
  <c r="L20" i="22"/>
  <c r="K20" i="22"/>
  <c r="J20" i="22"/>
  <c r="I20" i="22"/>
  <c r="H20" i="22"/>
  <c r="G20" i="22"/>
  <c r="F20" i="22"/>
  <c r="E20" i="22"/>
  <c r="AR19" i="22"/>
  <c r="AQ19" i="22"/>
  <c r="AP19" i="22"/>
  <c r="AO19" i="22"/>
  <c r="AN19" i="22"/>
  <c r="AM19" i="22"/>
  <c r="AL19" i="22"/>
  <c r="AK19" i="22"/>
  <c r="AJ19" i="22"/>
  <c r="AI19" i="22"/>
  <c r="AH19" i="22"/>
  <c r="AG19" i="22"/>
  <c r="AF19" i="22"/>
  <c r="AE19" i="22"/>
  <c r="AD19" i="22"/>
  <c r="AC19" i="22"/>
  <c r="AB19" i="22"/>
  <c r="AA19" i="22"/>
  <c r="Z19" i="22"/>
  <c r="Y19" i="22"/>
  <c r="X19" i="22"/>
  <c r="W19" i="22"/>
  <c r="V19" i="22"/>
  <c r="U19" i="22"/>
  <c r="T19" i="22"/>
  <c r="S19" i="22"/>
  <c r="R19" i="22"/>
  <c r="Q19" i="22"/>
  <c r="P19" i="22"/>
  <c r="O19" i="22"/>
  <c r="N19" i="22"/>
  <c r="M19" i="22"/>
  <c r="L19" i="22"/>
  <c r="K19" i="22"/>
  <c r="J19" i="22"/>
  <c r="I19" i="22"/>
  <c r="H19" i="22"/>
  <c r="G19" i="22"/>
  <c r="F19" i="22"/>
  <c r="E19" i="22"/>
  <c r="AR18" i="22"/>
  <c r="AQ18" i="22"/>
  <c r="AP18" i="22"/>
  <c r="AO18" i="22"/>
  <c r="AN18" i="22"/>
  <c r="AM18" i="22"/>
  <c r="AL18" i="22"/>
  <c r="AK18" i="22"/>
  <c r="AJ18" i="22"/>
  <c r="AI18" i="22"/>
  <c r="AH18" i="22"/>
  <c r="AG18" i="22"/>
  <c r="AF18" i="22"/>
  <c r="AE18" i="22"/>
  <c r="AD18" i="22"/>
  <c r="AC18" i="22"/>
  <c r="AB18" i="22"/>
  <c r="AA18" i="22"/>
  <c r="Z18" i="22"/>
  <c r="Y18" i="22"/>
  <c r="X18" i="22"/>
  <c r="W18" i="22"/>
  <c r="V18" i="22"/>
  <c r="U18" i="22"/>
  <c r="T18" i="22"/>
  <c r="S18" i="22"/>
  <c r="R18" i="22"/>
  <c r="Q18" i="22"/>
  <c r="P18" i="22"/>
  <c r="O18" i="22"/>
  <c r="N18" i="22"/>
  <c r="M18" i="22"/>
  <c r="L18" i="22"/>
  <c r="K18" i="22"/>
  <c r="J18" i="22"/>
  <c r="I18" i="22"/>
  <c r="H18" i="22"/>
  <c r="G18" i="22"/>
  <c r="F18" i="22"/>
  <c r="E18" i="22"/>
  <c r="AR17" i="22"/>
  <c r="AQ17" i="22"/>
  <c r="AP17" i="22"/>
  <c r="AO17" i="22"/>
  <c r="AN17" i="22"/>
  <c r="AM17" i="22"/>
  <c r="AL17" i="22"/>
  <c r="AK17" i="22"/>
  <c r="AJ17" i="22"/>
  <c r="AI17" i="22"/>
  <c r="AH17" i="22"/>
  <c r="AG17" i="22"/>
  <c r="AF17" i="22"/>
  <c r="AE17" i="22"/>
  <c r="AD17" i="22"/>
  <c r="AC17" i="22"/>
  <c r="AB17" i="22"/>
  <c r="AA17" i="22"/>
  <c r="Z17" i="22"/>
  <c r="Y17" i="22"/>
  <c r="X17" i="22"/>
  <c r="W17" i="22"/>
  <c r="V17" i="22"/>
  <c r="U17" i="22"/>
  <c r="T17" i="22"/>
  <c r="S17" i="22"/>
  <c r="R17" i="22"/>
  <c r="Q17" i="22"/>
  <c r="P17" i="22"/>
  <c r="O17" i="22"/>
  <c r="N17" i="22"/>
  <c r="M17" i="22"/>
  <c r="L17" i="22"/>
  <c r="K17" i="22"/>
  <c r="J17" i="22"/>
  <c r="I17" i="22"/>
  <c r="H17" i="22"/>
  <c r="G17" i="22"/>
  <c r="F17" i="22"/>
  <c r="E17" i="22"/>
  <c r="AR16" i="22"/>
  <c r="AQ16" i="22"/>
  <c r="AP16" i="22"/>
  <c r="AO16" i="22"/>
  <c r="AN16" i="22"/>
  <c r="AM16" i="22"/>
  <c r="AL16" i="22"/>
  <c r="AK16" i="22"/>
  <c r="AJ16" i="22"/>
  <c r="AI16" i="22"/>
  <c r="AH16" i="22"/>
  <c r="AG16" i="22"/>
  <c r="AF16" i="22"/>
  <c r="AE16" i="22"/>
  <c r="AD16" i="22"/>
  <c r="AC16" i="22"/>
  <c r="AB16" i="22"/>
  <c r="AA16" i="22"/>
  <c r="Z16" i="22"/>
  <c r="Y16" i="22"/>
  <c r="X16" i="22"/>
  <c r="W16" i="22"/>
  <c r="V16" i="22"/>
  <c r="U16" i="22"/>
  <c r="T16" i="22"/>
  <c r="S16" i="22"/>
  <c r="R16" i="22"/>
  <c r="Q16" i="22"/>
  <c r="P16" i="22"/>
  <c r="O16" i="22"/>
  <c r="N16" i="22"/>
  <c r="M16" i="22"/>
  <c r="L16" i="22"/>
  <c r="K16" i="22"/>
  <c r="J16" i="22"/>
  <c r="I16" i="22"/>
  <c r="H16" i="22"/>
  <c r="G16" i="22"/>
  <c r="F16" i="22"/>
  <c r="E16" i="22"/>
  <c r="AR15" i="22"/>
  <c r="AQ15" i="22"/>
  <c r="AP15" i="22"/>
  <c r="AO15" i="22"/>
  <c r="AN15" i="22"/>
  <c r="AM15" i="22"/>
  <c r="AL15" i="22"/>
  <c r="AK15" i="22"/>
  <c r="AJ15" i="22"/>
  <c r="AI15" i="22"/>
  <c r="AH15" i="22"/>
  <c r="AG15" i="22"/>
  <c r="AF15" i="22"/>
  <c r="AE15" i="22"/>
  <c r="AD15" i="22"/>
  <c r="AC15" i="22"/>
  <c r="AB15" i="22"/>
  <c r="AA15" i="22"/>
  <c r="Z15" i="22"/>
  <c r="Y15" i="22"/>
  <c r="X15" i="22"/>
  <c r="W15" i="22"/>
  <c r="V15" i="22"/>
  <c r="U15" i="22"/>
  <c r="T15" i="22"/>
  <c r="S15" i="22"/>
  <c r="R15" i="22"/>
  <c r="Q15" i="22"/>
  <c r="P15" i="22"/>
  <c r="O15" i="22"/>
  <c r="N15" i="22"/>
  <c r="M15" i="22"/>
  <c r="L15" i="22"/>
  <c r="K15" i="22"/>
  <c r="J15" i="22"/>
  <c r="I15" i="22"/>
  <c r="H15" i="22"/>
  <c r="G15" i="22"/>
  <c r="F15" i="22"/>
  <c r="E15" i="22"/>
  <c r="AR14" i="22"/>
  <c r="AQ14" i="22"/>
  <c r="AP14" i="22"/>
  <c r="AO14" i="22"/>
  <c r="AN14" i="22"/>
  <c r="AM14" i="22"/>
  <c r="AL14" i="22"/>
  <c r="AK14" i="22"/>
  <c r="AJ14" i="22"/>
  <c r="AI14" i="22"/>
  <c r="AH14" i="22"/>
  <c r="AG14" i="22"/>
  <c r="AF14" i="22"/>
  <c r="AE14" i="22"/>
  <c r="AD14" i="22"/>
  <c r="AC14" i="22"/>
  <c r="AB14" i="22"/>
  <c r="AA14" i="22"/>
  <c r="Z14" i="22"/>
  <c r="Y14" i="22"/>
  <c r="X14" i="22"/>
  <c r="W14" i="22"/>
  <c r="V14" i="22"/>
  <c r="U14" i="22"/>
  <c r="T14" i="22"/>
  <c r="S14" i="22"/>
  <c r="R14" i="22"/>
  <c r="Q14" i="22"/>
  <c r="P14" i="22"/>
  <c r="O14" i="22"/>
  <c r="N14" i="22"/>
  <c r="M14" i="22"/>
  <c r="L14" i="22"/>
  <c r="K14" i="22"/>
  <c r="J14" i="22"/>
  <c r="I14" i="22"/>
  <c r="H14" i="22"/>
  <c r="G14" i="22"/>
  <c r="F14" i="22"/>
  <c r="E14" i="22"/>
  <c r="AR13" i="22"/>
  <c r="AQ13" i="22"/>
  <c r="AP13" i="22"/>
  <c r="AO13" i="22"/>
  <c r="AN13" i="22"/>
  <c r="AM13" i="22"/>
  <c r="AL13" i="22"/>
  <c r="AK13" i="22"/>
  <c r="AJ13" i="22"/>
  <c r="AI13" i="22"/>
  <c r="AH13" i="22"/>
  <c r="AG13" i="22"/>
  <c r="AF13" i="22"/>
  <c r="AE13" i="22"/>
  <c r="AD13" i="22"/>
  <c r="AC13" i="22"/>
  <c r="AB13" i="22"/>
  <c r="AA13" i="22"/>
  <c r="Z13" i="22"/>
  <c r="Y13" i="22"/>
  <c r="X13" i="22"/>
  <c r="W13" i="22"/>
  <c r="V13" i="22"/>
  <c r="U13" i="22"/>
  <c r="T13" i="22"/>
  <c r="S13" i="22"/>
  <c r="R13" i="22"/>
  <c r="Q13" i="22"/>
  <c r="P13" i="22"/>
  <c r="O13" i="22"/>
  <c r="N13" i="22"/>
  <c r="M13" i="22"/>
  <c r="L13" i="22"/>
  <c r="K13" i="22"/>
  <c r="J13" i="22"/>
  <c r="I13" i="22"/>
  <c r="H13" i="22"/>
  <c r="G13" i="22"/>
  <c r="F13" i="22"/>
  <c r="E13" i="22"/>
  <c r="AR12" i="22"/>
  <c r="AQ12" i="22"/>
  <c r="AP12" i="22"/>
  <c r="AO12" i="22"/>
  <c r="AN12" i="22"/>
  <c r="AM12" i="22"/>
  <c r="AL12" i="22"/>
  <c r="AK12" i="22"/>
  <c r="AJ12" i="22"/>
  <c r="AI12" i="22"/>
  <c r="AH12" i="22"/>
  <c r="AG12" i="22"/>
  <c r="AF12" i="22"/>
  <c r="AE12" i="22"/>
  <c r="AD12" i="22"/>
  <c r="AC12" i="22"/>
  <c r="AB12" i="22"/>
  <c r="AA12" i="22"/>
  <c r="Z12" i="22"/>
  <c r="Y12" i="22"/>
  <c r="X12" i="22"/>
  <c r="W12" i="22"/>
  <c r="V12" i="22"/>
  <c r="U12" i="22"/>
  <c r="T12" i="22"/>
  <c r="S12" i="22"/>
  <c r="R12" i="22"/>
  <c r="Q12" i="22"/>
  <c r="P12" i="22"/>
  <c r="O12" i="22"/>
  <c r="N12" i="22"/>
  <c r="M12" i="22"/>
  <c r="L12" i="22"/>
  <c r="K12" i="22"/>
  <c r="J12" i="22"/>
  <c r="I12" i="22"/>
  <c r="H12" i="22"/>
  <c r="G12" i="22"/>
  <c r="F12" i="22"/>
  <c r="E12" i="22"/>
  <c r="AR11" i="22"/>
  <c r="AQ11" i="22"/>
  <c r="AP11" i="22"/>
  <c r="AO11" i="22"/>
  <c r="AN11" i="22"/>
  <c r="AM11" i="22"/>
  <c r="AL11" i="22"/>
  <c r="AK11" i="22"/>
  <c r="AJ11" i="22"/>
  <c r="AI11" i="22"/>
  <c r="AH11" i="22"/>
  <c r="AG11" i="22"/>
  <c r="AF11" i="22"/>
  <c r="AE11" i="22"/>
  <c r="AD11" i="22"/>
  <c r="AC11" i="22"/>
  <c r="AB11" i="22"/>
  <c r="AA11" i="22"/>
  <c r="Z11" i="22"/>
  <c r="Y11" i="22"/>
  <c r="X11" i="22"/>
  <c r="W11" i="22"/>
  <c r="V11" i="22"/>
  <c r="U11" i="22"/>
  <c r="T11" i="22"/>
  <c r="S11" i="22"/>
  <c r="R11" i="22"/>
  <c r="Q11" i="22"/>
  <c r="P11" i="22"/>
  <c r="O11" i="22"/>
  <c r="N11" i="22"/>
  <c r="M11" i="22"/>
  <c r="L11" i="22"/>
  <c r="K11" i="22"/>
  <c r="J11" i="22"/>
  <c r="I11" i="22"/>
  <c r="H11" i="22"/>
  <c r="G11" i="22"/>
  <c r="F11" i="22"/>
  <c r="E11" i="22"/>
  <c r="AR10" i="22"/>
  <c r="AQ10" i="22"/>
  <c r="AP10" i="22"/>
  <c r="AO10" i="22"/>
  <c r="AN10" i="22"/>
  <c r="AM10" i="22"/>
  <c r="AL10" i="22"/>
  <c r="AK10" i="22"/>
  <c r="AJ10" i="22"/>
  <c r="AI10" i="22"/>
  <c r="AH10" i="22"/>
  <c r="AG10" i="22"/>
  <c r="AF10" i="22"/>
  <c r="AE10" i="22"/>
  <c r="AD10" i="22"/>
  <c r="AC10" i="22"/>
  <c r="AB10" i="22"/>
  <c r="AA10" i="22"/>
  <c r="Z10" i="22"/>
  <c r="Y10" i="22"/>
  <c r="X10" i="22"/>
  <c r="W10" i="22"/>
  <c r="V10" i="22"/>
  <c r="U10" i="22"/>
  <c r="T10" i="22"/>
  <c r="S10" i="22"/>
  <c r="R10" i="22"/>
  <c r="Q10" i="22"/>
  <c r="P10" i="22"/>
  <c r="O10" i="22"/>
  <c r="N10" i="22"/>
  <c r="M10" i="22"/>
  <c r="L10" i="22"/>
  <c r="K10" i="22"/>
  <c r="J10" i="22"/>
  <c r="I10" i="22"/>
  <c r="H10" i="22"/>
  <c r="G10" i="22"/>
  <c r="F10" i="22"/>
  <c r="E10" i="22"/>
  <c r="AR9" i="22"/>
  <c r="AQ9" i="22"/>
  <c r="AP9" i="22"/>
  <c r="AO9" i="22"/>
  <c r="AN9" i="22"/>
  <c r="AM9" i="22"/>
  <c r="AL9" i="22"/>
  <c r="AK9" i="22"/>
  <c r="AJ9" i="22"/>
  <c r="AI9" i="22"/>
  <c r="AH9" i="22"/>
  <c r="AG9" i="22"/>
  <c r="AF9" i="22"/>
  <c r="AE9" i="22"/>
  <c r="AD9" i="22"/>
  <c r="AC9" i="22"/>
  <c r="AB9" i="22"/>
  <c r="AA9" i="22"/>
  <c r="Z9" i="22"/>
  <c r="Y9" i="22"/>
  <c r="X9" i="22"/>
  <c r="W9" i="22"/>
  <c r="V9" i="22"/>
  <c r="U9" i="22"/>
  <c r="T9" i="22"/>
  <c r="S9" i="22"/>
  <c r="R9" i="22"/>
  <c r="Q9" i="22"/>
  <c r="P9" i="22"/>
  <c r="O9" i="22"/>
  <c r="N9" i="22"/>
  <c r="M9" i="22"/>
  <c r="L9" i="22"/>
  <c r="K9" i="22"/>
  <c r="J9" i="22"/>
  <c r="I9" i="22"/>
  <c r="H9" i="22"/>
  <c r="G9" i="22"/>
  <c r="F9" i="22"/>
  <c r="E9" i="22"/>
  <c r="AR8" i="22"/>
  <c r="AQ8" i="22"/>
  <c r="AP8" i="22"/>
  <c r="AO8" i="22"/>
  <c r="AN8" i="22"/>
  <c r="AM8" i="22"/>
  <c r="AL8" i="22"/>
  <c r="AK8" i="22"/>
  <c r="AJ8" i="22"/>
  <c r="AI8" i="22"/>
  <c r="AH8" i="22"/>
  <c r="AG8" i="22"/>
  <c r="AF8" i="22"/>
  <c r="AE8" i="22"/>
  <c r="AD8" i="22"/>
  <c r="AC8" i="22"/>
  <c r="AB8" i="22"/>
  <c r="AA8" i="22"/>
  <c r="Z8" i="22"/>
  <c r="Y8" i="22"/>
  <c r="X8" i="22"/>
  <c r="W8" i="22"/>
  <c r="V8" i="22"/>
  <c r="U8" i="22"/>
  <c r="T8" i="22"/>
  <c r="S8" i="22"/>
  <c r="R8" i="22"/>
  <c r="Q8" i="22"/>
  <c r="P8" i="22"/>
  <c r="O8" i="22"/>
  <c r="N8" i="22"/>
  <c r="M8" i="22"/>
  <c r="L8" i="22"/>
  <c r="K8" i="22"/>
  <c r="J8" i="22"/>
  <c r="I8" i="22"/>
  <c r="H8" i="22"/>
  <c r="G8" i="22"/>
  <c r="F8" i="22"/>
  <c r="E8" i="22"/>
  <c r="AR7" i="22"/>
  <c r="AQ7" i="22"/>
  <c r="AP7" i="22"/>
  <c r="AO7" i="22"/>
  <c r="AN7" i="22"/>
  <c r="AM7" i="22"/>
  <c r="AL7" i="22"/>
  <c r="AK7" i="22"/>
  <c r="AJ7" i="22"/>
  <c r="AI7" i="22"/>
  <c r="AH7" i="22"/>
  <c r="AG7" i="22"/>
  <c r="AF7" i="22"/>
  <c r="AE7" i="22"/>
  <c r="AD7" i="22"/>
  <c r="AC7" i="22"/>
  <c r="AB7" i="22"/>
  <c r="AA7" i="22"/>
  <c r="Z7" i="22"/>
  <c r="Y7" i="22"/>
  <c r="X7" i="22"/>
  <c r="W7" i="22"/>
  <c r="V7" i="22"/>
  <c r="U7" i="22"/>
  <c r="T7" i="22"/>
  <c r="S7" i="22"/>
  <c r="R7" i="22"/>
  <c r="Q7" i="22"/>
  <c r="P7" i="22"/>
  <c r="O7" i="22"/>
  <c r="N7" i="22"/>
  <c r="M7" i="22"/>
  <c r="L7" i="22"/>
  <c r="K7" i="22"/>
  <c r="J7" i="22"/>
  <c r="I7" i="22"/>
  <c r="H7" i="22"/>
  <c r="G7" i="22"/>
  <c r="F7" i="22"/>
  <c r="E7" i="22"/>
  <c r="AR6" i="22"/>
  <c r="AQ6" i="22"/>
  <c r="AP6" i="22"/>
  <c r="AO6" i="22"/>
  <c r="AN6" i="22"/>
  <c r="AM6" i="22"/>
  <c r="AL6" i="22"/>
  <c r="AK6" i="22"/>
  <c r="AJ6" i="22"/>
  <c r="AI6" i="22"/>
  <c r="AH6" i="22"/>
  <c r="AG6" i="22"/>
  <c r="AF6" i="22"/>
  <c r="AE6" i="22"/>
  <c r="AD6" i="22"/>
  <c r="AC6" i="22"/>
  <c r="AB6" i="22"/>
  <c r="AA6" i="22"/>
  <c r="Z6" i="22"/>
  <c r="Y6" i="22"/>
  <c r="X6" i="22"/>
  <c r="W6" i="22"/>
  <c r="V6" i="22"/>
  <c r="U6" i="22"/>
  <c r="T6" i="22"/>
  <c r="S6" i="22"/>
  <c r="R6" i="22"/>
  <c r="Q6" i="22"/>
  <c r="P6" i="22"/>
  <c r="O6" i="22"/>
  <c r="N6" i="22"/>
  <c r="M6" i="22"/>
  <c r="L6" i="22"/>
  <c r="K6" i="22"/>
  <c r="J6" i="22"/>
  <c r="I6" i="22"/>
  <c r="H6" i="22"/>
  <c r="G6" i="22"/>
  <c r="F6" i="22"/>
  <c r="E6" i="22"/>
  <c r="AR5" i="22"/>
  <c r="AQ5" i="22"/>
  <c r="AP5" i="22"/>
  <c r="AO5" i="22"/>
  <c r="AN5" i="22"/>
  <c r="AM5" i="22"/>
  <c r="AL5" i="22"/>
  <c r="AK5" i="22"/>
  <c r="AJ5" i="22"/>
  <c r="AI5" i="22"/>
  <c r="AH5" i="22"/>
  <c r="AG5" i="22"/>
  <c r="AF5" i="22"/>
  <c r="AE5" i="22"/>
  <c r="AD5" i="22"/>
  <c r="AC5" i="22"/>
  <c r="AB5" i="22"/>
  <c r="AA5" i="22"/>
  <c r="Z5" i="22"/>
  <c r="Y5" i="22"/>
  <c r="X5" i="22"/>
  <c r="W5" i="22"/>
  <c r="V5" i="22"/>
  <c r="U5" i="22"/>
  <c r="T5" i="22"/>
  <c r="S5" i="22"/>
  <c r="R5" i="22"/>
  <c r="Q5" i="22"/>
  <c r="P5" i="22"/>
  <c r="O5" i="22"/>
  <c r="N5" i="22"/>
  <c r="M5" i="22"/>
  <c r="L5" i="22"/>
  <c r="K5" i="22"/>
  <c r="J5" i="22"/>
  <c r="I5" i="22"/>
  <c r="H5" i="22"/>
  <c r="G5" i="22"/>
  <c r="F5" i="22"/>
  <c r="E5" i="22"/>
  <c r="AR4" i="22"/>
  <c r="AQ4" i="22"/>
  <c r="AP4" i="22"/>
  <c r="AO4" i="22"/>
  <c r="AN4" i="22"/>
  <c r="AM4" i="22"/>
  <c r="AL4" i="22"/>
  <c r="AK4" i="22"/>
  <c r="AJ4" i="22"/>
  <c r="AI4" i="22"/>
  <c r="AH4" i="22"/>
  <c r="AG4" i="22"/>
  <c r="AF4" i="22"/>
  <c r="AE4" i="22"/>
  <c r="AD4" i="22"/>
  <c r="AC4" i="22"/>
  <c r="AB4" i="22"/>
  <c r="AA4" i="22"/>
  <c r="Z4" i="22"/>
  <c r="Y4" i="22"/>
  <c r="X4" i="22"/>
  <c r="W4" i="22"/>
  <c r="V4" i="22"/>
  <c r="U4" i="22"/>
  <c r="T4" i="22"/>
  <c r="S4" i="22"/>
  <c r="R4" i="22"/>
  <c r="Q4" i="22"/>
  <c r="P4" i="22"/>
  <c r="O4" i="22"/>
  <c r="N4" i="22"/>
  <c r="M4" i="22"/>
  <c r="L4" i="22"/>
  <c r="K4" i="22"/>
  <c r="J4" i="22"/>
  <c r="I4" i="22"/>
  <c r="H4" i="22"/>
  <c r="G4" i="22"/>
  <c r="F4" i="22"/>
  <c r="E4" i="22"/>
  <c r="AR3" i="22"/>
  <c r="AQ3" i="22"/>
  <c r="AP3" i="22"/>
  <c r="AO3" i="22"/>
  <c r="AN3" i="22"/>
  <c r="AM3" i="22"/>
  <c r="AL3" i="22"/>
  <c r="AK3" i="22"/>
  <c r="AJ3" i="22"/>
  <c r="AI3" i="22"/>
  <c r="AH3" i="22"/>
  <c r="AG3" i="22"/>
  <c r="AF3" i="22"/>
  <c r="AE3" i="22"/>
  <c r="AD3" i="22"/>
  <c r="AC3" i="22"/>
  <c r="AB3" i="22"/>
  <c r="AA3" i="22"/>
  <c r="Z3" i="22"/>
  <c r="Y3" i="22"/>
  <c r="X3" i="22"/>
  <c r="W3" i="22"/>
  <c r="V3" i="22"/>
  <c r="U3" i="22"/>
  <c r="T3" i="22"/>
  <c r="S3" i="22"/>
  <c r="R3" i="22"/>
  <c r="Q3" i="22"/>
  <c r="P3" i="22"/>
  <c r="O3" i="22"/>
  <c r="N3" i="22"/>
  <c r="M3" i="22"/>
  <c r="L3" i="22"/>
  <c r="K3" i="22"/>
  <c r="J3" i="22"/>
  <c r="I3" i="22"/>
  <c r="H3" i="22"/>
  <c r="G3" i="22"/>
  <c r="F3" i="22"/>
  <c r="E3" i="22"/>
  <c r="D3" i="22"/>
  <c r="D4" i="22"/>
  <c r="D5" i="22"/>
  <c r="D6" i="22"/>
  <c r="D7" i="22"/>
  <c r="D8" i="22"/>
  <c r="D9" i="22"/>
  <c r="D10" i="22"/>
  <c r="D11" i="22"/>
  <c r="D12" i="22"/>
  <c r="D13" i="22"/>
  <c r="D14" i="22"/>
  <c r="D15" i="22"/>
  <c r="D16" i="22"/>
  <c r="D17" i="22"/>
  <c r="D18" i="22"/>
  <c r="D19" i="22"/>
  <c r="D20" i="22"/>
  <c r="D21" i="22"/>
  <c r="D22" i="22"/>
  <c r="D23" i="22"/>
  <c r="D24" i="22"/>
  <c r="D25" i="22"/>
  <c r="D26" i="22"/>
  <c r="D27" i="22"/>
  <c r="D28" i="22"/>
  <c r="D29" i="22"/>
  <c r="D30" i="22"/>
  <c r="D31" i="22"/>
  <c r="D32" i="22"/>
  <c r="D33" i="22"/>
  <c r="D34" i="22"/>
  <c r="D35" i="22"/>
  <c r="D36" i="22"/>
  <c r="D37" i="22"/>
  <c r="D38" i="22"/>
  <c r="D39" i="22"/>
  <c r="D40" i="22"/>
  <c r="D41" i="22"/>
  <c r="D42" i="22"/>
  <c r="D43" i="22"/>
  <c r="D44" i="22"/>
  <c r="C4" i="22"/>
  <c r="C5" i="22"/>
  <c r="C6" i="22"/>
  <c r="C7" i="22"/>
  <c r="C8" i="22"/>
  <c r="C9" i="22"/>
  <c r="C10" i="22"/>
  <c r="C11" i="22"/>
  <c r="C12" i="22"/>
  <c r="C13" i="22"/>
  <c r="C14" i="22"/>
  <c r="C15" i="22"/>
  <c r="C16" i="22"/>
  <c r="C17" i="22"/>
  <c r="C18" i="22"/>
  <c r="C19" i="22"/>
  <c r="C20" i="22"/>
  <c r="C21" i="22"/>
  <c r="C22" i="22"/>
  <c r="C23" i="22"/>
  <c r="C24" i="22"/>
  <c r="C25" i="22"/>
  <c r="C26" i="22"/>
  <c r="C27" i="22"/>
  <c r="C28" i="22"/>
  <c r="C29" i="22"/>
  <c r="C30" i="22"/>
  <c r="C31" i="22"/>
  <c r="C32" i="22"/>
  <c r="C33" i="22"/>
  <c r="C34" i="22"/>
  <c r="C35" i="22"/>
  <c r="C36" i="22"/>
  <c r="C37" i="22"/>
  <c r="C38" i="22"/>
  <c r="C39" i="22"/>
  <c r="C40" i="22"/>
  <c r="C41" i="22"/>
  <c r="C42" i="22"/>
  <c r="C43" i="22"/>
  <c r="C44" i="22"/>
  <c r="C3" i="22"/>
  <c r="D7" i="38"/>
  <c r="E7" i="38"/>
  <c r="F7" i="38"/>
  <c r="G7" i="38"/>
  <c r="H7" i="38"/>
  <c r="I7" i="38"/>
  <c r="J7" i="38"/>
  <c r="K7" i="38"/>
  <c r="L7" i="38"/>
  <c r="M7" i="38"/>
  <c r="N7" i="38"/>
  <c r="O7" i="38"/>
  <c r="P7" i="38"/>
  <c r="Q7" i="38"/>
  <c r="R7" i="38"/>
  <c r="S7" i="38"/>
  <c r="T7" i="38"/>
  <c r="U7" i="38"/>
  <c r="V7" i="38"/>
  <c r="W7" i="38"/>
  <c r="X7" i="38"/>
  <c r="Y7" i="38"/>
  <c r="Z7" i="38"/>
  <c r="AA7" i="38"/>
  <c r="AB7" i="38"/>
  <c r="AC7" i="38"/>
  <c r="AD7" i="38"/>
  <c r="AE7" i="38"/>
  <c r="AF7" i="38"/>
  <c r="AG7" i="38"/>
  <c r="AH7" i="38"/>
  <c r="AI7" i="38"/>
  <c r="AJ7" i="38"/>
  <c r="AK7" i="38"/>
  <c r="AL7" i="38"/>
  <c r="AM7" i="38"/>
  <c r="AN7" i="38"/>
  <c r="AO7" i="38"/>
  <c r="AP7" i="38"/>
  <c r="AQ7" i="38"/>
  <c r="AR7" i="38"/>
  <c r="AS7" i="38"/>
  <c r="AT7" i="38"/>
  <c r="AU7" i="38"/>
  <c r="AV7" i="38"/>
  <c r="AW7" i="38"/>
  <c r="AX7" i="38"/>
  <c r="AY7" i="38"/>
  <c r="AZ7" i="38"/>
  <c r="BA7" i="38"/>
  <c r="BB7" i="38"/>
  <c r="BC7" i="38"/>
  <c r="BD7" i="38"/>
  <c r="C7" i="38"/>
  <c r="A58" i="38"/>
  <c r="A10" i="38"/>
  <c r="A11" i="38"/>
  <c r="A12" i="38"/>
  <c r="A13" i="38"/>
  <c r="A14" i="38"/>
  <c r="A15" i="38"/>
  <c r="A16" i="38"/>
  <c r="A17" i="38"/>
  <c r="A18" i="38"/>
  <c r="A19" i="38"/>
  <c r="A20" i="38"/>
  <c r="A21" i="38"/>
  <c r="A22" i="38"/>
  <c r="A23" i="38"/>
  <c r="A24" i="38"/>
  <c r="A25" i="38"/>
  <c r="A26" i="38"/>
  <c r="A27" i="38"/>
  <c r="A28" i="38"/>
  <c r="A29" i="38"/>
  <c r="A30" i="38"/>
  <c r="A31" i="38"/>
  <c r="A32" i="38"/>
  <c r="A33" i="38"/>
  <c r="A34" i="38"/>
  <c r="A35" i="38"/>
  <c r="A36" i="38"/>
  <c r="A37" i="38"/>
  <c r="A38" i="38"/>
  <c r="A39" i="38"/>
  <c r="A40" i="38"/>
  <c r="A41" i="38"/>
  <c r="A42" i="38"/>
  <c r="A43" i="38"/>
  <c r="A44" i="38"/>
  <c r="A45" i="38"/>
  <c r="A46" i="38"/>
  <c r="A47" i="38"/>
  <c r="A48" i="38"/>
  <c r="A49" i="38"/>
  <c r="A50" i="38"/>
  <c r="A51" i="38"/>
  <c r="A52" i="38"/>
  <c r="A53" i="38"/>
  <c r="A54" i="38"/>
  <c r="A55" i="38"/>
  <c r="A56" i="38"/>
  <c r="A57" i="38"/>
  <c r="A9" i="38"/>
  <c r="D9" i="38"/>
  <c r="E9" i="38"/>
  <c r="F9" i="38"/>
  <c r="G9" i="38"/>
  <c r="H9" i="38"/>
  <c r="I9" i="38"/>
  <c r="J9" i="38"/>
  <c r="K9" i="38"/>
  <c r="L9" i="38"/>
  <c r="M9" i="38"/>
  <c r="N9" i="38"/>
  <c r="O9" i="38"/>
  <c r="P9" i="38"/>
  <c r="Q9" i="38"/>
  <c r="R9" i="38"/>
  <c r="S9" i="38"/>
  <c r="T9" i="38"/>
  <c r="U9" i="38"/>
  <c r="V9" i="38"/>
  <c r="W9" i="38"/>
  <c r="X9" i="38"/>
  <c r="Y9" i="38"/>
  <c r="Z9" i="38"/>
  <c r="AA9" i="38"/>
  <c r="AB9" i="38"/>
  <c r="AC9" i="38"/>
  <c r="AD9" i="38"/>
  <c r="AE9" i="38"/>
  <c r="AF9" i="38"/>
  <c r="AG9" i="38"/>
  <c r="AH9" i="38"/>
  <c r="AI9" i="38"/>
  <c r="AJ9" i="38"/>
  <c r="AK9" i="38"/>
  <c r="AL9" i="38"/>
  <c r="AM9" i="38"/>
  <c r="AN9" i="38"/>
  <c r="AO9" i="38"/>
  <c r="AP9" i="38"/>
  <c r="AQ9" i="38"/>
  <c r="AR9" i="38"/>
  <c r="AS9" i="38"/>
  <c r="AT9" i="38"/>
  <c r="AU9" i="38"/>
  <c r="AV9" i="38"/>
  <c r="AW9" i="38"/>
  <c r="AX9" i="38"/>
  <c r="AY9" i="38"/>
  <c r="AZ9" i="38"/>
  <c r="BA9" i="38"/>
  <c r="BB9" i="38"/>
  <c r="BC9" i="38"/>
  <c r="BD9" i="38"/>
  <c r="D10" i="38"/>
  <c r="E10" i="38"/>
  <c r="F10" i="38"/>
  <c r="G10" i="38"/>
  <c r="H10" i="38"/>
  <c r="I10" i="38"/>
  <c r="J10" i="38"/>
  <c r="K10" i="38"/>
  <c r="L10" i="38"/>
  <c r="M10" i="38"/>
  <c r="N10" i="38"/>
  <c r="O10" i="38"/>
  <c r="P10" i="38"/>
  <c r="Q10" i="38"/>
  <c r="R10" i="38"/>
  <c r="S10" i="38"/>
  <c r="T10" i="38"/>
  <c r="U10" i="38"/>
  <c r="V10" i="38"/>
  <c r="W10" i="38"/>
  <c r="X10" i="38"/>
  <c r="Y10" i="38"/>
  <c r="Z10" i="38"/>
  <c r="AA10" i="38"/>
  <c r="AB10" i="38"/>
  <c r="AC10" i="38"/>
  <c r="AD10" i="38"/>
  <c r="AE10" i="38"/>
  <c r="AF10" i="38"/>
  <c r="AG10" i="38"/>
  <c r="AH10" i="38"/>
  <c r="AI10" i="38"/>
  <c r="AJ10" i="38"/>
  <c r="AK10" i="38"/>
  <c r="AL10" i="38"/>
  <c r="AM10" i="38"/>
  <c r="AN10" i="38"/>
  <c r="AO10" i="38"/>
  <c r="AP10" i="38"/>
  <c r="AQ10" i="38"/>
  <c r="AR10" i="38"/>
  <c r="AS10" i="38"/>
  <c r="AT10" i="38"/>
  <c r="AU10" i="38"/>
  <c r="AV10" i="38"/>
  <c r="AW10" i="38"/>
  <c r="AX10" i="38"/>
  <c r="AY10" i="38"/>
  <c r="AZ10" i="38"/>
  <c r="BA10" i="38"/>
  <c r="BB10" i="38"/>
  <c r="BC10" i="38"/>
  <c r="BD10" i="38"/>
  <c r="D11" i="38"/>
  <c r="E11" i="38"/>
  <c r="F11" i="38"/>
  <c r="G11" i="38"/>
  <c r="H11" i="38"/>
  <c r="I11" i="38"/>
  <c r="J11" i="38"/>
  <c r="K11" i="38"/>
  <c r="L11" i="38"/>
  <c r="M11" i="38"/>
  <c r="N11" i="38"/>
  <c r="O11" i="38"/>
  <c r="P11" i="38"/>
  <c r="Q11" i="38"/>
  <c r="R11" i="38"/>
  <c r="S11" i="38"/>
  <c r="T11" i="38"/>
  <c r="U11" i="38"/>
  <c r="V11" i="38"/>
  <c r="W11" i="38"/>
  <c r="X11" i="38"/>
  <c r="Y11" i="38"/>
  <c r="Z11" i="38"/>
  <c r="AA11" i="38"/>
  <c r="AB11" i="38"/>
  <c r="AC11" i="38"/>
  <c r="AD11" i="38"/>
  <c r="AE11" i="38"/>
  <c r="AF11" i="38"/>
  <c r="AG11" i="38"/>
  <c r="AH11" i="38"/>
  <c r="AI11" i="38"/>
  <c r="AJ11" i="38"/>
  <c r="AK11" i="38"/>
  <c r="AL11" i="38"/>
  <c r="AM11" i="38"/>
  <c r="AN11" i="38"/>
  <c r="AO11" i="38"/>
  <c r="AP11" i="38"/>
  <c r="AQ11" i="38"/>
  <c r="AR11" i="38"/>
  <c r="AS11" i="38"/>
  <c r="AT11" i="38"/>
  <c r="AU11" i="38"/>
  <c r="AV11" i="38"/>
  <c r="AW11" i="38"/>
  <c r="AX11" i="38"/>
  <c r="AY11" i="38"/>
  <c r="AZ11" i="38"/>
  <c r="BA11" i="38"/>
  <c r="BB11" i="38"/>
  <c r="BC11" i="38"/>
  <c r="BD11" i="38"/>
  <c r="D12" i="38"/>
  <c r="E12" i="38"/>
  <c r="F12" i="38"/>
  <c r="G12" i="38"/>
  <c r="H12" i="38"/>
  <c r="I12" i="38"/>
  <c r="J12" i="38"/>
  <c r="K12" i="38"/>
  <c r="L12" i="38"/>
  <c r="M12" i="38"/>
  <c r="N12" i="38"/>
  <c r="O12" i="38"/>
  <c r="P12" i="38"/>
  <c r="Q12" i="38"/>
  <c r="R12" i="38"/>
  <c r="S12" i="38"/>
  <c r="T12" i="38"/>
  <c r="U12" i="38"/>
  <c r="V12" i="38"/>
  <c r="W12" i="38"/>
  <c r="X12" i="38"/>
  <c r="Y12" i="38"/>
  <c r="Z12" i="38"/>
  <c r="AA12" i="38"/>
  <c r="AB12" i="38"/>
  <c r="AC12" i="38"/>
  <c r="AD12" i="38"/>
  <c r="AE12" i="38"/>
  <c r="AF12" i="38"/>
  <c r="AG12" i="38"/>
  <c r="AH12" i="38"/>
  <c r="AI12" i="38"/>
  <c r="AJ12" i="38"/>
  <c r="AK12" i="38"/>
  <c r="AL12" i="38"/>
  <c r="AM12" i="38"/>
  <c r="AN12" i="38"/>
  <c r="AO12" i="38"/>
  <c r="AP12" i="38"/>
  <c r="AQ12" i="38"/>
  <c r="AR12" i="38"/>
  <c r="AS12" i="38"/>
  <c r="AT12" i="38"/>
  <c r="AU12" i="38"/>
  <c r="AV12" i="38"/>
  <c r="AW12" i="38"/>
  <c r="AX12" i="38"/>
  <c r="AY12" i="38"/>
  <c r="AZ12" i="38"/>
  <c r="BA12" i="38"/>
  <c r="BB12" i="38"/>
  <c r="BC12" i="38"/>
  <c r="BD12" i="38"/>
  <c r="D13" i="38"/>
  <c r="E13" i="38"/>
  <c r="F13" i="38"/>
  <c r="G13" i="38"/>
  <c r="H13" i="38"/>
  <c r="I13" i="38"/>
  <c r="J13" i="38"/>
  <c r="K13" i="38"/>
  <c r="L13" i="38"/>
  <c r="M13" i="38"/>
  <c r="N13" i="38"/>
  <c r="O13" i="38"/>
  <c r="P13" i="38"/>
  <c r="Q13" i="38"/>
  <c r="R13" i="38"/>
  <c r="S13" i="38"/>
  <c r="T13" i="38"/>
  <c r="U13" i="38"/>
  <c r="V13" i="38"/>
  <c r="W13" i="38"/>
  <c r="X13" i="38"/>
  <c r="Y13" i="38"/>
  <c r="Z13" i="38"/>
  <c r="AA13" i="38"/>
  <c r="AB13" i="38"/>
  <c r="AC13" i="38"/>
  <c r="AD13" i="38"/>
  <c r="AE13" i="38"/>
  <c r="AF13" i="38"/>
  <c r="AG13" i="38"/>
  <c r="AH13" i="38"/>
  <c r="AI13" i="38"/>
  <c r="AJ13" i="38"/>
  <c r="AK13" i="38"/>
  <c r="AL13" i="38"/>
  <c r="AM13" i="38"/>
  <c r="AN13" i="38"/>
  <c r="AO13" i="38"/>
  <c r="AP13" i="38"/>
  <c r="AQ13" i="38"/>
  <c r="AR13" i="38"/>
  <c r="AS13" i="38"/>
  <c r="AT13" i="38"/>
  <c r="AU13" i="38"/>
  <c r="AV13" i="38"/>
  <c r="AW13" i="38"/>
  <c r="AX13" i="38"/>
  <c r="AY13" i="38"/>
  <c r="AZ13" i="38"/>
  <c r="BA13" i="38"/>
  <c r="BB13" i="38"/>
  <c r="BC13" i="38"/>
  <c r="BD13" i="38"/>
  <c r="D14" i="38"/>
  <c r="E14" i="38"/>
  <c r="F14" i="38"/>
  <c r="G14" i="38"/>
  <c r="H14" i="38"/>
  <c r="I14" i="38"/>
  <c r="J14" i="38"/>
  <c r="K14" i="38"/>
  <c r="L14" i="38"/>
  <c r="M14" i="38"/>
  <c r="N14" i="38"/>
  <c r="O14" i="38"/>
  <c r="P14" i="38"/>
  <c r="Q14" i="38"/>
  <c r="R14" i="38"/>
  <c r="S14" i="38"/>
  <c r="T14" i="38"/>
  <c r="U14" i="38"/>
  <c r="V14" i="38"/>
  <c r="W14" i="38"/>
  <c r="X14" i="38"/>
  <c r="Y14" i="38"/>
  <c r="Z14" i="38"/>
  <c r="AA14" i="38"/>
  <c r="AB14" i="38"/>
  <c r="AC14" i="38"/>
  <c r="AD14" i="38"/>
  <c r="AE14" i="38"/>
  <c r="AF14" i="38"/>
  <c r="AG14" i="38"/>
  <c r="AH14" i="38"/>
  <c r="AI14" i="38"/>
  <c r="AJ14" i="38"/>
  <c r="AK14" i="38"/>
  <c r="AL14" i="38"/>
  <c r="AM14" i="38"/>
  <c r="AN14" i="38"/>
  <c r="AO14" i="38"/>
  <c r="AP14" i="38"/>
  <c r="AQ14" i="38"/>
  <c r="AR14" i="38"/>
  <c r="AS14" i="38"/>
  <c r="AT14" i="38"/>
  <c r="AU14" i="38"/>
  <c r="AV14" i="38"/>
  <c r="AW14" i="38"/>
  <c r="AX14" i="38"/>
  <c r="AY14" i="38"/>
  <c r="AZ14" i="38"/>
  <c r="BA14" i="38"/>
  <c r="BB14" i="38"/>
  <c r="BC14" i="38"/>
  <c r="BD14" i="38"/>
  <c r="D15" i="38"/>
  <c r="E15" i="38"/>
  <c r="F15" i="38"/>
  <c r="G15" i="38"/>
  <c r="BF15" i="38" s="1"/>
  <c r="B7" i="8" s="1"/>
  <c r="H15" i="38"/>
  <c r="I15" i="38"/>
  <c r="J15" i="38"/>
  <c r="K15" i="38"/>
  <c r="L15" i="38"/>
  <c r="M15" i="38"/>
  <c r="N15" i="38"/>
  <c r="O15" i="38"/>
  <c r="P15" i="38"/>
  <c r="Q15" i="38"/>
  <c r="R15" i="38"/>
  <c r="S15" i="38"/>
  <c r="T15" i="38"/>
  <c r="U15" i="38"/>
  <c r="V15" i="38"/>
  <c r="W15" i="38"/>
  <c r="X15" i="38"/>
  <c r="Y15" i="38"/>
  <c r="Z15" i="38"/>
  <c r="AA15" i="38"/>
  <c r="AB15" i="38"/>
  <c r="AC15" i="38"/>
  <c r="AD15" i="38"/>
  <c r="AE15" i="38"/>
  <c r="AF15" i="38"/>
  <c r="AG15" i="38"/>
  <c r="AH15" i="38"/>
  <c r="AI15" i="38"/>
  <c r="AJ15" i="38"/>
  <c r="AK15" i="38"/>
  <c r="AL15" i="38"/>
  <c r="AM15" i="38"/>
  <c r="AN15" i="38"/>
  <c r="AO15" i="38"/>
  <c r="AP15" i="38"/>
  <c r="AQ15" i="38"/>
  <c r="AR15" i="38"/>
  <c r="AS15" i="38"/>
  <c r="AT15" i="38"/>
  <c r="AU15" i="38"/>
  <c r="AV15" i="38"/>
  <c r="AW15" i="38"/>
  <c r="AX15" i="38"/>
  <c r="AY15" i="38"/>
  <c r="AZ15" i="38"/>
  <c r="BA15" i="38"/>
  <c r="BB15" i="38"/>
  <c r="BC15" i="38"/>
  <c r="BD15" i="38"/>
  <c r="D16" i="38"/>
  <c r="E16" i="38"/>
  <c r="F16" i="38"/>
  <c r="G16" i="38"/>
  <c r="H16" i="38"/>
  <c r="I16" i="38"/>
  <c r="J16" i="38"/>
  <c r="K16" i="38"/>
  <c r="L16" i="38"/>
  <c r="M16" i="38"/>
  <c r="N16" i="38"/>
  <c r="O16" i="38"/>
  <c r="P16" i="38"/>
  <c r="Q16" i="38"/>
  <c r="R16" i="38"/>
  <c r="S16" i="38"/>
  <c r="T16" i="38"/>
  <c r="U16" i="38"/>
  <c r="V16" i="38"/>
  <c r="W16" i="38"/>
  <c r="X16" i="38"/>
  <c r="Y16" i="38"/>
  <c r="Z16" i="38"/>
  <c r="AA16" i="38"/>
  <c r="AB16" i="38"/>
  <c r="AC16" i="38"/>
  <c r="AD16" i="38"/>
  <c r="AE16" i="38"/>
  <c r="AF16" i="38"/>
  <c r="AG16" i="38"/>
  <c r="AH16" i="38"/>
  <c r="AI16" i="38"/>
  <c r="AJ16" i="38"/>
  <c r="AK16" i="38"/>
  <c r="AL16" i="38"/>
  <c r="AM16" i="38"/>
  <c r="AN16" i="38"/>
  <c r="AO16" i="38"/>
  <c r="AP16" i="38"/>
  <c r="AQ16" i="38"/>
  <c r="AR16" i="38"/>
  <c r="AS16" i="38"/>
  <c r="AT16" i="38"/>
  <c r="AU16" i="38"/>
  <c r="AV16" i="38"/>
  <c r="AW16" i="38"/>
  <c r="AX16" i="38"/>
  <c r="AY16" i="38"/>
  <c r="AZ16" i="38"/>
  <c r="BA16" i="38"/>
  <c r="BB16" i="38"/>
  <c r="BC16" i="38"/>
  <c r="BD16" i="38"/>
  <c r="D17" i="38"/>
  <c r="E17" i="38"/>
  <c r="F17" i="38"/>
  <c r="G17" i="38"/>
  <c r="H17" i="38"/>
  <c r="I17" i="38"/>
  <c r="J17" i="38"/>
  <c r="K17" i="38"/>
  <c r="L17" i="38"/>
  <c r="M17" i="38"/>
  <c r="N17" i="38"/>
  <c r="O17" i="38"/>
  <c r="P17" i="38"/>
  <c r="Q17" i="38"/>
  <c r="R17" i="38"/>
  <c r="S17" i="38"/>
  <c r="T17" i="38"/>
  <c r="U17" i="38"/>
  <c r="V17" i="38"/>
  <c r="W17" i="38"/>
  <c r="X17" i="38"/>
  <c r="Y17" i="38"/>
  <c r="Z17" i="38"/>
  <c r="AA17" i="38"/>
  <c r="AB17" i="38"/>
  <c r="AC17" i="38"/>
  <c r="AD17" i="38"/>
  <c r="AE17" i="38"/>
  <c r="AF17" i="38"/>
  <c r="AG17" i="38"/>
  <c r="AH17" i="38"/>
  <c r="AI17" i="38"/>
  <c r="AJ17" i="38"/>
  <c r="AK17" i="38"/>
  <c r="AL17" i="38"/>
  <c r="AM17" i="38"/>
  <c r="AN17" i="38"/>
  <c r="AO17" i="38"/>
  <c r="AP17" i="38"/>
  <c r="AQ17" i="38"/>
  <c r="AR17" i="38"/>
  <c r="AS17" i="38"/>
  <c r="AT17" i="38"/>
  <c r="AU17" i="38"/>
  <c r="AV17" i="38"/>
  <c r="AW17" i="38"/>
  <c r="AX17" i="38"/>
  <c r="AY17" i="38"/>
  <c r="AZ17" i="38"/>
  <c r="BA17" i="38"/>
  <c r="BB17" i="38"/>
  <c r="BC17" i="38"/>
  <c r="BD17" i="38"/>
  <c r="D18" i="38"/>
  <c r="E18" i="38"/>
  <c r="F18" i="38"/>
  <c r="G18" i="38"/>
  <c r="H18" i="38"/>
  <c r="I18" i="38"/>
  <c r="J18" i="38"/>
  <c r="K18" i="38"/>
  <c r="L18" i="38"/>
  <c r="M18" i="38"/>
  <c r="N18" i="38"/>
  <c r="O18" i="38"/>
  <c r="P18" i="38"/>
  <c r="Q18" i="38"/>
  <c r="R18" i="38"/>
  <c r="S18" i="38"/>
  <c r="T18" i="38"/>
  <c r="U18" i="38"/>
  <c r="V18" i="38"/>
  <c r="W18" i="38"/>
  <c r="X18" i="38"/>
  <c r="Y18" i="38"/>
  <c r="Z18" i="38"/>
  <c r="AA18" i="38"/>
  <c r="AB18" i="38"/>
  <c r="AC18" i="38"/>
  <c r="AD18" i="38"/>
  <c r="AE18" i="38"/>
  <c r="AF18" i="38"/>
  <c r="AG18" i="38"/>
  <c r="AH18" i="38"/>
  <c r="AI18" i="38"/>
  <c r="AJ18" i="38"/>
  <c r="AK18" i="38"/>
  <c r="AL18" i="38"/>
  <c r="AM18" i="38"/>
  <c r="AN18" i="38"/>
  <c r="AO18" i="38"/>
  <c r="AP18" i="38"/>
  <c r="AQ18" i="38"/>
  <c r="AR18" i="38"/>
  <c r="AS18" i="38"/>
  <c r="AT18" i="38"/>
  <c r="AU18" i="38"/>
  <c r="AV18" i="38"/>
  <c r="AW18" i="38"/>
  <c r="AX18" i="38"/>
  <c r="AY18" i="38"/>
  <c r="AZ18" i="38"/>
  <c r="BA18" i="38"/>
  <c r="BB18" i="38"/>
  <c r="BC18" i="38"/>
  <c r="BD18" i="38"/>
  <c r="D19" i="38"/>
  <c r="E19" i="38"/>
  <c r="F19" i="38"/>
  <c r="G19" i="38"/>
  <c r="H19" i="38"/>
  <c r="I19" i="38"/>
  <c r="J19" i="38"/>
  <c r="K19" i="38"/>
  <c r="L19" i="38"/>
  <c r="M19" i="38"/>
  <c r="N19" i="38"/>
  <c r="O19" i="38"/>
  <c r="P19" i="38"/>
  <c r="Q19" i="38"/>
  <c r="R19" i="38"/>
  <c r="S19" i="38"/>
  <c r="T19" i="38"/>
  <c r="U19" i="38"/>
  <c r="V19" i="38"/>
  <c r="W19" i="38"/>
  <c r="X19" i="38"/>
  <c r="Y19" i="38"/>
  <c r="Z19" i="38"/>
  <c r="AA19" i="38"/>
  <c r="AB19" i="38"/>
  <c r="AC19" i="38"/>
  <c r="AD19" i="38"/>
  <c r="AE19" i="38"/>
  <c r="AF19" i="38"/>
  <c r="AG19" i="38"/>
  <c r="AH19" i="38"/>
  <c r="AI19" i="38"/>
  <c r="AJ19" i="38"/>
  <c r="AK19" i="38"/>
  <c r="AL19" i="38"/>
  <c r="AM19" i="38"/>
  <c r="AN19" i="38"/>
  <c r="AO19" i="38"/>
  <c r="AP19" i="38"/>
  <c r="AQ19" i="38"/>
  <c r="AR19" i="38"/>
  <c r="AS19" i="38"/>
  <c r="AT19" i="38"/>
  <c r="AU19" i="38"/>
  <c r="AV19" i="38"/>
  <c r="AW19" i="38"/>
  <c r="AX19" i="38"/>
  <c r="AY19" i="38"/>
  <c r="AZ19" i="38"/>
  <c r="BA19" i="38"/>
  <c r="BB19" i="38"/>
  <c r="BC19" i="38"/>
  <c r="BD19" i="38"/>
  <c r="D20" i="38"/>
  <c r="E20" i="38"/>
  <c r="F20" i="38"/>
  <c r="G20" i="38"/>
  <c r="H20" i="38"/>
  <c r="I20" i="38"/>
  <c r="J20" i="38"/>
  <c r="K20" i="38"/>
  <c r="L20" i="38"/>
  <c r="M20" i="38"/>
  <c r="N20" i="38"/>
  <c r="O20" i="38"/>
  <c r="P20" i="38"/>
  <c r="Q20" i="38"/>
  <c r="R20" i="38"/>
  <c r="S20" i="38"/>
  <c r="T20" i="38"/>
  <c r="U20" i="38"/>
  <c r="V20" i="38"/>
  <c r="W20" i="38"/>
  <c r="X20" i="38"/>
  <c r="Y20" i="38"/>
  <c r="Z20" i="38"/>
  <c r="AA20" i="38"/>
  <c r="AB20" i="38"/>
  <c r="AC20" i="38"/>
  <c r="AD20" i="38"/>
  <c r="AE20" i="38"/>
  <c r="AF20" i="38"/>
  <c r="AG20" i="38"/>
  <c r="AH20" i="38"/>
  <c r="AI20" i="38"/>
  <c r="AJ20" i="38"/>
  <c r="AK20" i="38"/>
  <c r="AL20" i="38"/>
  <c r="AM20" i="38"/>
  <c r="AN20" i="38"/>
  <c r="AO20" i="38"/>
  <c r="AP20" i="38"/>
  <c r="AQ20" i="38"/>
  <c r="AR20" i="38"/>
  <c r="AS20" i="38"/>
  <c r="AT20" i="38"/>
  <c r="AU20" i="38"/>
  <c r="AV20" i="38"/>
  <c r="AW20" i="38"/>
  <c r="AX20" i="38"/>
  <c r="AY20" i="38"/>
  <c r="AZ20" i="38"/>
  <c r="BA20" i="38"/>
  <c r="BB20" i="38"/>
  <c r="BC20" i="38"/>
  <c r="BD20" i="38"/>
  <c r="D21" i="38"/>
  <c r="E21" i="38"/>
  <c r="F21" i="38"/>
  <c r="G21" i="38"/>
  <c r="H21" i="38"/>
  <c r="I21" i="38"/>
  <c r="J21" i="38"/>
  <c r="K21" i="38"/>
  <c r="L21" i="38"/>
  <c r="M21" i="38"/>
  <c r="N21" i="38"/>
  <c r="O21" i="38"/>
  <c r="P21" i="38"/>
  <c r="Q21" i="38"/>
  <c r="R21" i="38"/>
  <c r="S21" i="38"/>
  <c r="T21" i="38"/>
  <c r="U21" i="38"/>
  <c r="V21" i="38"/>
  <c r="W21" i="38"/>
  <c r="X21" i="38"/>
  <c r="Y21" i="38"/>
  <c r="Z21" i="38"/>
  <c r="AA21" i="38"/>
  <c r="AB21" i="38"/>
  <c r="AC21" i="38"/>
  <c r="AD21" i="38"/>
  <c r="AE21" i="38"/>
  <c r="AF21" i="38"/>
  <c r="AG21" i="38"/>
  <c r="AH21" i="38"/>
  <c r="AI21" i="38"/>
  <c r="AJ21" i="38"/>
  <c r="AK21" i="38"/>
  <c r="AL21" i="38"/>
  <c r="AM21" i="38"/>
  <c r="AN21" i="38"/>
  <c r="AO21" i="38"/>
  <c r="AP21" i="38"/>
  <c r="AQ21" i="38"/>
  <c r="AR21" i="38"/>
  <c r="AS21" i="38"/>
  <c r="AT21" i="38"/>
  <c r="AU21" i="38"/>
  <c r="AV21" i="38"/>
  <c r="AW21" i="38"/>
  <c r="AX21" i="38"/>
  <c r="AY21" i="38"/>
  <c r="AZ21" i="38"/>
  <c r="BA21" i="38"/>
  <c r="BB21" i="38"/>
  <c r="BC21" i="38"/>
  <c r="BD21" i="38"/>
  <c r="D22" i="38"/>
  <c r="E22" i="38"/>
  <c r="F22" i="38"/>
  <c r="G22" i="38"/>
  <c r="H22" i="38"/>
  <c r="I22" i="38"/>
  <c r="J22" i="38"/>
  <c r="K22" i="38"/>
  <c r="L22" i="38"/>
  <c r="M22" i="38"/>
  <c r="N22" i="38"/>
  <c r="O22" i="38"/>
  <c r="P22" i="38"/>
  <c r="Q22" i="38"/>
  <c r="R22" i="38"/>
  <c r="S22" i="38"/>
  <c r="T22" i="38"/>
  <c r="U22" i="38"/>
  <c r="V22" i="38"/>
  <c r="W22" i="38"/>
  <c r="X22" i="38"/>
  <c r="Y22" i="38"/>
  <c r="Z22" i="38"/>
  <c r="AA22" i="38"/>
  <c r="AB22" i="38"/>
  <c r="AC22" i="38"/>
  <c r="AD22" i="38"/>
  <c r="AE22" i="38"/>
  <c r="AF22" i="38"/>
  <c r="AG22" i="38"/>
  <c r="AH22" i="38"/>
  <c r="AI22" i="38"/>
  <c r="AJ22" i="38"/>
  <c r="AK22" i="38"/>
  <c r="AL22" i="38"/>
  <c r="AM22" i="38"/>
  <c r="AN22" i="38"/>
  <c r="AO22" i="38"/>
  <c r="AP22" i="38"/>
  <c r="AQ22" i="38"/>
  <c r="AR22" i="38"/>
  <c r="AS22" i="38"/>
  <c r="AT22" i="38"/>
  <c r="AU22" i="38"/>
  <c r="AV22" i="38"/>
  <c r="AW22" i="38"/>
  <c r="AX22" i="38"/>
  <c r="AY22" i="38"/>
  <c r="AZ22" i="38"/>
  <c r="BA22" i="38"/>
  <c r="BB22" i="38"/>
  <c r="BC22" i="38"/>
  <c r="BD22" i="38"/>
  <c r="D23" i="38"/>
  <c r="E23" i="38"/>
  <c r="F23" i="38"/>
  <c r="G23" i="38"/>
  <c r="H23" i="38"/>
  <c r="I23" i="38"/>
  <c r="J23" i="38"/>
  <c r="K23" i="38"/>
  <c r="L23" i="38"/>
  <c r="M23" i="38"/>
  <c r="N23" i="38"/>
  <c r="O23" i="38"/>
  <c r="P23" i="38"/>
  <c r="Q23" i="38"/>
  <c r="R23" i="38"/>
  <c r="S23" i="38"/>
  <c r="T23" i="38"/>
  <c r="U23" i="38"/>
  <c r="V23" i="38"/>
  <c r="W23" i="38"/>
  <c r="X23" i="38"/>
  <c r="Y23" i="38"/>
  <c r="Z23" i="38"/>
  <c r="AA23" i="38"/>
  <c r="AB23" i="38"/>
  <c r="AC23" i="38"/>
  <c r="AD23" i="38"/>
  <c r="AE23" i="38"/>
  <c r="AF23" i="38"/>
  <c r="AG23" i="38"/>
  <c r="AH23" i="38"/>
  <c r="AI23" i="38"/>
  <c r="AJ23" i="38"/>
  <c r="AK23" i="38"/>
  <c r="AL23" i="38"/>
  <c r="AM23" i="38"/>
  <c r="AN23" i="38"/>
  <c r="AO23" i="38"/>
  <c r="AP23" i="38"/>
  <c r="AQ23" i="38"/>
  <c r="AR23" i="38"/>
  <c r="AS23" i="38"/>
  <c r="AT23" i="38"/>
  <c r="AU23" i="38"/>
  <c r="AV23" i="38"/>
  <c r="AW23" i="38"/>
  <c r="AX23" i="38"/>
  <c r="AY23" i="38"/>
  <c r="AZ23" i="38"/>
  <c r="BA23" i="38"/>
  <c r="BB23" i="38"/>
  <c r="BC23" i="38"/>
  <c r="BD23" i="38"/>
  <c r="D24" i="38"/>
  <c r="E24" i="38"/>
  <c r="F24" i="38"/>
  <c r="G24" i="38"/>
  <c r="H24" i="38"/>
  <c r="I24" i="38"/>
  <c r="J24" i="38"/>
  <c r="K24" i="38"/>
  <c r="L24" i="38"/>
  <c r="M24" i="38"/>
  <c r="N24" i="38"/>
  <c r="O24" i="38"/>
  <c r="P24" i="38"/>
  <c r="Q24" i="38"/>
  <c r="R24" i="38"/>
  <c r="S24" i="38"/>
  <c r="T24" i="38"/>
  <c r="U24" i="38"/>
  <c r="V24" i="38"/>
  <c r="W24" i="38"/>
  <c r="X24" i="38"/>
  <c r="Y24" i="38"/>
  <c r="Z24" i="38"/>
  <c r="AA24" i="38"/>
  <c r="AB24" i="38"/>
  <c r="AC24" i="38"/>
  <c r="AD24" i="38"/>
  <c r="AE24" i="38"/>
  <c r="AF24" i="38"/>
  <c r="AG24" i="38"/>
  <c r="AH24" i="38"/>
  <c r="AI24" i="38"/>
  <c r="AJ24" i="38"/>
  <c r="AK24" i="38"/>
  <c r="AL24" i="38"/>
  <c r="AM24" i="38"/>
  <c r="AN24" i="38"/>
  <c r="AO24" i="38"/>
  <c r="AP24" i="38"/>
  <c r="AQ24" i="38"/>
  <c r="AR24" i="38"/>
  <c r="AS24" i="38"/>
  <c r="AT24" i="38"/>
  <c r="AU24" i="38"/>
  <c r="AV24" i="38"/>
  <c r="AW24" i="38"/>
  <c r="AX24" i="38"/>
  <c r="AY24" i="38"/>
  <c r="AZ24" i="38"/>
  <c r="BA24" i="38"/>
  <c r="BB24" i="38"/>
  <c r="BC24" i="38"/>
  <c r="BD24" i="38"/>
  <c r="D25" i="38"/>
  <c r="E25" i="38"/>
  <c r="F25" i="38"/>
  <c r="G25" i="38"/>
  <c r="H25" i="38"/>
  <c r="I25" i="38"/>
  <c r="J25" i="38"/>
  <c r="K25" i="38"/>
  <c r="L25" i="38"/>
  <c r="M25" i="38"/>
  <c r="N25" i="38"/>
  <c r="O25" i="38"/>
  <c r="P25" i="38"/>
  <c r="Q25" i="38"/>
  <c r="R25" i="38"/>
  <c r="S25" i="38"/>
  <c r="T25" i="38"/>
  <c r="U25" i="38"/>
  <c r="V25" i="38"/>
  <c r="W25" i="38"/>
  <c r="X25" i="38"/>
  <c r="Y25" i="38"/>
  <c r="Z25" i="38"/>
  <c r="AA25" i="38"/>
  <c r="AB25" i="38"/>
  <c r="AC25" i="38"/>
  <c r="AD25" i="38"/>
  <c r="AE25" i="38"/>
  <c r="AF25" i="38"/>
  <c r="AG25" i="38"/>
  <c r="AH25" i="38"/>
  <c r="AI25" i="38"/>
  <c r="AJ25" i="38"/>
  <c r="AK25" i="38"/>
  <c r="AL25" i="38"/>
  <c r="AM25" i="38"/>
  <c r="AN25" i="38"/>
  <c r="AO25" i="38"/>
  <c r="AP25" i="38"/>
  <c r="AQ25" i="38"/>
  <c r="AR25" i="38"/>
  <c r="AS25" i="38"/>
  <c r="AT25" i="38"/>
  <c r="AU25" i="38"/>
  <c r="AV25" i="38"/>
  <c r="AW25" i="38"/>
  <c r="AX25" i="38"/>
  <c r="AY25" i="38"/>
  <c r="AZ25" i="38"/>
  <c r="BA25" i="38"/>
  <c r="BB25" i="38"/>
  <c r="BC25" i="38"/>
  <c r="BD25" i="38"/>
  <c r="D26" i="38"/>
  <c r="E26" i="38"/>
  <c r="F26" i="38"/>
  <c r="G26" i="38"/>
  <c r="H26" i="38"/>
  <c r="I26" i="38"/>
  <c r="J26" i="38"/>
  <c r="K26" i="38"/>
  <c r="L26" i="38"/>
  <c r="M26" i="38"/>
  <c r="N26" i="38"/>
  <c r="O26" i="38"/>
  <c r="P26" i="38"/>
  <c r="Q26" i="38"/>
  <c r="R26" i="38"/>
  <c r="S26" i="38"/>
  <c r="T26" i="38"/>
  <c r="U26" i="38"/>
  <c r="V26" i="38"/>
  <c r="W26" i="38"/>
  <c r="X26" i="38"/>
  <c r="Y26" i="38"/>
  <c r="Z26" i="38"/>
  <c r="AA26" i="38"/>
  <c r="AB26" i="38"/>
  <c r="AC26" i="38"/>
  <c r="AD26" i="38"/>
  <c r="AE26" i="38"/>
  <c r="AF26" i="38"/>
  <c r="AG26" i="38"/>
  <c r="AH26" i="38"/>
  <c r="AI26" i="38"/>
  <c r="AJ26" i="38"/>
  <c r="AK26" i="38"/>
  <c r="AL26" i="38"/>
  <c r="AM26" i="38"/>
  <c r="AN26" i="38"/>
  <c r="AO26" i="38"/>
  <c r="AP26" i="38"/>
  <c r="AQ26" i="38"/>
  <c r="AR26" i="38"/>
  <c r="AS26" i="38"/>
  <c r="AT26" i="38"/>
  <c r="AU26" i="38"/>
  <c r="AV26" i="38"/>
  <c r="AW26" i="38"/>
  <c r="AX26" i="38"/>
  <c r="AY26" i="38"/>
  <c r="AZ26" i="38"/>
  <c r="BA26" i="38"/>
  <c r="BB26" i="38"/>
  <c r="BC26" i="38"/>
  <c r="BD26" i="38"/>
  <c r="D27" i="38"/>
  <c r="E27" i="38"/>
  <c r="F27" i="38"/>
  <c r="G27" i="38"/>
  <c r="H27" i="38"/>
  <c r="I27" i="38"/>
  <c r="J27" i="38"/>
  <c r="K27" i="38"/>
  <c r="L27" i="38"/>
  <c r="M27" i="38"/>
  <c r="N27" i="38"/>
  <c r="O27" i="38"/>
  <c r="P27" i="38"/>
  <c r="Q27" i="38"/>
  <c r="R27" i="38"/>
  <c r="S27" i="38"/>
  <c r="T27" i="38"/>
  <c r="U27" i="38"/>
  <c r="V27" i="38"/>
  <c r="W27" i="38"/>
  <c r="X27" i="38"/>
  <c r="Y27" i="38"/>
  <c r="Z27" i="38"/>
  <c r="AA27" i="38"/>
  <c r="AB27" i="38"/>
  <c r="AC27" i="38"/>
  <c r="AD27" i="38"/>
  <c r="AE27" i="38"/>
  <c r="AF27" i="38"/>
  <c r="AG27" i="38"/>
  <c r="AH27" i="38"/>
  <c r="AI27" i="38"/>
  <c r="AJ27" i="38"/>
  <c r="AK27" i="38"/>
  <c r="AL27" i="38"/>
  <c r="AM27" i="38"/>
  <c r="AN27" i="38"/>
  <c r="AO27" i="38"/>
  <c r="AP27" i="38"/>
  <c r="AQ27" i="38"/>
  <c r="AR27" i="38"/>
  <c r="AS27" i="38"/>
  <c r="AT27" i="38"/>
  <c r="AU27" i="38"/>
  <c r="AV27" i="38"/>
  <c r="AW27" i="38"/>
  <c r="AX27" i="38"/>
  <c r="AY27" i="38"/>
  <c r="AZ27" i="38"/>
  <c r="BA27" i="38"/>
  <c r="BB27" i="38"/>
  <c r="BC27" i="38"/>
  <c r="BD27" i="38"/>
  <c r="D28" i="38"/>
  <c r="E28" i="38"/>
  <c r="F28" i="38"/>
  <c r="G28" i="38"/>
  <c r="H28" i="38"/>
  <c r="I28" i="38"/>
  <c r="J28" i="38"/>
  <c r="K28" i="38"/>
  <c r="L28" i="38"/>
  <c r="M28" i="38"/>
  <c r="N28" i="38"/>
  <c r="O28" i="38"/>
  <c r="P28" i="38"/>
  <c r="Q28" i="38"/>
  <c r="R28" i="38"/>
  <c r="S28" i="38"/>
  <c r="T28" i="38"/>
  <c r="U28" i="38"/>
  <c r="V28" i="38"/>
  <c r="W28" i="38"/>
  <c r="X28" i="38"/>
  <c r="Y28" i="38"/>
  <c r="Z28" i="38"/>
  <c r="AA28" i="38"/>
  <c r="AB28" i="38"/>
  <c r="AC28" i="38"/>
  <c r="AD28" i="38"/>
  <c r="AE28" i="38"/>
  <c r="AF28" i="38"/>
  <c r="AG28" i="38"/>
  <c r="AH28" i="38"/>
  <c r="AI28" i="38"/>
  <c r="AJ28" i="38"/>
  <c r="AK28" i="38"/>
  <c r="AL28" i="38"/>
  <c r="AM28" i="38"/>
  <c r="AN28" i="38"/>
  <c r="AO28" i="38"/>
  <c r="AP28" i="38"/>
  <c r="AQ28" i="38"/>
  <c r="AR28" i="38"/>
  <c r="AS28" i="38"/>
  <c r="AT28" i="38"/>
  <c r="AU28" i="38"/>
  <c r="AV28" i="38"/>
  <c r="AW28" i="38"/>
  <c r="AX28" i="38"/>
  <c r="AY28" i="38"/>
  <c r="AZ28" i="38"/>
  <c r="BA28" i="38"/>
  <c r="BB28" i="38"/>
  <c r="BC28" i="38"/>
  <c r="BD28" i="38"/>
  <c r="D29" i="38"/>
  <c r="E29" i="38"/>
  <c r="F29" i="38"/>
  <c r="G29" i="38"/>
  <c r="H29" i="38"/>
  <c r="I29" i="38"/>
  <c r="J29" i="38"/>
  <c r="K29" i="38"/>
  <c r="L29" i="38"/>
  <c r="M29" i="38"/>
  <c r="N29" i="38"/>
  <c r="O29" i="38"/>
  <c r="P29" i="38"/>
  <c r="Q29" i="38"/>
  <c r="R29" i="38"/>
  <c r="S29" i="38"/>
  <c r="T29" i="38"/>
  <c r="U29" i="38"/>
  <c r="V29" i="38"/>
  <c r="W29" i="38"/>
  <c r="X29" i="38"/>
  <c r="Y29" i="38"/>
  <c r="Z29" i="38"/>
  <c r="AA29" i="38"/>
  <c r="AB29" i="38"/>
  <c r="AC29" i="38"/>
  <c r="AD29" i="38"/>
  <c r="AE29" i="38"/>
  <c r="AF29" i="38"/>
  <c r="AG29" i="38"/>
  <c r="AH29" i="38"/>
  <c r="AI29" i="38"/>
  <c r="AJ29" i="38"/>
  <c r="AK29" i="38"/>
  <c r="AL29" i="38"/>
  <c r="AM29" i="38"/>
  <c r="AN29" i="38"/>
  <c r="AO29" i="38"/>
  <c r="AP29" i="38"/>
  <c r="AQ29" i="38"/>
  <c r="AR29" i="38"/>
  <c r="AS29" i="38"/>
  <c r="AT29" i="38"/>
  <c r="AU29" i="38"/>
  <c r="AV29" i="38"/>
  <c r="AW29" i="38"/>
  <c r="AX29" i="38"/>
  <c r="AY29" i="38"/>
  <c r="AZ29" i="38"/>
  <c r="BA29" i="38"/>
  <c r="BB29" i="38"/>
  <c r="BC29" i="38"/>
  <c r="BD29" i="38"/>
  <c r="D30" i="38"/>
  <c r="BF30" i="38" s="1"/>
  <c r="B23" i="8" s="1"/>
  <c r="E30" i="38"/>
  <c r="F30" i="38"/>
  <c r="G30" i="38"/>
  <c r="H30" i="38"/>
  <c r="I30" i="38"/>
  <c r="J30" i="38"/>
  <c r="K30" i="38"/>
  <c r="L30" i="38"/>
  <c r="M30" i="38"/>
  <c r="N30" i="38"/>
  <c r="O30" i="38"/>
  <c r="P30" i="38"/>
  <c r="Q30" i="38"/>
  <c r="R30" i="38"/>
  <c r="S30" i="38"/>
  <c r="T30" i="38"/>
  <c r="U30" i="38"/>
  <c r="V30" i="38"/>
  <c r="W30" i="38"/>
  <c r="X30" i="38"/>
  <c r="Y30" i="38"/>
  <c r="Z30" i="38"/>
  <c r="AA30" i="38"/>
  <c r="AB30" i="38"/>
  <c r="AC30" i="38"/>
  <c r="AD30" i="38"/>
  <c r="AE30" i="38"/>
  <c r="AF30" i="38"/>
  <c r="AG30" i="38"/>
  <c r="AH30" i="38"/>
  <c r="AI30" i="38"/>
  <c r="AJ30" i="38"/>
  <c r="AK30" i="38"/>
  <c r="AL30" i="38"/>
  <c r="AM30" i="38"/>
  <c r="AN30" i="38"/>
  <c r="AO30" i="38"/>
  <c r="AP30" i="38"/>
  <c r="AQ30" i="38"/>
  <c r="AR30" i="38"/>
  <c r="AS30" i="38"/>
  <c r="AT30" i="38"/>
  <c r="AU30" i="38"/>
  <c r="AV30" i="38"/>
  <c r="AW30" i="38"/>
  <c r="AX30" i="38"/>
  <c r="AY30" i="38"/>
  <c r="AZ30" i="38"/>
  <c r="BA30" i="38"/>
  <c r="BB30" i="38"/>
  <c r="BC30" i="38"/>
  <c r="BD30" i="38"/>
  <c r="D31" i="38"/>
  <c r="E31" i="38"/>
  <c r="F31" i="38"/>
  <c r="G31" i="38"/>
  <c r="H31" i="38"/>
  <c r="I31" i="38"/>
  <c r="J31" i="38"/>
  <c r="K31" i="38"/>
  <c r="L31" i="38"/>
  <c r="M31" i="38"/>
  <c r="N31" i="38"/>
  <c r="O31" i="38"/>
  <c r="P31" i="38"/>
  <c r="Q31" i="38"/>
  <c r="R31" i="38"/>
  <c r="S31" i="38"/>
  <c r="T31" i="38"/>
  <c r="U31" i="38"/>
  <c r="V31" i="38"/>
  <c r="W31" i="38"/>
  <c r="X31" i="38"/>
  <c r="Y31" i="38"/>
  <c r="Z31" i="38"/>
  <c r="AA31" i="38"/>
  <c r="AB31" i="38"/>
  <c r="AC31" i="38"/>
  <c r="AD31" i="38"/>
  <c r="AE31" i="38"/>
  <c r="AF31" i="38"/>
  <c r="AG31" i="38"/>
  <c r="AH31" i="38"/>
  <c r="AI31" i="38"/>
  <c r="AJ31" i="38"/>
  <c r="AK31" i="38"/>
  <c r="AL31" i="38"/>
  <c r="AM31" i="38"/>
  <c r="AN31" i="38"/>
  <c r="AO31" i="38"/>
  <c r="AP31" i="38"/>
  <c r="AQ31" i="38"/>
  <c r="AR31" i="38"/>
  <c r="AS31" i="38"/>
  <c r="AT31" i="38"/>
  <c r="AU31" i="38"/>
  <c r="AV31" i="38"/>
  <c r="AW31" i="38"/>
  <c r="AX31" i="38"/>
  <c r="AY31" i="38"/>
  <c r="AZ31" i="38"/>
  <c r="BA31" i="38"/>
  <c r="BB31" i="38"/>
  <c r="BC31" i="38"/>
  <c r="BD31" i="38"/>
  <c r="D32" i="38"/>
  <c r="E32" i="38"/>
  <c r="F32" i="38"/>
  <c r="G32" i="38"/>
  <c r="H32" i="38"/>
  <c r="I32" i="38"/>
  <c r="J32" i="38"/>
  <c r="K32" i="38"/>
  <c r="L32" i="38"/>
  <c r="M32" i="38"/>
  <c r="N32" i="38"/>
  <c r="O32" i="38"/>
  <c r="P32" i="38"/>
  <c r="Q32" i="38"/>
  <c r="R32" i="38"/>
  <c r="S32" i="38"/>
  <c r="T32" i="38"/>
  <c r="U32" i="38"/>
  <c r="V32" i="38"/>
  <c r="W32" i="38"/>
  <c r="X32" i="38"/>
  <c r="Y32" i="38"/>
  <c r="Z32" i="38"/>
  <c r="AA32" i="38"/>
  <c r="AB32" i="38"/>
  <c r="AC32" i="38"/>
  <c r="AD32" i="38"/>
  <c r="AE32" i="38"/>
  <c r="AF32" i="38"/>
  <c r="AG32" i="38"/>
  <c r="AH32" i="38"/>
  <c r="AI32" i="38"/>
  <c r="AJ32" i="38"/>
  <c r="AK32" i="38"/>
  <c r="AL32" i="38"/>
  <c r="AM32" i="38"/>
  <c r="AN32" i="38"/>
  <c r="AO32" i="38"/>
  <c r="AP32" i="38"/>
  <c r="AQ32" i="38"/>
  <c r="AR32" i="38"/>
  <c r="AS32" i="38"/>
  <c r="AT32" i="38"/>
  <c r="AU32" i="38"/>
  <c r="AV32" i="38"/>
  <c r="AW32" i="38"/>
  <c r="AX32" i="38"/>
  <c r="AY32" i="38"/>
  <c r="AZ32" i="38"/>
  <c r="BA32" i="38"/>
  <c r="BB32" i="38"/>
  <c r="BC32" i="38"/>
  <c r="BD32" i="38"/>
  <c r="D33" i="38"/>
  <c r="E33" i="38"/>
  <c r="F33" i="38"/>
  <c r="G33" i="38"/>
  <c r="H33" i="38"/>
  <c r="I33" i="38"/>
  <c r="J33" i="38"/>
  <c r="K33" i="38"/>
  <c r="L33" i="38"/>
  <c r="M33" i="38"/>
  <c r="N33" i="38"/>
  <c r="O33" i="38"/>
  <c r="P33" i="38"/>
  <c r="Q33" i="38"/>
  <c r="R33" i="38"/>
  <c r="S33" i="38"/>
  <c r="T33" i="38"/>
  <c r="U33" i="38"/>
  <c r="V33" i="38"/>
  <c r="W33" i="38"/>
  <c r="X33" i="38"/>
  <c r="Y33" i="38"/>
  <c r="Z33" i="38"/>
  <c r="AA33" i="38"/>
  <c r="AB33" i="38"/>
  <c r="AC33" i="38"/>
  <c r="AD33" i="38"/>
  <c r="AE33" i="38"/>
  <c r="AF33" i="38"/>
  <c r="AG33" i="38"/>
  <c r="AH33" i="38"/>
  <c r="AI33" i="38"/>
  <c r="AJ33" i="38"/>
  <c r="AK33" i="38"/>
  <c r="AL33" i="38"/>
  <c r="AM33" i="38"/>
  <c r="AN33" i="38"/>
  <c r="AO33" i="38"/>
  <c r="AP33" i="38"/>
  <c r="AQ33" i="38"/>
  <c r="AR33" i="38"/>
  <c r="AS33" i="38"/>
  <c r="AT33" i="38"/>
  <c r="AU33" i="38"/>
  <c r="AV33" i="38"/>
  <c r="AW33" i="38"/>
  <c r="AX33" i="38"/>
  <c r="AY33" i="38"/>
  <c r="AZ33" i="38"/>
  <c r="BA33" i="38"/>
  <c r="BB33" i="38"/>
  <c r="BC33" i="38"/>
  <c r="BD33" i="38"/>
  <c r="D34" i="38"/>
  <c r="E34" i="38"/>
  <c r="F34" i="38"/>
  <c r="G34" i="38"/>
  <c r="H34" i="38"/>
  <c r="I34" i="38"/>
  <c r="J34" i="38"/>
  <c r="K34" i="38"/>
  <c r="L34" i="38"/>
  <c r="M34" i="38"/>
  <c r="N34" i="38"/>
  <c r="O34" i="38"/>
  <c r="P34" i="38"/>
  <c r="Q34" i="38"/>
  <c r="R34" i="38"/>
  <c r="S34" i="38"/>
  <c r="T34" i="38"/>
  <c r="U34" i="38"/>
  <c r="V34" i="38"/>
  <c r="W34" i="38"/>
  <c r="X34" i="38"/>
  <c r="Y34" i="38"/>
  <c r="Z34" i="38"/>
  <c r="AA34" i="38"/>
  <c r="AB34" i="38"/>
  <c r="AC34" i="38"/>
  <c r="AD34" i="38"/>
  <c r="AE34" i="38"/>
  <c r="AF34" i="38"/>
  <c r="AG34" i="38"/>
  <c r="AH34" i="38"/>
  <c r="AI34" i="38"/>
  <c r="AJ34" i="38"/>
  <c r="AK34" i="38"/>
  <c r="AL34" i="38"/>
  <c r="AM34" i="38"/>
  <c r="AN34" i="38"/>
  <c r="AO34" i="38"/>
  <c r="AP34" i="38"/>
  <c r="AQ34" i="38"/>
  <c r="AR34" i="38"/>
  <c r="AS34" i="38"/>
  <c r="AT34" i="38"/>
  <c r="AU34" i="38"/>
  <c r="AV34" i="38"/>
  <c r="AW34" i="38"/>
  <c r="AX34" i="38"/>
  <c r="AY34" i="38"/>
  <c r="AZ34" i="38"/>
  <c r="BA34" i="38"/>
  <c r="BB34" i="38"/>
  <c r="BC34" i="38"/>
  <c r="BD34" i="38"/>
  <c r="D35" i="38"/>
  <c r="E35" i="38"/>
  <c r="F35" i="38"/>
  <c r="G35" i="38"/>
  <c r="H35" i="38"/>
  <c r="I35" i="38"/>
  <c r="J35" i="38"/>
  <c r="K35" i="38"/>
  <c r="L35" i="38"/>
  <c r="M35" i="38"/>
  <c r="N35" i="38"/>
  <c r="O35" i="38"/>
  <c r="P35" i="38"/>
  <c r="Q35" i="38"/>
  <c r="R35" i="38"/>
  <c r="S35" i="38"/>
  <c r="T35" i="38"/>
  <c r="U35" i="38"/>
  <c r="V35" i="38"/>
  <c r="W35" i="38"/>
  <c r="X35" i="38"/>
  <c r="Y35" i="38"/>
  <c r="Z35" i="38"/>
  <c r="AA35" i="38"/>
  <c r="AB35" i="38"/>
  <c r="AC35" i="38"/>
  <c r="AD35" i="38"/>
  <c r="AE35" i="38"/>
  <c r="AF35" i="38"/>
  <c r="AG35" i="38"/>
  <c r="AH35" i="38"/>
  <c r="AI35" i="38"/>
  <c r="AJ35" i="38"/>
  <c r="AK35" i="38"/>
  <c r="AL35" i="38"/>
  <c r="AM35" i="38"/>
  <c r="AN35" i="38"/>
  <c r="AO35" i="38"/>
  <c r="AP35" i="38"/>
  <c r="AQ35" i="38"/>
  <c r="AR35" i="38"/>
  <c r="AS35" i="38"/>
  <c r="AT35" i="38"/>
  <c r="AU35" i="38"/>
  <c r="AV35" i="38"/>
  <c r="AW35" i="38"/>
  <c r="AX35" i="38"/>
  <c r="AY35" i="38"/>
  <c r="AZ35" i="38"/>
  <c r="BA35" i="38"/>
  <c r="BB35" i="38"/>
  <c r="BC35" i="38"/>
  <c r="BD35" i="38"/>
  <c r="D36" i="38"/>
  <c r="E36" i="38"/>
  <c r="F36" i="38"/>
  <c r="G36" i="38"/>
  <c r="H36" i="38"/>
  <c r="I36" i="38"/>
  <c r="J36" i="38"/>
  <c r="K36" i="38"/>
  <c r="L36" i="38"/>
  <c r="M36" i="38"/>
  <c r="N36" i="38"/>
  <c r="O36" i="38"/>
  <c r="P36" i="38"/>
  <c r="Q36" i="38"/>
  <c r="R36" i="38"/>
  <c r="S36" i="38"/>
  <c r="T36" i="38"/>
  <c r="U36" i="38"/>
  <c r="V36" i="38"/>
  <c r="W36" i="38"/>
  <c r="X36" i="38"/>
  <c r="Y36" i="38"/>
  <c r="Z36" i="38"/>
  <c r="AA36" i="38"/>
  <c r="AB36" i="38"/>
  <c r="AC36" i="38"/>
  <c r="AD36" i="38"/>
  <c r="AE36" i="38"/>
  <c r="AF36" i="38"/>
  <c r="AG36" i="38"/>
  <c r="AH36" i="38"/>
  <c r="AI36" i="38"/>
  <c r="AJ36" i="38"/>
  <c r="AK36" i="38"/>
  <c r="AL36" i="38"/>
  <c r="AM36" i="38"/>
  <c r="AN36" i="38"/>
  <c r="AO36" i="38"/>
  <c r="AP36" i="38"/>
  <c r="AQ36" i="38"/>
  <c r="AR36" i="38"/>
  <c r="AS36" i="38"/>
  <c r="AT36" i="38"/>
  <c r="AU36" i="38"/>
  <c r="AV36" i="38"/>
  <c r="AW36" i="38"/>
  <c r="AX36" i="38"/>
  <c r="AY36" i="38"/>
  <c r="AZ36" i="38"/>
  <c r="BA36" i="38"/>
  <c r="BB36" i="38"/>
  <c r="BC36" i="38"/>
  <c r="BD36" i="38"/>
  <c r="D37" i="38"/>
  <c r="E37" i="38"/>
  <c r="F37" i="38"/>
  <c r="G37" i="38"/>
  <c r="H37" i="38"/>
  <c r="I37" i="38"/>
  <c r="J37" i="38"/>
  <c r="K37" i="38"/>
  <c r="L37" i="38"/>
  <c r="M37" i="38"/>
  <c r="N37" i="38"/>
  <c r="O37" i="38"/>
  <c r="P37" i="38"/>
  <c r="Q37" i="38"/>
  <c r="R37" i="38"/>
  <c r="S37" i="38"/>
  <c r="T37" i="38"/>
  <c r="U37" i="38"/>
  <c r="V37" i="38"/>
  <c r="W37" i="38"/>
  <c r="X37" i="38"/>
  <c r="Y37" i="38"/>
  <c r="Z37" i="38"/>
  <c r="AA37" i="38"/>
  <c r="AB37" i="38"/>
  <c r="AC37" i="38"/>
  <c r="AD37" i="38"/>
  <c r="AE37" i="38"/>
  <c r="AF37" i="38"/>
  <c r="AG37" i="38"/>
  <c r="AH37" i="38"/>
  <c r="AI37" i="38"/>
  <c r="AJ37" i="38"/>
  <c r="AK37" i="38"/>
  <c r="AL37" i="38"/>
  <c r="AM37" i="38"/>
  <c r="AN37" i="38"/>
  <c r="AO37" i="38"/>
  <c r="AP37" i="38"/>
  <c r="AQ37" i="38"/>
  <c r="AR37" i="38"/>
  <c r="AS37" i="38"/>
  <c r="AT37" i="38"/>
  <c r="AU37" i="38"/>
  <c r="AV37" i="38"/>
  <c r="AW37" i="38"/>
  <c r="AX37" i="38"/>
  <c r="AY37" i="38"/>
  <c r="AZ37" i="38"/>
  <c r="BA37" i="38"/>
  <c r="BB37" i="38"/>
  <c r="BC37" i="38"/>
  <c r="BD37" i="38"/>
  <c r="D38" i="38"/>
  <c r="E38" i="38"/>
  <c r="F38" i="38"/>
  <c r="G38" i="38"/>
  <c r="H38" i="38"/>
  <c r="I38" i="38"/>
  <c r="J38" i="38"/>
  <c r="K38" i="38"/>
  <c r="L38" i="38"/>
  <c r="M38" i="38"/>
  <c r="N38" i="38"/>
  <c r="O38" i="38"/>
  <c r="P38" i="38"/>
  <c r="Q38" i="38"/>
  <c r="R38" i="38"/>
  <c r="S38" i="38"/>
  <c r="T38" i="38"/>
  <c r="U38" i="38"/>
  <c r="V38" i="38"/>
  <c r="W38" i="38"/>
  <c r="X38" i="38"/>
  <c r="Y38" i="38"/>
  <c r="Z38" i="38"/>
  <c r="AA38" i="38"/>
  <c r="AB38" i="38"/>
  <c r="AC38" i="38"/>
  <c r="AD38" i="38"/>
  <c r="AE38" i="38"/>
  <c r="AF38" i="38"/>
  <c r="AG38" i="38"/>
  <c r="AH38" i="38"/>
  <c r="AI38" i="38"/>
  <c r="AJ38" i="38"/>
  <c r="AK38" i="38"/>
  <c r="AL38" i="38"/>
  <c r="AM38" i="38"/>
  <c r="AN38" i="38"/>
  <c r="AO38" i="38"/>
  <c r="AP38" i="38"/>
  <c r="AQ38" i="38"/>
  <c r="AR38" i="38"/>
  <c r="AS38" i="38"/>
  <c r="AT38" i="38"/>
  <c r="AU38" i="38"/>
  <c r="AV38" i="38"/>
  <c r="AW38" i="38"/>
  <c r="AX38" i="38"/>
  <c r="AY38" i="38"/>
  <c r="AZ38" i="38"/>
  <c r="BA38" i="38"/>
  <c r="BB38" i="38"/>
  <c r="BC38" i="38"/>
  <c r="BD38" i="38"/>
  <c r="D39" i="38"/>
  <c r="E39" i="38"/>
  <c r="F39" i="38"/>
  <c r="G39" i="38"/>
  <c r="H39" i="38"/>
  <c r="I39" i="38"/>
  <c r="J39" i="38"/>
  <c r="K39" i="38"/>
  <c r="L39" i="38"/>
  <c r="M39" i="38"/>
  <c r="N39" i="38"/>
  <c r="O39" i="38"/>
  <c r="P39" i="38"/>
  <c r="Q39" i="38"/>
  <c r="R39" i="38"/>
  <c r="S39" i="38"/>
  <c r="T39" i="38"/>
  <c r="U39" i="38"/>
  <c r="V39" i="38"/>
  <c r="W39" i="38"/>
  <c r="X39" i="38"/>
  <c r="Y39" i="38"/>
  <c r="Z39" i="38"/>
  <c r="AA39" i="38"/>
  <c r="AB39" i="38"/>
  <c r="AC39" i="38"/>
  <c r="AD39" i="38"/>
  <c r="AE39" i="38"/>
  <c r="AF39" i="38"/>
  <c r="AG39" i="38"/>
  <c r="AH39" i="38"/>
  <c r="AI39" i="38"/>
  <c r="AJ39" i="38"/>
  <c r="AK39" i="38"/>
  <c r="AL39" i="38"/>
  <c r="AM39" i="38"/>
  <c r="AN39" i="38"/>
  <c r="AO39" i="38"/>
  <c r="AP39" i="38"/>
  <c r="AQ39" i="38"/>
  <c r="AR39" i="38"/>
  <c r="AS39" i="38"/>
  <c r="AT39" i="38"/>
  <c r="AU39" i="38"/>
  <c r="AV39" i="38"/>
  <c r="AW39" i="38"/>
  <c r="AX39" i="38"/>
  <c r="AY39" i="38"/>
  <c r="AZ39" i="38"/>
  <c r="BA39" i="38"/>
  <c r="BB39" i="38"/>
  <c r="BC39" i="38"/>
  <c r="BD39" i="38"/>
  <c r="D40" i="38"/>
  <c r="E40" i="38"/>
  <c r="F40" i="38"/>
  <c r="G40" i="38"/>
  <c r="H40" i="38"/>
  <c r="I40" i="38"/>
  <c r="J40" i="38"/>
  <c r="K40" i="38"/>
  <c r="L40" i="38"/>
  <c r="M40" i="38"/>
  <c r="N40" i="38"/>
  <c r="O40" i="38"/>
  <c r="P40" i="38"/>
  <c r="Q40" i="38"/>
  <c r="R40" i="38"/>
  <c r="S40" i="38"/>
  <c r="T40" i="38"/>
  <c r="U40" i="38"/>
  <c r="V40" i="38"/>
  <c r="W40" i="38"/>
  <c r="X40" i="38"/>
  <c r="Y40" i="38"/>
  <c r="Z40" i="38"/>
  <c r="AA40" i="38"/>
  <c r="AB40" i="38"/>
  <c r="AC40" i="38"/>
  <c r="AD40" i="38"/>
  <c r="AE40" i="38"/>
  <c r="AF40" i="38"/>
  <c r="AG40" i="38"/>
  <c r="AH40" i="38"/>
  <c r="AI40" i="38"/>
  <c r="AJ40" i="38"/>
  <c r="AK40" i="38"/>
  <c r="AL40" i="38"/>
  <c r="AM40" i="38"/>
  <c r="AN40" i="38"/>
  <c r="AO40" i="38"/>
  <c r="AP40" i="38"/>
  <c r="AQ40" i="38"/>
  <c r="AR40" i="38"/>
  <c r="AS40" i="38"/>
  <c r="AT40" i="38"/>
  <c r="AU40" i="38"/>
  <c r="AV40" i="38"/>
  <c r="AW40" i="38"/>
  <c r="AX40" i="38"/>
  <c r="AY40" i="38"/>
  <c r="AZ40" i="38"/>
  <c r="BA40" i="38"/>
  <c r="BB40" i="38"/>
  <c r="BC40" i="38"/>
  <c r="BD40" i="38"/>
  <c r="D41" i="38"/>
  <c r="E41" i="38"/>
  <c r="F41" i="38"/>
  <c r="G41" i="38"/>
  <c r="H41" i="38"/>
  <c r="I41" i="38"/>
  <c r="J41" i="38"/>
  <c r="K41" i="38"/>
  <c r="L41" i="38"/>
  <c r="M41" i="38"/>
  <c r="N41" i="38"/>
  <c r="O41" i="38"/>
  <c r="P41" i="38"/>
  <c r="Q41" i="38"/>
  <c r="R41" i="38"/>
  <c r="S41" i="38"/>
  <c r="T41" i="38"/>
  <c r="U41" i="38"/>
  <c r="V41" i="38"/>
  <c r="W41" i="38"/>
  <c r="X41" i="38"/>
  <c r="Y41" i="38"/>
  <c r="Z41" i="38"/>
  <c r="AA41" i="38"/>
  <c r="AB41" i="38"/>
  <c r="AC41" i="38"/>
  <c r="AD41" i="38"/>
  <c r="AE41" i="38"/>
  <c r="AF41" i="38"/>
  <c r="AG41" i="38"/>
  <c r="AH41" i="38"/>
  <c r="AI41" i="38"/>
  <c r="AJ41" i="38"/>
  <c r="AK41" i="38"/>
  <c r="AL41" i="38"/>
  <c r="AM41" i="38"/>
  <c r="AN41" i="38"/>
  <c r="AO41" i="38"/>
  <c r="AP41" i="38"/>
  <c r="AQ41" i="38"/>
  <c r="AR41" i="38"/>
  <c r="AS41" i="38"/>
  <c r="AT41" i="38"/>
  <c r="AU41" i="38"/>
  <c r="AV41" i="38"/>
  <c r="AW41" i="38"/>
  <c r="AX41" i="38"/>
  <c r="AY41" i="38"/>
  <c r="AZ41" i="38"/>
  <c r="BA41" i="38"/>
  <c r="BB41" i="38"/>
  <c r="BC41" i="38"/>
  <c r="BD41" i="38"/>
  <c r="D42" i="38"/>
  <c r="E42" i="38"/>
  <c r="F42" i="38"/>
  <c r="G42" i="38"/>
  <c r="H42" i="38"/>
  <c r="I42" i="38"/>
  <c r="J42" i="38"/>
  <c r="K42" i="38"/>
  <c r="L42" i="38"/>
  <c r="M42" i="38"/>
  <c r="N42" i="38"/>
  <c r="O42" i="38"/>
  <c r="P42" i="38"/>
  <c r="Q42" i="38"/>
  <c r="R42" i="38"/>
  <c r="S42" i="38"/>
  <c r="T42" i="38"/>
  <c r="U42" i="38"/>
  <c r="V42" i="38"/>
  <c r="W42" i="38"/>
  <c r="X42" i="38"/>
  <c r="Y42" i="38"/>
  <c r="Z42" i="38"/>
  <c r="AA42" i="38"/>
  <c r="AB42" i="38"/>
  <c r="AC42" i="38"/>
  <c r="AD42" i="38"/>
  <c r="AE42" i="38"/>
  <c r="AF42" i="38"/>
  <c r="AG42" i="38"/>
  <c r="AH42" i="38"/>
  <c r="AI42" i="38"/>
  <c r="AJ42" i="38"/>
  <c r="AK42" i="38"/>
  <c r="AL42" i="38"/>
  <c r="AM42" i="38"/>
  <c r="AN42" i="38"/>
  <c r="AO42" i="38"/>
  <c r="AP42" i="38"/>
  <c r="AQ42" i="38"/>
  <c r="AR42" i="38"/>
  <c r="AS42" i="38"/>
  <c r="AT42" i="38"/>
  <c r="AU42" i="38"/>
  <c r="AV42" i="38"/>
  <c r="AW42" i="38"/>
  <c r="AX42" i="38"/>
  <c r="AY42" i="38"/>
  <c r="AZ42" i="38"/>
  <c r="BA42" i="38"/>
  <c r="BB42" i="38"/>
  <c r="BC42" i="38"/>
  <c r="BD42" i="38"/>
  <c r="D43" i="38"/>
  <c r="E43" i="38"/>
  <c r="F43" i="38"/>
  <c r="G43" i="38"/>
  <c r="H43" i="38"/>
  <c r="I43" i="38"/>
  <c r="J43" i="38"/>
  <c r="K43" i="38"/>
  <c r="L43" i="38"/>
  <c r="M43" i="38"/>
  <c r="N43" i="38"/>
  <c r="O43" i="38"/>
  <c r="P43" i="38"/>
  <c r="Q43" i="38"/>
  <c r="R43" i="38"/>
  <c r="S43" i="38"/>
  <c r="T43" i="38"/>
  <c r="U43" i="38"/>
  <c r="V43" i="38"/>
  <c r="W43" i="38"/>
  <c r="X43" i="38"/>
  <c r="Y43" i="38"/>
  <c r="Z43" i="38"/>
  <c r="AA43" i="38"/>
  <c r="AB43" i="38"/>
  <c r="AC43" i="38"/>
  <c r="AD43" i="38"/>
  <c r="AE43" i="38"/>
  <c r="AF43" i="38"/>
  <c r="AG43" i="38"/>
  <c r="AH43" i="38"/>
  <c r="AI43" i="38"/>
  <c r="AJ43" i="38"/>
  <c r="AK43" i="38"/>
  <c r="AL43" i="38"/>
  <c r="AM43" i="38"/>
  <c r="AN43" i="38"/>
  <c r="AO43" i="38"/>
  <c r="AP43" i="38"/>
  <c r="AQ43" i="38"/>
  <c r="AR43" i="38"/>
  <c r="AS43" i="38"/>
  <c r="AT43" i="38"/>
  <c r="AU43" i="38"/>
  <c r="AV43" i="38"/>
  <c r="AW43" i="38"/>
  <c r="AX43" i="38"/>
  <c r="AY43" i="38"/>
  <c r="AZ43" i="38"/>
  <c r="BA43" i="38"/>
  <c r="BB43" i="38"/>
  <c r="BC43" i="38"/>
  <c r="BD43" i="38"/>
  <c r="D44" i="38"/>
  <c r="E44" i="38"/>
  <c r="F44" i="38"/>
  <c r="G44" i="38"/>
  <c r="H44" i="38"/>
  <c r="I44" i="38"/>
  <c r="J44" i="38"/>
  <c r="K44" i="38"/>
  <c r="L44" i="38"/>
  <c r="M44" i="38"/>
  <c r="N44" i="38"/>
  <c r="O44" i="38"/>
  <c r="P44" i="38"/>
  <c r="Q44" i="38"/>
  <c r="R44" i="38"/>
  <c r="S44" i="38"/>
  <c r="T44" i="38"/>
  <c r="U44" i="38"/>
  <c r="V44" i="38"/>
  <c r="W44" i="38"/>
  <c r="X44" i="38"/>
  <c r="Y44" i="38"/>
  <c r="Z44" i="38"/>
  <c r="AA44" i="38"/>
  <c r="AB44" i="38"/>
  <c r="AC44" i="38"/>
  <c r="AD44" i="38"/>
  <c r="AE44" i="38"/>
  <c r="AF44" i="38"/>
  <c r="AG44" i="38"/>
  <c r="AH44" i="38"/>
  <c r="AI44" i="38"/>
  <c r="AJ44" i="38"/>
  <c r="AK44" i="38"/>
  <c r="AL44" i="38"/>
  <c r="AM44" i="38"/>
  <c r="AN44" i="38"/>
  <c r="AO44" i="38"/>
  <c r="AP44" i="38"/>
  <c r="AQ44" i="38"/>
  <c r="AR44" i="38"/>
  <c r="AS44" i="38"/>
  <c r="AT44" i="38"/>
  <c r="AU44" i="38"/>
  <c r="AV44" i="38"/>
  <c r="AW44" i="38"/>
  <c r="AX44" i="38"/>
  <c r="AY44" i="38"/>
  <c r="AZ44" i="38"/>
  <c r="BA44" i="38"/>
  <c r="BB44" i="38"/>
  <c r="BC44" i="38"/>
  <c r="BD44" i="38"/>
  <c r="D45" i="38"/>
  <c r="E45" i="38"/>
  <c r="F45" i="38"/>
  <c r="G45" i="38"/>
  <c r="H45" i="38"/>
  <c r="I45" i="38"/>
  <c r="J45" i="38"/>
  <c r="K45" i="38"/>
  <c r="L45" i="38"/>
  <c r="M45" i="38"/>
  <c r="N45" i="38"/>
  <c r="O45" i="38"/>
  <c r="P45" i="38"/>
  <c r="Q45" i="38"/>
  <c r="R45" i="38"/>
  <c r="S45" i="38"/>
  <c r="T45" i="38"/>
  <c r="U45" i="38"/>
  <c r="V45" i="38"/>
  <c r="W45" i="38"/>
  <c r="X45" i="38"/>
  <c r="Y45" i="38"/>
  <c r="Z45" i="38"/>
  <c r="AA45" i="38"/>
  <c r="AB45" i="38"/>
  <c r="AC45" i="38"/>
  <c r="AD45" i="38"/>
  <c r="AE45" i="38"/>
  <c r="AF45" i="38"/>
  <c r="AG45" i="38"/>
  <c r="AH45" i="38"/>
  <c r="AI45" i="38"/>
  <c r="AJ45" i="38"/>
  <c r="AK45" i="38"/>
  <c r="AL45" i="38"/>
  <c r="AM45" i="38"/>
  <c r="AN45" i="38"/>
  <c r="AO45" i="38"/>
  <c r="AP45" i="38"/>
  <c r="AQ45" i="38"/>
  <c r="AR45" i="38"/>
  <c r="AS45" i="38"/>
  <c r="AT45" i="38"/>
  <c r="AU45" i="38"/>
  <c r="AV45" i="38"/>
  <c r="AW45" i="38"/>
  <c r="AX45" i="38"/>
  <c r="AY45" i="38"/>
  <c r="AZ45" i="38"/>
  <c r="BA45" i="38"/>
  <c r="BB45" i="38"/>
  <c r="BC45" i="38"/>
  <c r="BD45" i="38"/>
  <c r="D46" i="38"/>
  <c r="BF46" i="38" s="1"/>
  <c r="E46" i="38"/>
  <c r="F46" i="38"/>
  <c r="G46" i="38"/>
  <c r="H46" i="38"/>
  <c r="I46" i="38"/>
  <c r="J46" i="38"/>
  <c r="K46" i="38"/>
  <c r="L46" i="38"/>
  <c r="M46" i="38"/>
  <c r="N46" i="38"/>
  <c r="O46" i="38"/>
  <c r="P46" i="38"/>
  <c r="Q46" i="38"/>
  <c r="R46" i="38"/>
  <c r="S46" i="38"/>
  <c r="T46" i="38"/>
  <c r="U46" i="38"/>
  <c r="V46" i="38"/>
  <c r="W46" i="38"/>
  <c r="X46" i="38"/>
  <c r="Y46" i="38"/>
  <c r="Z46" i="38"/>
  <c r="AA46" i="38"/>
  <c r="AB46" i="38"/>
  <c r="AC46" i="38"/>
  <c r="AD46" i="38"/>
  <c r="AE46" i="38"/>
  <c r="AF46" i="38"/>
  <c r="AG46" i="38"/>
  <c r="AH46" i="38"/>
  <c r="AI46" i="38"/>
  <c r="AJ46" i="38"/>
  <c r="AK46" i="38"/>
  <c r="AL46" i="38"/>
  <c r="AM46" i="38"/>
  <c r="AN46" i="38"/>
  <c r="AO46" i="38"/>
  <c r="AP46" i="38"/>
  <c r="AQ46" i="38"/>
  <c r="AR46" i="38"/>
  <c r="AS46" i="38"/>
  <c r="AT46" i="38"/>
  <c r="AU46" i="38"/>
  <c r="AV46" i="38"/>
  <c r="AW46" i="38"/>
  <c r="AX46" i="38"/>
  <c r="AY46" i="38"/>
  <c r="AZ46" i="38"/>
  <c r="BA46" i="38"/>
  <c r="BB46" i="38"/>
  <c r="BC46" i="38"/>
  <c r="BD46" i="38"/>
  <c r="D47" i="38"/>
  <c r="E47" i="38"/>
  <c r="F47" i="38"/>
  <c r="G47" i="38"/>
  <c r="H47" i="38"/>
  <c r="I47" i="38"/>
  <c r="J47" i="38"/>
  <c r="K47" i="38"/>
  <c r="L47" i="38"/>
  <c r="M47" i="38"/>
  <c r="N47" i="38"/>
  <c r="O47" i="38"/>
  <c r="P47" i="38"/>
  <c r="Q47" i="38"/>
  <c r="R47" i="38"/>
  <c r="S47" i="38"/>
  <c r="T47" i="38"/>
  <c r="U47" i="38"/>
  <c r="V47" i="38"/>
  <c r="W47" i="38"/>
  <c r="X47" i="38"/>
  <c r="Y47" i="38"/>
  <c r="Z47" i="38"/>
  <c r="AA47" i="38"/>
  <c r="AB47" i="38"/>
  <c r="AC47" i="38"/>
  <c r="AD47" i="38"/>
  <c r="AE47" i="38"/>
  <c r="AF47" i="38"/>
  <c r="AG47" i="38"/>
  <c r="AH47" i="38"/>
  <c r="AI47" i="38"/>
  <c r="AJ47" i="38"/>
  <c r="AK47" i="38"/>
  <c r="AL47" i="38"/>
  <c r="AM47" i="38"/>
  <c r="AN47" i="38"/>
  <c r="AO47" i="38"/>
  <c r="AP47" i="38"/>
  <c r="AQ47" i="38"/>
  <c r="AR47" i="38"/>
  <c r="AS47" i="38"/>
  <c r="AT47" i="38"/>
  <c r="AU47" i="38"/>
  <c r="AV47" i="38"/>
  <c r="AW47" i="38"/>
  <c r="AX47" i="38"/>
  <c r="AY47" i="38"/>
  <c r="AZ47" i="38"/>
  <c r="BA47" i="38"/>
  <c r="BB47" i="38"/>
  <c r="BC47" i="38"/>
  <c r="BD47" i="38"/>
  <c r="D48" i="38"/>
  <c r="E48" i="38"/>
  <c r="F48" i="38"/>
  <c r="G48" i="38"/>
  <c r="H48" i="38"/>
  <c r="I48" i="38"/>
  <c r="J48" i="38"/>
  <c r="K48" i="38"/>
  <c r="L48" i="38"/>
  <c r="M48" i="38"/>
  <c r="N48" i="38"/>
  <c r="O48" i="38"/>
  <c r="P48" i="38"/>
  <c r="Q48" i="38"/>
  <c r="R48" i="38"/>
  <c r="S48" i="38"/>
  <c r="T48" i="38"/>
  <c r="U48" i="38"/>
  <c r="V48" i="38"/>
  <c r="W48" i="38"/>
  <c r="X48" i="38"/>
  <c r="Y48" i="38"/>
  <c r="Z48" i="38"/>
  <c r="AA48" i="38"/>
  <c r="AB48" i="38"/>
  <c r="AC48" i="38"/>
  <c r="AD48" i="38"/>
  <c r="AE48" i="38"/>
  <c r="AF48" i="38"/>
  <c r="AG48" i="38"/>
  <c r="AH48" i="38"/>
  <c r="AI48" i="38"/>
  <c r="AJ48" i="38"/>
  <c r="AK48" i="38"/>
  <c r="AL48" i="38"/>
  <c r="AM48" i="38"/>
  <c r="AN48" i="38"/>
  <c r="AO48" i="38"/>
  <c r="AP48" i="38"/>
  <c r="AQ48" i="38"/>
  <c r="AR48" i="38"/>
  <c r="AS48" i="38"/>
  <c r="AT48" i="38"/>
  <c r="AU48" i="38"/>
  <c r="AV48" i="38"/>
  <c r="AW48" i="38"/>
  <c r="AX48" i="38"/>
  <c r="AY48" i="38"/>
  <c r="AZ48" i="38"/>
  <c r="BA48" i="38"/>
  <c r="BB48" i="38"/>
  <c r="BC48" i="38"/>
  <c r="BD48" i="38"/>
  <c r="D49" i="38"/>
  <c r="E49" i="38"/>
  <c r="F49" i="38"/>
  <c r="G49" i="38"/>
  <c r="H49" i="38"/>
  <c r="I49" i="38"/>
  <c r="J49" i="38"/>
  <c r="K49" i="38"/>
  <c r="L49" i="38"/>
  <c r="M49" i="38"/>
  <c r="N49" i="38"/>
  <c r="O49" i="38"/>
  <c r="P49" i="38"/>
  <c r="Q49" i="38"/>
  <c r="R49" i="38"/>
  <c r="S49" i="38"/>
  <c r="T49" i="38"/>
  <c r="U49" i="38"/>
  <c r="V49" i="38"/>
  <c r="W49" i="38"/>
  <c r="X49" i="38"/>
  <c r="Y49" i="38"/>
  <c r="Z49" i="38"/>
  <c r="AA49" i="38"/>
  <c r="AB49" i="38"/>
  <c r="AC49" i="38"/>
  <c r="AD49" i="38"/>
  <c r="AE49" i="38"/>
  <c r="AF49" i="38"/>
  <c r="AG49" i="38"/>
  <c r="AH49" i="38"/>
  <c r="AI49" i="38"/>
  <c r="AJ49" i="38"/>
  <c r="AK49" i="38"/>
  <c r="AL49" i="38"/>
  <c r="AM49" i="38"/>
  <c r="AN49" i="38"/>
  <c r="AO49" i="38"/>
  <c r="AP49" i="38"/>
  <c r="AQ49" i="38"/>
  <c r="AR49" i="38"/>
  <c r="AS49" i="38"/>
  <c r="AT49" i="38"/>
  <c r="AU49" i="38"/>
  <c r="AV49" i="38"/>
  <c r="AW49" i="38"/>
  <c r="AX49" i="38"/>
  <c r="AY49" i="38"/>
  <c r="AZ49" i="38"/>
  <c r="BA49" i="38"/>
  <c r="BB49" i="38"/>
  <c r="BC49" i="38"/>
  <c r="BD49" i="38"/>
  <c r="D50" i="38"/>
  <c r="E50" i="38"/>
  <c r="F50" i="38"/>
  <c r="G50" i="38"/>
  <c r="H50" i="38"/>
  <c r="I50" i="38"/>
  <c r="J50" i="38"/>
  <c r="K50" i="38"/>
  <c r="L50" i="38"/>
  <c r="M50" i="38"/>
  <c r="N50" i="38"/>
  <c r="O50" i="38"/>
  <c r="P50" i="38"/>
  <c r="Q50" i="38"/>
  <c r="R50" i="38"/>
  <c r="S50" i="38"/>
  <c r="T50" i="38"/>
  <c r="U50" i="38"/>
  <c r="V50" i="38"/>
  <c r="W50" i="38"/>
  <c r="X50" i="38"/>
  <c r="Y50" i="38"/>
  <c r="Z50" i="38"/>
  <c r="AA50" i="38"/>
  <c r="AB50" i="38"/>
  <c r="AC50" i="38"/>
  <c r="AD50" i="38"/>
  <c r="AE50" i="38"/>
  <c r="AF50" i="38"/>
  <c r="AG50" i="38"/>
  <c r="AH50" i="38"/>
  <c r="AI50" i="38"/>
  <c r="AJ50" i="38"/>
  <c r="AK50" i="38"/>
  <c r="AL50" i="38"/>
  <c r="AM50" i="38"/>
  <c r="AN50" i="38"/>
  <c r="AO50" i="38"/>
  <c r="AP50" i="38"/>
  <c r="AQ50" i="38"/>
  <c r="AR50" i="38"/>
  <c r="AS50" i="38"/>
  <c r="AT50" i="38"/>
  <c r="AU50" i="38"/>
  <c r="AV50" i="38"/>
  <c r="AW50" i="38"/>
  <c r="AX50" i="38"/>
  <c r="AY50" i="38"/>
  <c r="AZ50" i="38"/>
  <c r="BA50" i="38"/>
  <c r="BB50" i="38"/>
  <c r="BC50" i="38"/>
  <c r="BD50" i="38"/>
  <c r="D51" i="38"/>
  <c r="E51" i="38"/>
  <c r="F51" i="38"/>
  <c r="G51" i="38"/>
  <c r="H51" i="38"/>
  <c r="I51" i="38"/>
  <c r="J51" i="38"/>
  <c r="K51" i="38"/>
  <c r="L51" i="38"/>
  <c r="M51" i="38"/>
  <c r="N51" i="38"/>
  <c r="O51" i="38"/>
  <c r="P51" i="38"/>
  <c r="Q51" i="38"/>
  <c r="R51" i="38"/>
  <c r="S51" i="38"/>
  <c r="T51" i="38"/>
  <c r="U51" i="38"/>
  <c r="V51" i="38"/>
  <c r="W51" i="38"/>
  <c r="X51" i="38"/>
  <c r="Y51" i="38"/>
  <c r="Z51" i="38"/>
  <c r="AA51" i="38"/>
  <c r="AB51" i="38"/>
  <c r="AC51" i="38"/>
  <c r="AD51" i="38"/>
  <c r="AE51" i="38"/>
  <c r="AF51" i="38"/>
  <c r="AG51" i="38"/>
  <c r="AH51" i="38"/>
  <c r="AI51" i="38"/>
  <c r="AJ51" i="38"/>
  <c r="AK51" i="38"/>
  <c r="AL51" i="38"/>
  <c r="AM51" i="38"/>
  <c r="AN51" i="38"/>
  <c r="AO51" i="38"/>
  <c r="AP51" i="38"/>
  <c r="AQ51" i="38"/>
  <c r="AR51" i="38"/>
  <c r="AS51" i="38"/>
  <c r="AT51" i="38"/>
  <c r="AU51" i="38"/>
  <c r="AV51" i="38"/>
  <c r="AW51" i="38"/>
  <c r="AX51" i="38"/>
  <c r="AY51" i="38"/>
  <c r="AZ51" i="38"/>
  <c r="BA51" i="38"/>
  <c r="BB51" i="38"/>
  <c r="BC51" i="38"/>
  <c r="BD51" i="38"/>
  <c r="D52" i="38"/>
  <c r="E52" i="38"/>
  <c r="F52" i="38"/>
  <c r="G52" i="38"/>
  <c r="H52" i="38"/>
  <c r="I52" i="38"/>
  <c r="J52" i="38"/>
  <c r="K52" i="38"/>
  <c r="L52" i="38"/>
  <c r="M52" i="38"/>
  <c r="N52" i="38"/>
  <c r="O52" i="38"/>
  <c r="P52" i="38"/>
  <c r="Q52" i="38"/>
  <c r="R52" i="38"/>
  <c r="S52" i="38"/>
  <c r="T52" i="38"/>
  <c r="U52" i="38"/>
  <c r="V52" i="38"/>
  <c r="W52" i="38"/>
  <c r="X52" i="38"/>
  <c r="Y52" i="38"/>
  <c r="Z52" i="38"/>
  <c r="AA52" i="38"/>
  <c r="AB52" i="38"/>
  <c r="AC52" i="38"/>
  <c r="AD52" i="38"/>
  <c r="AE52" i="38"/>
  <c r="AF52" i="38"/>
  <c r="AG52" i="38"/>
  <c r="AH52" i="38"/>
  <c r="AI52" i="38"/>
  <c r="AJ52" i="38"/>
  <c r="AK52" i="38"/>
  <c r="AL52" i="38"/>
  <c r="AM52" i="38"/>
  <c r="AN52" i="38"/>
  <c r="AO52" i="38"/>
  <c r="AP52" i="38"/>
  <c r="AQ52" i="38"/>
  <c r="AR52" i="38"/>
  <c r="AS52" i="38"/>
  <c r="AT52" i="38"/>
  <c r="AU52" i="38"/>
  <c r="AV52" i="38"/>
  <c r="AW52" i="38"/>
  <c r="AX52" i="38"/>
  <c r="AY52" i="38"/>
  <c r="AZ52" i="38"/>
  <c r="BA52" i="38"/>
  <c r="BB52" i="38"/>
  <c r="BC52" i="38"/>
  <c r="BD52" i="38"/>
  <c r="D53" i="38"/>
  <c r="E53" i="38"/>
  <c r="F53" i="38"/>
  <c r="G53" i="38"/>
  <c r="H53" i="38"/>
  <c r="I53" i="38"/>
  <c r="J53" i="38"/>
  <c r="K53" i="38"/>
  <c r="L53" i="38"/>
  <c r="M53" i="38"/>
  <c r="N53" i="38"/>
  <c r="O53" i="38"/>
  <c r="P53" i="38"/>
  <c r="Q53" i="38"/>
  <c r="R53" i="38"/>
  <c r="S53" i="38"/>
  <c r="T53" i="38"/>
  <c r="U53" i="38"/>
  <c r="V53" i="38"/>
  <c r="W53" i="38"/>
  <c r="X53" i="38"/>
  <c r="Y53" i="38"/>
  <c r="Z53" i="38"/>
  <c r="AA53" i="38"/>
  <c r="AB53" i="38"/>
  <c r="AC53" i="38"/>
  <c r="AD53" i="38"/>
  <c r="AE53" i="38"/>
  <c r="AF53" i="38"/>
  <c r="AG53" i="38"/>
  <c r="AH53" i="38"/>
  <c r="AI53" i="38"/>
  <c r="AJ53" i="38"/>
  <c r="AK53" i="38"/>
  <c r="AL53" i="38"/>
  <c r="AM53" i="38"/>
  <c r="AN53" i="38"/>
  <c r="AO53" i="38"/>
  <c r="AP53" i="38"/>
  <c r="AQ53" i="38"/>
  <c r="AR53" i="38"/>
  <c r="AS53" i="38"/>
  <c r="AT53" i="38"/>
  <c r="AU53" i="38"/>
  <c r="AV53" i="38"/>
  <c r="AW53" i="38"/>
  <c r="AX53" i="38"/>
  <c r="AY53" i="38"/>
  <c r="AZ53" i="38"/>
  <c r="BA53" i="38"/>
  <c r="BB53" i="38"/>
  <c r="BC53" i="38"/>
  <c r="BD53" i="38"/>
  <c r="D54" i="38"/>
  <c r="E54" i="38"/>
  <c r="F54" i="38"/>
  <c r="G54" i="38"/>
  <c r="H54" i="38"/>
  <c r="I54" i="38"/>
  <c r="J54" i="38"/>
  <c r="K54" i="38"/>
  <c r="L54" i="38"/>
  <c r="M54" i="38"/>
  <c r="N54" i="38"/>
  <c r="O54" i="38"/>
  <c r="P54" i="38"/>
  <c r="Q54" i="38"/>
  <c r="R54" i="38"/>
  <c r="S54" i="38"/>
  <c r="T54" i="38"/>
  <c r="U54" i="38"/>
  <c r="V54" i="38"/>
  <c r="W54" i="38"/>
  <c r="X54" i="38"/>
  <c r="Y54" i="38"/>
  <c r="Z54" i="38"/>
  <c r="AA54" i="38"/>
  <c r="AB54" i="38"/>
  <c r="AC54" i="38"/>
  <c r="AD54" i="38"/>
  <c r="AE54" i="38"/>
  <c r="AF54" i="38"/>
  <c r="AG54" i="38"/>
  <c r="AH54" i="38"/>
  <c r="AI54" i="38"/>
  <c r="AJ54" i="38"/>
  <c r="AK54" i="38"/>
  <c r="AL54" i="38"/>
  <c r="AM54" i="38"/>
  <c r="AN54" i="38"/>
  <c r="AO54" i="38"/>
  <c r="AP54" i="38"/>
  <c r="AQ54" i="38"/>
  <c r="AR54" i="38"/>
  <c r="AS54" i="38"/>
  <c r="AT54" i="38"/>
  <c r="AU54" i="38"/>
  <c r="AV54" i="38"/>
  <c r="AW54" i="38"/>
  <c r="AX54" i="38"/>
  <c r="AY54" i="38"/>
  <c r="AZ54" i="38"/>
  <c r="BA54" i="38"/>
  <c r="BB54" i="38"/>
  <c r="BC54" i="38"/>
  <c r="BD54" i="38"/>
  <c r="D55" i="38"/>
  <c r="E55" i="38"/>
  <c r="F55" i="38"/>
  <c r="G55" i="38"/>
  <c r="H55" i="38"/>
  <c r="I55" i="38"/>
  <c r="J55" i="38"/>
  <c r="K55" i="38"/>
  <c r="L55" i="38"/>
  <c r="M55" i="38"/>
  <c r="N55" i="38"/>
  <c r="O55" i="38"/>
  <c r="P55" i="38"/>
  <c r="Q55" i="38"/>
  <c r="R55" i="38"/>
  <c r="S55" i="38"/>
  <c r="T55" i="38"/>
  <c r="U55" i="38"/>
  <c r="V55" i="38"/>
  <c r="W55" i="38"/>
  <c r="X55" i="38"/>
  <c r="Y55" i="38"/>
  <c r="Z55" i="38"/>
  <c r="AA55" i="38"/>
  <c r="AB55" i="38"/>
  <c r="AC55" i="38"/>
  <c r="AD55" i="38"/>
  <c r="AE55" i="38"/>
  <c r="AF55" i="38"/>
  <c r="AG55" i="38"/>
  <c r="AH55" i="38"/>
  <c r="AI55" i="38"/>
  <c r="AJ55" i="38"/>
  <c r="AK55" i="38"/>
  <c r="AL55" i="38"/>
  <c r="AM55" i="38"/>
  <c r="AN55" i="38"/>
  <c r="AO55" i="38"/>
  <c r="AP55" i="38"/>
  <c r="AQ55" i="38"/>
  <c r="AR55" i="38"/>
  <c r="AS55" i="38"/>
  <c r="AT55" i="38"/>
  <c r="AU55" i="38"/>
  <c r="AV55" i="38"/>
  <c r="AW55" i="38"/>
  <c r="AX55" i="38"/>
  <c r="AY55" i="38"/>
  <c r="AZ55" i="38"/>
  <c r="BA55" i="38"/>
  <c r="BB55" i="38"/>
  <c r="BC55" i="38"/>
  <c r="BD55" i="38"/>
  <c r="D56" i="38"/>
  <c r="E56" i="38"/>
  <c r="F56" i="38"/>
  <c r="G56" i="38"/>
  <c r="H56" i="38"/>
  <c r="I56" i="38"/>
  <c r="J56" i="38"/>
  <c r="K56" i="38"/>
  <c r="L56" i="38"/>
  <c r="M56" i="38"/>
  <c r="N56" i="38"/>
  <c r="O56" i="38"/>
  <c r="P56" i="38"/>
  <c r="Q56" i="38"/>
  <c r="R56" i="38"/>
  <c r="S56" i="38"/>
  <c r="T56" i="38"/>
  <c r="U56" i="38"/>
  <c r="V56" i="38"/>
  <c r="W56" i="38"/>
  <c r="X56" i="38"/>
  <c r="Y56" i="38"/>
  <c r="Z56" i="38"/>
  <c r="AA56" i="38"/>
  <c r="AB56" i="38"/>
  <c r="AC56" i="38"/>
  <c r="AD56" i="38"/>
  <c r="AE56" i="38"/>
  <c r="AF56" i="38"/>
  <c r="AG56" i="38"/>
  <c r="AH56" i="38"/>
  <c r="AI56" i="38"/>
  <c r="AJ56" i="38"/>
  <c r="AK56" i="38"/>
  <c r="AL56" i="38"/>
  <c r="AM56" i="38"/>
  <c r="AN56" i="38"/>
  <c r="AO56" i="38"/>
  <c r="AP56" i="38"/>
  <c r="AQ56" i="38"/>
  <c r="AR56" i="38"/>
  <c r="AS56" i="38"/>
  <c r="AT56" i="38"/>
  <c r="AU56" i="38"/>
  <c r="AV56" i="38"/>
  <c r="AW56" i="38"/>
  <c r="AX56" i="38"/>
  <c r="AY56" i="38"/>
  <c r="AZ56" i="38"/>
  <c r="BA56" i="38"/>
  <c r="BB56" i="38"/>
  <c r="BC56" i="38"/>
  <c r="BD56" i="38"/>
  <c r="D57" i="38"/>
  <c r="E57" i="38"/>
  <c r="F57" i="38"/>
  <c r="G57" i="38"/>
  <c r="H57" i="38"/>
  <c r="I57" i="38"/>
  <c r="J57" i="38"/>
  <c r="K57" i="38"/>
  <c r="L57" i="38"/>
  <c r="M57" i="38"/>
  <c r="N57" i="38"/>
  <c r="O57" i="38"/>
  <c r="P57" i="38"/>
  <c r="Q57" i="38"/>
  <c r="R57" i="38"/>
  <c r="S57" i="38"/>
  <c r="T57" i="38"/>
  <c r="U57" i="38"/>
  <c r="V57" i="38"/>
  <c r="W57" i="38"/>
  <c r="X57" i="38"/>
  <c r="Y57" i="38"/>
  <c r="Z57" i="38"/>
  <c r="AA57" i="38"/>
  <c r="AB57" i="38"/>
  <c r="AC57" i="38"/>
  <c r="AD57" i="38"/>
  <c r="AE57" i="38"/>
  <c r="AF57" i="38"/>
  <c r="AG57" i="38"/>
  <c r="AH57" i="38"/>
  <c r="AI57" i="38"/>
  <c r="AJ57" i="38"/>
  <c r="AK57" i="38"/>
  <c r="AL57" i="38"/>
  <c r="AM57" i="38"/>
  <c r="AN57" i="38"/>
  <c r="AO57" i="38"/>
  <c r="AP57" i="38"/>
  <c r="AQ57" i="38"/>
  <c r="AR57" i="38"/>
  <c r="AS57" i="38"/>
  <c r="AT57" i="38"/>
  <c r="AU57" i="38"/>
  <c r="AV57" i="38"/>
  <c r="AW57" i="38"/>
  <c r="AX57" i="38"/>
  <c r="AY57" i="38"/>
  <c r="AZ57" i="38"/>
  <c r="BA57" i="38"/>
  <c r="BB57" i="38"/>
  <c r="BC57" i="38"/>
  <c r="BD57" i="38"/>
  <c r="D58" i="38"/>
  <c r="E58" i="38"/>
  <c r="F58" i="38"/>
  <c r="G58" i="38"/>
  <c r="H58" i="38"/>
  <c r="I58" i="38"/>
  <c r="J58" i="38"/>
  <c r="K58" i="38"/>
  <c r="L58" i="38"/>
  <c r="M58" i="38"/>
  <c r="N58" i="38"/>
  <c r="O58" i="38"/>
  <c r="P58" i="38"/>
  <c r="Q58" i="38"/>
  <c r="R58" i="38"/>
  <c r="S58" i="38"/>
  <c r="T58" i="38"/>
  <c r="U58" i="38"/>
  <c r="V58" i="38"/>
  <c r="W58" i="38"/>
  <c r="X58" i="38"/>
  <c r="Y58" i="38"/>
  <c r="Z58" i="38"/>
  <c r="AA58" i="38"/>
  <c r="AB58" i="38"/>
  <c r="AC58" i="38"/>
  <c r="AD58" i="38"/>
  <c r="AE58" i="38"/>
  <c r="AF58" i="38"/>
  <c r="AG58" i="38"/>
  <c r="AH58" i="38"/>
  <c r="AI58" i="38"/>
  <c r="AJ58" i="38"/>
  <c r="AK58" i="38"/>
  <c r="AL58" i="38"/>
  <c r="AM58" i="38"/>
  <c r="AN58" i="38"/>
  <c r="AO58" i="38"/>
  <c r="AP58" i="38"/>
  <c r="AQ58" i="38"/>
  <c r="AR58" i="38"/>
  <c r="AS58" i="38"/>
  <c r="AT58" i="38"/>
  <c r="AU58" i="38"/>
  <c r="AV58" i="38"/>
  <c r="AW58" i="38"/>
  <c r="AX58" i="38"/>
  <c r="AY58" i="38"/>
  <c r="AZ58" i="38"/>
  <c r="BA58" i="38"/>
  <c r="BB58" i="38"/>
  <c r="BC58" i="38"/>
  <c r="BD58" i="38"/>
  <c r="C10" i="38"/>
  <c r="C11" i="38"/>
  <c r="C12" i="38"/>
  <c r="C13" i="38"/>
  <c r="C14" i="38"/>
  <c r="C15" i="38"/>
  <c r="C16" i="38"/>
  <c r="C17" i="38"/>
  <c r="C18" i="38"/>
  <c r="C19" i="38"/>
  <c r="C20" i="38"/>
  <c r="C21" i="38"/>
  <c r="C22" i="38"/>
  <c r="C23" i="38"/>
  <c r="C24" i="38"/>
  <c r="C25" i="38"/>
  <c r="C26" i="38"/>
  <c r="C27" i="38"/>
  <c r="C28" i="38"/>
  <c r="C29" i="38"/>
  <c r="C30" i="38"/>
  <c r="C31" i="38"/>
  <c r="C32" i="38"/>
  <c r="C33" i="38"/>
  <c r="C34" i="38"/>
  <c r="C35" i="38"/>
  <c r="C36" i="38"/>
  <c r="C37" i="38"/>
  <c r="C38" i="38"/>
  <c r="C39" i="38"/>
  <c r="C40" i="38"/>
  <c r="C41" i="38"/>
  <c r="C42" i="38"/>
  <c r="C43" i="38"/>
  <c r="C44" i="38"/>
  <c r="C45" i="38"/>
  <c r="C46" i="38"/>
  <c r="C47" i="38"/>
  <c r="C48" i="38"/>
  <c r="C49" i="38"/>
  <c r="C50" i="38"/>
  <c r="C51" i="38"/>
  <c r="C52" i="38"/>
  <c r="C53" i="38"/>
  <c r="C54" i="38"/>
  <c r="C55" i="38"/>
  <c r="C56" i="38"/>
  <c r="C57" i="38"/>
  <c r="C58" i="38"/>
  <c r="C9" i="38"/>
  <c r="BF59" i="39"/>
  <c r="BE59" i="39"/>
  <c r="BF58" i="39"/>
  <c r="BE58" i="39"/>
  <c r="BF57" i="39"/>
  <c r="BE57" i="39"/>
  <c r="BF56" i="39"/>
  <c r="BE56" i="39"/>
  <c r="BF55" i="39"/>
  <c r="BE55" i="39"/>
  <c r="BF54" i="39"/>
  <c r="BE54" i="39"/>
  <c r="BF53" i="39"/>
  <c r="BE53" i="39"/>
  <c r="BF52" i="39"/>
  <c r="BE52" i="39"/>
  <c r="BF51" i="39"/>
  <c r="BE51" i="39"/>
  <c r="BF50" i="39"/>
  <c r="BE50" i="39"/>
  <c r="BF49" i="39"/>
  <c r="BE49" i="39"/>
  <c r="BF48" i="39"/>
  <c r="BE48" i="39"/>
  <c r="BF47" i="39"/>
  <c r="BE47" i="39"/>
  <c r="BF46" i="39"/>
  <c r="BE46" i="39"/>
  <c r="BF45" i="39"/>
  <c r="BE45" i="39"/>
  <c r="BF44" i="39"/>
  <c r="BE44" i="39"/>
  <c r="BF43" i="39"/>
  <c r="BE43" i="39"/>
  <c r="BF42" i="39"/>
  <c r="BE42" i="39"/>
  <c r="BF41" i="39"/>
  <c r="BE41" i="39"/>
  <c r="BF40" i="39"/>
  <c r="BE40" i="39"/>
  <c r="BF39" i="39"/>
  <c r="BE39" i="39"/>
  <c r="BF38" i="39"/>
  <c r="BE38" i="39"/>
  <c r="BF37" i="39"/>
  <c r="BE37" i="39"/>
  <c r="BF36" i="39"/>
  <c r="BE36" i="39"/>
  <c r="BF35" i="39"/>
  <c r="BE35" i="39"/>
  <c r="BF34" i="39"/>
  <c r="BE34" i="39"/>
  <c r="BF33" i="39"/>
  <c r="BE33" i="39"/>
  <c r="BF32" i="39"/>
  <c r="BE32" i="39"/>
  <c r="BF31" i="39"/>
  <c r="BE31" i="39"/>
  <c r="BF30" i="39"/>
  <c r="BE30" i="39"/>
  <c r="BF29" i="39"/>
  <c r="BE29" i="39"/>
  <c r="BF28" i="39"/>
  <c r="BE28" i="39"/>
  <c r="BF27" i="39"/>
  <c r="BE27" i="39"/>
  <c r="BF26" i="39"/>
  <c r="BE26" i="39"/>
  <c r="BF25" i="39"/>
  <c r="BE25" i="39"/>
  <c r="BF24" i="39"/>
  <c r="BE24" i="39"/>
  <c r="BF23" i="39"/>
  <c r="BE23" i="39"/>
  <c r="BF22" i="39"/>
  <c r="BE22" i="39"/>
  <c r="BF21" i="39"/>
  <c r="BE21" i="39"/>
  <c r="BF20" i="39"/>
  <c r="BE20" i="39"/>
  <c r="BF19" i="39"/>
  <c r="BE19" i="39"/>
  <c r="BF18" i="39"/>
  <c r="BE18" i="39"/>
  <c r="BF17" i="39"/>
  <c r="BE17" i="39"/>
  <c r="BF16" i="39"/>
  <c r="BE16" i="39"/>
  <c r="BF15" i="39"/>
  <c r="BE15" i="39"/>
  <c r="BF14" i="39"/>
  <c r="BE14" i="39"/>
  <c r="BF13" i="39"/>
  <c r="BE13" i="39"/>
  <c r="BF12" i="39"/>
  <c r="BE12" i="39"/>
  <c r="BF11" i="39"/>
  <c r="BE11" i="39"/>
  <c r="BF10" i="39"/>
  <c r="BE10" i="39"/>
  <c r="BF9" i="39"/>
  <c r="BE9" i="39"/>
  <c r="A1" i="39"/>
  <c r="BE59" i="38"/>
  <c r="BF59" i="38"/>
  <c r="AV9" i="20"/>
  <c r="AV10" i="20"/>
  <c r="AV11" i="20"/>
  <c r="AV12" i="20"/>
  <c r="AV13" i="20"/>
  <c r="AV14" i="20"/>
  <c r="AV15" i="20"/>
  <c r="AV16" i="20"/>
  <c r="AV17" i="20"/>
  <c r="AV18" i="20"/>
  <c r="AV19" i="20"/>
  <c r="AV20" i="20"/>
  <c r="AV21" i="20"/>
  <c r="AV22" i="20"/>
  <c r="AV23" i="20"/>
  <c r="AV24" i="20"/>
  <c r="AV25" i="20"/>
  <c r="AV26" i="20"/>
  <c r="AV27" i="20"/>
  <c r="AV28" i="20"/>
  <c r="AV29" i="20"/>
  <c r="AV30" i="20"/>
  <c r="AV31" i="20"/>
  <c r="AV32" i="20"/>
  <c r="AV33" i="20"/>
  <c r="AV34" i="20"/>
  <c r="AV35" i="20"/>
  <c r="AV36" i="20"/>
  <c r="AV37" i="20"/>
  <c r="AV38" i="20"/>
  <c r="AV39" i="20"/>
  <c r="AV40" i="20"/>
  <c r="AV41" i="20"/>
  <c r="AV42" i="20"/>
  <c r="AV43" i="20"/>
  <c r="AV44" i="20"/>
  <c r="AV45" i="20"/>
  <c r="AV46" i="20"/>
  <c r="AV47" i="20"/>
  <c r="AV48" i="20"/>
  <c r="AV49" i="20"/>
  <c r="AV50" i="20"/>
  <c r="AW9" i="20"/>
  <c r="AW10" i="20"/>
  <c r="AW11" i="20"/>
  <c r="AW12" i="20"/>
  <c r="AW13" i="20"/>
  <c r="AW14" i="20"/>
  <c r="AW15" i="20"/>
  <c r="AW16" i="20"/>
  <c r="AW17" i="20"/>
  <c r="AW18" i="20"/>
  <c r="AW19" i="20"/>
  <c r="AW20" i="20"/>
  <c r="AW21" i="20"/>
  <c r="AW22" i="20"/>
  <c r="AW23" i="20"/>
  <c r="AW24" i="20"/>
  <c r="AW25" i="20"/>
  <c r="AW26" i="20"/>
  <c r="AW27" i="20"/>
  <c r="AW28" i="20"/>
  <c r="AW29" i="20"/>
  <c r="AW30" i="20"/>
  <c r="AW31" i="20"/>
  <c r="AW32" i="20"/>
  <c r="AW33" i="20"/>
  <c r="AW34" i="20"/>
  <c r="AW35" i="20"/>
  <c r="AW36" i="20"/>
  <c r="AW37" i="20"/>
  <c r="AW38" i="20"/>
  <c r="AW39" i="20"/>
  <c r="AW40" i="20"/>
  <c r="AW41" i="20"/>
  <c r="AW42" i="20"/>
  <c r="AW43" i="20"/>
  <c r="AW44" i="20"/>
  <c r="AW45" i="20"/>
  <c r="AW46" i="20"/>
  <c r="AW47" i="20"/>
  <c r="AW48" i="20"/>
  <c r="AW49" i="20"/>
  <c r="AW50" i="20"/>
  <c r="A1" i="38"/>
  <c r="E205" i="33"/>
  <c r="E204" i="33"/>
  <c r="E203" i="33"/>
  <c r="E202" i="33"/>
  <c r="E201" i="33"/>
  <c r="E200" i="33"/>
  <c r="E199" i="33"/>
  <c r="E198" i="33"/>
  <c r="E197" i="33"/>
  <c r="E196" i="33"/>
  <c r="E195" i="33"/>
  <c r="E194" i="33"/>
  <c r="E193" i="33"/>
  <c r="E192" i="33"/>
  <c r="E191" i="33"/>
  <c r="E190" i="33"/>
  <c r="E189" i="33"/>
  <c r="E188" i="33"/>
  <c r="E187" i="33"/>
  <c r="E186" i="33"/>
  <c r="E185" i="33"/>
  <c r="E184" i="33"/>
  <c r="E183" i="33"/>
  <c r="E182" i="33"/>
  <c r="E181" i="33"/>
  <c r="E180" i="33"/>
  <c r="E179" i="33"/>
  <c r="E178" i="33"/>
  <c r="E177" i="33"/>
  <c r="E176" i="33"/>
  <c r="E175" i="33"/>
  <c r="E174" i="33"/>
  <c r="E173" i="33"/>
  <c r="E172" i="33"/>
  <c r="E171" i="33"/>
  <c r="E170" i="33"/>
  <c r="E169" i="33"/>
  <c r="E168" i="33"/>
  <c r="E167" i="33"/>
  <c r="E166" i="33"/>
  <c r="E165" i="33"/>
  <c r="E164" i="33"/>
  <c r="E163" i="33"/>
  <c r="E162" i="33"/>
  <c r="E161" i="33"/>
  <c r="E160" i="33"/>
  <c r="E159" i="33"/>
  <c r="E158" i="33"/>
  <c r="E157" i="33"/>
  <c r="E156" i="33"/>
  <c r="E155" i="33"/>
  <c r="E154" i="33"/>
  <c r="E153" i="33"/>
  <c r="E152" i="33"/>
  <c r="E151" i="33"/>
  <c r="E150" i="33"/>
  <c r="E149" i="33"/>
  <c r="E148" i="33"/>
  <c r="E147" i="33"/>
  <c r="E146" i="33"/>
  <c r="E145" i="33"/>
  <c r="E144" i="33"/>
  <c r="E143" i="33"/>
  <c r="E142" i="33"/>
  <c r="E141" i="33"/>
  <c r="E140" i="33"/>
  <c r="E139" i="33"/>
  <c r="E138" i="33"/>
  <c r="E137" i="33"/>
  <c r="E136" i="33"/>
  <c r="E135" i="33"/>
  <c r="E134" i="33"/>
  <c r="E133" i="33"/>
  <c r="E132" i="33"/>
  <c r="E131" i="33"/>
  <c r="E130" i="33"/>
  <c r="E129" i="33"/>
  <c r="E128" i="33"/>
  <c r="E127" i="33"/>
  <c r="E126" i="33"/>
  <c r="E125" i="33"/>
  <c r="E124" i="33"/>
  <c r="E123" i="33"/>
  <c r="E122" i="33"/>
  <c r="E121" i="33"/>
  <c r="E120" i="33"/>
  <c r="E119" i="33"/>
  <c r="E118" i="33"/>
  <c r="E117" i="33"/>
  <c r="E116" i="33"/>
  <c r="E115" i="33"/>
  <c r="E114" i="33"/>
  <c r="E113" i="33"/>
  <c r="E112" i="33"/>
  <c r="E111" i="33"/>
  <c r="E110" i="33"/>
  <c r="E109" i="33"/>
  <c r="E108" i="33"/>
  <c r="E107" i="33"/>
  <c r="E106" i="33"/>
  <c r="E105" i="33"/>
  <c r="E104" i="33"/>
  <c r="E103" i="33"/>
  <c r="E102" i="33"/>
  <c r="E101" i="33"/>
  <c r="E100" i="33"/>
  <c r="E99" i="33"/>
  <c r="E98" i="33"/>
  <c r="E97" i="33"/>
  <c r="E96" i="33"/>
  <c r="E95" i="33"/>
  <c r="E94" i="33"/>
  <c r="E93" i="33"/>
  <c r="E92" i="33"/>
  <c r="E91" i="33"/>
  <c r="E90" i="33"/>
  <c r="E89" i="33"/>
  <c r="E88" i="33"/>
  <c r="E87" i="33"/>
  <c r="E86" i="33"/>
  <c r="E85" i="33"/>
  <c r="E84" i="33"/>
  <c r="E83" i="33"/>
  <c r="E82" i="33"/>
  <c r="E81" i="33"/>
  <c r="E80" i="33"/>
  <c r="E79" i="33"/>
  <c r="E78" i="33"/>
  <c r="E77" i="33"/>
  <c r="E76" i="33"/>
  <c r="E75" i="33"/>
  <c r="E74" i="33"/>
  <c r="E73" i="33"/>
  <c r="E72" i="33"/>
  <c r="E71" i="33"/>
  <c r="E70" i="33"/>
  <c r="E69" i="33"/>
  <c r="E68" i="33"/>
  <c r="E67" i="33"/>
  <c r="E66" i="33"/>
  <c r="E65" i="33"/>
  <c r="E64" i="33"/>
  <c r="E63" i="33"/>
  <c r="E62" i="33"/>
  <c r="E61" i="33"/>
  <c r="E60" i="33"/>
  <c r="E59" i="33"/>
  <c r="E58" i="33"/>
  <c r="E57" i="33"/>
  <c r="E56" i="33"/>
  <c r="E55" i="33"/>
  <c r="E54" i="33"/>
  <c r="E53" i="33"/>
  <c r="E52" i="33"/>
  <c r="E51" i="33"/>
  <c r="E50" i="33"/>
  <c r="E49" i="33"/>
  <c r="E48" i="33"/>
  <c r="E47" i="33"/>
  <c r="E46" i="33"/>
  <c r="E45" i="33"/>
  <c r="E44" i="33"/>
  <c r="E43" i="33"/>
  <c r="E42" i="33"/>
  <c r="E41" i="33"/>
  <c r="E40" i="33"/>
  <c r="E39" i="33"/>
  <c r="E38" i="33"/>
  <c r="E37" i="33"/>
  <c r="E36" i="33"/>
  <c r="E35" i="33"/>
  <c r="E34" i="33"/>
  <c r="E33" i="33"/>
  <c r="E32" i="33"/>
  <c r="E31" i="33"/>
  <c r="E30" i="33"/>
  <c r="E29" i="33"/>
  <c r="E28" i="33"/>
  <c r="E27" i="33"/>
  <c r="E26" i="33"/>
  <c r="E25" i="33"/>
  <c r="E24" i="33"/>
  <c r="E23" i="33"/>
  <c r="E22" i="33"/>
  <c r="E21" i="33"/>
  <c r="E20" i="33"/>
  <c r="E19" i="33"/>
  <c r="E18" i="33"/>
  <c r="E17" i="33"/>
  <c r="E16" i="33"/>
  <c r="E15" i="33"/>
  <c r="E14" i="33"/>
  <c r="E13" i="33"/>
  <c r="E12" i="33"/>
  <c r="E11" i="33"/>
  <c r="E10" i="33"/>
  <c r="E9" i="33"/>
  <c r="E8" i="33"/>
  <c r="E7" i="33"/>
  <c r="E6" i="33"/>
  <c r="BE54" i="38" l="1"/>
  <c r="BF50" i="38"/>
  <c r="BF34" i="38"/>
  <c r="BE14" i="38"/>
  <c r="BF12" i="38"/>
  <c r="BE50" i="38"/>
  <c r="BF53" i="38"/>
  <c r="BF51" i="38"/>
  <c r="BF37" i="38"/>
  <c r="BE37" i="38"/>
  <c r="BE41" i="38"/>
  <c r="BE23" i="38"/>
  <c r="BE57" i="38"/>
  <c r="BE56" i="38"/>
  <c r="BE47" i="38"/>
  <c r="BE46" i="38"/>
  <c r="BE35" i="38"/>
  <c r="BE32" i="38"/>
  <c r="BE30" i="38"/>
  <c r="BE28" i="38"/>
  <c r="BE19" i="38"/>
  <c r="BE17" i="38"/>
  <c r="BE16" i="38"/>
  <c r="BE15" i="38"/>
  <c r="BE10" i="38"/>
  <c r="BF56" i="38"/>
  <c r="BF55" i="38"/>
  <c r="BE51" i="38"/>
  <c r="BF48" i="38"/>
  <c r="BE38" i="38"/>
  <c r="BE33" i="38"/>
  <c r="BF32" i="38"/>
  <c r="BE29" i="38"/>
  <c r="BF18" i="38"/>
  <c r="D10" i="8" s="1"/>
  <c r="BF16" i="38"/>
  <c r="D8" i="8" s="1"/>
  <c r="BF14" i="38"/>
  <c r="D6" i="8" s="1"/>
  <c r="BE12" i="38"/>
  <c r="BE11" i="38"/>
  <c r="BE55" i="38"/>
  <c r="BF54" i="38"/>
  <c r="BE53" i="38"/>
  <c r="BE52" i="38"/>
  <c r="BF38" i="38"/>
  <c r="BF35" i="38"/>
  <c r="BE34" i="38"/>
  <c r="BF19" i="38"/>
  <c r="B11" i="8" s="1"/>
  <c r="BE18" i="38"/>
  <c r="BE36" i="38"/>
  <c r="BE20" i="38"/>
  <c r="BF57" i="38"/>
  <c r="BF39" i="38"/>
  <c r="BF21" i="38"/>
  <c r="B12" i="8" s="1"/>
  <c r="BE9" i="38"/>
  <c r="BF47" i="38"/>
  <c r="BF9" i="38"/>
  <c r="D2" i="8"/>
  <c r="E2" i="8"/>
  <c r="B2" i="8"/>
  <c r="BE22" i="38"/>
  <c r="BF29" i="38"/>
  <c r="B22" i="8" s="1"/>
  <c r="BE39" i="38"/>
  <c r="BF28" i="38"/>
  <c r="B21" i="8" s="1"/>
  <c r="BF52" i="38"/>
  <c r="BF36" i="38"/>
  <c r="BF20" i="38"/>
  <c r="BF10" i="38"/>
  <c r="BE40" i="38"/>
  <c r="BF11" i="38"/>
  <c r="BE21" i="38"/>
  <c r="BE49" i="38"/>
  <c r="BE31" i="38"/>
  <c r="BE13" i="38"/>
  <c r="BE58" i="38"/>
  <c r="BE45" i="38"/>
  <c r="BE27" i="38"/>
  <c r="BE48" i="38"/>
  <c r="BE26" i="38"/>
  <c r="BF33" i="38"/>
  <c r="BF17" i="38"/>
  <c r="BE44" i="38"/>
  <c r="D7" i="8"/>
  <c r="BE43" i="38"/>
  <c r="BE25" i="38"/>
  <c r="BE42" i="38"/>
  <c r="BE24" i="38"/>
  <c r="D11" i="8"/>
  <c r="E7" i="8"/>
  <c r="BF27" i="38"/>
  <c r="E11" i="8"/>
  <c r="BF43" i="38"/>
  <c r="BF25" i="38"/>
  <c r="E23" i="8"/>
  <c r="D5" i="8"/>
  <c r="BF45" i="38"/>
  <c r="BF44" i="38"/>
  <c r="BF26" i="38"/>
  <c r="BF42" i="38"/>
  <c r="BF24" i="38"/>
  <c r="BF41" i="38"/>
  <c r="BF23" i="38"/>
  <c r="D23" i="8"/>
  <c r="BF58" i="38"/>
  <c r="BF49" i="38"/>
  <c r="BF40" i="38"/>
  <c r="BF31" i="38"/>
  <c r="BF22" i="38"/>
  <c r="BF13" i="38"/>
  <c r="D14" i="35"/>
  <c r="D13" i="35"/>
  <c r="D25" i="8" s="1"/>
  <c r="D12" i="35"/>
  <c r="D24" i="8" s="1"/>
  <c r="D11" i="35"/>
  <c r="D16" i="8" s="1"/>
  <c r="D10" i="35"/>
  <c r="D15" i="8" s="1"/>
  <c r="D9" i="35"/>
  <c r="D14" i="8" s="1"/>
  <c r="D8" i="35"/>
  <c r="D13" i="8" s="1"/>
  <c r="D7" i="35"/>
  <c r="D6" i="35"/>
  <c r="D5" i="35"/>
  <c r="D4" i="8" s="1"/>
  <c r="D4" i="35"/>
  <c r="D3" i="8" s="1"/>
  <c r="C14" i="35"/>
  <c r="C13" i="35"/>
  <c r="B25" i="8" s="1"/>
  <c r="C12" i="35"/>
  <c r="B24" i="8" s="1"/>
  <c r="C11" i="35"/>
  <c r="C10" i="35"/>
  <c r="C9" i="35"/>
  <c r="C8" i="35"/>
  <c r="C7" i="35"/>
  <c r="C6" i="35"/>
  <c r="C5" i="35"/>
  <c r="C4" i="35"/>
  <c r="B15" i="34"/>
  <c r="B14" i="34"/>
  <c r="B13" i="34"/>
  <c r="C13" i="34" s="1"/>
  <c r="B12" i="34"/>
  <c r="C12" i="34" s="1"/>
  <c r="B11" i="34"/>
  <c r="C11" i="34" s="1"/>
  <c r="C10" i="34"/>
  <c r="B9" i="34"/>
  <c r="B8" i="34"/>
  <c r="C7" i="34"/>
  <c r="B6" i="34"/>
  <c r="C6" i="34" s="1"/>
  <c r="B5" i="34"/>
  <c r="C5" i="34" s="1"/>
  <c r="B4" i="34"/>
  <c r="C4" i="34" s="1"/>
  <c r="B3" i="34"/>
  <c r="P128" i="31"/>
  <c r="O128" i="31"/>
  <c r="P127" i="31"/>
  <c r="O127" i="31"/>
  <c r="P126" i="31"/>
  <c r="O126" i="31"/>
  <c r="B5" i="8" l="1"/>
  <c r="E5" i="8"/>
  <c r="H4" i="34"/>
  <c r="D21" i="8"/>
  <c r="B10" i="8"/>
  <c r="E10" i="8"/>
  <c r="E12" i="8"/>
  <c r="E6" i="8"/>
  <c r="B6" i="8"/>
  <c r="D12" i="8"/>
  <c r="H12" i="34"/>
  <c r="E8" i="8"/>
  <c r="B8" i="8"/>
  <c r="B4" i="8"/>
  <c r="E9" i="8"/>
  <c r="D9" i="8"/>
  <c r="B9" i="8"/>
  <c r="B26" i="8"/>
  <c r="D26" i="8"/>
  <c r="E26" i="8"/>
  <c r="E21" i="8"/>
  <c r="D22" i="8"/>
  <c r="B3" i="8"/>
  <c r="E22" i="8"/>
  <c r="B14" i="8"/>
  <c r="B13" i="8"/>
  <c r="E19" i="8"/>
  <c r="B19" i="8"/>
  <c r="D19" i="8"/>
  <c r="E18" i="8"/>
  <c r="B18" i="8"/>
  <c r="D18" i="8"/>
  <c r="D20" i="8"/>
  <c r="E20" i="8"/>
  <c r="B20" i="8"/>
  <c r="B15" i="8"/>
  <c r="B16" i="8"/>
  <c r="B17" i="8"/>
  <c r="D17" i="8"/>
  <c r="E17" i="8"/>
  <c r="H11" i="34"/>
  <c r="P131" i="31"/>
  <c r="P130" i="31"/>
  <c r="O132" i="31"/>
  <c r="O130" i="31"/>
  <c r="O131" i="31"/>
  <c r="P132" i="31"/>
  <c r="C14" i="34"/>
  <c r="C15" i="34"/>
  <c r="H5" i="34"/>
  <c r="E15" i="34"/>
  <c r="D8" i="34"/>
  <c r="D12" i="34"/>
  <c r="D4" i="34"/>
  <c r="E13" i="34"/>
  <c r="D9" i="34"/>
  <c r="D5" i="34"/>
  <c r="E14" i="34"/>
  <c r="D11" i="34"/>
  <c r="E4" i="34"/>
  <c r="E12" i="34"/>
  <c r="E5" i="34"/>
  <c r="E11" i="34"/>
  <c r="C8" i="34"/>
  <c r="C9" i="34"/>
  <c r="D10" i="34"/>
  <c r="D7" i="34"/>
  <c r="E10" i="34"/>
  <c r="E7" i="34"/>
  <c r="E8" i="34"/>
  <c r="E9" i="34"/>
  <c r="D6" i="34"/>
  <c r="E6" i="34"/>
  <c r="D13" i="34"/>
  <c r="D14" i="34"/>
  <c r="D15" i="34"/>
  <c r="H7" i="34" l="1" a="1"/>
  <c r="H6" i="34" a="1"/>
  <c r="H15" i="34"/>
  <c r="C2" i="8"/>
  <c r="J13" i="34"/>
  <c r="E12" i="35" s="1"/>
  <c r="E24" i="8" s="1"/>
  <c r="I9" i="34"/>
  <c r="J14" i="34"/>
  <c r="E13" i="35" s="1"/>
  <c r="E25" i="8" s="1"/>
  <c r="I4" i="34"/>
  <c r="I12" i="34"/>
  <c r="H13" i="34"/>
  <c r="H9" i="34"/>
  <c r="I8" i="34"/>
  <c r="I11" i="34"/>
  <c r="J11" i="34"/>
  <c r="E10" i="35" s="1"/>
  <c r="E15" i="8" s="1"/>
  <c r="I5" i="34"/>
  <c r="H14" i="34"/>
  <c r="J5" i="34"/>
  <c r="E5" i="35" s="1"/>
  <c r="E4" i="8" s="1"/>
  <c r="I15" i="34"/>
  <c r="J8" i="34"/>
  <c r="E8" i="35" s="1"/>
  <c r="E13" i="8" s="1"/>
  <c r="J15" i="34"/>
  <c r="E14" i="35" s="1"/>
  <c r="I14" i="34"/>
  <c r="H8" i="34"/>
  <c r="I13" i="34"/>
  <c r="J12" i="34"/>
  <c r="E11" i="35" s="1"/>
  <c r="E16" i="8" s="1"/>
  <c r="J9" i="34"/>
  <c r="E9" i="35" s="1"/>
  <c r="E14" i="8" s="1"/>
  <c r="J4" i="34"/>
  <c r="E4" i="35" s="1"/>
  <c r="E3" i="8" s="1"/>
  <c r="E7" i="35" l="1"/>
  <c r="H7" i="34"/>
  <c r="H6" i="34"/>
  <c r="E6" i="35"/>
  <c r="A2" i="23"/>
  <c r="B2" i="23"/>
  <c r="C2" i="23"/>
  <c r="D2" i="23"/>
  <c r="E2" i="23"/>
  <c r="F2" i="23"/>
  <c r="G2" i="23"/>
  <c r="H2" i="23"/>
  <c r="I2" i="23"/>
  <c r="J2" i="23"/>
  <c r="K2" i="23"/>
  <c r="L2" i="23"/>
  <c r="M2" i="23"/>
  <c r="N2" i="23"/>
  <c r="O2" i="23"/>
  <c r="P2" i="23"/>
  <c r="Q2" i="23"/>
  <c r="R2" i="23"/>
  <c r="S2" i="23"/>
  <c r="T2" i="23"/>
  <c r="U2" i="23"/>
  <c r="V2" i="23"/>
  <c r="W2" i="23"/>
  <c r="X2" i="23"/>
  <c r="Y2" i="23"/>
  <c r="Z2" i="23"/>
  <c r="AA2" i="23"/>
  <c r="AB2" i="23"/>
  <c r="AC2" i="23"/>
  <c r="AD2" i="23"/>
  <c r="AE2" i="23"/>
  <c r="AF2" i="23"/>
  <c r="AG2" i="23"/>
  <c r="AH2" i="23"/>
  <c r="AI2" i="23"/>
  <c r="AJ2" i="23"/>
  <c r="AK2" i="23"/>
  <c r="AL2" i="23"/>
  <c r="AM2" i="23"/>
  <c r="AN2" i="23"/>
  <c r="AO2" i="23"/>
  <c r="AP2" i="23"/>
  <c r="AQ2" i="23"/>
  <c r="A3" i="23"/>
  <c r="B3" i="23"/>
  <c r="C3" i="23"/>
  <c r="D3" i="23"/>
  <c r="E3" i="23"/>
  <c r="F3" i="23"/>
  <c r="G3" i="23"/>
  <c r="H3" i="23"/>
  <c r="I3" i="23"/>
  <c r="J3" i="23"/>
  <c r="K3" i="23"/>
  <c r="L3" i="23"/>
  <c r="M3" i="23"/>
  <c r="N3" i="23"/>
  <c r="O3" i="23"/>
  <c r="P3" i="23"/>
  <c r="Q3" i="23"/>
  <c r="R3" i="23"/>
  <c r="S3" i="23"/>
  <c r="T3" i="23"/>
  <c r="U3" i="23"/>
  <c r="V3" i="23"/>
  <c r="W3" i="23"/>
  <c r="X3" i="23"/>
  <c r="Y3" i="23"/>
  <c r="Z3" i="23"/>
  <c r="AA3" i="23"/>
  <c r="AB3" i="23"/>
  <c r="AC3" i="23"/>
  <c r="AD3" i="23"/>
  <c r="AE3" i="23"/>
  <c r="AF3" i="23"/>
  <c r="AG3" i="23"/>
  <c r="AH3" i="23"/>
  <c r="AI3" i="23"/>
  <c r="AJ3" i="23"/>
  <c r="AK3" i="23"/>
  <c r="AL3" i="23"/>
  <c r="AM3" i="23"/>
  <c r="AN3" i="23"/>
  <c r="AO3" i="23"/>
  <c r="AP3" i="23"/>
  <c r="AQ3" i="23"/>
  <c r="A4" i="23"/>
  <c r="B4" i="23"/>
  <c r="C4" i="23"/>
  <c r="D4" i="23"/>
  <c r="E4" i="23"/>
  <c r="F4" i="23"/>
  <c r="G4" i="23"/>
  <c r="H4" i="23"/>
  <c r="I4" i="23"/>
  <c r="J4" i="23"/>
  <c r="K4" i="23"/>
  <c r="L4" i="23"/>
  <c r="M4" i="23"/>
  <c r="N4" i="23"/>
  <c r="O4" i="23"/>
  <c r="P4" i="23"/>
  <c r="Q4" i="23"/>
  <c r="R4" i="23"/>
  <c r="S4" i="23"/>
  <c r="T4" i="23"/>
  <c r="U4" i="23"/>
  <c r="V4" i="23"/>
  <c r="W4" i="23"/>
  <c r="X4" i="23"/>
  <c r="Y4" i="23"/>
  <c r="Z4" i="23"/>
  <c r="AA4" i="23"/>
  <c r="AB4" i="23"/>
  <c r="AC4" i="23"/>
  <c r="AD4" i="23"/>
  <c r="AE4" i="23"/>
  <c r="AF4" i="23"/>
  <c r="AG4" i="23"/>
  <c r="AH4" i="23"/>
  <c r="AI4" i="23"/>
  <c r="AJ4" i="23"/>
  <c r="AK4" i="23"/>
  <c r="AL4" i="23"/>
  <c r="AM4" i="23"/>
  <c r="AN4" i="23"/>
  <c r="AO4" i="23"/>
  <c r="AP4" i="23"/>
  <c r="AQ4" i="23"/>
  <c r="A5" i="23"/>
  <c r="B5" i="23"/>
  <c r="C5" i="23"/>
  <c r="D5" i="23"/>
  <c r="E5" i="23"/>
  <c r="F5" i="23"/>
  <c r="G5" i="23"/>
  <c r="H5" i="23"/>
  <c r="I5" i="23"/>
  <c r="J5" i="23"/>
  <c r="K5" i="23"/>
  <c r="L5" i="23"/>
  <c r="M5" i="23"/>
  <c r="N5" i="23"/>
  <c r="O5" i="23"/>
  <c r="P5" i="23"/>
  <c r="Q5" i="23"/>
  <c r="R5" i="23"/>
  <c r="S5" i="23"/>
  <c r="T5" i="23"/>
  <c r="U5" i="23"/>
  <c r="V5" i="23"/>
  <c r="W5" i="23"/>
  <c r="X5" i="23"/>
  <c r="Y5" i="23"/>
  <c r="Z5" i="23"/>
  <c r="AA5" i="23"/>
  <c r="AB5" i="23"/>
  <c r="AC5" i="23"/>
  <c r="AD5" i="23"/>
  <c r="AE5" i="23"/>
  <c r="AF5" i="23"/>
  <c r="AG5" i="23"/>
  <c r="AH5" i="23"/>
  <c r="AI5" i="23"/>
  <c r="AJ5" i="23"/>
  <c r="AK5" i="23"/>
  <c r="AL5" i="23"/>
  <c r="AM5" i="23"/>
  <c r="AN5" i="23"/>
  <c r="AO5" i="23"/>
  <c r="AP5" i="23"/>
  <c r="AQ5" i="23"/>
  <c r="A6" i="23"/>
  <c r="B6" i="23"/>
  <c r="C6" i="23"/>
  <c r="D6" i="23"/>
  <c r="E6" i="23"/>
  <c r="F6" i="23"/>
  <c r="G6" i="23"/>
  <c r="H6" i="23"/>
  <c r="I6" i="23"/>
  <c r="J6" i="23"/>
  <c r="K6" i="23"/>
  <c r="L6" i="23"/>
  <c r="M6" i="23"/>
  <c r="N6" i="23"/>
  <c r="O6" i="23"/>
  <c r="P6" i="23"/>
  <c r="Q6" i="23"/>
  <c r="R6" i="23"/>
  <c r="S6" i="23"/>
  <c r="T6" i="23"/>
  <c r="U6" i="23"/>
  <c r="V6" i="23"/>
  <c r="W6" i="23"/>
  <c r="X6" i="23"/>
  <c r="Y6" i="23"/>
  <c r="Z6" i="23"/>
  <c r="AA6" i="23"/>
  <c r="AB6" i="23"/>
  <c r="AC6" i="23"/>
  <c r="AD6" i="23"/>
  <c r="AE6" i="23"/>
  <c r="AF6" i="23"/>
  <c r="AG6" i="23"/>
  <c r="AH6" i="23"/>
  <c r="AI6" i="23"/>
  <c r="AJ6" i="23"/>
  <c r="AK6" i="23"/>
  <c r="AL6" i="23"/>
  <c r="AM6" i="23"/>
  <c r="AN6" i="23"/>
  <c r="AO6" i="23"/>
  <c r="AP6" i="23"/>
  <c r="AQ6" i="23"/>
  <c r="A7" i="23"/>
  <c r="B7" i="23"/>
  <c r="C7" i="23"/>
  <c r="D7" i="23"/>
  <c r="E7" i="23"/>
  <c r="F7" i="23"/>
  <c r="G7" i="23"/>
  <c r="H7" i="23"/>
  <c r="I7" i="23"/>
  <c r="J7" i="23"/>
  <c r="K7" i="23"/>
  <c r="L7" i="23"/>
  <c r="M7" i="23"/>
  <c r="N7" i="23"/>
  <c r="O7" i="23"/>
  <c r="P7" i="23"/>
  <c r="Q7" i="23"/>
  <c r="R7" i="23"/>
  <c r="S7" i="23"/>
  <c r="T7" i="23"/>
  <c r="U7" i="23"/>
  <c r="V7" i="23"/>
  <c r="W7" i="23"/>
  <c r="X7" i="23"/>
  <c r="Y7" i="23"/>
  <c r="Z7" i="23"/>
  <c r="AA7" i="23"/>
  <c r="AB7" i="23"/>
  <c r="AC7" i="23"/>
  <c r="AD7" i="23"/>
  <c r="AE7" i="23"/>
  <c r="AF7" i="23"/>
  <c r="AG7" i="23"/>
  <c r="AH7" i="23"/>
  <c r="AI7" i="23"/>
  <c r="AJ7" i="23"/>
  <c r="AK7" i="23"/>
  <c r="AL7" i="23"/>
  <c r="AM7" i="23"/>
  <c r="AN7" i="23"/>
  <c r="AO7" i="23"/>
  <c r="AP7" i="23"/>
  <c r="AQ7" i="23"/>
  <c r="A8" i="23"/>
  <c r="B8" i="23"/>
  <c r="C8" i="23"/>
  <c r="D8" i="23"/>
  <c r="E8" i="23"/>
  <c r="F8" i="23"/>
  <c r="G8" i="23"/>
  <c r="H8" i="23"/>
  <c r="I8" i="23"/>
  <c r="J8" i="23"/>
  <c r="K8" i="23"/>
  <c r="L8" i="23"/>
  <c r="M8" i="23"/>
  <c r="N8" i="23"/>
  <c r="O8" i="23"/>
  <c r="P8" i="23"/>
  <c r="Q8" i="23"/>
  <c r="R8" i="23"/>
  <c r="S8" i="23"/>
  <c r="T8" i="23"/>
  <c r="U8" i="23"/>
  <c r="V8" i="23"/>
  <c r="W8" i="23"/>
  <c r="X8" i="23"/>
  <c r="Y8" i="23"/>
  <c r="Z8" i="23"/>
  <c r="AA8" i="23"/>
  <c r="AB8" i="23"/>
  <c r="AC8" i="23"/>
  <c r="AD8" i="23"/>
  <c r="AE8" i="23"/>
  <c r="AF8" i="23"/>
  <c r="AG8" i="23"/>
  <c r="AH8" i="23"/>
  <c r="AI8" i="23"/>
  <c r="AJ8" i="23"/>
  <c r="AK8" i="23"/>
  <c r="AL8" i="23"/>
  <c r="AM8" i="23"/>
  <c r="AN8" i="23"/>
  <c r="AO8" i="23"/>
  <c r="AP8" i="23"/>
  <c r="AQ8" i="23"/>
  <c r="A9" i="23"/>
  <c r="B9" i="23"/>
  <c r="C9" i="23"/>
  <c r="D9" i="23"/>
  <c r="E9" i="23"/>
  <c r="F9" i="23"/>
  <c r="G9" i="23"/>
  <c r="H9" i="23"/>
  <c r="I9" i="23"/>
  <c r="J9" i="23"/>
  <c r="K9" i="23"/>
  <c r="L9" i="23"/>
  <c r="M9" i="23"/>
  <c r="N9" i="23"/>
  <c r="O9" i="23"/>
  <c r="P9" i="23"/>
  <c r="Q9" i="23"/>
  <c r="R9" i="23"/>
  <c r="S9" i="23"/>
  <c r="T9" i="23"/>
  <c r="U9" i="23"/>
  <c r="V9" i="23"/>
  <c r="W9" i="23"/>
  <c r="X9" i="23"/>
  <c r="Y9" i="23"/>
  <c r="Z9" i="23"/>
  <c r="AA9" i="23"/>
  <c r="AB9" i="23"/>
  <c r="AC9" i="23"/>
  <c r="AD9" i="23"/>
  <c r="AE9" i="23"/>
  <c r="AF9" i="23"/>
  <c r="AG9" i="23"/>
  <c r="AH9" i="23"/>
  <c r="AI9" i="23"/>
  <c r="AJ9" i="23"/>
  <c r="AK9" i="23"/>
  <c r="AL9" i="23"/>
  <c r="AM9" i="23"/>
  <c r="AN9" i="23"/>
  <c r="AO9" i="23"/>
  <c r="AP9" i="23"/>
  <c r="AQ9" i="23"/>
  <c r="A10" i="23"/>
  <c r="B10" i="23"/>
  <c r="C10" i="23"/>
  <c r="D10" i="23"/>
  <c r="E10" i="23"/>
  <c r="F10" i="23"/>
  <c r="G10" i="23"/>
  <c r="H10" i="23"/>
  <c r="I10" i="23"/>
  <c r="J10" i="23"/>
  <c r="K10" i="23"/>
  <c r="L10" i="23"/>
  <c r="M10" i="23"/>
  <c r="N10" i="23"/>
  <c r="O10" i="23"/>
  <c r="P10" i="23"/>
  <c r="Q10" i="23"/>
  <c r="R10" i="23"/>
  <c r="S10" i="23"/>
  <c r="T10" i="23"/>
  <c r="U10" i="23"/>
  <c r="V10" i="23"/>
  <c r="W10" i="23"/>
  <c r="X10" i="23"/>
  <c r="Y10" i="23"/>
  <c r="Z10" i="23"/>
  <c r="AA10" i="23"/>
  <c r="AB10" i="23"/>
  <c r="AC10" i="23"/>
  <c r="AD10" i="23"/>
  <c r="AE10" i="23"/>
  <c r="AF10" i="23"/>
  <c r="AG10" i="23"/>
  <c r="AH10" i="23"/>
  <c r="AI10" i="23"/>
  <c r="AJ10" i="23"/>
  <c r="AK10" i="23"/>
  <c r="AL10" i="23"/>
  <c r="AM10" i="23"/>
  <c r="AN10" i="23"/>
  <c r="AO10" i="23"/>
  <c r="AP10" i="23"/>
  <c r="AQ10" i="23"/>
  <c r="A11" i="23"/>
  <c r="B11" i="23"/>
  <c r="C11" i="23"/>
  <c r="D11" i="23"/>
  <c r="E11" i="23"/>
  <c r="F11" i="23"/>
  <c r="G11" i="23"/>
  <c r="H11" i="23"/>
  <c r="I11" i="23"/>
  <c r="J11" i="23"/>
  <c r="K11" i="23"/>
  <c r="L11" i="23"/>
  <c r="M11" i="23"/>
  <c r="N11" i="23"/>
  <c r="O11" i="23"/>
  <c r="P11" i="23"/>
  <c r="Q11" i="23"/>
  <c r="R11" i="23"/>
  <c r="S11" i="23"/>
  <c r="T11" i="23"/>
  <c r="U11" i="23"/>
  <c r="V11" i="23"/>
  <c r="W11" i="23"/>
  <c r="X11" i="23"/>
  <c r="Y11" i="23"/>
  <c r="Z11" i="23"/>
  <c r="AA11" i="23"/>
  <c r="AB11" i="23"/>
  <c r="AC11" i="23"/>
  <c r="AD11" i="23"/>
  <c r="AE11" i="23"/>
  <c r="AF11" i="23"/>
  <c r="AG11" i="23"/>
  <c r="AH11" i="23"/>
  <c r="AI11" i="23"/>
  <c r="AJ11" i="23"/>
  <c r="AK11" i="23"/>
  <c r="AL11" i="23"/>
  <c r="AM11" i="23"/>
  <c r="AN11" i="23"/>
  <c r="AO11" i="23"/>
  <c r="AP11" i="23"/>
  <c r="AQ11" i="23"/>
  <c r="A12" i="23"/>
  <c r="B12" i="23"/>
  <c r="C12" i="23"/>
  <c r="D12" i="23"/>
  <c r="E12" i="23"/>
  <c r="F12" i="23"/>
  <c r="G12" i="23"/>
  <c r="H12" i="23"/>
  <c r="I12" i="23"/>
  <c r="J12" i="23"/>
  <c r="K12" i="23"/>
  <c r="L12" i="23"/>
  <c r="M12" i="23"/>
  <c r="N12" i="23"/>
  <c r="O12" i="23"/>
  <c r="P12" i="23"/>
  <c r="Q12" i="23"/>
  <c r="R12" i="23"/>
  <c r="S12" i="23"/>
  <c r="T12" i="23"/>
  <c r="U12" i="23"/>
  <c r="V12" i="23"/>
  <c r="W12" i="23"/>
  <c r="X12" i="23"/>
  <c r="Y12" i="23"/>
  <c r="Z12" i="23"/>
  <c r="AA12" i="23"/>
  <c r="AB12" i="23"/>
  <c r="AC12" i="23"/>
  <c r="AD12" i="23"/>
  <c r="AE12" i="23"/>
  <c r="AF12" i="23"/>
  <c r="AG12" i="23"/>
  <c r="AH12" i="23"/>
  <c r="AI12" i="23"/>
  <c r="AJ12" i="23"/>
  <c r="AK12" i="23"/>
  <c r="AL12" i="23"/>
  <c r="AM12" i="23"/>
  <c r="AN12" i="23"/>
  <c r="AO12" i="23"/>
  <c r="AP12" i="23"/>
  <c r="AQ12" i="23"/>
  <c r="A13" i="23"/>
  <c r="B13" i="23"/>
  <c r="C13" i="23"/>
  <c r="D13" i="23"/>
  <c r="E13" i="23"/>
  <c r="F13" i="23"/>
  <c r="G13" i="23"/>
  <c r="H13" i="23"/>
  <c r="I13" i="23"/>
  <c r="J13" i="23"/>
  <c r="K13" i="23"/>
  <c r="L13" i="23"/>
  <c r="M13" i="23"/>
  <c r="N13" i="23"/>
  <c r="O13" i="23"/>
  <c r="P13" i="23"/>
  <c r="Q13" i="23"/>
  <c r="R13" i="23"/>
  <c r="S13" i="23"/>
  <c r="T13" i="23"/>
  <c r="U13" i="23"/>
  <c r="V13" i="23"/>
  <c r="W13" i="23"/>
  <c r="X13" i="23"/>
  <c r="Y13" i="23"/>
  <c r="Z13" i="23"/>
  <c r="AA13" i="23"/>
  <c r="AB13" i="23"/>
  <c r="AC13" i="23"/>
  <c r="AD13" i="23"/>
  <c r="AE13" i="23"/>
  <c r="AF13" i="23"/>
  <c r="AG13" i="23"/>
  <c r="AH13" i="23"/>
  <c r="AI13" i="23"/>
  <c r="AJ13" i="23"/>
  <c r="AK13" i="23"/>
  <c r="AL13" i="23"/>
  <c r="AM13" i="23"/>
  <c r="AN13" i="23"/>
  <c r="AO13" i="23"/>
  <c r="AP13" i="23"/>
  <c r="AQ13" i="23"/>
  <c r="A14" i="23"/>
  <c r="B14" i="23"/>
  <c r="C14" i="23"/>
  <c r="D14" i="23"/>
  <c r="E14" i="23"/>
  <c r="F14" i="23"/>
  <c r="G14" i="23"/>
  <c r="H14" i="23"/>
  <c r="I14" i="23"/>
  <c r="J14" i="23"/>
  <c r="K14" i="23"/>
  <c r="L14" i="23"/>
  <c r="M14" i="23"/>
  <c r="N14" i="23"/>
  <c r="O14" i="23"/>
  <c r="P14" i="23"/>
  <c r="Q14" i="23"/>
  <c r="R14" i="23"/>
  <c r="S14" i="23"/>
  <c r="T14" i="23"/>
  <c r="U14" i="23"/>
  <c r="V14" i="23"/>
  <c r="W14" i="23"/>
  <c r="X14" i="23"/>
  <c r="Y14" i="23"/>
  <c r="Z14" i="23"/>
  <c r="AA14" i="23"/>
  <c r="AB14" i="23"/>
  <c r="AC14" i="23"/>
  <c r="AD14" i="23"/>
  <c r="AE14" i="23"/>
  <c r="AF14" i="23"/>
  <c r="AG14" i="23"/>
  <c r="AH14" i="23"/>
  <c r="AI14" i="23"/>
  <c r="AJ14" i="23"/>
  <c r="AK14" i="23"/>
  <c r="AL14" i="23"/>
  <c r="AM14" i="23"/>
  <c r="AN14" i="23"/>
  <c r="AO14" i="23"/>
  <c r="AP14" i="23"/>
  <c r="AQ14" i="23"/>
  <c r="A15" i="23"/>
  <c r="B15" i="23"/>
  <c r="C15" i="23"/>
  <c r="D15" i="23"/>
  <c r="E15" i="23"/>
  <c r="F15" i="23"/>
  <c r="G15" i="23"/>
  <c r="H15" i="23"/>
  <c r="I15" i="23"/>
  <c r="J15" i="23"/>
  <c r="K15" i="23"/>
  <c r="L15" i="23"/>
  <c r="M15" i="23"/>
  <c r="N15" i="23"/>
  <c r="O15" i="23"/>
  <c r="P15" i="23"/>
  <c r="Q15" i="23"/>
  <c r="R15" i="23"/>
  <c r="S15" i="23"/>
  <c r="T15" i="23"/>
  <c r="U15" i="23"/>
  <c r="V15" i="23"/>
  <c r="W15" i="23"/>
  <c r="X15" i="23"/>
  <c r="Y15" i="23"/>
  <c r="Z15" i="23"/>
  <c r="AA15" i="23"/>
  <c r="AB15" i="23"/>
  <c r="AC15" i="23"/>
  <c r="AD15" i="23"/>
  <c r="AE15" i="23"/>
  <c r="AF15" i="23"/>
  <c r="AG15" i="23"/>
  <c r="AH15" i="23"/>
  <c r="AI15" i="23"/>
  <c r="AJ15" i="23"/>
  <c r="AK15" i="23"/>
  <c r="AL15" i="23"/>
  <c r="AM15" i="23"/>
  <c r="AN15" i="23"/>
  <c r="AO15" i="23"/>
  <c r="AP15" i="23"/>
  <c r="AQ15" i="23"/>
  <c r="A16" i="23"/>
  <c r="B16" i="23"/>
  <c r="C16" i="23"/>
  <c r="D16" i="23"/>
  <c r="E16" i="23"/>
  <c r="F16" i="23"/>
  <c r="G16" i="23"/>
  <c r="H16" i="23"/>
  <c r="I16" i="23"/>
  <c r="J16" i="23"/>
  <c r="K16" i="23"/>
  <c r="L16" i="23"/>
  <c r="M16" i="23"/>
  <c r="N16" i="23"/>
  <c r="O16" i="23"/>
  <c r="P16" i="23"/>
  <c r="Q16" i="23"/>
  <c r="R16" i="23"/>
  <c r="S16" i="23"/>
  <c r="T16" i="23"/>
  <c r="U16" i="23"/>
  <c r="V16" i="23"/>
  <c r="W16" i="23"/>
  <c r="X16" i="23"/>
  <c r="Y16" i="23"/>
  <c r="Z16" i="23"/>
  <c r="AA16" i="23"/>
  <c r="AB16" i="23"/>
  <c r="AC16" i="23"/>
  <c r="AD16" i="23"/>
  <c r="AE16" i="23"/>
  <c r="AF16" i="23"/>
  <c r="AG16" i="23"/>
  <c r="AH16" i="23"/>
  <c r="AI16" i="23"/>
  <c r="AJ16" i="23"/>
  <c r="AK16" i="23"/>
  <c r="AL16" i="23"/>
  <c r="AM16" i="23"/>
  <c r="AN16" i="23"/>
  <c r="AO16" i="23"/>
  <c r="AP16" i="23"/>
  <c r="AQ16" i="23"/>
  <c r="A17" i="23"/>
  <c r="B17" i="23"/>
  <c r="C17" i="23"/>
  <c r="D17" i="23"/>
  <c r="E17" i="23"/>
  <c r="F17" i="23"/>
  <c r="G17" i="23"/>
  <c r="H17" i="23"/>
  <c r="I17" i="23"/>
  <c r="J17" i="23"/>
  <c r="K17" i="23"/>
  <c r="L17" i="23"/>
  <c r="M17" i="23"/>
  <c r="N17" i="23"/>
  <c r="O17" i="23"/>
  <c r="P17" i="23"/>
  <c r="Q17" i="23"/>
  <c r="R17" i="23"/>
  <c r="S17" i="23"/>
  <c r="T17" i="23"/>
  <c r="U17" i="23"/>
  <c r="V17" i="23"/>
  <c r="W17" i="23"/>
  <c r="X17" i="23"/>
  <c r="Y17" i="23"/>
  <c r="Z17" i="23"/>
  <c r="AA17" i="23"/>
  <c r="AB17" i="23"/>
  <c r="AC17" i="23"/>
  <c r="AD17" i="23"/>
  <c r="AE17" i="23"/>
  <c r="AF17" i="23"/>
  <c r="AG17" i="23"/>
  <c r="AH17" i="23"/>
  <c r="AI17" i="23"/>
  <c r="AJ17" i="23"/>
  <c r="AK17" i="23"/>
  <c r="AL17" i="23"/>
  <c r="AM17" i="23"/>
  <c r="AN17" i="23"/>
  <c r="AO17" i="23"/>
  <c r="AP17" i="23"/>
  <c r="AQ17" i="23"/>
  <c r="A18" i="23"/>
  <c r="B18" i="23"/>
  <c r="C18" i="23"/>
  <c r="D18" i="23"/>
  <c r="E18" i="23"/>
  <c r="F18" i="23"/>
  <c r="G18" i="23"/>
  <c r="H18" i="23"/>
  <c r="I18" i="23"/>
  <c r="J18" i="23"/>
  <c r="K18" i="23"/>
  <c r="L18" i="23"/>
  <c r="M18" i="23"/>
  <c r="N18" i="23"/>
  <c r="O18" i="23"/>
  <c r="P18" i="23"/>
  <c r="Q18" i="23"/>
  <c r="R18" i="23"/>
  <c r="S18" i="23"/>
  <c r="T18" i="23"/>
  <c r="U18" i="23"/>
  <c r="V18" i="23"/>
  <c r="W18" i="23"/>
  <c r="X18" i="23"/>
  <c r="Y18" i="23"/>
  <c r="Z18" i="23"/>
  <c r="AA18" i="23"/>
  <c r="AB18" i="23"/>
  <c r="AC18" i="23"/>
  <c r="AD18" i="23"/>
  <c r="AE18" i="23"/>
  <c r="AF18" i="23"/>
  <c r="AG18" i="23"/>
  <c r="AH18" i="23"/>
  <c r="AI18" i="23"/>
  <c r="AJ18" i="23"/>
  <c r="AK18" i="23"/>
  <c r="AL18" i="23"/>
  <c r="AM18" i="23"/>
  <c r="AN18" i="23"/>
  <c r="AO18" i="23"/>
  <c r="AP18" i="23"/>
  <c r="AQ18" i="23"/>
  <c r="A19" i="23"/>
  <c r="B19" i="23"/>
  <c r="C19" i="23"/>
  <c r="D19" i="23"/>
  <c r="E19" i="23"/>
  <c r="F19" i="23"/>
  <c r="G19" i="23"/>
  <c r="H19" i="23"/>
  <c r="I19" i="23"/>
  <c r="J19" i="23"/>
  <c r="K19" i="23"/>
  <c r="L19" i="23"/>
  <c r="M19" i="23"/>
  <c r="N19" i="23"/>
  <c r="O19" i="23"/>
  <c r="P19" i="23"/>
  <c r="Q19" i="23"/>
  <c r="R19" i="23"/>
  <c r="S19" i="23"/>
  <c r="T19" i="23"/>
  <c r="U19" i="23"/>
  <c r="V19" i="23"/>
  <c r="W19" i="23"/>
  <c r="X19" i="23"/>
  <c r="Y19" i="23"/>
  <c r="Z19" i="23"/>
  <c r="AA19" i="23"/>
  <c r="AB19" i="23"/>
  <c r="AC19" i="23"/>
  <c r="AD19" i="23"/>
  <c r="AE19" i="23"/>
  <c r="AF19" i="23"/>
  <c r="AG19" i="23"/>
  <c r="AH19" i="23"/>
  <c r="AI19" i="23"/>
  <c r="AJ19" i="23"/>
  <c r="AK19" i="23"/>
  <c r="AL19" i="23"/>
  <c r="AM19" i="23"/>
  <c r="AN19" i="23"/>
  <c r="AO19" i="23"/>
  <c r="AP19" i="23"/>
  <c r="AQ19" i="23"/>
  <c r="A20" i="23"/>
  <c r="B20" i="23"/>
  <c r="C20" i="23"/>
  <c r="D20" i="23"/>
  <c r="E20" i="23"/>
  <c r="F20" i="23"/>
  <c r="G20" i="23"/>
  <c r="H20" i="23"/>
  <c r="I20" i="23"/>
  <c r="J20" i="23"/>
  <c r="K20" i="23"/>
  <c r="L20" i="23"/>
  <c r="M20" i="23"/>
  <c r="N20" i="23"/>
  <c r="O20" i="23"/>
  <c r="P20" i="23"/>
  <c r="Q20" i="23"/>
  <c r="R20" i="23"/>
  <c r="S20" i="23"/>
  <c r="T20" i="23"/>
  <c r="U20" i="23"/>
  <c r="V20" i="23"/>
  <c r="W20" i="23"/>
  <c r="X20" i="23"/>
  <c r="Y20" i="23"/>
  <c r="Z20" i="23"/>
  <c r="AA20" i="23"/>
  <c r="AB20" i="23"/>
  <c r="AC20" i="23"/>
  <c r="AD20" i="23"/>
  <c r="AE20" i="23"/>
  <c r="AF20" i="23"/>
  <c r="AG20" i="23"/>
  <c r="AH20" i="23"/>
  <c r="AI20" i="23"/>
  <c r="AJ20" i="23"/>
  <c r="AK20" i="23"/>
  <c r="AL20" i="23"/>
  <c r="AM20" i="23"/>
  <c r="AN20" i="23"/>
  <c r="AO20" i="23"/>
  <c r="AP20" i="23"/>
  <c r="AQ20" i="23"/>
  <c r="A21" i="23"/>
  <c r="B21" i="23"/>
  <c r="C21" i="23"/>
  <c r="D21" i="23"/>
  <c r="E21" i="23"/>
  <c r="F21" i="23"/>
  <c r="G21" i="23"/>
  <c r="H21" i="23"/>
  <c r="I21" i="23"/>
  <c r="J21" i="23"/>
  <c r="K21" i="23"/>
  <c r="L21" i="23"/>
  <c r="M21" i="23"/>
  <c r="N21" i="23"/>
  <c r="O21" i="23"/>
  <c r="P21" i="23"/>
  <c r="Q21" i="23"/>
  <c r="R21" i="23"/>
  <c r="S21" i="23"/>
  <c r="T21" i="23"/>
  <c r="U21" i="23"/>
  <c r="V21" i="23"/>
  <c r="W21" i="23"/>
  <c r="X21" i="23"/>
  <c r="Y21" i="23"/>
  <c r="Z21" i="23"/>
  <c r="AA21" i="23"/>
  <c r="AB21" i="23"/>
  <c r="AC21" i="23"/>
  <c r="AD21" i="23"/>
  <c r="AE21" i="23"/>
  <c r="AF21" i="23"/>
  <c r="AG21" i="23"/>
  <c r="AH21" i="23"/>
  <c r="AI21" i="23"/>
  <c r="AJ21" i="23"/>
  <c r="AK21" i="23"/>
  <c r="AL21" i="23"/>
  <c r="AM21" i="23"/>
  <c r="AN21" i="23"/>
  <c r="AO21" i="23"/>
  <c r="AP21" i="23"/>
  <c r="AQ21" i="23"/>
  <c r="A22" i="23"/>
  <c r="B22" i="23"/>
  <c r="C22" i="23"/>
  <c r="D22" i="23"/>
  <c r="E22" i="23"/>
  <c r="F22" i="23"/>
  <c r="G22" i="23"/>
  <c r="H22" i="23"/>
  <c r="I22" i="23"/>
  <c r="J22" i="23"/>
  <c r="K22" i="23"/>
  <c r="L22" i="23"/>
  <c r="M22" i="23"/>
  <c r="N22" i="23"/>
  <c r="O22" i="23"/>
  <c r="P22" i="23"/>
  <c r="Q22" i="23"/>
  <c r="R22" i="23"/>
  <c r="S22" i="23"/>
  <c r="T22" i="23"/>
  <c r="U22" i="23"/>
  <c r="V22" i="23"/>
  <c r="W22" i="23"/>
  <c r="X22" i="23"/>
  <c r="Y22" i="23"/>
  <c r="Z22" i="23"/>
  <c r="AA22" i="23"/>
  <c r="AB22" i="23"/>
  <c r="AC22" i="23"/>
  <c r="AD22" i="23"/>
  <c r="AE22" i="23"/>
  <c r="AF22" i="23"/>
  <c r="AG22" i="23"/>
  <c r="AH22" i="23"/>
  <c r="AI22" i="23"/>
  <c r="AJ22" i="23"/>
  <c r="AK22" i="23"/>
  <c r="AL22" i="23"/>
  <c r="AM22" i="23"/>
  <c r="AN22" i="23"/>
  <c r="AO22" i="23"/>
  <c r="AP22" i="23"/>
  <c r="AQ22" i="23"/>
  <c r="A23" i="23"/>
  <c r="B23" i="23"/>
  <c r="C23" i="23"/>
  <c r="D23" i="23"/>
  <c r="E23" i="23"/>
  <c r="F23" i="23"/>
  <c r="G23" i="23"/>
  <c r="H23" i="23"/>
  <c r="I23" i="23"/>
  <c r="J23" i="23"/>
  <c r="K23" i="23"/>
  <c r="L23" i="23"/>
  <c r="M23" i="23"/>
  <c r="N23" i="23"/>
  <c r="O23" i="23"/>
  <c r="P23" i="23"/>
  <c r="Q23" i="23"/>
  <c r="R23" i="23"/>
  <c r="S23" i="23"/>
  <c r="T23" i="23"/>
  <c r="U23" i="23"/>
  <c r="V23" i="23"/>
  <c r="W23" i="23"/>
  <c r="X23" i="23"/>
  <c r="Y23" i="23"/>
  <c r="Z23" i="23"/>
  <c r="AA23" i="23"/>
  <c r="AB23" i="23"/>
  <c r="AC23" i="23"/>
  <c r="AD23" i="23"/>
  <c r="AE23" i="23"/>
  <c r="AF23" i="23"/>
  <c r="AG23" i="23"/>
  <c r="AH23" i="23"/>
  <c r="AI23" i="23"/>
  <c r="AJ23" i="23"/>
  <c r="AK23" i="23"/>
  <c r="AL23" i="23"/>
  <c r="AM23" i="23"/>
  <c r="AN23" i="23"/>
  <c r="AO23" i="23"/>
  <c r="AP23" i="23"/>
  <c r="AQ23" i="23"/>
  <c r="A24" i="23"/>
  <c r="B24" i="23"/>
  <c r="C24" i="23"/>
  <c r="D24" i="23"/>
  <c r="E24" i="23"/>
  <c r="F24" i="23"/>
  <c r="G24" i="23"/>
  <c r="H24" i="23"/>
  <c r="I24" i="23"/>
  <c r="J24" i="23"/>
  <c r="K24" i="23"/>
  <c r="L24" i="23"/>
  <c r="M24" i="23"/>
  <c r="N24" i="23"/>
  <c r="O24" i="23"/>
  <c r="P24" i="23"/>
  <c r="Q24" i="23"/>
  <c r="R24" i="23"/>
  <c r="S24" i="23"/>
  <c r="T24" i="23"/>
  <c r="U24" i="23"/>
  <c r="V24" i="23"/>
  <c r="W24" i="23"/>
  <c r="X24" i="23"/>
  <c r="Y24" i="23"/>
  <c r="Z24" i="23"/>
  <c r="AA24" i="23"/>
  <c r="AB24" i="23"/>
  <c r="AC24" i="23"/>
  <c r="AD24" i="23"/>
  <c r="AE24" i="23"/>
  <c r="AF24" i="23"/>
  <c r="AG24" i="23"/>
  <c r="AH24" i="23"/>
  <c r="AI24" i="23"/>
  <c r="AJ24" i="23"/>
  <c r="AK24" i="23"/>
  <c r="AL24" i="23"/>
  <c r="AM24" i="23"/>
  <c r="AN24" i="23"/>
  <c r="AO24" i="23"/>
  <c r="AP24" i="23"/>
  <c r="AQ24" i="23"/>
  <c r="A25" i="23"/>
  <c r="B25" i="23"/>
  <c r="C25" i="23"/>
  <c r="D25" i="23"/>
  <c r="E25" i="23"/>
  <c r="F25" i="23"/>
  <c r="G25" i="23"/>
  <c r="H25" i="23"/>
  <c r="I25" i="23"/>
  <c r="J25" i="23"/>
  <c r="K25" i="23"/>
  <c r="L25" i="23"/>
  <c r="M25" i="23"/>
  <c r="N25" i="23"/>
  <c r="O25" i="23"/>
  <c r="P25" i="23"/>
  <c r="Q25" i="23"/>
  <c r="R25" i="23"/>
  <c r="S25" i="23"/>
  <c r="T25" i="23"/>
  <c r="U25" i="23"/>
  <c r="V25" i="23"/>
  <c r="W25" i="23"/>
  <c r="X25" i="23"/>
  <c r="Y25" i="23"/>
  <c r="Z25" i="23"/>
  <c r="AA25" i="23"/>
  <c r="AB25" i="23"/>
  <c r="AC25" i="23"/>
  <c r="AD25" i="23"/>
  <c r="AE25" i="23"/>
  <c r="AF25" i="23"/>
  <c r="AG25" i="23"/>
  <c r="AH25" i="23"/>
  <c r="AI25" i="23"/>
  <c r="AJ25" i="23"/>
  <c r="AK25" i="23"/>
  <c r="AL25" i="23"/>
  <c r="AM25" i="23"/>
  <c r="AN25" i="23"/>
  <c r="AO25" i="23"/>
  <c r="AP25" i="23"/>
  <c r="AQ25" i="23"/>
  <c r="A26" i="23"/>
  <c r="B26" i="23"/>
  <c r="C26" i="23"/>
  <c r="D26" i="23"/>
  <c r="E26" i="23"/>
  <c r="F26" i="23"/>
  <c r="G26" i="23"/>
  <c r="H26" i="23"/>
  <c r="I26" i="23"/>
  <c r="J26" i="23"/>
  <c r="K26" i="23"/>
  <c r="L26" i="23"/>
  <c r="M26" i="23"/>
  <c r="N26" i="23"/>
  <c r="O26" i="23"/>
  <c r="P26" i="23"/>
  <c r="Q26" i="23"/>
  <c r="R26" i="23"/>
  <c r="S26" i="23"/>
  <c r="T26" i="23"/>
  <c r="U26" i="23"/>
  <c r="V26" i="23"/>
  <c r="W26" i="23"/>
  <c r="X26" i="23"/>
  <c r="Y26" i="23"/>
  <c r="Z26" i="23"/>
  <c r="AA26" i="23"/>
  <c r="AB26" i="23"/>
  <c r="AC26" i="23"/>
  <c r="AD26" i="23"/>
  <c r="AE26" i="23"/>
  <c r="AF26" i="23"/>
  <c r="AG26" i="23"/>
  <c r="AH26" i="23"/>
  <c r="AI26" i="23"/>
  <c r="AJ26" i="23"/>
  <c r="AK26" i="23"/>
  <c r="AL26" i="23"/>
  <c r="AM26" i="23"/>
  <c r="AN26" i="23"/>
  <c r="AO26" i="23"/>
  <c r="AP26" i="23"/>
  <c r="AQ26" i="23"/>
  <c r="A27" i="23"/>
  <c r="B27" i="23"/>
  <c r="C27" i="23"/>
  <c r="D27" i="23"/>
  <c r="E27" i="23"/>
  <c r="F27" i="23"/>
  <c r="G27" i="23"/>
  <c r="H27" i="23"/>
  <c r="I27" i="23"/>
  <c r="J27" i="23"/>
  <c r="K27" i="23"/>
  <c r="L27" i="23"/>
  <c r="M27" i="23"/>
  <c r="N27" i="23"/>
  <c r="O27" i="23"/>
  <c r="P27" i="23"/>
  <c r="Q27" i="23"/>
  <c r="R27" i="23"/>
  <c r="S27" i="23"/>
  <c r="T27" i="23"/>
  <c r="U27" i="23"/>
  <c r="V27" i="23"/>
  <c r="W27" i="23"/>
  <c r="X27" i="23"/>
  <c r="Y27" i="23"/>
  <c r="Z27" i="23"/>
  <c r="AA27" i="23"/>
  <c r="AB27" i="23"/>
  <c r="AC27" i="23"/>
  <c r="AD27" i="23"/>
  <c r="AE27" i="23"/>
  <c r="AF27" i="23"/>
  <c r="AG27" i="23"/>
  <c r="AH27" i="23"/>
  <c r="AI27" i="23"/>
  <c r="AJ27" i="23"/>
  <c r="AK27" i="23"/>
  <c r="AL27" i="23"/>
  <c r="AM27" i="23"/>
  <c r="AN27" i="23"/>
  <c r="AO27" i="23"/>
  <c r="AP27" i="23"/>
  <c r="AQ27" i="23"/>
  <c r="A28" i="23"/>
  <c r="B28" i="23"/>
  <c r="C28" i="23"/>
  <c r="D28" i="23"/>
  <c r="E28" i="23"/>
  <c r="F28" i="23"/>
  <c r="G28" i="23"/>
  <c r="H28" i="23"/>
  <c r="I28" i="23"/>
  <c r="J28" i="23"/>
  <c r="K28" i="23"/>
  <c r="L28" i="23"/>
  <c r="M28" i="23"/>
  <c r="N28" i="23"/>
  <c r="O28" i="23"/>
  <c r="P28" i="23"/>
  <c r="Q28" i="23"/>
  <c r="R28" i="23"/>
  <c r="S28" i="23"/>
  <c r="T28" i="23"/>
  <c r="U28" i="23"/>
  <c r="V28" i="23"/>
  <c r="W28" i="23"/>
  <c r="X28" i="23"/>
  <c r="Y28" i="23"/>
  <c r="Z28" i="23"/>
  <c r="AA28" i="23"/>
  <c r="AB28" i="23"/>
  <c r="AC28" i="23"/>
  <c r="AD28" i="23"/>
  <c r="AE28" i="23"/>
  <c r="AF28" i="23"/>
  <c r="AG28" i="23"/>
  <c r="AH28" i="23"/>
  <c r="AI28" i="23"/>
  <c r="AJ28" i="23"/>
  <c r="AK28" i="23"/>
  <c r="AL28" i="23"/>
  <c r="AM28" i="23"/>
  <c r="AN28" i="23"/>
  <c r="AO28" i="23"/>
  <c r="AP28" i="23"/>
  <c r="AQ28" i="23"/>
  <c r="A29" i="23"/>
  <c r="B29" i="23"/>
  <c r="C29" i="23"/>
  <c r="D29" i="23"/>
  <c r="E29" i="23"/>
  <c r="F29" i="23"/>
  <c r="G29" i="23"/>
  <c r="H29" i="23"/>
  <c r="I29" i="23"/>
  <c r="J29" i="23"/>
  <c r="K29" i="23"/>
  <c r="L29" i="23"/>
  <c r="M29" i="23"/>
  <c r="N29" i="23"/>
  <c r="O29" i="23"/>
  <c r="P29" i="23"/>
  <c r="Q29" i="23"/>
  <c r="R29" i="23"/>
  <c r="S29" i="23"/>
  <c r="T29" i="23"/>
  <c r="U29" i="23"/>
  <c r="V29" i="23"/>
  <c r="W29" i="23"/>
  <c r="X29" i="23"/>
  <c r="Y29" i="23"/>
  <c r="Z29" i="23"/>
  <c r="AA29" i="23"/>
  <c r="AB29" i="23"/>
  <c r="AC29" i="23"/>
  <c r="AD29" i="23"/>
  <c r="AE29" i="23"/>
  <c r="AF29" i="23"/>
  <c r="AG29" i="23"/>
  <c r="AH29" i="23"/>
  <c r="AI29" i="23"/>
  <c r="AJ29" i="23"/>
  <c r="AK29" i="23"/>
  <c r="AL29" i="23"/>
  <c r="AM29" i="23"/>
  <c r="AN29" i="23"/>
  <c r="AO29" i="23"/>
  <c r="AP29" i="23"/>
  <c r="AQ29" i="23"/>
  <c r="A30" i="23"/>
  <c r="B30" i="23"/>
  <c r="C30" i="23"/>
  <c r="D30" i="23"/>
  <c r="E30" i="23"/>
  <c r="F30" i="23"/>
  <c r="G30" i="23"/>
  <c r="H30" i="23"/>
  <c r="I30" i="23"/>
  <c r="J30" i="23"/>
  <c r="K30" i="23"/>
  <c r="L30" i="23"/>
  <c r="M30" i="23"/>
  <c r="N30" i="23"/>
  <c r="O30" i="23"/>
  <c r="P30" i="23"/>
  <c r="Q30" i="23"/>
  <c r="R30" i="23"/>
  <c r="S30" i="23"/>
  <c r="T30" i="23"/>
  <c r="U30" i="23"/>
  <c r="V30" i="23"/>
  <c r="W30" i="23"/>
  <c r="X30" i="23"/>
  <c r="Y30" i="23"/>
  <c r="Z30" i="23"/>
  <c r="AA30" i="23"/>
  <c r="AB30" i="23"/>
  <c r="AC30" i="23"/>
  <c r="AD30" i="23"/>
  <c r="AE30" i="23"/>
  <c r="AF30" i="23"/>
  <c r="AG30" i="23"/>
  <c r="AH30" i="23"/>
  <c r="AI30" i="23"/>
  <c r="AJ30" i="23"/>
  <c r="AK30" i="23"/>
  <c r="AL30" i="23"/>
  <c r="AM30" i="23"/>
  <c r="AN30" i="23"/>
  <c r="AO30" i="23"/>
  <c r="AP30" i="23"/>
  <c r="AQ30" i="23"/>
  <c r="A31" i="23"/>
  <c r="B31" i="23"/>
  <c r="C31" i="23"/>
  <c r="D31" i="23"/>
  <c r="E31" i="23"/>
  <c r="F31" i="23"/>
  <c r="G31" i="23"/>
  <c r="H31" i="23"/>
  <c r="I31" i="23"/>
  <c r="J31" i="23"/>
  <c r="K31" i="23"/>
  <c r="L31" i="23"/>
  <c r="M31" i="23"/>
  <c r="N31" i="23"/>
  <c r="O31" i="23"/>
  <c r="P31" i="23"/>
  <c r="Q31" i="23"/>
  <c r="R31" i="23"/>
  <c r="S31" i="23"/>
  <c r="T31" i="23"/>
  <c r="U31" i="23"/>
  <c r="V31" i="23"/>
  <c r="W31" i="23"/>
  <c r="X31" i="23"/>
  <c r="Y31" i="23"/>
  <c r="Z31" i="23"/>
  <c r="AA31" i="23"/>
  <c r="AB31" i="23"/>
  <c r="AC31" i="23"/>
  <c r="AD31" i="23"/>
  <c r="AE31" i="23"/>
  <c r="AF31" i="23"/>
  <c r="AG31" i="23"/>
  <c r="AH31" i="23"/>
  <c r="AI31" i="23"/>
  <c r="AJ31" i="23"/>
  <c r="AK31" i="23"/>
  <c r="AL31" i="23"/>
  <c r="AM31" i="23"/>
  <c r="AN31" i="23"/>
  <c r="AO31" i="23"/>
  <c r="AP31" i="23"/>
  <c r="AQ31" i="23"/>
  <c r="A32" i="23"/>
  <c r="B32" i="23"/>
  <c r="C32" i="23"/>
  <c r="D32" i="23"/>
  <c r="E32" i="23"/>
  <c r="F32" i="23"/>
  <c r="G32" i="23"/>
  <c r="H32" i="23"/>
  <c r="I32" i="23"/>
  <c r="J32" i="23"/>
  <c r="K32" i="23"/>
  <c r="L32" i="23"/>
  <c r="M32" i="23"/>
  <c r="N32" i="23"/>
  <c r="O32" i="23"/>
  <c r="P32" i="23"/>
  <c r="Q32" i="23"/>
  <c r="R32" i="23"/>
  <c r="S32" i="23"/>
  <c r="T32" i="23"/>
  <c r="U32" i="23"/>
  <c r="V32" i="23"/>
  <c r="W32" i="23"/>
  <c r="X32" i="23"/>
  <c r="Y32" i="23"/>
  <c r="Z32" i="23"/>
  <c r="AA32" i="23"/>
  <c r="AB32" i="23"/>
  <c r="AC32" i="23"/>
  <c r="AD32" i="23"/>
  <c r="AE32" i="23"/>
  <c r="AF32" i="23"/>
  <c r="AG32" i="23"/>
  <c r="AH32" i="23"/>
  <c r="AI32" i="23"/>
  <c r="AJ32" i="23"/>
  <c r="AK32" i="23"/>
  <c r="AL32" i="23"/>
  <c r="AM32" i="23"/>
  <c r="AN32" i="23"/>
  <c r="AO32" i="23"/>
  <c r="AP32" i="23"/>
  <c r="AQ32" i="23"/>
  <c r="A33" i="23"/>
  <c r="B33" i="23"/>
  <c r="C33" i="23"/>
  <c r="D33" i="23"/>
  <c r="E33" i="23"/>
  <c r="F33" i="23"/>
  <c r="G33" i="23"/>
  <c r="H33" i="23"/>
  <c r="I33" i="23"/>
  <c r="J33" i="23"/>
  <c r="K33" i="23"/>
  <c r="L33" i="23"/>
  <c r="M33" i="23"/>
  <c r="N33" i="23"/>
  <c r="O33" i="23"/>
  <c r="P33" i="23"/>
  <c r="Q33" i="23"/>
  <c r="R33" i="23"/>
  <c r="S33" i="23"/>
  <c r="T33" i="23"/>
  <c r="U33" i="23"/>
  <c r="V33" i="23"/>
  <c r="W33" i="23"/>
  <c r="X33" i="23"/>
  <c r="Y33" i="23"/>
  <c r="Z33" i="23"/>
  <c r="AA33" i="23"/>
  <c r="AB33" i="23"/>
  <c r="AC33" i="23"/>
  <c r="AD33" i="23"/>
  <c r="AE33" i="23"/>
  <c r="AF33" i="23"/>
  <c r="AG33" i="23"/>
  <c r="AH33" i="23"/>
  <c r="AI33" i="23"/>
  <c r="AJ33" i="23"/>
  <c r="AK33" i="23"/>
  <c r="AL33" i="23"/>
  <c r="AM33" i="23"/>
  <c r="AN33" i="23"/>
  <c r="AO33" i="23"/>
  <c r="AP33" i="23"/>
  <c r="AQ33" i="23"/>
  <c r="A34" i="23"/>
  <c r="B34" i="23"/>
  <c r="C34" i="23"/>
  <c r="D34" i="23"/>
  <c r="E34" i="23"/>
  <c r="F34" i="23"/>
  <c r="G34" i="23"/>
  <c r="H34" i="23"/>
  <c r="I34" i="23"/>
  <c r="J34" i="23"/>
  <c r="K34" i="23"/>
  <c r="L34" i="23"/>
  <c r="M34" i="23"/>
  <c r="N34" i="23"/>
  <c r="O34" i="23"/>
  <c r="P34" i="23"/>
  <c r="Q34" i="23"/>
  <c r="R34" i="23"/>
  <c r="S34" i="23"/>
  <c r="T34" i="23"/>
  <c r="U34" i="23"/>
  <c r="V34" i="23"/>
  <c r="W34" i="23"/>
  <c r="X34" i="23"/>
  <c r="Y34" i="23"/>
  <c r="Z34" i="23"/>
  <c r="AA34" i="23"/>
  <c r="AB34" i="23"/>
  <c r="AC34" i="23"/>
  <c r="AD34" i="23"/>
  <c r="AE34" i="23"/>
  <c r="AF34" i="23"/>
  <c r="AG34" i="23"/>
  <c r="AH34" i="23"/>
  <c r="AI34" i="23"/>
  <c r="AJ34" i="23"/>
  <c r="AK34" i="23"/>
  <c r="AL34" i="23"/>
  <c r="AM34" i="23"/>
  <c r="AN34" i="23"/>
  <c r="AO34" i="23"/>
  <c r="AP34" i="23"/>
  <c r="AQ34" i="23"/>
  <c r="A35" i="23"/>
  <c r="B35" i="23"/>
  <c r="C35" i="23"/>
  <c r="D35" i="23"/>
  <c r="E35" i="23"/>
  <c r="F35" i="23"/>
  <c r="G35" i="23"/>
  <c r="H35" i="23"/>
  <c r="I35" i="23"/>
  <c r="J35" i="23"/>
  <c r="K35" i="23"/>
  <c r="L35" i="23"/>
  <c r="M35" i="23"/>
  <c r="N35" i="23"/>
  <c r="O35" i="23"/>
  <c r="P35" i="23"/>
  <c r="Q35" i="23"/>
  <c r="R35" i="23"/>
  <c r="S35" i="23"/>
  <c r="T35" i="23"/>
  <c r="U35" i="23"/>
  <c r="V35" i="23"/>
  <c r="W35" i="23"/>
  <c r="X35" i="23"/>
  <c r="Y35" i="23"/>
  <c r="Z35" i="23"/>
  <c r="AA35" i="23"/>
  <c r="AB35" i="23"/>
  <c r="AC35" i="23"/>
  <c r="AD35" i="23"/>
  <c r="AE35" i="23"/>
  <c r="AF35" i="23"/>
  <c r="AG35" i="23"/>
  <c r="AH35" i="23"/>
  <c r="AI35" i="23"/>
  <c r="AJ35" i="23"/>
  <c r="AK35" i="23"/>
  <c r="AL35" i="23"/>
  <c r="AM35" i="23"/>
  <c r="AN35" i="23"/>
  <c r="AO35" i="23"/>
  <c r="AP35" i="23"/>
  <c r="AQ35" i="23"/>
  <c r="A36" i="23"/>
  <c r="B36" i="23"/>
  <c r="C36" i="23"/>
  <c r="D36" i="23"/>
  <c r="E36" i="23"/>
  <c r="F36" i="23"/>
  <c r="G36" i="23"/>
  <c r="H36" i="23"/>
  <c r="I36" i="23"/>
  <c r="J36" i="23"/>
  <c r="K36" i="23"/>
  <c r="L36" i="23"/>
  <c r="M36" i="23"/>
  <c r="N36" i="23"/>
  <c r="O36" i="23"/>
  <c r="P36" i="23"/>
  <c r="Q36" i="23"/>
  <c r="R36" i="23"/>
  <c r="S36" i="23"/>
  <c r="T36" i="23"/>
  <c r="U36" i="23"/>
  <c r="V36" i="23"/>
  <c r="W36" i="23"/>
  <c r="X36" i="23"/>
  <c r="Y36" i="23"/>
  <c r="Z36" i="23"/>
  <c r="AA36" i="23"/>
  <c r="AB36" i="23"/>
  <c r="AC36" i="23"/>
  <c r="AD36" i="23"/>
  <c r="AE36" i="23"/>
  <c r="AF36" i="23"/>
  <c r="AG36" i="23"/>
  <c r="AH36" i="23"/>
  <c r="AI36" i="23"/>
  <c r="AJ36" i="23"/>
  <c r="AK36" i="23"/>
  <c r="AL36" i="23"/>
  <c r="AM36" i="23"/>
  <c r="AN36" i="23"/>
  <c r="AO36" i="23"/>
  <c r="AP36" i="23"/>
  <c r="AQ36" i="23"/>
  <c r="A37" i="23"/>
  <c r="B37" i="23"/>
  <c r="C37" i="23"/>
  <c r="D37" i="23"/>
  <c r="E37" i="23"/>
  <c r="F37" i="23"/>
  <c r="G37" i="23"/>
  <c r="H37" i="23"/>
  <c r="I37" i="23"/>
  <c r="J37" i="23"/>
  <c r="K37" i="23"/>
  <c r="L37" i="23"/>
  <c r="M37" i="23"/>
  <c r="N37" i="23"/>
  <c r="O37" i="23"/>
  <c r="P37" i="23"/>
  <c r="Q37" i="23"/>
  <c r="R37" i="23"/>
  <c r="S37" i="23"/>
  <c r="T37" i="23"/>
  <c r="U37" i="23"/>
  <c r="V37" i="23"/>
  <c r="W37" i="23"/>
  <c r="X37" i="23"/>
  <c r="Y37" i="23"/>
  <c r="Z37" i="23"/>
  <c r="AA37" i="23"/>
  <c r="AB37" i="23"/>
  <c r="AC37" i="23"/>
  <c r="AD37" i="23"/>
  <c r="AE37" i="23"/>
  <c r="AF37" i="23"/>
  <c r="AG37" i="23"/>
  <c r="AH37" i="23"/>
  <c r="AI37" i="23"/>
  <c r="AJ37" i="23"/>
  <c r="AK37" i="23"/>
  <c r="AL37" i="23"/>
  <c r="AM37" i="23"/>
  <c r="AN37" i="23"/>
  <c r="AO37" i="23"/>
  <c r="AP37" i="23"/>
  <c r="AQ37" i="23"/>
  <c r="A38" i="23"/>
  <c r="B38" i="23"/>
  <c r="C38" i="23"/>
  <c r="D38" i="23"/>
  <c r="E38" i="23"/>
  <c r="F38" i="23"/>
  <c r="G38" i="23"/>
  <c r="H38" i="23"/>
  <c r="I38" i="23"/>
  <c r="J38" i="23"/>
  <c r="K38" i="23"/>
  <c r="L38" i="23"/>
  <c r="M38" i="23"/>
  <c r="N38" i="23"/>
  <c r="O38" i="23"/>
  <c r="P38" i="23"/>
  <c r="Q38" i="23"/>
  <c r="R38" i="23"/>
  <c r="S38" i="23"/>
  <c r="T38" i="23"/>
  <c r="U38" i="23"/>
  <c r="V38" i="23"/>
  <c r="W38" i="23"/>
  <c r="X38" i="23"/>
  <c r="Y38" i="23"/>
  <c r="Z38" i="23"/>
  <c r="AA38" i="23"/>
  <c r="AB38" i="23"/>
  <c r="AC38" i="23"/>
  <c r="AD38" i="23"/>
  <c r="AE38" i="23"/>
  <c r="AF38" i="23"/>
  <c r="AG38" i="23"/>
  <c r="AH38" i="23"/>
  <c r="AI38" i="23"/>
  <c r="AJ38" i="23"/>
  <c r="AK38" i="23"/>
  <c r="AL38" i="23"/>
  <c r="AM38" i="23"/>
  <c r="AN38" i="23"/>
  <c r="AO38" i="23"/>
  <c r="AP38" i="23"/>
  <c r="AQ38" i="23"/>
  <c r="A39" i="23"/>
  <c r="B39" i="23"/>
  <c r="C39" i="23"/>
  <c r="D39" i="23"/>
  <c r="E39" i="23"/>
  <c r="F39" i="23"/>
  <c r="G39" i="23"/>
  <c r="H39" i="23"/>
  <c r="I39" i="23"/>
  <c r="J39" i="23"/>
  <c r="K39" i="23"/>
  <c r="L39" i="23"/>
  <c r="M39" i="23"/>
  <c r="N39" i="23"/>
  <c r="O39" i="23"/>
  <c r="P39" i="23"/>
  <c r="Q39" i="23"/>
  <c r="R39" i="23"/>
  <c r="S39" i="23"/>
  <c r="T39" i="23"/>
  <c r="U39" i="23"/>
  <c r="V39" i="23"/>
  <c r="W39" i="23"/>
  <c r="X39" i="23"/>
  <c r="Y39" i="23"/>
  <c r="Z39" i="23"/>
  <c r="AA39" i="23"/>
  <c r="AB39" i="23"/>
  <c r="AC39" i="23"/>
  <c r="AD39" i="23"/>
  <c r="AE39" i="23"/>
  <c r="AF39" i="23"/>
  <c r="AG39" i="23"/>
  <c r="AH39" i="23"/>
  <c r="AI39" i="23"/>
  <c r="AJ39" i="23"/>
  <c r="AK39" i="23"/>
  <c r="AL39" i="23"/>
  <c r="AM39" i="23"/>
  <c r="AN39" i="23"/>
  <c r="AO39" i="23"/>
  <c r="AP39" i="23"/>
  <c r="AQ39" i="23"/>
  <c r="A40" i="23"/>
  <c r="B40" i="23"/>
  <c r="C40" i="23"/>
  <c r="D40" i="23"/>
  <c r="E40" i="23"/>
  <c r="F40" i="23"/>
  <c r="G40" i="23"/>
  <c r="H40" i="23"/>
  <c r="I40" i="23"/>
  <c r="J40" i="23"/>
  <c r="K40" i="23"/>
  <c r="L40" i="23"/>
  <c r="M40" i="23"/>
  <c r="N40" i="23"/>
  <c r="O40" i="23"/>
  <c r="P40" i="23"/>
  <c r="Q40" i="23"/>
  <c r="R40" i="23"/>
  <c r="S40" i="23"/>
  <c r="T40" i="23"/>
  <c r="U40" i="23"/>
  <c r="V40" i="23"/>
  <c r="W40" i="23"/>
  <c r="X40" i="23"/>
  <c r="Y40" i="23"/>
  <c r="Z40" i="23"/>
  <c r="AA40" i="23"/>
  <c r="AB40" i="23"/>
  <c r="AC40" i="23"/>
  <c r="AD40" i="23"/>
  <c r="AE40" i="23"/>
  <c r="AF40" i="23"/>
  <c r="AG40" i="23"/>
  <c r="AH40" i="23"/>
  <c r="AI40" i="23"/>
  <c r="AJ40" i="23"/>
  <c r="AK40" i="23"/>
  <c r="AL40" i="23"/>
  <c r="AM40" i="23"/>
  <c r="AN40" i="23"/>
  <c r="AO40" i="23"/>
  <c r="AP40" i="23"/>
  <c r="AQ40" i="23"/>
  <c r="A41" i="23"/>
  <c r="B41" i="23"/>
  <c r="C41" i="23"/>
  <c r="D41" i="23"/>
  <c r="E41" i="23"/>
  <c r="F41" i="23"/>
  <c r="G41" i="23"/>
  <c r="H41" i="23"/>
  <c r="I41" i="23"/>
  <c r="J41" i="23"/>
  <c r="K41" i="23"/>
  <c r="L41" i="23"/>
  <c r="M41" i="23"/>
  <c r="N41" i="23"/>
  <c r="O41" i="23"/>
  <c r="P41" i="23"/>
  <c r="Q41" i="23"/>
  <c r="R41" i="23"/>
  <c r="S41" i="23"/>
  <c r="T41" i="23"/>
  <c r="U41" i="23"/>
  <c r="V41" i="23"/>
  <c r="W41" i="23"/>
  <c r="X41" i="23"/>
  <c r="Y41" i="23"/>
  <c r="Z41" i="23"/>
  <c r="AA41" i="23"/>
  <c r="AB41" i="23"/>
  <c r="AC41" i="23"/>
  <c r="AD41" i="23"/>
  <c r="AE41" i="23"/>
  <c r="AF41" i="23"/>
  <c r="AG41" i="23"/>
  <c r="AH41" i="23"/>
  <c r="AI41" i="23"/>
  <c r="AJ41" i="23"/>
  <c r="AK41" i="23"/>
  <c r="AL41" i="23"/>
  <c r="AM41" i="23"/>
  <c r="AN41" i="23"/>
  <c r="AO41" i="23"/>
  <c r="AP41" i="23"/>
  <c r="AQ41" i="23"/>
  <c r="A42" i="23"/>
  <c r="B42" i="23"/>
  <c r="C42" i="23"/>
  <c r="D42" i="23"/>
  <c r="E42" i="23"/>
  <c r="F42" i="23"/>
  <c r="G42" i="23"/>
  <c r="H42" i="23"/>
  <c r="I42" i="23"/>
  <c r="J42" i="23"/>
  <c r="K42" i="23"/>
  <c r="L42" i="23"/>
  <c r="M42" i="23"/>
  <c r="N42" i="23"/>
  <c r="O42" i="23"/>
  <c r="P42" i="23"/>
  <c r="Q42" i="23"/>
  <c r="R42" i="23"/>
  <c r="S42" i="23"/>
  <c r="T42" i="23"/>
  <c r="U42" i="23"/>
  <c r="V42" i="23"/>
  <c r="W42" i="23"/>
  <c r="X42" i="23"/>
  <c r="Y42" i="23"/>
  <c r="Z42" i="23"/>
  <c r="AA42" i="23"/>
  <c r="AB42" i="23"/>
  <c r="AC42" i="23"/>
  <c r="AD42" i="23"/>
  <c r="AE42" i="23"/>
  <c r="AF42" i="23"/>
  <c r="AG42" i="23"/>
  <c r="AH42" i="23"/>
  <c r="AI42" i="23"/>
  <c r="AJ42" i="23"/>
  <c r="AK42" i="23"/>
  <c r="AL42" i="23"/>
  <c r="AM42" i="23"/>
  <c r="AN42" i="23"/>
  <c r="AO42" i="23"/>
  <c r="AP42" i="23"/>
  <c r="AQ42" i="23"/>
  <c r="A43" i="23"/>
  <c r="B43" i="23"/>
  <c r="C43" i="23"/>
  <c r="D43" i="23"/>
  <c r="E43" i="23"/>
  <c r="F43" i="23"/>
  <c r="G43" i="23"/>
  <c r="H43" i="23"/>
  <c r="I43" i="23"/>
  <c r="J43" i="23"/>
  <c r="K43" i="23"/>
  <c r="L43" i="23"/>
  <c r="M43" i="23"/>
  <c r="N43" i="23"/>
  <c r="O43" i="23"/>
  <c r="P43" i="23"/>
  <c r="Q43" i="23"/>
  <c r="R43" i="23"/>
  <c r="S43" i="23"/>
  <c r="T43" i="23"/>
  <c r="U43" i="23"/>
  <c r="V43" i="23"/>
  <c r="W43" i="23"/>
  <c r="X43" i="23"/>
  <c r="Y43" i="23"/>
  <c r="Z43" i="23"/>
  <c r="AA43" i="23"/>
  <c r="AB43" i="23"/>
  <c r="AC43" i="23"/>
  <c r="AD43" i="23"/>
  <c r="AE43" i="23"/>
  <c r="AF43" i="23"/>
  <c r="AG43" i="23"/>
  <c r="AH43" i="23"/>
  <c r="AI43" i="23"/>
  <c r="AJ43" i="23"/>
  <c r="AK43" i="23"/>
  <c r="AL43" i="23"/>
  <c r="AM43" i="23"/>
  <c r="AN43" i="23"/>
  <c r="AO43" i="23"/>
  <c r="AP43" i="23"/>
  <c r="AQ43" i="23"/>
  <c r="B1" i="23"/>
  <c r="C1" i="23"/>
  <c r="D1" i="23"/>
  <c r="E1" i="23"/>
  <c r="F1" i="23"/>
  <c r="G1" i="23"/>
  <c r="H1" i="23"/>
  <c r="I1" i="23"/>
  <c r="J1" i="23"/>
  <c r="K1" i="23"/>
  <c r="L1" i="23"/>
  <c r="M1" i="23"/>
  <c r="N1" i="23"/>
  <c r="O1" i="23"/>
  <c r="P1" i="23"/>
  <c r="Q1" i="23"/>
  <c r="R1" i="23"/>
  <c r="S1" i="23"/>
  <c r="T1" i="23"/>
  <c r="U1" i="23"/>
  <c r="V1" i="23"/>
  <c r="W1" i="23"/>
  <c r="X1" i="23"/>
  <c r="Y1" i="23"/>
  <c r="Z1" i="23"/>
  <c r="AA1" i="23"/>
  <c r="AB1" i="23"/>
  <c r="AC1" i="23"/>
  <c r="AD1" i="23"/>
  <c r="AE1" i="23"/>
  <c r="AF1" i="23"/>
  <c r="AG1" i="23"/>
  <c r="AH1" i="23"/>
  <c r="AI1" i="23"/>
  <c r="AJ1" i="23"/>
  <c r="AK1" i="23"/>
  <c r="AL1" i="23"/>
  <c r="AM1" i="23"/>
  <c r="AN1" i="23"/>
  <c r="AO1" i="23"/>
  <c r="AP1" i="23"/>
  <c r="AQ1" i="23"/>
  <c r="A1" i="23"/>
  <c r="M58" i="22" l="1"/>
  <c r="N58" i="22"/>
  <c r="M59" i="22"/>
  <c r="N59" i="22"/>
  <c r="F48" i="22"/>
  <c r="G48" i="22"/>
  <c r="H48" i="22"/>
  <c r="I48" i="22"/>
  <c r="J48" i="22"/>
  <c r="K48" i="22"/>
  <c r="L48" i="22"/>
  <c r="O48" i="22"/>
  <c r="T48" i="22"/>
  <c r="U48" i="22"/>
  <c r="V48" i="22"/>
  <c r="W48" i="22"/>
  <c r="X48" i="22"/>
  <c r="Y48" i="22"/>
  <c r="Z48" i="22"/>
  <c r="AD48" i="22"/>
  <c r="AE48" i="22"/>
  <c r="AF48" i="22"/>
  <c r="AG48" i="22"/>
  <c r="AH48" i="22"/>
  <c r="AI48" i="22"/>
  <c r="AJ48" i="22"/>
  <c r="AK48" i="22"/>
  <c r="AL48" i="22"/>
  <c r="AM48" i="22"/>
  <c r="AN48" i="22"/>
  <c r="AO48" i="22"/>
  <c r="AP48" i="22"/>
  <c r="AQ48" i="22"/>
  <c r="AR48" i="22"/>
  <c r="F51" i="22"/>
  <c r="G51" i="22"/>
  <c r="H51" i="22"/>
  <c r="I51" i="22"/>
  <c r="J51" i="22"/>
  <c r="K51" i="22"/>
  <c r="L51" i="22"/>
  <c r="O51" i="22"/>
  <c r="T51" i="22"/>
  <c r="U51" i="22"/>
  <c r="V51" i="22"/>
  <c r="W51" i="22"/>
  <c r="X51" i="22"/>
  <c r="Y51" i="22"/>
  <c r="Z51" i="22"/>
  <c r="AD51" i="22"/>
  <c r="AE51" i="22"/>
  <c r="AF51" i="22"/>
  <c r="AG51" i="22"/>
  <c r="AH51" i="22"/>
  <c r="AI51" i="22"/>
  <c r="AJ51" i="22"/>
  <c r="AK51" i="22"/>
  <c r="AL51" i="22"/>
  <c r="AM51" i="22"/>
  <c r="AN51" i="22"/>
  <c r="AO51" i="22"/>
  <c r="AP51" i="22"/>
  <c r="AQ51" i="22"/>
  <c r="AR51" i="22"/>
  <c r="F52" i="22"/>
  <c r="G52" i="22"/>
  <c r="H52" i="22"/>
  <c r="I52" i="22"/>
  <c r="J52" i="22"/>
  <c r="K52" i="22"/>
  <c r="L52" i="22"/>
  <c r="O52" i="22"/>
  <c r="T52" i="22"/>
  <c r="U52" i="22"/>
  <c r="V52" i="22"/>
  <c r="W52" i="22"/>
  <c r="X52" i="22"/>
  <c r="Y52" i="22"/>
  <c r="Z52" i="22"/>
  <c r="AD52" i="22"/>
  <c r="AE52" i="22"/>
  <c r="AF52" i="22"/>
  <c r="AG52" i="22"/>
  <c r="AH52" i="22"/>
  <c r="AI52" i="22"/>
  <c r="AJ52" i="22"/>
  <c r="AK52" i="22"/>
  <c r="AL52" i="22"/>
  <c r="AM52" i="22"/>
  <c r="AN52" i="22"/>
  <c r="AO52" i="22"/>
  <c r="AP52" i="22"/>
  <c r="AQ52" i="22"/>
  <c r="AR52" i="22"/>
  <c r="F53" i="22"/>
  <c r="G53" i="22"/>
  <c r="H53" i="22"/>
  <c r="I53" i="22"/>
  <c r="J53" i="22"/>
  <c r="K53" i="22"/>
  <c r="L53" i="22"/>
  <c r="O53" i="22"/>
  <c r="T53" i="22"/>
  <c r="U53" i="22"/>
  <c r="V53" i="22"/>
  <c r="W53" i="22"/>
  <c r="X53" i="22"/>
  <c r="Y53" i="22"/>
  <c r="Z53" i="22"/>
  <c r="AD53" i="22"/>
  <c r="AE53" i="22"/>
  <c r="AF53" i="22"/>
  <c r="AG53" i="22"/>
  <c r="AH53" i="22"/>
  <c r="AI53" i="22"/>
  <c r="AJ53" i="22"/>
  <c r="AK53" i="22"/>
  <c r="AL53" i="22"/>
  <c r="AM53" i="22"/>
  <c r="AN53" i="22"/>
  <c r="AO53" i="22"/>
  <c r="AP53" i="22"/>
  <c r="AQ53" i="22"/>
  <c r="AR53" i="22"/>
  <c r="F54" i="22"/>
  <c r="G54" i="22"/>
  <c r="H54" i="22"/>
  <c r="I54" i="22"/>
  <c r="J54" i="22"/>
  <c r="K54" i="22"/>
  <c r="L54" i="22"/>
  <c r="O54" i="22"/>
  <c r="T54" i="22"/>
  <c r="U54" i="22"/>
  <c r="V54" i="22"/>
  <c r="W54" i="22"/>
  <c r="X54" i="22"/>
  <c r="Y54" i="22"/>
  <c r="Z54" i="22"/>
  <c r="AD54" i="22"/>
  <c r="AE54" i="22"/>
  <c r="AF54" i="22"/>
  <c r="AG54" i="22"/>
  <c r="AH54" i="22"/>
  <c r="AI54" i="22"/>
  <c r="AJ54" i="22"/>
  <c r="AK54" i="22"/>
  <c r="AL54" i="22"/>
  <c r="AM54" i="22"/>
  <c r="AN54" i="22"/>
  <c r="AO54" i="22"/>
  <c r="AP54" i="22"/>
  <c r="AQ54" i="22"/>
  <c r="AR54" i="22"/>
  <c r="F55" i="22"/>
  <c r="G55" i="22"/>
  <c r="H55" i="22"/>
  <c r="I55" i="22"/>
  <c r="J55" i="22"/>
  <c r="K55" i="22"/>
  <c r="L55" i="22"/>
  <c r="O55" i="22"/>
  <c r="T55" i="22"/>
  <c r="U55" i="22"/>
  <c r="V55" i="22"/>
  <c r="W55" i="22"/>
  <c r="X55" i="22"/>
  <c r="Y55" i="22"/>
  <c r="Z55" i="22"/>
  <c r="AD55" i="22"/>
  <c r="AE55" i="22"/>
  <c r="AF55" i="22"/>
  <c r="AG55" i="22"/>
  <c r="AH55" i="22"/>
  <c r="AI55" i="22"/>
  <c r="AJ55" i="22"/>
  <c r="AK55" i="22"/>
  <c r="AL55" i="22"/>
  <c r="AM55" i="22"/>
  <c r="AN55" i="22"/>
  <c r="AO55" i="22"/>
  <c r="AP55" i="22"/>
  <c r="AQ55" i="22"/>
  <c r="AR55" i="22"/>
  <c r="F56" i="22"/>
  <c r="G56" i="22"/>
  <c r="H56" i="22"/>
  <c r="I56" i="22"/>
  <c r="J56" i="22"/>
  <c r="K56" i="22"/>
  <c r="L56" i="22"/>
  <c r="O56" i="22"/>
  <c r="T56" i="22"/>
  <c r="U56" i="22"/>
  <c r="V56" i="22"/>
  <c r="W56" i="22"/>
  <c r="X56" i="22"/>
  <c r="Y56" i="22"/>
  <c r="Z56" i="22"/>
  <c r="AD56" i="22"/>
  <c r="AE56" i="22"/>
  <c r="AF56" i="22"/>
  <c r="AG56" i="22"/>
  <c r="AH56" i="22"/>
  <c r="AI56" i="22"/>
  <c r="AJ56" i="22"/>
  <c r="AK56" i="22"/>
  <c r="AL56" i="22"/>
  <c r="AM56" i="22"/>
  <c r="AN56" i="22"/>
  <c r="AO56" i="22"/>
  <c r="AP56" i="22"/>
  <c r="AQ56" i="22"/>
  <c r="AR56" i="22"/>
  <c r="F57" i="22"/>
  <c r="G57" i="22"/>
  <c r="H57" i="22"/>
  <c r="I57" i="22"/>
  <c r="J57" i="22"/>
  <c r="K57" i="22"/>
  <c r="L57" i="22"/>
  <c r="O57" i="22"/>
  <c r="T57" i="22"/>
  <c r="U57" i="22"/>
  <c r="V57" i="22"/>
  <c r="W57" i="22"/>
  <c r="X57" i="22"/>
  <c r="Y57" i="22"/>
  <c r="Z57" i="22"/>
  <c r="AD57" i="22"/>
  <c r="AE57" i="22"/>
  <c r="AF57" i="22"/>
  <c r="AG57" i="22"/>
  <c r="AH57" i="22"/>
  <c r="AI57" i="22"/>
  <c r="AJ57" i="22"/>
  <c r="AK57" i="22"/>
  <c r="AL57" i="22"/>
  <c r="AM57" i="22"/>
  <c r="AN57" i="22"/>
  <c r="AO57" i="22"/>
  <c r="AP57" i="22"/>
  <c r="AQ57" i="22"/>
  <c r="AR57" i="22"/>
  <c r="F60" i="22"/>
  <c r="G60" i="22"/>
  <c r="H60" i="22"/>
  <c r="I60" i="22"/>
  <c r="J60" i="22"/>
  <c r="K60" i="22"/>
  <c r="L60" i="22"/>
  <c r="O60" i="22"/>
  <c r="T60" i="22"/>
  <c r="U60" i="22"/>
  <c r="V60" i="22"/>
  <c r="W60" i="22"/>
  <c r="X60" i="22"/>
  <c r="Y60" i="22"/>
  <c r="Z60" i="22"/>
  <c r="AD60" i="22"/>
  <c r="AE60" i="22"/>
  <c r="AF60" i="22"/>
  <c r="AG60" i="22"/>
  <c r="AH60" i="22"/>
  <c r="AI60" i="22"/>
  <c r="AJ60" i="22"/>
  <c r="AK60" i="22"/>
  <c r="AL60" i="22"/>
  <c r="AM60" i="22"/>
  <c r="AN60" i="22"/>
  <c r="AO60" i="22"/>
  <c r="AP60" i="22"/>
  <c r="AQ60" i="22"/>
  <c r="AR60" i="22"/>
  <c r="F65" i="22"/>
  <c r="G65" i="22"/>
  <c r="H65" i="22"/>
  <c r="I65" i="22"/>
  <c r="J65" i="22"/>
  <c r="K65" i="22"/>
  <c r="L65" i="22"/>
  <c r="O65" i="22"/>
  <c r="T65" i="22"/>
  <c r="U65" i="22"/>
  <c r="V65" i="22"/>
  <c r="W65" i="22"/>
  <c r="X65" i="22"/>
  <c r="Y65" i="22"/>
  <c r="Z65" i="22"/>
  <c r="AD65" i="22"/>
  <c r="AE65" i="22"/>
  <c r="AF65" i="22"/>
  <c r="AG65" i="22"/>
  <c r="AH65" i="22"/>
  <c r="AI65" i="22"/>
  <c r="AJ65" i="22"/>
  <c r="AK65" i="22"/>
  <c r="AL65" i="22"/>
  <c r="AM65" i="22"/>
  <c r="AN65" i="22"/>
  <c r="AO65" i="22"/>
  <c r="AP65" i="22"/>
  <c r="AQ65" i="22"/>
  <c r="AR65" i="22"/>
  <c r="F66" i="22"/>
  <c r="G66" i="22"/>
  <c r="H66" i="22"/>
  <c r="I66" i="22"/>
  <c r="J66" i="22"/>
  <c r="K66" i="22"/>
  <c r="L66" i="22"/>
  <c r="O66" i="22"/>
  <c r="T66" i="22"/>
  <c r="U66" i="22"/>
  <c r="V66" i="22"/>
  <c r="W66" i="22"/>
  <c r="X66" i="22"/>
  <c r="Y66" i="22"/>
  <c r="Z66" i="22"/>
  <c r="AD66" i="22"/>
  <c r="AE66" i="22"/>
  <c r="AF66" i="22"/>
  <c r="AG66" i="22"/>
  <c r="AH66" i="22"/>
  <c r="AI66" i="22"/>
  <c r="AJ66" i="22"/>
  <c r="AK66" i="22"/>
  <c r="AL66" i="22"/>
  <c r="AM66" i="22"/>
  <c r="AN66" i="22"/>
  <c r="AO66" i="22"/>
  <c r="AP66" i="22"/>
  <c r="AQ66" i="22"/>
  <c r="AR66" i="22"/>
  <c r="F67" i="22"/>
  <c r="G67" i="22"/>
  <c r="H67" i="22"/>
  <c r="I67" i="22"/>
  <c r="J67" i="22"/>
  <c r="K67" i="22"/>
  <c r="L67" i="22"/>
  <c r="O67" i="22"/>
  <c r="T67" i="22"/>
  <c r="U67" i="22"/>
  <c r="V67" i="22"/>
  <c r="W67" i="22"/>
  <c r="X67" i="22"/>
  <c r="Y67" i="22"/>
  <c r="Z67" i="22"/>
  <c r="AD67" i="22"/>
  <c r="AE67" i="22"/>
  <c r="AF67" i="22"/>
  <c r="AG67" i="22"/>
  <c r="AH67" i="22"/>
  <c r="AI67" i="22"/>
  <c r="AJ67" i="22"/>
  <c r="AK67" i="22"/>
  <c r="AL67" i="22"/>
  <c r="AM67" i="22"/>
  <c r="AN67" i="22"/>
  <c r="AO67" i="22"/>
  <c r="AP67" i="22"/>
  <c r="AQ67" i="22"/>
  <c r="AR67" i="22"/>
  <c r="F68" i="22"/>
  <c r="G68" i="22"/>
  <c r="H68" i="22"/>
  <c r="I68" i="22"/>
  <c r="J68" i="22"/>
  <c r="K68" i="22"/>
  <c r="L68" i="22"/>
  <c r="O68" i="22"/>
  <c r="T68" i="22"/>
  <c r="U68" i="22"/>
  <c r="V68" i="22"/>
  <c r="W68" i="22"/>
  <c r="X68" i="22"/>
  <c r="Y68" i="22"/>
  <c r="Z68" i="22"/>
  <c r="AD68" i="22"/>
  <c r="AE68" i="22"/>
  <c r="AF68" i="22"/>
  <c r="AG68" i="22"/>
  <c r="AH68" i="22"/>
  <c r="AI68" i="22"/>
  <c r="AJ68" i="22"/>
  <c r="AK68" i="22"/>
  <c r="AL68" i="22"/>
  <c r="AM68" i="22"/>
  <c r="AN68" i="22"/>
  <c r="AO68" i="22"/>
  <c r="AP68" i="22"/>
  <c r="AQ68" i="22"/>
  <c r="AR68" i="22"/>
  <c r="F69" i="22"/>
  <c r="G69" i="22"/>
  <c r="H69" i="22"/>
  <c r="I69" i="22"/>
  <c r="J69" i="22"/>
  <c r="K69" i="22"/>
  <c r="L69" i="22"/>
  <c r="O69" i="22"/>
  <c r="T69" i="22"/>
  <c r="U69" i="22"/>
  <c r="V69" i="22"/>
  <c r="W69" i="22"/>
  <c r="X69" i="22"/>
  <c r="Y69" i="22"/>
  <c r="Z69" i="22"/>
  <c r="AD69" i="22"/>
  <c r="AE69" i="22"/>
  <c r="AF69" i="22"/>
  <c r="AG69" i="22"/>
  <c r="AH69" i="22"/>
  <c r="AI69" i="22"/>
  <c r="AJ69" i="22"/>
  <c r="AK69" i="22"/>
  <c r="AL69" i="22"/>
  <c r="AM69" i="22"/>
  <c r="AN69" i="22"/>
  <c r="AO69" i="22"/>
  <c r="AP69" i="22"/>
  <c r="AQ69" i="22"/>
  <c r="AR69" i="22"/>
  <c r="F70" i="22"/>
  <c r="G70" i="22"/>
  <c r="H70" i="22"/>
  <c r="I70" i="22"/>
  <c r="J70" i="22"/>
  <c r="K70" i="22"/>
  <c r="L70" i="22"/>
  <c r="O70" i="22"/>
  <c r="T70" i="22"/>
  <c r="U70" i="22"/>
  <c r="V70" i="22"/>
  <c r="W70" i="22"/>
  <c r="X70" i="22"/>
  <c r="Y70" i="22"/>
  <c r="Z70" i="22"/>
  <c r="AD70" i="22"/>
  <c r="AE70" i="22"/>
  <c r="AF70" i="22"/>
  <c r="AG70" i="22"/>
  <c r="AH70" i="22"/>
  <c r="AI70" i="22"/>
  <c r="AJ70" i="22"/>
  <c r="AK70" i="22"/>
  <c r="AL70" i="22"/>
  <c r="AM70" i="22"/>
  <c r="AN70" i="22"/>
  <c r="AO70" i="22"/>
  <c r="AP70" i="22"/>
  <c r="AQ70" i="22"/>
  <c r="AR70" i="22"/>
  <c r="F71" i="22"/>
  <c r="G71" i="22"/>
  <c r="H71" i="22"/>
  <c r="I71" i="22"/>
  <c r="J71" i="22"/>
  <c r="K71" i="22"/>
  <c r="L71" i="22"/>
  <c r="O71" i="22"/>
  <c r="T71" i="22"/>
  <c r="U71" i="22"/>
  <c r="V71" i="22"/>
  <c r="W71" i="22"/>
  <c r="X71" i="22"/>
  <c r="Y71" i="22"/>
  <c r="Z71" i="22"/>
  <c r="AD71" i="22"/>
  <c r="AE71" i="22"/>
  <c r="AF71" i="22"/>
  <c r="AG71" i="22"/>
  <c r="AH71" i="22"/>
  <c r="AI71" i="22"/>
  <c r="AJ71" i="22"/>
  <c r="AK71" i="22"/>
  <c r="AL71" i="22"/>
  <c r="AM71" i="22"/>
  <c r="AN71" i="22"/>
  <c r="AO71" i="22"/>
  <c r="AP71" i="22"/>
  <c r="AQ71" i="22"/>
  <c r="AR71" i="22"/>
  <c r="F75" i="22"/>
  <c r="G75" i="22"/>
  <c r="H75" i="22"/>
  <c r="I75" i="22"/>
  <c r="J75" i="22"/>
  <c r="K75" i="22"/>
  <c r="L75" i="22"/>
  <c r="O75" i="22"/>
  <c r="T75" i="22"/>
  <c r="U75" i="22"/>
  <c r="V75" i="22"/>
  <c r="W75" i="22"/>
  <c r="X75" i="22"/>
  <c r="Y75" i="22"/>
  <c r="Z75" i="22"/>
  <c r="AD75" i="22"/>
  <c r="AE75" i="22"/>
  <c r="AF75" i="22"/>
  <c r="AG75" i="22"/>
  <c r="AH75" i="22"/>
  <c r="AI75" i="22"/>
  <c r="AJ75" i="22"/>
  <c r="AK75" i="22"/>
  <c r="AL75" i="22"/>
  <c r="AM75" i="22"/>
  <c r="AN75" i="22"/>
  <c r="AO75" i="22"/>
  <c r="AP75" i="22"/>
  <c r="AQ75" i="22"/>
  <c r="AR75" i="22"/>
  <c r="F76" i="22"/>
  <c r="G76" i="22"/>
  <c r="H76" i="22"/>
  <c r="I76" i="22"/>
  <c r="J76" i="22"/>
  <c r="K76" i="22"/>
  <c r="L76" i="22"/>
  <c r="O76" i="22"/>
  <c r="T76" i="22"/>
  <c r="U76" i="22"/>
  <c r="V76" i="22"/>
  <c r="W76" i="22"/>
  <c r="X76" i="22"/>
  <c r="Y76" i="22"/>
  <c r="Z76" i="22"/>
  <c r="AD76" i="22"/>
  <c r="AE76" i="22"/>
  <c r="AF76" i="22"/>
  <c r="AG76" i="22"/>
  <c r="AH76" i="22"/>
  <c r="AI76" i="22"/>
  <c r="AJ76" i="22"/>
  <c r="AK76" i="22"/>
  <c r="AL76" i="22"/>
  <c r="AM76" i="22"/>
  <c r="AN76" i="22"/>
  <c r="AO76" i="22"/>
  <c r="AP76" i="22"/>
  <c r="AQ76" i="22"/>
  <c r="AR76" i="22"/>
  <c r="F77" i="22"/>
  <c r="G77" i="22"/>
  <c r="H77" i="22"/>
  <c r="I77" i="22"/>
  <c r="J77" i="22"/>
  <c r="K77" i="22"/>
  <c r="L77" i="22"/>
  <c r="O77" i="22"/>
  <c r="T77" i="22"/>
  <c r="U77" i="22"/>
  <c r="V77" i="22"/>
  <c r="W77" i="22"/>
  <c r="X77" i="22"/>
  <c r="Y77" i="22"/>
  <c r="Z77" i="22"/>
  <c r="AD77" i="22"/>
  <c r="AE77" i="22"/>
  <c r="AF77" i="22"/>
  <c r="AG77" i="22"/>
  <c r="AH77" i="22"/>
  <c r="AI77" i="22"/>
  <c r="AJ77" i="22"/>
  <c r="AK77" i="22"/>
  <c r="AL77" i="22"/>
  <c r="AM77" i="22"/>
  <c r="AN77" i="22"/>
  <c r="AO77" i="22"/>
  <c r="AP77" i="22"/>
  <c r="AQ77" i="22"/>
  <c r="AR77" i="22"/>
  <c r="F78" i="22"/>
  <c r="G78" i="22"/>
  <c r="H78" i="22"/>
  <c r="I78" i="22"/>
  <c r="J78" i="22"/>
  <c r="K78" i="22"/>
  <c r="L78" i="22"/>
  <c r="O78" i="22"/>
  <c r="T78" i="22"/>
  <c r="U78" i="22"/>
  <c r="V78" i="22"/>
  <c r="W78" i="22"/>
  <c r="X78" i="22"/>
  <c r="Y78" i="22"/>
  <c r="Z78" i="22"/>
  <c r="AD78" i="22"/>
  <c r="AE78" i="22"/>
  <c r="AF78" i="22"/>
  <c r="AG78" i="22"/>
  <c r="AH78" i="22"/>
  <c r="AI78" i="22"/>
  <c r="AJ78" i="22"/>
  <c r="AK78" i="22"/>
  <c r="AL78" i="22"/>
  <c r="AM78" i="22"/>
  <c r="AN78" i="22"/>
  <c r="AO78" i="22"/>
  <c r="AP78" i="22"/>
  <c r="AQ78" i="22"/>
  <c r="AR78" i="22"/>
  <c r="F79" i="22"/>
  <c r="G79" i="22"/>
  <c r="H79" i="22"/>
  <c r="I79" i="22"/>
  <c r="J79" i="22"/>
  <c r="K79" i="22"/>
  <c r="L79" i="22"/>
  <c r="O79" i="22"/>
  <c r="T79" i="22"/>
  <c r="U79" i="22"/>
  <c r="V79" i="22"/>
  <c r="W79" i="22"/>
  <c r="X79" i="22"/>
  <c r="Y79" i="22"/>
  <c r="Z79" i="22"/>
  <c r="AD79" i="22"/>
  <c r="AE79" i="22"/>
  <c r="AF79" i="22"/>
  <c r="AG79" i="22"/>
  <c r="AH79" i="22"/>
  <c r="AI79" i="22"/>
  <c r="AJ79" i="22"/>
  <c r="AK79" i="22"/>
  <c r="AL79" i="22"/>
  <c r="AM79" i="22"/>
  <c r="AN79" i="22"/>
  <c r="AO79" i="22"/>
  <c r="AP79" i="22"/>
  <c r="AQ79" i="22"/>
  <c r="AR79" i="22"/>
  <c r="F80" i="22"/>
  <c r="G80" i="22"/>
  <c r="H80" i="22"/>
  <c r="I80" i="22"/>
  <c r="J80" i="22"/>
  <c r="K80" i="22"/>
  <c r="L80" i="22"/>
  <c r="O80" i="22"/>
  <c r="T80" i="22"/>
  <c r="U80" i="22"/>
  <c r="V80" i="22"/>
  <c r="W80" i="22"/>
  <c r="X80" i="22"/>
  <c r="Y80" i="22"/>
  <c r="Z80" i="22"/>
  <c r="AD80" i="22"/>
  <c r="AE80" i="22"/>
  <c r="AF80" i="22"/>
  <c r="AG80" i="22"/>
  <c r="AH80" i="22"/>
  <c r="AI80" i="22"/>
  <c r="AJ80" i="22"/>
  <c r="AK80" i="22"/>
  <c r="AL80" i="22"/>
  <c r="AM80" i="22"/>
  <c r="AN80" i="22"/>
  <c r="AO80" i="22"/>
  <c r="AP80" i="22"/>
  <c r="AQ80" i="22"/>
  <c r="AR80" i="22"/>
  <c r="F81" i="22"/>
  <c r="G81" i="22"/>
  <c r="H81" i="22"/>
  <c r="I81" i="22"/>
  <c r="J81" i="22"/>
  <c r="K81" i="22"/>
  <c r="L81" i="22"/>
  <c r="O81" i="22"/>
  <c r="T81" i="22"/>
  <c r="U81" i="22"/>
  <c r="V81" i="22"/>
  <c r="W81" i="22"/>
  <c r="X81" i="22"/>
  <c r="Y81" i="22"/>
  <c r="Z81" i="22"/>
  <c r="AD81" i="22"/>
  <c r="AE81" i="22"/>
  <c r="AF81" i="22"/>
  <c r="AG81" i="22"/>
  <c r="AH81" i="22"/>
  <c r="AI81" i="22"/>
  <c r="AJ81" i="22"/>
  <c r="AK81" i="22"/>
  <c r="AL81" i="22"/>
  <c r="AM81" i="22"/>
  <c r="AN81" i="22"/>
  <c r="AO81" i="22"/>
  <c r="AP81" i="22"/>
  <c r="AQ81" i="22"/>
  <c r="AR81" i="22"/>
  <c r="F82" i="22"/>
  <c r="G82" i="22"/>
  <c r="H82" i="22"/>
  <c r="I82" i="22"/>
  <c r="J82" i="22"/>
  <c r="K82" i="22"/>
  <c r="L82" i="22"/>
  <c r="O82" i="22"/>
  <c r="T82" i="22"/>
  <c r="U82" i="22"/>
  <c r="V82" i="22"/>
  <c r="W82" i="22"/>
  <c r="X82" i="22"/>
  <c r="Y82" i="22"/>
  <c r="Z82" i="22"/>
  <c r="AD82" i="22"/>
  <c r="AE82" i="22"/>
  <c r="AF82" i="22"/>
  <c r="AG82" i="22"/>
  <c r="AH82" i="22"/>
  <c r="AI82" i="22"/>
  <c r="AJ82" i="22"/>
  <c r="AK82" i="22"/>
  <c r="AL82" i="22"/>
  <c r="AM82" i="22"/>
  <c r="AN82" i="22"/>
  <c r="AO82" i="22"/>
  <c r="AP82" i="22"/>
  <c r="AQ82" i="22"/>
  <c r="AR82" i="22"/>
  <c r="F83" i="22"/>
  <c r="G83" i="22"/>
  <c r="H83" i="22"/>
  <c r="I83" i="22"/>
  <c r="J83" i="22"/>
  <c r="K83" i="22"/>
  <c r="L83" i="22"/>
  <c r="O83" i="22"/>
  <c r="T83" i="22"/>
  <c r="U83" i="22"/>
  <c r="V83" i="22"/>
  <c r="W83" i="22"/>
  <c r="X83" i="22"/>
  <c r="Y83" i="22"/>
  <c r="Z83" i="22"/>
  <c r="AD83" i="22"/>
  <c r="AE83" i="22"/>
  <c r="AF83" i="22"/>
  <c r="AG83" i="22"/>
  <c r="AH83" i="22"/>
  <c r="AI83" i="22"/>
  <c r="AJ83" i="22"/>
  <c r="AK83" i="22"/>
  <c r="AL83" i="22"/>
  <c r="AM83" i="22"/>
  <c r="AN83" i="22"/>
  <c r="AO83" i="22"/>
  <c r="AP83" i="22"/>
  <c r="AQ83" i="22"/>
  <c r="AR83" i="22"/>
  <c r="F84" i="22"/>
  <c r="G84" i="22"/>
  <c r="H84" i="22"/>
  <c r="I84" i="22"/>
  <c r="J84" i="22"/>
  <c r="K84" i="22"/>
  <c r="L84" i="22"/>
  <c r="O84" i="22"/>
  <c r="T84" i="22"/>
  <c r="U84" i="22"/>
  <c r="V84" i="22"/>
  <c r="W84" i="22"/>
  <c r="X84" i="22"/>
  <c r="Y84" i="22"/>
  <c r="Z84" i="22"/>
  <c r="AD84" i="22"/>
  <c r="AE84" i="22"/>
  <c r="AF84" i="22"/>
  <c r="AG84" i="22"/>
  <c r="AH84" i="22"/>
  <c r="AI84" i="22"/>
  <c r="AJ84" i="22"/>
  <c r="AK84" i="22"/>
  <c r="AL84" i="22"/>
  <c r="AM84" i="22"/>
  <c r="AN84" i="22"/>
  <c r="AO84" i="22"/>
  <c r="AP84" i="22"/>
  <c r="AQ84" i="22"/>
  <c r="AR84" i="22"/>
  <c r="F85" i="22"/>
  <c r="G85" i="22"/>
  <c r="H85" i="22"/>
  <c r="I85" i="22"/>
  <c r="J85" i="22"/>
  <c r="K85" i="22"/>
  <c r="L85" i="22"/>
  <c r="O85" i="22"/>
  <c r="T85" i="22"/>
  <c r="U85" i="22"/>
  <c r="V85" i="22"/>
  <c r="W85" i="22"/>
  <c r="X85" i="22"/>
  <c r="Y85" i="22"/>
  <c r="Z85" i="22"/>
  <c r="AD85" i="22"/>
  <c r="AE85" i="22"/>
  <c r="AF85" i="22"/>
  <c r="AG85" i="22"/>
  <c r="AH85" i="22"/>
  <c r="AI85" i="22"/>
  <c r="AJ85" i="22"/>
  <c r="AK85" i="22"/>
  <c r="AL85" i="22"/>
  <c r="AM85" i="22"/>
  <c r="AN85" i="22"/>
  <c r="AO85" i="22"/>
  <c r="AP85" i="22"/>
  <c r="AQ85" i="22"/>
  <c r="AR85" i="22"/>
  <c r="F86" i="22"/>
  <c r="G86" i="22"/>
  <c r="H86" i="22"/>
  <c r="I86" i="22"/>
  <c r="J86" i="22"/>
  <c r="K86" i="22"/>
  <c r="L86" i="22"/>
  <c r="O86" i="22"/>
  <c r="T86" i="22"/>
  <c r="U86" i="22"/>
  <c r="V86" i="22"/>
  <c r="W86" i="22"/>
  <c r="X86" i="22"/>
  <c r="Y86" i="22"/>
  <c r="Z86" i="22"/>
  <c r="AD86" i="22"/>
  <c r="AE86" i="22"/>
  <c r="AF86" i="22"/>
  <c r="AG86" i="22"/>
  <c r="AH86" i="22"/>
  <c r="AI86" i="22"/>
  <c r="AJ86" i="22"/>
  <c r="AK86" i="22"/>
  <c r="AL86" i="22"/>
  <c r="AM86" i="22"/>
  <c r="AN86" i="22"/>
  <c r="AO86" i="22"/>
  <c r="AP86" i="22"/>
  <c r="AQ86" i="22"/>
  <c r="AR86" i="22"/>
  <c r="F87" i="22"/>
  <c r="G87" i="22"/>
  <c r="H87" i="22"/>
  <c r="I87" i="22"/>
  <c r="J87" i="22"/>
  <c r="K87" i="22"/>
  <c r="L87" i="22"/>
  <c r="O87" i="22"/>
  <c r="T87" i="22"/>
  <c r="U87" i="22"/>
  <c r="V87" i="22"/>
  <c r="W87" i="22"/>
  <c r="X87" i="22"/>
  <c r="Y87" i="22"/>
  <c r="Z87" i="22"/>
  <c r="AD87" i="22"/>
  <c r="AE87" i="22"/>
  <c r="AF87" i="22"/>
  <c r="AG87" i="22"/>
  <c r="AH87" i="22"/>
  <c r="AI87" i="22"/>
  <c r="AJ87" i="22"/>
  <c r="AK87" i="22"/>
  <c r="AL87" i="22"/>
  <c r="AM87" i="22"/>
  <c r="AN87" i="22"/>
  <c r="AO87" i="22"/>
  <c r="AP87" i="22"/>
  <c r="AQ87" i="22"/>
  <c r="AR87" i="22"/>
  <c r="F88" i="22"/>
  <c r="G88" i="22"/>
  <c r="H88" i="22"/>
  <c r="I88" i="22"/>
  <c r="J88" i="22"/>
  <c r="K88" i="22"/>
  <c r="L88" i="22"/>
  <c r="O88" i="22"/>
  <c r="T88" i="22"/>
  <c r="U88" i="22"/>
  <c r="V88" i="22"/>
  <c r="W88" i="22"/>
  <c r="X88" i="22"/>
  <c r="Y88" i="22"/>
  <c r="Z88" i="22"/>
  <c r="AD88" i="22"/>
  <c r="AE88" i="22"/>
  <c r="AF88" i="22"/>
  <c r="AG88" i="22"/>
  <c r="AH88" i="22"/>
  <c r="AI88" i="22"/>
  <c r="AJ88" i="22"/>
  <c r="AK88" i="22"/>
  <c r="AL88" i="22"/>
  <c r="AM88" i="22"/>
  <c r="AN88" i="22"/>
  <c r="AO88" i="22"/>
  <c r="AP88" i="22"/>
  <c r="AQ88" i="22"/>
  <c r="AR88" i="22"/>
  <c r="F89" i="22"/>
  <c r="G89" i="22"/>
  <c r="H89" i="22"/>
  <c r="I89" i="22"/>
  <c r="J89" i="22"/>
  <c r="K89" i="22"/>
  <c r="L89" i="22"/>
  <c r="O89" i="22"/>
  <c r="T89" i="22"/>
  <c r="U89" i="22"/>
  <c r="V89" i="22"/>
  <c r="W89" i="22"/>
  <c r="X89" i="22"/>
  <c r="Y89" i="22"/>
  <c r="Z89" i="22"/>
  <c r="AD89" i="22"/>
  <c r="AE89" i="22"/>
  <c r="AF89" i="22"/>
  <c r="AG89" i="22"/>
  <c r="AH89" i="22"/>
  <c r="AI89" i="22"/>
  <c r="AJ89" i="22"/>
  <c r="AK89" i="22"/>
  <c r="AL89" i="22"/>
  <c r="AM89" i="22"/>
  <c r="AN89" i="22"/>
  <c r="AO89" i="22"/>
  <c r="AP89" i="22"/>
  <c r="AQ89" i="22"/>
  <c r="AR89" i="22"/>
  <c r="C51" i="22"/>
  <c r="C52" i="22"/>
  <c r="C53" i="22"/>
  <c r="C54" i="22"/>
  <c r="C55" i="22"/>
  <c r="C56" i="22"/>
  <c r="C57" i="22"/>
  <c r="C60" i="22"/>
  <c r="C65" i="22"/>
  <c r="C66" i="22"/>
  <c r="C67" i="22"/>
  <c r="C68" i="22"/>
  <c r="C69" i="22"/>
  <c r="C70" i="22"/>
  <c r="C71" i="22"/>
  <c r="C75" i="22"/>
  <c r="C76" i="22"/>
  <c r="C77" i="22"/>
  <c r="C78" i="22"/>
  <c r="C79" i="22"/>
  <c r="C80" i="22"/>
  <c r="C81" i="22"/>
  <c r="C82" i="22"/>
  <c r="C83" i="22"/>
  <c r="C84" i="22"/>
  <c r="C85" i="22"/>
  <c r="C86" i="22"/>
  <c r="C87" i="22"/>
  <c r="C88" i="22"/>
  <c r="C89" i="22"/>
  <c r="C48" i="22"/>
  <c r="A1" i="20" l="1"/>
  <c r="B4" i="17" l="1" a="1"/>
  <c r="R7" i="17" s="1"/>
  <c r="C45" i="17" l="1"/>
  <c r="AB43" i="17"/>
  <c r="I41" i="17"/>
  <c r="O38" i="17"/>
  <c r="AC35" i="17"/>
  <c r="E32" i="17"/>
  <c r="B22" i="17"/>
  <c r="O45" i="17"/>
  <c r="Y44" i="17"/>
  <c r="AQ43" i="17"/>
  <c r="AG43" i="17"/>
  <c r="U43" i="17"/>
  <c r="H43" i="17"/>
  <c r="AL42" i="17"/>
  <c r="Y42" i="17"/>
  <c r="K42" i="17"/>
  <c r="AO41" i="17"/>
  <c r="AB41" i="17"/>
  <c r="P41" i="17"/>
  <c r="C41" i="17"/>
  <c r="AE40" i="17"/>
  <c r="S40" i="17"/>
  <c r="C40" i="17"/>
  <c r="AC39" i="17"/>
  <c r="M39" i="17"/>
  <c r="AM38" i="17"/>
  <c r="W38" i="17"/>
  <c r="G38" i="17"/>
  <c r="AG37" i="17"/>
  <c r="Q37" i="17"/>
  <c r="AQ36" i="17"/>
  <c r="AA36" i="17"/>
  <c r="K36" i="17"/>
  <c r="AK35" i="17"/>
  <c r="U35" i="17"/>
  <c r="E35" i="17"/>
  <c r="AE34" i="17"/>
  <c r="O34" i="17"/>
  <c r="AO33" i="17"/>
  <c r="Y33" i="17"/>
  <c r="I33" i="17"/>
  <c r="AI32" i="17"/>
  <c r="Q32" i="17"/>
  <c r="AK31" i="17"/>
  <c r="O31" i="17"/>
  <c r="F30" i="17"/>
  <c r="AL28" i="17"/>
  <c r="P27" i="17"/>
  <c r="AJ25" i="17"/>
  <c r="N24" i="17"/>
  <c r="AH22" i="17"/>
  <c r="C21" i="17"/>
  <c r="U17" i="17"/>
  <c r="AA11" i="17"/>
  <c r="K45" i="17"/>
  <c r="M44" i="17"/>
  <c r="AE42" i="17"/>
  <c r="AL40" i="17"/>
  <c r="U39" i="17"/>
  <c r="Y37" i="17"/>
  <c r="C36" i="17"/>
  <c r="W34" i="17"/>
  <c r="AQ32" i="17"/>
  <c r="W29" i="17"/>
  <c r="X23" i="17"/>
  <c r="AE45" i="17"/>
  <c r="AG44" i="17"/>
  <c r="V45" i="17"/>
  <c r="AN44" i="17"/>
  <c r="H44" i="17"/>
  <c r="T43" i="17"/>
  <c r="W42" i="17"/>
  <c r="AN41" i="17"/>
  <c r="AQ40" i="17"/>
  <c r="AD40" i="17"/>
  <c r="B40" i="17"/>
  <c r="AB39" i="17"/>
  <c r="AL38" i="17"/>
  <c r="V38" i="17"/>
  <c r="F38" i="17"/>
  <c r="AF37" i="17"/>
  <c r="P37" i="17"/>
  <c r="AP36" i="17"/>
  <c r="Z36" i="17"/>
  <c r="J36" i="17"/>
  <c r="AJ35" i="17"/>
  <c r="T35" i="17"/>
  <c r="D35" i="17"/>
  <c r="AD34" i="17"/>
  <c r="N34" i="17"/>
  <c r="AN33" i="17"/>
  <c r="X33" i="17"/>
  <c r="H33" i="17"/>
  <c r="AH32" i="17"/>
  <c r="N32" i="17"/>
  <c r="AJ31" i="17"/>
  <c r="N31" i="17"/>
  <c r="E30" i="17"/>
  <c r="AK28" i="17"/>
  <c r="O27" i="17"/>
  <c r="AI25" i="17"/>
  <c r="M24" i="17"/>
  <c r="AG22" i="17"/>
  <c r="AP20" i="17"/>
  <c r="O17" i="17"/>
  <c r="K11" i="17"/>
  <c r="AA45" i="17"/>
  <c r="U44" i="17"/>
  <c r="AQ42" i="17"/>
  <c r="U41" i="17"/>
  <c r="E39" i="17"/>
  <c r="S36" i="17"/>
  <c r="AG33" i="17"/>
  <c r="D25" i="17"/>
  <c r="AM45" i="17"/>
  <c r="G45" i="17"/>
  <c r="I44" i="17"/>
  <c r="AD45" i="17"/>
  <c r="F45" i="17"/>
  <c r="X44" i="17"/>
  <c r="AP43" i="17"/>
  <c r="G43" i="17"/>
  <c r="J42" i="17"/>
  <c r="M41" i="17"/>
  <c r="R40" i="17"/>
  <c r="L39" i="17"/>
  <c r="AK45" i="17"/>
  <c r="AC45" i="17"/>
  <c r="U45" i="17"/>
  <c r="M45" i="17"/>
  <c r="E45" i="17"/>
  <c r="AM44" i="17"/>
  <c r="AE44" i="17"/>
  <c r="W44" i="17"/>
  <c r="O44" i="17"/>
  <c r="G44" i="17"/>
  <c r="AO43" i="17"/>
  <c r="AE43" i="17"/>
  <c r="Q43" i="17"/>
  <c r="E43" i="17"/>
  <c r="AH42" i="17"/>
  <c r="V42" i="17"/>
  <c r="I42" i="17"/>
  <c r="AK41" i="17"/>
  <c r="Y41" i="17"/>
  <c r="L41" i="17"/>
  <c r="AP40" i="17"/>
  <c r="AC40" i="17"/>
  <c r="O40" i="17"/>
  <c r="AO39" i="17"/>
  <c r="Y39" i="17"/>
  <c r="I39" i="17"/>
  <c r="AI38" i="17"/>
  <c r="S38" i="17"/>
  <c r="C38" i="17"/>
  <c r="AC37" i="17"/>
  <c r="M37" i="17"/>
  <c r="AM36" i="17"/>
  <c r="W36" i="17"/>
  <c r="G36" i="17"/>
  <c r="AG35" i="17"/>
  <c r="Q35" i="17"/>
  <c r="AQ34" i="17"/>
  <c r="AA34" i="17"/>
  <c r="K34" i="17"/>
  <c r="AK33" i="17"/>
  <c r="U33" i="17"/>
  <c r="E33" i="17"/>
  <c r="AE32" i="17"/>
  <c r="K32" i="17"/>
  <c r="AE31" i="17"/>
  <c r="C31" i="17"/>
  <c r="AI29" i="17"/>
  <c r="V28" i="17"/>
  <c r="AP26" i="17"/>
  <c r="T25" i="17"/>
  <c r="AN23" i="17"/>
  <c r="R22" i="17"/>
  <c r="V20" i="17"/>
  <c r="H16" i="17"/>
  <c r="AD9" i="17"/>
  <c r="AI45" i="17"/>
  <c r="AC44" i="17"/>
  <c r="O43" i="17"/>
  <c r="AI41" i="17"/>
  <c r="K40" i="17"/>
  <c r="AO37" i="17"/>
  <c r="M35" i="17"/>
  <c r="AA32" i="17"/>
  <c r="AN19" i="17"/>
  <c r="W45" i="17"/>
  <c r="AO44" i="17"/>
  <c r="Q44" i="17"/>
  <c r="AL45" i="17"/>
  <c r="N45" i="17"/>
  <c r="AF44" i="17"/>
  <c r="P44" i="17"/>
  <c r="AF43" i="17"/>
  <c r="AI42" i="17"/>
  <c r="AA41" i="17"/>
  <c r="AQ45" i="17"/>
  <c r="AJ45" i="17"/>
  <c r="AB45" i="17"/>
  <c r="T45" i="17"/>
  <c r="L45" i="17"/>
  <c r="D45" i="17"/>
  <c r="AL44" i="17"/>
  <c r="AD44" i="17"/>
  <c r="V44" i="17"/>
  <c r="N44" i="17"/>
  <c r="F44" i="17"/>
  <c r="AN43" i="17"/>
  <c r="AC43" i="17"/>
  <c r="P43" i="17"/>
  <c r="D43" i="17"/>
  <c r="AG42" i="17"/>
  <c r="S42" i="17"/>
  <c r="G42" i="17"/>
  <c r="AJ41" i="17"/>
  <c r="X41" i="17"/>
  <c r="K41" i="17"/>
  <c r="AM40" i="17"/>
  <c r="AA40" i="17"/>
  <c r="N40" i="17"/>
  <c r="AN39" i="17"/>
  <c r="X39" i="17"/>
  <c r="H39" i="17"/>
  <c r="AH38" i="17"/>
  <c r="R38" i="17"/>
  <c r="B38" i="17"/>
  <c r="AB37" i="17"/>
  <c r="L37" i="17"/>
  <c r="AL36" i="17"/>
  <c r="V36" i="17"/>
  <c r="F36" i="17"/>
  <c r="AF35" i="17"/>
  <c r="P35" i="17"/>
  <c r="AP34" i="17"/>
  <c r="Z34" i="17"/>
  <c r="J34" i="17"/>
  <c r="AJ33" i="17"/>
  <c r="T33" i="17"/>
  <c r="D33" i="17"/>
  <c r="AD32" i="17"/>
  <c r="J32" i="17"/>
  <c r="AD31" i="17"/>
  <c r="AP30" i="17"/>
  <c r="AH29" i="17"/>
  <c r="U28" i="17"/>
  <c r="AO26" i="17"/>
  <c r="S25" i="17"/>
  <c r="AM23" i="17"/>
  <c r="Q22" i="17"/>
  <c r="U20" i="17"/>
  <c r="AO15" i="17"/>
  <c r="O9" i="17"/>
  <c r="S45" i="17"/>
  <c r="E44" i="17"/>
  <c r="F42" i="17"/>
  <c r="AK39" i="17"/>
  <c r="I37" i="17"/>
  <c r="G34" i="17"/>
  <c r="AF30" i="17"/>
  <c r="AJ14" i="17"/>
  <c r="AH45" i="17"/>
  <c r="R45" i="17"/>
  <c r="B45" i="17"/>
  <c r="AB44" i="17"/>
  <c r="T44" i="17"/>
  <c r="L44" i="17"/>
  <c r="D44" i="17"/>
  <c r="AL43" i="17"/>
  <c r="Y43" i="17"/>
  <c r="M43" i="17"/>
  <c r="AP42" i="17"/>
  <c r="AD42" i="17"/>
  <c r="Q42" i="17"/>
  <c r="C42" i="17"/>
  <c r="AG41" i="17"/>
  <c r="T41" i="17"/>
  <c r="H41" i="17"/>
  <c r="AK40" i="17"/>
  <c r="W40" i="17"/>
  <c r="J40" i="17"/>
  <c r="AJ39" i="17"/>
  <c r="T39" i="17"/>
  <c r="D39" i="17"/>
  <c r="AD38" i="17"/>
  <c r="N38" i="17"/>
  <c r="AN37" i="17"/>
  <c r="X37" i="17"/>
  <c r="H37" i="17"/>
  <c r="AH36" i="17"/>
  <c r="R36" i="17"/>
  <c r="B36" i="17"/>
  <c r="AB35" i="17"/>
  <c r="L35" i="17"/>
  <c r="AL34" i="17"/>
  <c r="V34" i="17"/>
  <c r="F34" i="17"/>
  <c r="AF33" i="17"/>
  <c r="P33" i="17"/>
  <c r="AP32" i="17"/>
  <c r="Z32" i="17"/>
  <c r="D32" i="17"/>
  <c r="X31" i="17"/>
  <c r="AD30" i="17"/>
  <c r="T29" i="17"/>
  <c r="E28" i="17"/>
  <c r="Y26" i="17"/>
  <c r="C25" i="17"/>
  <c r="W23" i="17"/>
  <c r="AQ21" i="17"/>
  <c r="AF19" i="17"/>
  <c r="AB14" i="17"/>
  <c r="B4" i="17"/>
  <c r="B96" i="17" s="1"/>
  <c r="B142" i="17" s="1"/>
  <c r="J4" i="17"/>
  <c r="R4" i="17"/>
  <c r="Z4" i="17"/>
  <c r="AH4" i="17"/>
  <c r="AP4" i="17"/>
  <c r="H5" i="17"/>
  <c r="P5" i="17"/>
  <c r="X5" i="17"/>
  <c r="AF5" i="17"/>
  <c r="AN5" i="17"/>
  <c r="F6" i="17"/>
  <c r="N6" i="17"/>
  <c r="V6" i="17"/>
  <c r="AD6" i="17"/>
  <c r="AL6" i="17"/>
  <c r="D7" i="17"/>
  <c r="L7" i="17"/>
  <c r="T7" i="17"/>
  <c r="AB7" i="17"/>
  <c r="AJ7" i="17"/>
  <c r="B8" i="17"/>
  <c r="J8" i="17"/>
  <c r="R8" i="17"/>
  <c r="Z8" i="17"/>
  <c r="AH8" i="17"/>
  <c r="AP8" i="17"/>
  <c r="H9" i="17"/>
  <c r="P9" i="17"/>
  <c r="X9" i="17"/>
  <c r="AF9" i="17"/>
  <c r="AN9" i="17"/>
  <c r="F10" i="17"/>
  <c r="N10" i="17"/>
  <c r="V10" i="17"/>
  <c r="AD10" i="17"/>
  <c r="AL10" i="17"/>
  <c r="D11" i="17"/>
  <c r="L11" i="17"/>
  <c r="T11" i="17"/>
  <c r="AB11" i="17"/>
  <c r="AJ11" i="17"/>
  <c r="B12" i="17"/>
  <c r="J12" i="17"/>
  <c r="R12" i="17"/>
  <c r="Z12" i="17"/>
  <c r="AH12" i="17"/>
  <c r="AP12" i="17"/>
  <c r="H13" i="17"/>
  <c r="P13" i="17"/>
  <c r="X13" i="17"/>
  <c r="AF13" i="17"/>
  <c r="AN13" i="17"/>
  <c r="F14" i="17"/>
  <c r="N14" i="17"/>
  <c r="V14" i="17"/>
  <c r="AD14" i="17"/>
  <c r="AL14" i="17"/>
  <c r="D15" i="17"/>
  <c r="L15" i="17"/>
  <c r="T15" i="17"/>
  <c r="AB15" i="17"/>
  <c r="AJ15" i="17"/>
  <c r="B16" i="17"/>
  <c r="J16" i="17"/>
  <c r="R16" i="17"/>
  <c r="Z16" i="17"/>
  <c r="AH16" i="17"/>
  <c r="AP16" i="17"/>
  <c r="H17" i="17"/>
  <c r="P17" i="17"/>
  <c r="X17" i="17"/>
  <c r="AF17" i="17"/>
  <c r="AN17" i="17"/>
  <c r="F18" i="17"/>
  <c r="N18" i="17"/>
  <c r="V18" i="17"/>
  <c r="AD18" i="17"/>
  <c r="AL18" i="17"/>
  <c r="D19" i="17"/>
  <c r="L19" i="17"/>
  <c r="T19" i="17"/>
  <c r="AB19" i="17"/>
  <c r="AJ19" i="17"/>
  <c r="B20" i="17"/>
  <c r="C4" i="17"/>
  <c r="K4" i="17"/>
  <c r="S4" i="17"/>
  <c r="AA4" i="17"/>
  <c r="AI4" i="17"/>
  <c r="AQ4" i="17"/>
  <c r="I5" i="17"/>
  <c r="Q5" i="17"/>
  <c r="Y5" i="17"/>
  <c r="AG5" i="17"/>
  <c r="AO5" i="17"/>
  <c r="G6" i="17"/>
  <c r="O6" i="17"/>
  <c r="W6" i="17"/>
  <c r="AE6" i="17"/>
  <c r="AM6" i="17"/>
  <c r="E7" i="17"/>
  <c r="M7" i="17"/>
  <c r="U7" i="17"/>
  <c r="AC7" i="17"/>
  <c r="AK7" i="17"/>
  <c r="C8" i="17"/>
  <c r="K8" i="17"/>
  <c r="S8" i="17"/>
  <c r="AA8" i="17"/>
  <c r="AI8" i="17"/>
  <c r="AQ8" i="17"/>
  <c r="I9" i="17"/>
  <c r="Q9" i="17"/>
  <c r="Y9" i="17"/>
  <c r="AG9" i="17"/>
  <c r="AO9" i="17"/>
  <c r="G10" i="17"/>
  <c r="O10" i="17"/>
  <c r="W10" i="17"/>
  <c r="AE10" i="17"/>
  <c r="AM10" i="17"/>
  <c r="E11" i="17"/>
  <c r="M11" i="17"/>
  <c r="U11" i="17"/>
  <c r="AC11" i="17"/>
  <c r="AK11" i="17"/>
  <c r="C12" i="17"/>
  <c r="K12" i="17"/>
  <c r="S12" i="17"/>
  <c r="AA12" i="17"/>
  <c r="AI12" i="17"/>
  <c r="AQ12" i="17"/>
  <c r="I13" i="17"/>
  <c r="Q13" i="17"/>
  <c r="Y13" i="17"/>
  <c r="AG13" i="17"/>
  <c r="AO13" i="17"/>
  <c r="G14" i="17"/>
  <c r="O14" i="17"/>
  <c r="W14" i="17"/>
  <c r="AE14" i="17"/>
  <c r="AM14" i="17"/>
  <c r="E15" i="17"/>
  <c r="M15" i="17"/>
  <c r="U15" i="17"/>
  <c r="AC15" i="17"/>
  <c r="AK15" i="17"/>
  <c r="C16" i="17"/>
  <c r="K16" i="17"/>
  <c r="S16" i="17"/>
  <c r="AA16" i="17"/>
  <c r="AI16" i="17"/>
  <c r="AQ16" i="17"/>
  <c r="I17" i="17"/>
  <c r="Q17" i="17"/>
  <c r="Y17" i="17"/>
  <c r="AG17" i="17"/>
  <c r="AO17" i="17"/>
  <c r="G18" i="17"/>
  <c r="O18" i="17"/>
  <c r="W18" i="17"/>
  <c r="AE18" i="17"/>
  <c r="AM18" i="17"/>
  <c r="E19" i="17"/>
  <c r="M19" i="17"/>
  <c r="U19" i="17"/>
  <c r="AC19" i="17"/>
  <c r="AK19" i="17"/>
  <c r="C20" i="17"/>
  <c r="D4" i="17"/>
  <c r="L4" i="17"/>
  <c r="T4" i="17"/>
  <c r="AB4" i="17"/>
  <c r="AJ4" i="17"/>
  <c r="B5" i="17"/>
  <c r="J5" i="17"/>
  <c r="R5" i="17"/>
  <c r="Z5" i="17"/>
  <c r="AH5" i="17"/>
  <c r="AP5" i="17"/>
  <c r="H6" i="17"/>
  <c r="P6" i="17"/>
  <c r="X6" i="17"/>
  <c r="AF6" i="17"/>
  <c r="AN6" i="17"/>
  <c r="F7" i="17"/>
  <c r="N7" i="17"/>
  <c r="V7" i="17"/>
  <c r="AD7" i="17"/>
  <c r="AL7" i="17"/>
  <c r="D8" i="17"/>
  <c r="L8" i="17"/>
  <c r="T8" i="17"/>
  <c r="AB8" i="17"/>
  <c r="AJ8" i="17"/>
  <c r="B9" i="17"/>
  <c r="J9" i="17"/>
  <c r="R9" i="17"/>
  <c r="Z9" i="17"/>
  <c r="AH9" i="17"/>
  <c r="AP9" i="17"/>
  <c r="H10" i="17"/>
  <c r="P10" i="17"/>
  <c r="X10" i="17"/>
  <c r="AF10" i="17"/>
  <c r="AN10" i="17"/>
  <c r="F11" i="17"/>
  <c r="N11" i="17"/>
  <c r="V11" i="17"/>
  <c r="AD11" i="17"/>
  <c r="AL11" i="17"/>
  <c r="D12" i="17"/>
  <c r="L12" i="17"/>
  <c r="T12" i="17"/>
  <c r="AB12" i="17"/>
  <c r="AJ12" i="17"/>
  <c r="B13" i="17"/>
  <c r="J13" i="17"/>
  <c r="R13" i="17"/>
  <c r="Z13" i="17"/>
  <c r="AH13" i="17"/>
  <c r="AP13" i="17"/>
  <c r="H14" i="17"/>
  <c r="P14" i="17"/>
  <c r="X14" i="17"/>
  <c r="AF14" i="17"/>
  <c r="AN14" i="17"/>
  <c r="F15" i="17"/>
  <c r="N15" i="17"/>
  <c r="V15" i="17"/>
  <c r="AD15" i="17"/>
  <c r="AL15" i="17"/>
  <c r="D16" i="17"/>
  <c r="L16" i="17"/>
  <c r="T16" i="17"/>
  <c r="AB16" i="17"/>
  <c r="AJ16" i="17"/>
  <c r="B17" i="17"/>
  <c r="J17" i="17"/>
  <c r="R17" i="17"/>
  <c r="Z17" i="17"/>
  <c r="AH17" i="17"/>
  <c r="AP17" i="17"/>
  <c r="H18" i="17"/>
  <c r="P18" i="17"/>
  <c r="X18" i="17"/>
  <c r="AF18" i="17"/>
  <c r="AN18" i="17"/>
  <c r="F19" i="17"/>
  <c r="N19" i="17"/>
  <c r="V19" i="17"/>
  <c r="AD19" i="17"/>
  <c r="AL19" i="17"/>
  <c r="D20" i="17"/>
  <c r="E4" i="17"/>
  <c r="M4" i="17"/>
  <c r="U4" i="17"/>
  <c r="AC4" i="17"/>
  <c r="AK4" i="17"/>
  <c r="C5" i="17"/>
  <c r="K5" i="17"/>
  <c r="S5" i="17"/>
  <c r="AA5" i="17"/>
  <c r="AI5" i="17"/>
  <c r="AQ5" i="17"/>
  <c r="I6" i="17"/>
  <c r="Q6" i="17"/>
  <c r="Y6" i="17"/>
  <c r="AG6" i="17"/>
  <c r="AO6" i="17"/>
  <c r="G7" i="17"/>
  <c r="O7" i="17"/>
  <c r="W7" i="17"/>
  <c r="AE7" i="17"/>
  <c r="AM7" i="17"/>
  <c r="E8" i="17"/>
  <c r="M8" i="17"/>
  <c r="U8" i="17"/>
  <c r="AC8" i="17"/>
  <c r="AK8" i="17"/>
  <c r="C9" i="17"/>
  <c r="K9" i="17"/>
  <c r="S9" i="17"/>
  <c r="AA9" i="17"/>
  <c r="AI9" i="17"/>
  <c r="AQ9" i="17"/>
  <c r="I10" i="17"/>
  <c r="Q10" i="17"/>
  <c r="Y10" i="17"/>
  <c r="AG10" i="17"/>
  <c r="AO10" i="17"/>
  <c r="G11" i="17"/>
  <c r="O11" i="17"/>
  <c r="W11" i="17"/>
  <c r="AE11" i="17"/>
  <c r="AM11" i="17"/>
  <c r="E12" i="17"/>
  <c r="M12" i="17"/>
  <c r="U12" i="17"/>
  <c r="AC12" i="17"/>
  <c r="AK12" i="17"/>
  <c r="C13" i="17"/>
  <c r="K13" i="17"/>
  <c r="S13" i="17"/>
  <c r="AA13" i="17"/>
  <c r="AI13" i="17"/>
  <c r="AQ13" i="17"/>
  <c r="I14" i="17"/>
  <c r="Q14" i="17"/>
  <c r="Y14" i="17"/>
  <c r="AG14" i="17"/>
  <c r="AO14" i="17"/>
  <c r="G15" i="17"/>
  <c r="O15" i="17"/>
  <c r="W15" i="17"/>
  <c r="AE15" i="17"/>
  <c r="AM15" i="17"/>
  <c r="E16" i="17"/>
  <c r="M16" i="17"/>
  <c r="U16" i="17"/>
  <c r="AC16" i="17"/>
  <c r="AK16" i="17"/>
  <c r="C17" i="17"/>
  <c r="K17" i="17"/>
  <c r="S17" i="17"/>
  <c r="AA17" i="17"/>
  <c r="AI17" i="17"/>
  <c r="AQ17" i="17"/>
  <c r="I18" i="17"/>
  <c r="Q18" i="17"/>
  <c r="Y18" i="17"/>
  <c r="AG18" i="17"/>
  <c r="AO18" i="17"/>
  <c r="G19" i="17"/>
  <c r="O19" i="17"/>
  <c r="W19" i="17"/>
  <c r="AE19" i="17"/>
  <c r="AM19" i="17"/>
  <c r="E20" i="17"/>
  <c r="F4" i="17"/>
  <c r="N4" i="17"/>
  <c r="V4" i="17"/>
  <c r="AD4" i="17"/>
  <c r="AL4" i="17"/>
  <c r="D5" i="17"/>
  <c r="L5" i="17"/>
  <c r="T5" i="17"/>
  <c r="AB5" i="17"/>
  <c r="AJ5" i="17"/>
  <c r="B6" i="17"/>
  <c r="J6" i="17"/>
  <c r="R6" i="17"/>
  <c r="Z6" i="17"/>
  <c r="AH6" i="17"/>
  <c r="AP6" i="17"/>
  <c r="H7" i="17"/>
  <c r="P7" i="17"/>
  <c r="X7" i="17"/>
  <c r="AF7" i="17"/>
  <c r="AN7" i="17"/>
  <c r="F8" i="17"/>
  <c r="N8" i="17"/>
  <c r="V8" i="17"/>
  <c r="AD8" i="17"/>
  <c r="AL8" i="17"/>
  <c r="D9" i="17"/>
  <c r="L9" i="17"/>
  <c r="T9" i="17"/>
  <c r="AB9" i="17"/>
  <c r="AJ9" i="17"/>
  <c r="B10" i="17"/>
  <c r="J10" i="17"/>
  <c r="R10" i="17"/>
  <c r="Z10" i="17"/>
  <c r="AH10" i="17"/>
  <c r="AP10" i="17"/>
  <c r="H11" i="17"/>
  <c r="P11" i="17"/>
  <c r="X11" i="17"/>
  <c r="AF11" i="17"/>
  <c r="AN11" i="17"/>
  <c r="F12" i="17"/>
  <c r="N12" i="17"/>
  <c r="V12" i="17"/>
  <c r="AD12" i="17"/>
  <c r="AL12" i="17"/>
  <c r="D13" i="17"/>
  <c r="L13" i="17"/>
  <c r="T13" i="17"/>
  <c r="AB13" i="17"/>
  <c r="AJ13" i="17"/>
  <c r="B14" i="17"/>
  <c r="J14" i="17"/>
  <c r="R14" i="17"/>
  <c r="Z14" i="17"/>
  <c r="AH14" i="17"/>
  <c r="AP14" i="17"/>
  <c r="H15" i="17"/>
  <c r="P15" i="17"/>
  <c r="X15" i="17"/>
  <c r="AF15" i="17"/>
  <c r="AN15" i="17"/>
  <c r="F16" i="17"/>
  <c r="N16" i="17"/>
  <c r="V16" i="17"/>
  <c r="AD16" i="17"/>
  <c r="AL16" i="17"/>
  <c r="D17" i="17"/>
  <c r="L17" i="17"/>
  <c r="T17" i="17"/>
  <c r="AB17" i="17"/>
  <c r="AJ17" i="17"/>
  <c r="B18" i="17"/>
  <c r="J18" i="17"/>
  <c r="R18" i="17"/>
  <c r="Z18" i="17"/>
  <c r="AH18" i="17"/>
  <c r="G4" i="17"/>
  <c r="O4" i="17"/>
  <c r="W4" i="17"/>
  <c r="AE4" i="17"/>
  <c r="AM4" i="17"/>
  <c r="E5" i="17"/>
  <c r="M5" i="17"/>
  <c r="U5" i="17"/>
  <c r="AC5" i="17"/>
  <c r="AK5" i="17"/>
  <c r="C6" i="17"/>
  <c r="K6" i="17"/>
  <c r="S6" i="17"/>
  <c r="AA6" i="17"/>
  <c r="AI6" i="17"/>
  <c r="AQ6" i="17"/>
  <c r="I7" i="17"/>
  <c r="Q7" i="17"/>
  <c r="Y7" i="17"/>
  <c r="AG7" i="17"/>
  <c r="AO7" i="17"/>
  <c r="G8" i="17"/>
  <c r="O8" i="17"/>
  <c r="W8" i="17"/>
  <c r="AE8" i="17"/>
  <c r="AM8" i="17"/>
  <c r="E9" i="17"/>
  <c r="M9" i="17"/>
  <c r="U9" i="17"/>
  <c r="AC9" i="17"/>
  <c r="AK9" i="17"/>
  <c r="C10" i="17"/>
  <c r="K10" i="17"/>
  <c r="S10" i="17"/>
  <c r="AA10" i="17"/>
  <c r="AI10" i="17"/>
  <c r="AQ10" i="17"/>
  <c r="I11" i="17"/>
  <c r="Q11" i="17"/>
  <c r="Y11" i="17"/>
  <c r="AG11" i="17"/>
  <c r="AO11" i="17"/>
  <c r="G12" i="17"/>
  <c r="O12" i="17"/>
  <c r="W12" i="17"/>
  <c r="AE12" i="17"/>
  <c r="AM12" i="17"/>
  <c r="I4" i="17"/>
  <c r="Q4" i="17"/>
  <c r="Y4" i="17"/>
  <c r="AG4" i="17"/>
  <c r="H4" i="17"/>
  <c r="N5" i="17"/>
  <c r="D6" i="17"/>
  <c r="AJ6" i="17"/>
  <c r="Z7" i="17"/>
  <c r="P8" i="17"/>
  <c r="F9" i="17"/>
  <c r="AL9" i="17"/>
  <c r="AB10" i="17"/>
  <c r="R11" i="17"/>
  <c r="H12" i="17"/>
  <c r="AN12" i="17"/>
  <c r="U13" i="17"/>
  <c r="AM13" i="17"/>
  <c r="T14" i="17"/>
  <c r="AQ14" i="17"/>
  <c r="S15" i="17"/>
  <c r="AP15" i="17"/>
  <c r="W16" i="17"/>
  <c r="AO16" i="17"/>
  <c r="V17" i="17"/>
  <c r="C18" i="17"/>
  <c r="U18" i="17"/>
  <c r="AQ18" i="17"/>
  <c r="Q19" i="17"/>
  <c r="AG19" i="17"/>
  <c r="G20" i="17"/>
  <c r="O20" i="17"/>
  <c r="W20" i="17"/>
  <c r="AE20" i="17"/>
  <c r="AM20" i="17"/>
  <c r="E21" i="17"/>
  <c r="M21" i="17"/>
  <c r="U21" i="17"/>
  <c r="AC21" i="17"/>
  <c r="AK21" i="17"/>
  <c r="C22" i="17"/>
  <c r="K22" i="17"/>
  <c r="S22" i="17"/>
  <c r="AA22" i="17"/>
  <c r="AI22" i="17"/>
  <c r="AQ22" i="17"/>
  <c r="I23" i="17"/>
  <c r="Q23" i="17"/>
  <c r="Y23" i="17"/>
  <c r="AG23" i="17"/>
  <c r="AO23" i="17"/>
  <c r="G24" i="17"/>
  <c r="O24" i="17"/>
  <c r="W24" i="17"/>
  <c r="AE24" i="17"/>
  <c r="AM24" i="17"/>
  <c r="E25" i="17"/>
  <c r="M25" i="17"/>
  <c r="U25" i="17"/>
  <c r="AC25" i="17"/>
  <c r="AK25" i="17"/>
  <c r="C26" i="17"/>
  <c r="K26" i="17"/>
  <c r="S26" i="17"/>
  <c r="AA26" i="17"/>
  <c r="AI26" i="17"/>
  <c r="AQ26" i="17"/>
  <c r="I27" i="17"/>
  <c r="Q27" i="17"/>
  <c r="Y27" i="17"/>
  <c r="AG27" i="17"/>
  <c r="AO27" i="17"/>
  <c r="G28" i="17"/>
  <c r="O28" i="17"/>
  <c r="W28" i="17"/>
  <c r="AE28" i="17"/>
  <c r="AM28" i="17"/>
  <c r="E29" i="17"/>
  <c r="M29" i="17"/>
  <c r="U29" i="17"/>
  <c r="AC29" i="17"/>
  <c r="AK29" i="17"/>
  <c r="C30" i="17"/>
  <c r="K30" i="17"/>
  <c r="S30" i="17"/>
  <c r="AA30" i="17"/>
  <c r="AI30" i="17"/>
  <c r="AQ30" i="17"/>
  <c r="I31" i="17"/>
  <c r="Q31" i="17"/>
  <c r="Y31" i="17"/>
  <c r="AG31" i="17"/>
  <c r="AO31" i="17"/>
  <c r="G32" i="17"/>
  <c r="O32" i="17"/>
  <c r="W32" i="17"/>
  <c r="P4" i="17"/>
  <c r="O5" i="17"/>
  <c r="E6" i="17"/>
  <c r="AK6" i="17"/>
  <c r="AA7" i="17"/>
  <c r="Q8" i="17"/>
  <c r="G9" i="17"/>
  <c r="AM9" i="17"/>
  <c r="AC10" i="17"/>
  <c r="S11" i="17"/>
  <c r="I12" i="17"/>
  <c r="AO12" i="17"/>
  <c r="V13" i="17"/>
  <c r="C14" i="17"/>
  <c r="U14" i="17"/>
  <c r="B15" i="17"/>
  <c r="Y15" i="17"/>
  <c r="AQ15" i="17"/>
  <c r="X16" i="17"/>
  <c r="E17" i="17"/>
  <c r="W17" i="17"/>
  <c r="D18" i="17"/>
  <c r="AA18" i="17"/>
  <c r="B19" i="17"/>
  <c r="R19" i="17"/>
  <c r="AH19" i="17"/>
  <c r="H20" i="17"/>
  <c r="P20" i="17"/>
  <c r="X20" i="17"/>
  <c r="AF20" i="17"/>
  <c r="AN20" i="17"/>
  <c r="F21" i="17"/>
  <c r="N21" i="17"/>
  <c r="V21" i="17"/>
  <c r="AD21" i="17"/>
  <c r="AL21" i="17"/>
  <c r="D22" i="17"/>
  <c r="L22" i="17"/>
  <c r="T22" i="17"/>
  <c r="AB22" i="17"/>
  <c r="AJ22" i="17"/>
  <c r="B23" i="17"/>
  <c r="J23" i="17"/>
  <c r="R23" i="17"/>
  <c r="Z23" i="17"/>
  <c r="AH23" i="17"/>
  <c r="AP23" i="17"/>
  <c r="H24" i="17"/>
  <c r="P24" i="17"/>
  <c r="X24" i="17"/>
  <c r="AF24" i="17"/>
  <c r="AN24" i="17"/>
  <c r="F25" i="17"/>
  <c r="N25" i="17"/>
  <c r="V25" i="17"/>
  <c r="AD25" i="17"/>
  <c r="AL25" i="17"/>
  <c r="D26" i="17"/>
  <c r="L26" i="17"/>
  <c r="T26" i="17"/>
  <c r="AB26" i="17"/>
  <c r="AJ26" i="17"/>
  <c r="B27" i="17"/>
  <c r="J27" i="17"/>
  <c r="R27" i="17"/>
  <c r="Z27" i="17"/>
  <c r="AH27" i="17"/>
  <c r="AP27" i="17"/>
  <c r="H28" i="17"/>
  <c r="P28" i="17"/>
  <c r="X28" i="17"/>
  <c r="AF28" i="17"/>
  <c r="AN28" i="17"/>
  <c r="F29" i="17"/>
  <c r="N29" i="17"/>
  <c r="V29" i="17"/>
  <c r="AD29" i="17"/>
  <c r="AL29" i="17"/>
  <c r="D30" i="17"/>
  <c r="L30" i="17"/>
  <c r="T30" i="17"/>
  <c r="AB30" i="17"/>
  <c r="AJ30" i="17"/>
  <c r="B31" i="17"/>
  <c r="J31" i="17"/>
  <c r="R31" i="17"/>
  <c r="Z31" i="17"/>
  <c r="AH31" i="17"/>
  <c r="AP31" i="17"/>
  <c r="H32" i="17"/>
  <c r="P32" i="17"/>
  <c r="X32" i="17"/>
  <c r="X4" i="17"/>
  <c r="V5" i="17"/>
  <c r="L6" i="17"/>
  <c r="B7" i="17"/>
  <c r="AH7" i="17"/>
  <c r="X8" i="17"/>
  <c r="N9" i="17"/>
  <c r="D10" i="17"/>
  <c r="AJ10" i="17"/>
  <c r="Z11" i="17"/>
  <c r="P12" i="17"/>
  <c r="E13" i="17"/>
  <c r="W13" i="17"/>
  <c r="D14" i="17"/>
  <c r="AA14" i="17"/>
  <c r="C15" i="17"/>
  <c r="Z15" i="17"/>
  <c r="G16" i="17"/>
  <c r="Y16" i="17"/>
  <c r="F17" i="17"/>
  <c r="AC17" i="17"/>
  <c r="E18" i="17"/>
  <c r="AB18" i="17"/>
  <c r="C19" i="17"/>
  <c r="S19" i="17"/>
  <c r="AI19" i="17"/>
  <c r="I20" i="17"/>
  <c r="Q20" i="17"/>
  <c r="Y20" i="17"/>
  <c r="AG20" i="17"/>
  <c r="AO20" i="17"/>
  <c r="G21" i="17"/>
  <c r="O21" i="17"/>
  <c r="W21" i="17"/>
  <c r="AE21" i="17"/>
  <c r="AM21" i="17"/>
  <c r="E22" i="17"/>
  <c r="M22" i="17"/>
  <c r="U22" i="17"/>
  <c r="AC22" i="17"/>
  <c r="AK22" i="17"/>
  <c r="C23" i="17"/>
  <c r="K23" i="17"/>
  <c r="S23" i="17"/>
  <c r="AA23" i="17"/>
  <c r="AI23" i="17"/>
  <c r="AQ23" i="17"/>
  <c r="I24" i="17"/>
  <c r="Q24" i="17"/>
  <c r="Y24" i="17"/>
  <c r="AG24" i="17"/>
  <c r="AO24" i="17"/>
  <c r="G25" i="17"/>
  <c r="O25" i="17"/>
  <c r="W25" i="17"/>
  <c r="AE25" i="17"/>
  <c r="AM25" i="17"/>
  <c r="E26" i="17"/>
  <c r="M26" i="17"/>
  <c r="U26" i="17"/>
  <c r="AC26" i="17"/>
  <c r="AK26" i="17"/>
  <c r="C27" i="17"/>
  <c r="K27" i="17"/>
  <c r="S27" i="17"/>
  <c r="AA27" i="17"/>
  <c r="AI27" i="17"/>
  <c r="AQ27" i="17"/>
  <c r="I28" i="17"/>
  <c r="Q28" i="17"/>
  <c r="Y28" i="17"/>
  <c r="AG28" i="17"/>
  <c r="AN4" i="17"/>
  <c r="AD5" i="17"/>
  <c r="T6" i="17"/>
  <c r="J7" i="17"/>
  <c r="AP7" i="17"/>
  <c r="AF8" i="17"/>
  <c r="V9" i="17"/>
  <c r="L10" i="17"/>
  <c r="B11" i="17"/>
  <c r="AH11" i="17"/>
  <c r="X12" i="17"/>
  <c r="G13" i="17"/>
  <c r="AD13" i="17"/>
  <c r="K14" i="17"/>
  <c r="AC14" i="17"/>
  <c r="J15" i="17"/>
  <c r="AG15" i="17"/>
  <c r="I16" i="17"/>
  <c r="AF16" i="17"/>
  <c r="M17" i="17"/>
  <c r="AE17" i="17"/>
  <c r="L18" i="17"/>
  <c r="AI18" i="17"/>
  <c r="I19" i="17"/>
  <c r="Y19" i="17"/>
  <c r="AO19" i="17"/>
  <c r="K20" i="17"/>
  <c r="S20" i="17"/>
  <c r="AA20" i="17"/>
  <c r="AI20" i="17"/>
  <c r="AQ20" i="17"/>
  <c r="I21" i="17"/>
  <c r="Q21" i="17"/>
  <c r="Y21" i="17"/>
  <c r="AG21" i="17"/>
  <c r="AO21" i="17"/>
  <c r="G22" i="17"/>
  <c r="O22" i="17"/>
  <c r="W22" i="17"/>
  <c r="AE22" i="17"/>
  <c r="AM22" i="17"/>
  <c r="E23" i="17"/>
  <c r="M23" i="17"/>
  <c r="U23" i="17"/>
  <c r="AC23" i="17"/>
  <c r="AK23" i="17"/>
  <c r="C24" i="17"/>
  <c r="K24" i="17"/>
  <c r="S24" i="17"/>
  <c r="AA24" i="17"/>
  <c r="AI24" i="17"/>
  <c r="AQ24" i="17"/>
  <c r="I25" i="17"/>
  <c r="Q25" i="17"/>
  <c r="Y25" i="17"/>
  <c r="AG25" i="17"/>
  <c r="AO25" i="17"/>
  <c r="G26" i="17"/>
  <c r="O26" i="17"/>
  <c r="W26" i="17"/>
  <c r="AE26" i="17"/>
  <c r="AM26" i="17"/>
  <c r="E27" i="17"/>
  <c r="M27" i="17"/>
  <c r="U27" i="17"/>
  <c r="AC27" i="17"/>
  <c r="AK27" i="17"/>
  <c r="C28" i="17"/>
  <c r="K28" i="17"/>
  <c r="S28" i="17"/>
  <c r="AA28" i="17"/>
  <c r="AI28" i="17"/>
  <c r="AQ28" i="17"/>
  <c r="I29" i="17"/>
  <c r="Q29" i="17"/>
  <c r="Y29" i="17"/>
  <c r="AG29" i="17"/>
  <c r="AO29" i="17"/>
  <c r="G30" i="17"/>
  <c r="O30" i="17"/>
  <c r="W30" i="17"/>
  <c r="AE30" i="17"/>
  <c r="AM30" i="17"/>
  <c r="E31" i="17"/>
  <c r="M31" i="17"/>
  <c r="AO4" i="17"/>
  <c r="AE5" i="17"/>
  <c r="U6" i="17"/>
  <c r="K7" i="17"/>
  <c r="AQ7" i="17"/>
  <c r="AG8" i="17"/>
  <c r="W9" i="17"/>
  <c r="M10" i="17"/>
  <c r="C11" i="17"/>
  <c r="AI11" i="17"/>
  <c r="Y12" i="17"/>
  <c r="M13" i="17"/>
  <c r="AE13" i="17"/>
  <c r="L14" i="17"/>
  <c r="AI14" i="17"/>
  <c r="K15" i="17"/>
  <c r="AH15" i="17"/>
  <c r="O16" i="17"/>
  <c r="AG16" i="17"/>
  <c r="N17" i="17"/>
  <c r="AK17" i="17"/>
  <c r="M18" i="17"/>
  <c r="AJ18" i="17"/>
  <c r="J19" i="17"/>
  <c r="Z19" i="17"/>
  <c r="AP19" i="17"/>
  <c r="L20" i="17"/>
  <c r="T20" i="17"/>
  <c r="AB20" i="17"/>
  <c r="AJ20" i="17"/>
  <c r="B21" i="17"/>
  <c r="J21" i="17"/>
  <c r="R21" i="17"/>
  <c r="Z21" i="17"/>
  <c r="AH21" i="17"/>
  <c r="AP21" i="17"/>
  <c r="AF4" i="17"/>
  <c r="AC6" i="17"/>
  <c r="AN8" i="17"/>
  <c r="AK10" i="17"/>
  <c r="AG12" i="17"/>
  <c r="M14" i="17"/>
  <c r="AA15" i="17"/>
  <c r="AN16" i="17"/>
  <c r="S18" i="17"/>
  <c r="X19" i="17"/>
  <c r="N20" i="17"/>
  <c r="AK20" i="17"/>
  <c r="P21" i="17"/>
  <c r="AJ21" i="17"/>
  <c r="N22" i="17"/>
  <c r="AD22" i="17"/>
  <c r="D23" i="17"/>
  <c r="T23" i="17"/>
  <c r="AJ23" i="17"/>
  <c r="J24" i="17"/>
  <c r="Z24" i="17"/>
  <c r="AP24" i="17"/>
  <c r="P25" i="17"/>
  <c r="AF25" i="17"/>
  <c r="F26" i="17"/>
  <c r="V26" i="17"/>
  <c r="AL26" i="17"/>
  <c r="L27" i="17"/>
  <c r="AB27" i="17"/>
  <c r="B28" i="17"/>
  <c r="R28" i="17"/>
  <c r="AH28" i="17"/>
  <c r="D29" i="17"/>
  <c r="R29" i="17"/>
  <c r="AE29" i="17"/>
  <c r="AQ29" i="17"/>
  <c r="N30" i="17"/>
  <c r="Z30" i="17"/>
  <c r="AN30" i="17"/>
  <c r="K31" i="17"/>
  <c r="V31" i="17"/>
  <c r="AF31" i="17"/>
  <c r="B32" i="17"/>
  <c r="L32" i="17"/>
  <c r="V32" i="17"/>
  <c r="AF32" i="17"/>
  <c r="AN32" i="17"/>
  <c r="F33" i="17"/>
  <c r="N33" i="17"/>
  <c r="V33" i="17"/>
  <c r="AD33" i="17"/>
  <c r="AL33" i="17"/>
  <c r="D34" i="17"/>
  <c r="L34" i="17"/>
  <c r="T34" i="17"/>
  <c r="AB34" i="17"/>
  <c r="AJ34" i="17"/>
  <c r="B35" i="17"/>
  <c r="J35" i="17"/>
  <c r="R35" i="17"/>
  <c r="Z35" i="17"/>
  <c r="AH35" i="17"/>
  <c r="AP35" i="17"/>
  <c r="H36" i="17"/>
  <c r="P36" i="17"/>
  <c r="X36" i="17"/>
  <c r="AF36" i="17"/>
  <c r="AN36" i="17"/>
  <c r="F37" i="17"/>
  <c r="N37" i="17"/>
  <c r="V37" i="17"/>
  <c r="AD37" i="17"/>
  <c r="AL37" i="17"/>
  <c r="D38" i="17"/>
  <c r="L38" i="17"/>
  <c r="T38" i="17"/>
  <c r="AB38" i="17"/>
  <c r="AJ38" i="17"/>
  <c r="B39" i="17"/>
  <c r="J39" i="17"/>
  <c r="R39" i="17"/>
  <c r="Z39" i="17"/>
  <c r="AH39" i="17"/>
  <c r="AP39" i="17"/>
  <c r="H40" i="17"/>
  <c r="P40" i="17"/>
  <c r="X40" i="17"/>
  <c r="AF40" i="17"/>
  <c r="AN40" i="17"/>
  <c r="F41" i="17"/>
  <c r="N41" i="17"/>
  <c r="V41" i="17"/>
  <c r="AD41" i="17"/>
  <c r="AL41" i="17"/>
  <c r="D42" i="17"/>
  <c r="L42" i="17"/>
  <c r="T42" i="17"/>
  <c r="AB42" i="17"/>
  <c r="AJ42" i="17"/>
  <c r="B43" i="17"/>
  <c r="J43" i="17"/>
  <c r="R43" i="17"/>
  <c r="Z43" i="17"/>
  <c r="AH43" i="17"/>
  <c r="F5" i="17"/>
  <c r="C7" i="17"/>
  <c r="AO8" i="17"/>
  <c r="J11" i="17"/>
  <c r="F13" i="17"/>
  <c r="S14" i="17"/>
  <c r="AI15" i="17"/>
  <c r="G17" i="17"/>
  <c r="T18" i="17"/>
  <c r="AA19" i="17"/>
  <c r="R20" i="17"/>
  <c r="AL20" i="17"/>
  <c r="S21" i="17"/>
  <c r="AN21" i="17"/>
  <c r="P22" i="17"/>
  <c r="AF22" i="17"/>
  <c r="F23" i="17"/>
  <c r="V23" i="17"/>
  <c r="AL23" i="17"/>
  <c r="L24" i="17"/>
  <c r="AB24" i="17"/>
  <c r="B25" i="17"/>
  <c r="R25" i="17"/>
  <c r="AH25" i="17"/>
  <c r="H26" i="17"/>
  <c r="X26" i="17"/>
  <c r="AN26" i="17"/>
  <c r="N27" i="17"/>
  <c r="AD27" i="17"/>
  <c r="D28" i="17"/>
  <c r="T28" i="17"/>
  <c r="AJ28" i="17"/>
  <c r="G29" i="17"/>
  <c r="S29" i="17"/>
  <c r="AF29" i="17"/>
  <c r="B30" i="17"/>
  <c r="P30" i="17"/>
  <c r="AC30" i="17"/>
  <c r="AO30" i="17"/>
  <c r="L31" i="17"/>
  <c r="W31" i="17"/>
  <c r="AI31" i="17"/>
  <c r="C32" i="17"/>
  <c r="M32" i="17"/>
  <c r="Y32" i="17"/>
  <c r="AG32" i="17"/>
  <c r="AO32" i="17"/>
  <c r="G33" i="17"/>
  <c r="O33" i="17"/>
  <c r="W33" i="17"/>
  <c r="AE33" i="17"/>
  <c r="AM33" i="17"/>
  <c r="E34" i="17"/>
  <c r="M34" i="17"/>
  <c r="U34" i="17"/>
  <c r="AC34" i="17"/>
  <c r="AK34" i="17"/>
  <c r="C35" i="17"/>
  <c r="K35" i="17"/>
  <c r="S35" i="17"/>
  <c r="AA35" i="17"/>
  <c r="AI35" i="17"/>
  <c r="AQ35" i="17"/>
  <c r="I36" i="17"/>
  <c r="Q36" i="17"/>
  <c r="Y36" i="17"/>
  <c r="AG36" i="17"/>
  <c r="AO36" i="17"/>
  <c r="G37" i="17"/>
  <c r="O37" i="17"/>
  <c r="W37" i="17"/>
  <c r="AE37" i="17"/>
  <c r="AM37" i="17"/>
  <c r="E38" i="17"/>
  <c r="M38" i="17"/>
  <c r="U38" i="17"/>
  <c r="AC38" i="17"/>
  <c r="AK38" i="17"/>
  <c r="C39" i="17"/>
  <c r="K39" i="17"/>
  <c r="S39" i="17"/>
  <c r="AA39" i="17"/>
  <c r="AI39" i="17"/>
  <c r="AQ39" i="17"/>
  <c r="I40" i="17"/>
  <c r="Q40" i="17"/>
  <c r="Y40" i="17"/>
  <c r="AG40" i="17"/>
  <c r="AO40" i="17"/>
  <c r="G41" i="17"/>
  <c r="O41" i="17"/>
  <c r="W41" i="17"/>
  <c r="AE41" i="17"/>
  <c r="AM41" i="17"/>
  <c r="E42" i="17"/>
  <c r="M42" i="17"/>
  <c r="U42" i="17"/>
  <c r="AC42" i="17"/>
  <c r="AK42" i="17"/>
  <c r="C43" i="17"/>
  <c r="K43" i="17"/>
  <c r="S43" i="17"/>
  <c r="AA43" i="17"/>
  <c r="AI43" i="17"/>
  <c r="AL5" i="17"/>
  <c r="AI7" i="17"/>
  <c r="AE9" i="17"/>
  <c r="AP11" i="17"/>
  <c r="AC13" i="17"/>
  <c r="AK14" i="17"/>
  <c r="P16" i="17"/>
  <c r="AD17" i="17"/>
  <c r="AP18" i="17"/>
  <c r="AQ19" i="17"/>
  <c r="Z20" i="17"/>
  <c r="D21" i="17"/>
  <c r="AA21" i="17"/>
  <c r="F22" i="17"/>
  <c r="V22" i="17"/>
  <c r="AL22" i="17"/>
  <c r="L23" i="17"/>
  <c r="AB23" i="17"/>
  <c r="B24" i="17"/>
  <c r="R24" i="17"/>
  <c r="AH24" i="17"/>
  <c r="H25" i="17"/>
  <c r="X25" i="17"/>
  <c r="AN25" i="17"/>
  <c r="N26" i="17"/>
  <c r="AD26" i="17"/>
  <c r="D27" i="17"/>
  <c r="T27" i="17"/>
  <c r="AJ27" i="17"/>
  <c r="J28" i="17"/>
  <c r="Z28" i="17"/>
  <c r="AO28" i="17"/>
  <c r="K29" i="17"/>
  <c r="X29" i="17"/>
  <c r="AJ29" i="17"/>
  <c r="H30" i="17"/>
  <c r="U30" i="17"/>
  <c r="AG30" i="17"/>
  <c r="D31" i="17"/>
  <c r="P31" i="17"/>
  <c r="AB31" i="17"/>
  <c r="AL31" i="17"/>
  <c r="F32" i="17"/>
  <c r="R32" i="17"/>
  <c r="AB32" i="17"/>
  <c r="AJ32" i="17"/>
  <c r="B33" i="17"/>
  <c r="J33" i="17"/>
  <c r="R33" i="17"/>
  <c r="Z33" i="17"/>
  <c r="AH33" i="17"/>
  <c r="AP33" i="17"/>
  <c r="H34" i="17"/>
  <c r="P34" i="17"/>
  <c r="X34" i="17"/>
  <c r="AF34" i="17"/>
  <c r="AN34" i="17"/>
  <c r="F35" i="17"/>
  <c r="N35" i="17"/>
  <c r="V35" i="17"/>
  <c r="AD35" i="17"/>
  <c r="AL35" i="17"/>
  <c r="D36" i="17"/>
  <c r="L36" i="17"/>
  <c r="T36" i="17"/>
  <c r="AB36" i="17"/>
  <c r="AJ36" i="17"/>
  <c r="B37" i="17"/>
  <c r="J37" i="17"/>
  <c r="R37" i="17"/>
  <c r="Z37" i="17"/>
  <c r="AH37" i="17"/>
  <c r="AP37" i="17"/>
  <c r="H38" i="17"/>
  <c r="P38" i="17"/>
  <c r="X38" i="17"/>
  <c r="AF38" i="17"/>
  <c r="AN38" i="17"/>
  <c r="F39" i="17"/>
  <c r="N39" i="17"/>
  <c r="V39" i="17"/>
  <c r="AD39" i="17"/>
  <c r="AL39" i="17"/>
  <c r="D40" i="17"/>
  <c r="L40" i="17"/>
  <c r="T40" i="17"/>
  <c r="AB40" i="17"/>
  <c r="AJ40" i="17"/>
  <c r="B41" i="17"/>
  <c r="J41" i="17"/>
  <c r="R41" i="17"/>
  <c r="Z41" i="17"/>
  <c r="AH41" i="17"/>
  <c r="AP41" i="17"/>
  <c r="H42" i="17"/>
  <c r="P42" i="17"/>
  <c r="X42" i="17"/>
  <c r="AF42" i="17"/>
  <c r="AN42" i="17"/>
  <c r="F43" i="17"/>
  <c r="N43" i="17"/>
  <c r="V43" i="17"/>
  <c r="AD43" i="17"/>
  <c r="AM5" i="17"/>
  <c r="H8" i="17"/>
  <c r="E10" i="17"/>
  <c r="AQ11" i="17"/>
  <c r="AK13" i="17"/>
  <c r="I15" i="17"/>
  <c r="Q16" i="17"/>
  <c r="AL17" i="17"/>
  <c r="H19" i="17"/>
  <c r="F20" i="17"/>
  <c r="AC20" i="17"/>
  <c r="H21" i="17"/>
  <c r="AB21" i="17"/>
  <c r="H22" i="17"/>
  <c r="X22" i="17"/>
  <c r="AN22" i="17"/>
  <c r="N23" i="17"/>
  <c r="AD23" i="17"/>
  <c r="D24" i="17"/>
  <c r="T24" i="17"/>
  <c r="AJ24" i="17"/>
  <c r="J25" i="17"/>
  <c r="Z25" i="17"/>
  <c r="AP25" i="17"/>
  <c r="P26" i="17"/>
  <c r="AF26" i="17"/>
  <c r="F27" i="17"/>
  <c r="V27" i="17"/>
  <c r="AL27" i="17"/>
  <c r="L28" i="17"/>
  <c r="AB28" i="17"/>
  <c r="AP28" i="17"/>
  <c r="L29" i="17"/>
  <c r="Z29" i="17"/>
  <c r="AM29" i="17"/>
  <c r="I30" i="17"/>
  <c r="V30" i="17"/>
  <c r="AH30" i="17"/>
  <c r="F31" i="17"/>
  <c r="S31" i="17"/>
  <c r="AC31" i="17"/>
  <c r="AM31" i="17"/>
  <c r="I32" i="17"/>
  <c r="S32" i="17"/>
  <c r="AC32" i="17"/>
  <c r="AK32" i="17"/>
  <c r="C33" i="17"/>
  <c r="K33" i="17"/>
  <c r="S33" i="17"/>
  <c r="AA33" i="17"/>
  <c r="AI33" i="17"/>
  <c r="AQ33" i="17"/>
  <c r="I34" i="17"/>
  <c r="Q34" i="17"/>
  <c r="Y34" i="17"/>
  <c r="AG34" i="17"/>
  <c r="AO34" i="17"/>
  <c r="G35" i="17"/>
  <c r="O35" i="17"/>
  <c r="W35" i="17"/>
  <c r="AE35" i="17"/>
  <c r="AM35" i="17"/>
  <c r="E36" i="17"/>
  <c r="M36" i="17"/>
  <c r="U36" i="17"/>
  <c r="AC36" i="17"/>
  <c r="AK36" i="17"/>
  <c r="C37" i="17"/>
  <c r="K37" i="17"/>
  <c r="S37" i="17"/>
  <c r="AA37" i="17"/>
  <c r="AI37" i="17"/>
  <c r="AQ37" i="17"/>
  <c r="I38" i="17"/>
  <c r="Q38" i="17"/>
  <c r="Y38" i="17"/>
  <c r="AG38" i="17"/>
  <c r="AO38" i="17"/>
  <c r="G39" i="17"/>
  <c r="O39" i="17"/>
  <c r="W39" i="17"/>
  <c r="AE39" i="17"/>
  <c r="AM39" i="17"/>
  <c r="E40" i="17"/>
  <c r="M40" i="17"/>
  <c r="M6" i="17"/>
  <c r="I8" i="17"/>
  <c r="T10" i="17"/>
  <c r="Q12" i="17"/>
  <c r="AL13" i="17"/>
  <c r="Q15" i="17"/>
  <c r="AE16" i="17"/>
  <c r="AM17" i="17"/>
  <c r="K19" i="17"/>
  <c r="J20" i="17"/>
  <c r="AD20" i="17"/>
  <c r="K21" i="17"/>
  <c r="AF21" i="17"/>
  <c r="I22" i="17"/>
  <c r="Y22" i="17"/>
  <c r="AO22" i="17"/>
  <c r="O23" i="17"/>
  <c r="AE23" i="17"/>
  <c r="E24" i="17"/>
  <c r="U24" i="17"/>
  <c r="AK24" i="17"/>
  <c r="K25" i="17"/>
  <c r="AA25" i="17"/>
  <c r="AQ25" i="17"/>
  <c r="Q26" i="17"/>
  <c r="AG26" i="17"/>
  <c r="G27" i="17"/>
  <c r="W27" i="17"/>
  <c r="AM27" i="17"/>
  <c r="M28" i="17"/>
  <c r="AC28" i="17"/>
  <c r="B29" i="17"/>
  <c r="O29" i="17"/>
  <c r="AA29" i="17"/>
  <c r="AN29" i="17"/>
  <c r="J30" i="17"/>
  <c r="X30" i="17"/>
  <c r="AK30" i="17"/>
  <c r="G31" i="17"/>
  <c r="AB6" i="17"/>
  <c r="Y8" i="17"/>
  <c r="U10" i="17"/>
  <c r="AF12" i="17"/>
  <c r="E14" i="17"/>
  <c r="R15" i="17"/>
  <c r="AM16" i="17"/>
  <c r="K18" i="17"/>
  <c r="P19" i="17"/>
  <c r="M20" i="17"/>
  <c r="AH20" i="17"/>
  <c r="L21" i="17"/>
  <c r="AI21" i="17"/>
  <c r="J22" i="17"/>
  <c r="Z22" i="17"/>
  <c r="AP22" i="17"/>
  <c r="P23" i="17"/>
  <c r="AF23" i="17"/>
  <c r="F24" i="17"/>
  <c r="V24" i="17"/>
  <c r="AL24" i="17"/>
  <c r="L25" i="17"/>
  <c r="AB25" i="17"/>
  <c r="B26" i="17"/>
  <c r="R26" i="17"/>
  <c r="AH26" i="17"/>
  <c r="H27" i="17"/>
  <c r="X27" i="17"/>
  <c r="AN27" i="17"/>
  <c r="N28" i="17"/>
  <c r="AD28" i="17"/>
  <c r="C29" i="17"/>
  <c r="P29" i="17"/>
  <c r="AB29" i="17"/>
  <c r="AP29" i="17"/>
  <c r="M30" i="17"/>
  <c r="Y30" i="17"/>
  <c r="AL30" i="17"/>
  <c r="H31" i="17"/>
  <c r="AK44" i="17"/>
  <c r="AM43" i="17"/>
  <c r="R42" i="17"/>
  <c r="Z40" i="17"/>
  <c r="AE38" i="17"/>
  <c r="AI36" i="17"/>
  <c r="AM34" i="17"/>
  <c r="Q33" i="17"/>
  <c r="AA31" i="17"/>
  <c r="F28" i="17"/>
  <c r="Z26" i="17"/>
  <c r="S7" i="17"/>
  <c r="AP45" i="17"/>
  <c r="Z45" i="17"/>
  <c r="J45" i="17"/>
  <c r="AJ44" i="17"/>
  <c r="AO45" i="17"/>
  <c r="AG45" i="17"/>
  <c r="Y45" i="17"/>
  <c r="Q45" i="17"/>
  <c r="I45" i="17"/>
  <c r="AQ44" i="17"/>
  <c r="AI44" i="17"/>
  <c r="AA44" i="17"/>
  <c r="S44" i="17"/>
  <c r="K44" i="17"/>
  <c r="C44" i="17"/>
  <c r="AK43" i="17"/>
  <c r="X43" i="17"/>
  <c r="L43" i="17"/>
  <c r="AO42" i="17"/>
  <c r="AA42" i="17"/>
  <c r="O42" i="17"/>
  <c r="B42" i="17"/>
  <c r="AF41" i="17"/>
  <c r="S41" i="17"/>
  <c r="E41" i="17"/>
  <c r="AI40" i="17"/>
  <c r="V40" i="17"/>
  <c r="G40" i="17"/>
  <c r="AG39" i="17"/>
  <c r="Q39" i="17"/>
  <c r="AQ38" i="17"/>
  <c r="AA38" i="17"/>
  <c r="K38" i="17"/>
  <c r="AK37" i="17"/>
  <c r="U37" i="17"/>
  <c r="E37" i="17"/>
  <c r="AE36" i="17"/>
  <c r="O36" i="17"/>
  <c r="AO35" i="17"/>
  <c r="Y35" i="17"/>
  <c r="I35" i="17"/>
  <c r="AI34" i="17"/>
  <c r="S34" i="17"/>
  <c r="C34" i="17"/>
  <c r="AC33" i="17"/>
  <c r="M33" i="17"/>
  <c r="AM32" i="17"/>
  <c r="U32" i="17"/>
  <c r="AQ31" i="17"/>
  <c r="U31" i="17"/>
  <c r="R30" i="17"/>
  <c r="J29" i="17"/>
  <c r="AF27" i="17"/>
  <c r="J26" i="17"/>
  <c r="AD24" i="17"/>
  <c r="H23" i="17"/>
  <c r="X21" i="17"/>
  <c r="AK18" i="17"/>
  <c r="O13" i="17"/>
  <c r="W5" i="17"/>
  <c r="AN45" i="17"/>
  <c r="AF45" i="17"/>
  <c r="X45" i="17"/>
  <c r="P45" i="17"/>
  <c r="H45" i="17"/>
  <c r="AP44" i="17"/>
  <c r="AH44" i="17"/>
  <c r="Z44" i="17"/>
  <c r="R44" i="17"/>
  <c r="J44" i="17"/>
  <c r="B44" i="17"/>
  <c r="AJ43" i="17"/>
  <c r="W43" i="17"/>
  <c r="I43" i="17"/>
  <c r="AM42" i="17"/>
  <c r="Z42" i="17"/>
  <c r="N42" i="17"/>
  <c r="AQ41" i="17"/>
  <c r="AC41" i="17"/>
  <c r="Q41" i="17"/>
  <c r="D41" i="17"/>
  <c r="AH40" i="17"/>
  <c r="U40" i="17"/>
  <c r="F40" i="17"/>
  <c r="AF39" i="17"/>
  <c r="P39" i="17"/>
  <c r="AP38" i="17"/>
  <c r="Z38" i="17"/>
  <c r="J38" i="17"/>
  <c r="AJ37" i="17"/>
  <c r="T37" i="17"/>
  <c r="D37" i="17"/>
  <c r="AD36" i="17"/>
  <c r="N36" i="17"/>
  <c r="AN35" i="17"/>
  <c r="X35" i="17"/>
  <c r="H35" i="17"/>
  <c r="AH34" i="17"/>
  <c r="R34" i="17"/>
  <c r="B34" i="17"/>
  <c r="AB33" i="17"/>
  <c r="L33" i="17"/>
  <c r="AL32" i="17"/>
  <c r="T32" i="17"/>
  <c r="AN31" i="17"/>
  <c r="T31" i="17"/>
  <c r="Q30" i="17"/>
  <c r="H29" i="17"/>
  <c r="AE27" i="17"/>
  <c r="I26" i="17"/>
  <c r="AC24" i="17"/>
  <c r="G23" i="17"/>
  <c r="T21" i="17"/>
  <c r="AC18" i="17"/>
  <c r="N13" i="17"/>
  <c r="G5" i="17"/>
  <c r="B97" i="17" l="1"/>
  <c r="B143" i="17" s="1"/>
  <c r="F97" i="17" l="1"/>
  <c r="F143" i="17" s="1"/>
  <c r="G97" i="17"/>
  <c r="G143" i="17" s="1"/>
  <c r="N98" i="17"/>
  <c r="N144" i="17" s="1"/>
  <c r="P98" i="17"/>
  <c r="P144" i="17" s="1"/>
  <c r="W99" i="17"/>
  <c r="W145" i="17" s="1"/>
  <c r="Z99" i="17"/>
  <c r="Z145" i="17" s="1"/>
  <c r="AG100" i="17"/>
  <c r="AG146" i="17" s="1"/>
  <c r="AH100" i="17"/>
  <c r="AH146" i="17" s="1"/>
  <c r="AP101" i="17"/>
  <c r="AP147" i="17" s="1"/>
  <c r="AQ101" i="17"/>
  <c r="AQ147" i="17" s="1"/>
  <c r="C103" i="17"/>
  <c r="C149" i="17" s="1"/>
  <c r="J103" i="17"/>
  <c r="J149" i="17" s="1"/>
  <c r="AM103" i="17"/>
  <c r="AM149" i="17" s="1"/>
  <c r="J104" i="17"/>
  <c r="J150" i="17" s="1"/>
  <c r="B105" i="17"/>
  <c r="B151" i="17" s="1"/>
  <c r="C105" i="17"/>
  <c r="C151" i="17" s="1"/>
  <c r="D106" i="17"/>
  <c r="D152" i="17" s="1"/>
  <c r="E106" i="17"/>
  <c r="E152" i="17" s="1"/>
  <c r="AL106" i="17"/>
  <c r="AL152" i="17" s="1"/>
  <c r="AO106" i="17"/>
  <c r="AO152" i="17" s="1"/>
  <c r="AI107" i="17"/>
  <c r="AI153" i="17" s="1"/>
  <c r="AJ107" i="17"/>
  <c r="AJ153" i="17" s="1"/>
  <c r="P108" i="17"/>
  <c r="P154" i="17" s="1"/>
  <c r="Y108" i="17"/>
  <c r="Y154" i="17" s="1"/>
  <c r="C109" i="17"/>
  <c r="C155" i="17" s="1"/>
  <c r="AC109" i="17"/>
  <c r="AC155" i="17" s="1"/>
  <c r="AD109" i="17"/>
  <c r="AD155" i="17" s="1"/>
  <c r="F110" i="17"/>
  <c r="F156" i="17" s="1"/>
  <c r="H110" i="17"/>
  <c r="H156" i="17" s="1"/>
  <c r="AG110" i="17"/>
  <c r="AG156" i="17" s="1"/>
  <c r="AH110" i="17"/>
  <c r="AH156" i="17" s="1"/>
  <c r="J111" i="17"/>
  <c r="J157" i="17" s="1"/>
  <c r="R111" i="17"/>
  <c r="R157" i="17" s="1"/>
  <c r="AJ111" i="17"/>
  <c r="AJ157" i="17" s="1"/>
  <c r="AL111" i="17"/>
  <c r="AL157" i="17" s="1"/>
  <c r="S112" i="17"/>
  <c r="S158" i="17" s="1"/>
  <c r="T112" i="17"/>
  <c r="T158" i="17" s="1"/>
  <c r="AJ112" i="17"/>
  <c r="AJ158" i="17" s="1"/>
  <c r="AK112" i="17"/>
  <c r="AK158" i="17" s="1"/>
  <c r="Q113" i="17"/>
  <c r="Q159" i="17" s="1"/>
  <c r="R113" i="17"/>
  <c r="R159" i="17" s="1"/>
  <c r="AH113" i="17"/>
  <c r="AH159" i="17" s="1"/>
  <c r="AO113" i="17"/>
  <c r="AO159" i="17" s="1"/>
  <c r="O114" i="17"/>
  <c r="O160" i="17" s="1"/>
  <c r="P114" i="17"/>
  <c r="P160" i="17" s="1"/>
  <c r="AG114" i="17"/>
  <c r="AG160" i="17" s="1"/>
  <c r="AH114" i="17"/>
  <c r="AH160" i="17" s="1"/>
  <c r="F115" i="17"/>
  <c r="F161" i="17" s="1"/>
  <c r="G115" i="17"/>
  <c r="G161" i="17" s="1"/>
  <c r="X115" i="17"/>
  <c r="X161" i="17" s="1"/>
  <c r="Y115" i="17"/>
  <c r="Y161" i="17" s="1"/>
  <c r="AM115" i="17"/>
  <c r="AM161" i="17" s="1"/>
  <c r="C116" i="17"/>
  <c r="C162" i="17" s="1"/>
  <c r="O116" i="17"/>
  <c r="O162" i="17" s="1"/>
  <c r="R116" i="17"/>
  <c r="R162" i="17" s="1"/>
  <c r="AI116" i="17"/>
  <c r="AI162" i="17" s="1"/>
  <c r="AJ116" i="17"/>
  <c r="AJ162" i="17" s="1"/>
  <c r="H117" i="17"/>
  <c r="H163" i="17" s="1"/>
  <c r="X117" i="17"/>
  <c r="X163" i="17" s="1"/>
  <c r="Y117" i="17"/>
  <c r="Y163" i="17" s="1"/>
  <c r="AJ117" i="17"/>
  <c r="AJ163" i="17" s="1"/>
  <c r="AN117" i="17"/>
  <c r="AN163" i="17" s="1"/>
  <c r="H118" i="17"/>
  <c r="H164" i="17" s="1"/>
  <c r="I118" i="17"/>
  <c r="I164" i="17" s="1"/>
  <c r="S118" i="17"/>
  <c r="S164" i="17" s="1"/>
  <c r="U118" i="17"/>
  <c r="U164" i="17" s="1"/>
  <c r="AE118" i="17"/>
  <c r="AE164" i="17" s="1"/>
  <c r="AH118" i="17"/>
  <c r="AH164" i="17" s="1"/>
  <c r="C119" i="17"/>
  <c r="C165" i="17" s="1"/>
  <c r="D119" i="17"/>
  <c r="D165" i="17" s="1"/>
  <c r="N119" i="17"/>
  <c r="N165" i="17" s="1"/>
  <c r="O119" i="17"/>
  <c r="O165" i="17" s="1"/>
  <c r="Y119" i="17"/>
  <c r="Y165" i="17" s="1"/>
  <c r="AC119" i="17"/>
  <c r="AC165" i="17" s="1"/>
  <c r="AM119" i="17"/>
  <c r="AM165" i="17" s="1"/>
  <c r="AN119" i="17"/>
  <c r="AN165" i="17" s="1"/>
  <c r="I120" i="17"/>
  <c r="I166" i="17" s="1"/>
  <c r="J120" i="17"/>
  <c r="J166" i="17" s="1"/>
  <c r="T120" i="17"/>
  <c r="T166" i="17" s="1"/>
  <c r="W120" i="17"/>
  <c r="W166" i="17" s="1"/>
  <c r="AF120" i="17"/>
  <c r="AF166" i="17" s="1"/>
  <c r="AG120" i="17"/>
  <c r="AG166" i="17" s="1"/>
  <c r="AP120" i="17"/>
  <c r="AP166" i="17" s="1"/>
  <c r="AQ120" i="17"/>
  <c r="AQ166" i="17" s="1"/>
  <c r="J121" i="17"/>
  <c r="J167" i="17" s="1"/>
  <c r="M121" i="17"/>
  <c r="M167" i="17" s="1"/>
  <c r="V121" i="17"/>
  <c r="V167" i="17" s="1"/>
  <c r="W121" i="17"/>
  <c r="W167" i="17" s="1"/>
  <c r="AF121" i="17"/>
  <c r="AF167" i="17" s="1"/>
  <c r="AG121" i="17"/>
  <c r="AG167" i="17" s="1"/>
  <c r="AP121" i="17"/>
  <c r="AP167" i="17" s="1"/>
  <c r="C122" i="17"/>
  <c r="C168" i="17" s="1"/>
  <c r="K122" i="17"/>
  <c r="K168" i="17" s="1"/>
  <c r="L122" i="17"/>
  <c r="L168" i="17" s="1"/>
  <c r="T122" i="17"/>
  <c r="T168" i="17" s="1"/>
  <c r="U122" i="17"/>
  <c r="U168" i="17" s="1"/>
  <c r="AC122" i="17"/>
  <c r="AC168" i="17" s="1"/>
  <c r="AD122" i="17"/>
  <c r="AD168" i="17" s="1"/>
  <c r="AL122" i="17"/>
  <c r="AL168" i="17" s="1"/>
  <c r="AM122" i="17"/>
  <c r="AM168" i="17" s="1"/>
  <c r="E123" i="17"/>
  <c r="E169" i="17" s="1"/>
  <c r="F123" i="17"/>
  <c r="F169" i="17" s="1"/>
  <c r="N123" i="17"/>
  <c r="N169" i="17" s="1"/>
  <c r="P123" i="17"/>
  <c r="P169" i="17" s="1"/>
  <c r="X123" i="17"/>
  <c r="X169" i="17" s="1"/>
  <c r="Y123" i="17"/>
  <c r="Y169" i="17" s="1"/>
  <c r="AG123" i="17"/>
  <c r="AG169" i="17" s="1"/>
  <c r="AH123" i="17"/>
  <c r="AH169" i="17" s="1"/>
  <c r="AP123" i="17"/>
  <c r="AP169" i="17" s="1"/>
  <c r="AQ123" i="17"/>
  <c r="AQ169" i="17" s="1"/>
  <c r="I124" i="17"/>
  <c r="I170" i="17" s="1"/>
  <c r="J124" i="17"/>
  <c r="J170" i="17" s="1"/>
  <c r="Q124" i="17"/>
  <c r="Q170" i="17" s="1"/>
  <c r="R124" i="17"/>
  <c r="R170" i="17" s="1"/>
  <c r="Y124" i="17"/>
  <c r="Y170" i="17" s="1"/>
  <c r="Z124" i="17"/>
  <c r="Z170" i="17" s="1"/>
  <c r="AG124" i="17"/>
  <c r="AG170" i="17" s="1"/>
  <c r="AH124" i="17"/>
  <c r="AH170" i="17" s="1"/>
  <c r="AO124" i="17"/>
  <c r="AO170" i="17" s="1"/>
  <c r="AP124" i="17"/>
  <c r="AP170" i="17" s="1"/>
  <c r="G125" i="17"/>
  <c r="G171" i="17" s="1"/>
  <c r="H125" i="17"/>
  <c r="H171" i="17" s="1"/>
  <c r="O125" i="17"/>
  <c r="O171" i="17" s="1"/>
  <c r="P125" i="17"/>
  <c r="P171" i="17" s="1"/>
  <c r="W125" i="17"/>
  <c r="W171" i="17" s="1"/>
  <c r="X125" i="17"/>
  <c r="X171" i="17" s="1"/>
  <c r="AE125" i="17"/>
  <c r="AE171" i="17" s="1"/>
  <c r="AF125" i="17"/>
  <c r="AF171" i="17" s="1"/>
  <c r="AM125" i="17"/>
  <c r="AM171" i="17" s="1"/>
  <c r="AN125" i="17"/>
  <c r="AN171" i="17" s="1"/>
  <c r="E126" i="17"/>
  <c r="E172" i="17" s="1"/>
  <c r="F126" i="17"/>
  <c r="F172" i="17" s="1"/>
  <c r="M126" i="17"/>
  <c r="M172" i="17" s="1"/>
  <c r="N126" i="17"/>
  <c r="N172" i="17" s="1"/>
  <c r="U126" i="17"/>
  <c r="U172" i="17" s="1"/>
  <c r="V126" i="17"/>
  <c r="V172" i="17" s="1"/>
  <c r="AC126" i="17"/>
  <c r="AC172" i="17" s="1"/>
  <c r="AD126" i="17"/>
  <c r="AD172" i="17" s="1"/>
  <c r="AK126" i="17"/>
  <c r="AK172" i="17" s="1"/>
  <c r="AL126" i="17"/>
  <c r="AL172" i="17" s="1"/>
  <c r="C127" i="17"/>
  <c r="C173" i="17" s="1"/>
  <c r="D127" i="17"/>
  <c r="D173" i="17" s="1"/>
  <c r="K127" i="17"/>
  <c r="K173" i="17" s="1"/>
  <c r="L127" i="17"/>
  <c r="L173" i="17" s="1"/>
  <c r="S127" i="17"/>
  <c r="S173" i="17" s="1"/>
  <c r="T127" i="17"/>
  <c r="T173" i="17" s="1"/>
  <c r="AA127" i="17"/>
  <c r="AA173" i="17" s="1"/>
  <c r="AB127" i="17"/>
  <c r="AB173" i="17" s="1"/>
  <c r="AI127" i="17"/>
  <c r="AI173" i="17" s="1"/>
  <c r="AJ127" i="17"/>
  <c r="AJ173" i="17" s="1"/>
  <c r="AQ127" i="17"/>
  <c r="AQ173" i="17" s="1"/>
  <c r="B128" i="17"/>
  <c r="B174" i="17" s="1"/>
  <c r="I128" i="17"/>
  <c r="I174" i="17" s="1"/>
  <c r="J128" i="17"/>
  <c r="J174" i="17" s="1"/>
  <c r="Q128" i="17"/>
  <c r="Q174" i="17" s="1"/>
  <c r="R128" i="17"/>
  <c r="R174" i="17" s="1"/>
  <c r="Y128" i="17"/>
  <c r="Y174" i="17" s="1"/>
  <c r="Z128" i="17"/>
  <c r="Z174" i="17" s="1"/>
  <c r="AG128" i="17"/>
  <c r="AG174" i="17" s="1"/>
  <c r="AH128" i="17"/>
  <c r="AH174" i="17" s="1"/>
  <c r="AO128" i="17"/>
  <c r="AO174" i="17" s="1"/>
  <c r="AP128" i="17"/>
  <c r="AP174" i="17" s="1"/>
  <c r="G129" i="17"/>
  <c r="G175" i="17" s="1"/>
  <c r="H129" i="17"/>
  <c r="H175" i="17" s="1"/>
  <c r="O129" i="17"/>
  <c r="O175" i="17" s="1"/>
  <c r="P129" i="17"/>
  <c r="P175" i="17" s="1"/>
  <c r="W129" i="17"/>
  <c r="W175" i="17" s="1"/>
  <c r="X129" i="17"/>
  <c r="X175" i="17" s="1"/>
  <c r="AE129" i="17"/>
  <c r="AE175" i="17" s="1"/>
  <c r="AF129" i="17"/>
  <c r="AF175" i="17" s="1"/>
  <c r="AM129" i="17"/>
  <c r="AM175" i="17" s="1"/>
  <c r="AN129" i="17"/>
  <c r="AN175" i="17" s="1"/>
  <c r="E130" i="17"/>
  <c r="E176" i="17" s="1"/>
  <c r="F130" i="17"/>
  <c r="F176" i="17" s="1"/>
  <c r="M130" i="17"/>
  <c r="M176" i="17" s="1"/>
  <c r="N130" i="17"/>
  <c r="N176" i="17" s="1"/>
  <c r="U130" i="17"/>
  <c r="U176" i="17" s="1"/>
  <c r="V130" i="17"/>
  <c r="V176" i="17" s="1"/>
  <c r="AC130" i="17"/>
  <c r="AC176" i="17" s="1"/>
  <c r="AD130" i="17"/>
  <c r="AD176" i="17" s="1"/>
  <c r="AK130" i="17"/>
  <c r="AK176" i="17" s="1"/>
  <c r="AL130" i="17"/>
  <c r="AL176" i="17" s="1"/>
  <c r="C131" i="17"/>
  <c r="C177" i="17" s="1"/>
  <c r="K131" i="17"/>
  <c r="K177" i="17" s="1"/>
  <c r="S131" i="17"/>
  <c r="S177" i="17" s="1"/>
  <c r="AA131" i="17"/>
  <c r="AA177" i="17" s="1"/>
  <c r="AI131" i="17"/>
  <c r="AI177" i="17" s="1"/>
  <c r="AJ131" i="17"/>
  <c r="AJ177" i="17" s="1"/>
  <c r="AQ131" i="17"/>
  <c r="AQ177" i="17" s="1"/>
  <c r="B132" i="17"/>
  <c r="B178" i="17" s="1"/>
  <c r="I132" i="17"/>
  <c r="I178" i="17" s="1"/>
  <c r="Q132" i="17"/>
  <c r="Q178" i="17" s="1"/>
  <c r="R132" i="17"/>
  <c r="R178" i="17" s="1"/>
  <c r="Y132" i="17"/>
  <c r="Y178" i="17" s="1"/>
  <c r="AG132" i="17"/>
  <c r="AG178" i="17" s="1"/>
  <c r="AO132" i="17"/>
  <c r="AO178" i="17" s="1"/>
  <c r="G133" i="17"/>
  <c r="G179" i="17" s="1"/>
  <c r="O133" i="17"/>
  <c r="O179" i="17" s="1"/>
  <c r="P133" i="17"/>
  <c r="P179" i="17" s="1"/>
  <c r="W133" i="17"/>
  <c r="W179" i="17" s="1"/>
  <c r="X133" i="17"/>
  <c r="X179" i="17" s="1"/>
  <c r="AE133" i="17"/>
  <c r="AE179" i="17" s="1"/>
  <c r="AM133" i="17"/>
  <c r="AM179" i="17" s="1"/>
  <c r="AN133" i="17"/>
  <c r="AN179" i="17" s="1"/>
  <c r="E134" i="17"/>
  <c r="E180" i="17" s="1"/>
  <c r="M134" i="17"/>
  <c r="M180" i="17" s="1"/>
  <c r="U134" i="17"/>
  <c r="U180" i="17" s="1"/>
  <c r="AC134" i="17"/>
  <c r="AC180" i="17" s="1"/>
  <c r="AK134" i="17"/>
  <c r="AK180" i="17" s="1"/>
  <c r="AL134" i="17"/>
  <c r="AL180" i="17" s="1"/>
  <c r="C135" i="17"/>
  <c r="C181" i="17" s="1"/>
  <c r="D135" i="17"/>
  <c r="D181" i="17" s="1"/>
  <c r="K135" i="17"/>
  <c r="K181" i="17" s="1"/>
  <c r="S135" i="17"/>
  <c r="S181" i="17" s="1"/>
  <c r="T135" i="17"/>
  <c r="T181" i="17" s="1"/>
  <c r="AA135" i="17"/>
  <c r="AA181" i="17" s="1"/>
  <c r="AI135" i="17"/>
  <c r="AI181" i="17" s="1"/>
  <c r="AQ135" i="17"/>
  <c r="AQ181" i="17" s="1"/>
  <c r="I136" i="17"/>
  <c r="I182" i="17" s="1"/>
  <c r="Q136" i="17"/>
  <c r="Q182" i="17" s="1"/>
  <c r="R136" i="17"/>
  <c r="R182" i="17" s="1"/>
  <c r="Y136" i="17"/>
  <c r="Y182" i="17" s="1"/>
  <c r="Z136" i="17"/>
  <c r="Z182" i="17" s="1"/>
  <c r="AG136" i="17"/>
  <c r="AG182" i="17" s="1"/>
  <c r="AO136" i="17"/>
  <c r="AO182" i="17" s="1"/>
  <c r="AP136" i="17"/>
  <c r="AP182" i="17" s="1"/>
  <c r="G137" i="17"/>
  <c r="G183" i="17" s="1"/>
  <c r="O137" i="17"/>
  <c r="O183" i="17" s="1"/>
  <c r="W137" i="17"/>
  <c r="W183" i="17" s="1"/>
  <c r="AE137" i="17"/>
  <c r="AE183" i="17" s="1"/>
  <c r="AM137" i="17"/>
  <c r="AM183" i="17" s="1"/>
  <c r="AN137" i="17"/>
  <c r="AN183" i="17" s="1"/>
  <c r="P96" i="17"/>
  <c r="P142" i="17" s="1"/>
  <c r="U96" i="17"/>
  <c r="U142" i="17" s="1"/>
  <c r="X96" i="17"/>
  <c r="X142" i="17" s="1"/>
  <c r="Z96" i="17"/>
  <c r="Z142" i="17" s="1"/>
  <c r="AO96" i="17"/>
  <c r="AO142" i="17" s="1"/>
  <c r="J97" i="17"/>
  <c r="J143" i="17" s="1"/>
  <c r="X97" i="17"/>
  <c r="X143" i="17" s="1"/>
  <c r="AE97" i="17"/>
  <c r="AE143" i="17" s="1"/>
  <c r="AF97" i="17"/>
  <c r="AF143" i="17" s="1"/>
  <c r="AI97" i="17"/>
  <c r="AI143" i="17" s="1"/>
  <c r="H98" i="17"/>
  <c r="H144" i="17" s="1"/>
  <c r="T98" i="17"/>
  <c r="T144" i="17" s="1"/>
  <c r="AG98" i="17"/>
  <c r="AG144" i="17" s="1"/>
  <c r="AN98" i="17"/>
  <c r="AN144" i="17" s="1"/>
  <c r="AO98" i="17"/>
  <c r="AO144" i="17" s="1"/>
  <c r="C99" i="17"/>
  <c r="C145" i="17" s="1"/>
  <c r="R99" i="17"/>
  <c r="R145" i="17" s="1"/>
  <c r="AB99" i="17"/>
  <c r="AB145" i="17" s="1"/>
  <c r="AQ99" i="17"/>
  <c r="AQ145" i="17" s="1"/>
  <c r="H100" i="17"/>
  <c r="H146" i="17" s="1"/>
  <c r="I100" i="17"/>
  <c r="I146" i="17" s="1"/>
  <c r="L100" i="17"/>
  <c r="L146" i="17" s="1"/>
  <c r="Z100" i="17"/>
  <c r="Z146" i="17" s="1"/>
  <c r="AK100" i="17"/>
  <c r="AK146" i="17" s="1"/>
  <c r="J101" i="17"/>
  <c r="J147" i="17" s="1"/>
  <c r="P101" i="17"/>
  <c r="P147" i="17" s="1"/>
  <c r="R101" i="17"/>
  <c r="R147" i="17" s="1"/>
  <c r="V101" i="17"/>
  <c r="V147" i="17" s="1"/>
  <c r="AI101" i="17"/>
  <c r="AI147" i="17" s="1"/>
  <c r="E102" i="17"/>
  <c r="E148" i="17" s="1"/>
  <c r="T102" i="17"/>
  <c r="T148" i="17" s="1"/>
  <c r="Y102" i="17"/>
  <c r="Y148" i="17" s="1"/>
  <c r="AB102" i="17"/>
  <c r="AB148" i="17" s="1"/>
  <c r="AD102" i="17"/>
  <c r="AD148" i="17" s="1"/>
  <c r="B103" i="17"/>
  <c r="B149" i="17" s="1"/>
  <c r="K103" i="17"/>
  <c r="K149" i="17" s="1"/>
  <c r="N103" i="17"/>
  <c r="N149" i="17" s="1"/>
  <c r="AA103" i="17"/>
  <c r="AA149" i="17" s="1"/>
  <c r="AB103" i="17"/>
  <c r="AB149" i="17" s="1"/>
  <c r="AI103" i="17"/>
  <c r="AI149" i="17" s="1"/>
  <c r="AJ103" i="17"/>
  <c r="AJ149" i="17" s="1"/>
  <c r="L104" i="17"/>
  <c r="L150" i="17" s="1"/>
  <c r="R104" i="17"/>
  <c r="R150" i="17" s="1"/>
  <c r="T104" i="17"/>
  <c r="T150" i="17" s="1"/>
  <c r="X104" i="17"/>
  <c r="X150" i="17" s="1"/>
  <c r="AJ104" i="17"/>
  <c r="AJ150" i="17" s="1"/>
  <c r="AK104" i="17"/>
  <c r="AK150" i="17" s="1"/>
  <c r="G105" i="17"/>
  <c r="G151" i="17" s="1"/>
  <c r="S105" i="17"/>
  <c r="S151" i="17" s="1"/>
  <c r="V105" i="17"/>
  <c r="V151" i="17" s="1"/>
  <c r="AA105" i="17"/>
  <c r="AA151" i="17" s="1"/>
  <c r="AD105" i="17"/>
  <c r="AD151" i="17" s="1"/>
  <c r="AF105" i="17"/>
  <c r="AF151" i="17" s="1"/>
  <c r="L106" i="17"/>
  <c r="L152" i="17" s="1"/>
  <c r="M106" i="17"/>
  <c r="M152" i="17" s="1"/>
  <c r="P106" i="17"/>
  <c r="P152" i="17" s="1"/>
  <c r="AC106" i="17"/>
  <c r="AC152" i="17" s="1"/>
  <c r="AD106" i="17"/>
  <c r="AD152" i="17" s="1"/>
  <c r="AK106" i="17"/>
  <c r="AK152" i="17" s="1"/>
  <c r="L107" i="17"/>
  <c r="L153" i="17" s="1"/>
  <c r="N107" i="17"/>
  <c r="N153" i="17" s="1"/>
  <c r="T107" i="17"/>
  <c r="T153" i="17" s="1"/>
  <c r="V107" i="17"/>
  <c r="V153" i="17" s="1"/>
  <c r="W107" i="17"/>
  <c r="W153" i="17" s="1"/>
  <c r="AH107" i="17"/>
  <c r="AH153" i="17" s="1"/>
  <c r="AL107" i="17"/>
  <c r="AL153" i="17" s="1"/>
  <c r="AQ107" i="17"/>
  <c r="AQ153" i="17" s="1"/>
  <c r="G108" i="17"/>
  <c r="G154" i="17" s="1"/>
  <c r="L108" i="17"/>
  <c r="L154" i="17" s="1"/>
  <c r="M108" i="17"/>
  <c r="M154" i="17" s="1"/>
  <c r="O108" i="17"/>
  <c r="O154" i="17" s="1"/>
  <c r="P60" i="22" s="1"/>
  <c r="Z108" i="17"/>
  <c r="Z154" i="17" s="1"/>
  <c r="AB108" i="17"/>
  <c r="AB154" i="17" s="1"/>
  <c r="AG108" i="17"/>
  <c r="AG154" i="17" s="1"/>
  <c r="AH108" i="17"/>
  <c r="AH154" i="17" s="1"/>
  <c r="AP108" i="17"/>
  <c r="AP154" i="17" s="1"/>
  <c r="B109" i="17"/>
  <c r="B155" i="17" s="1"/>
  <c r="D109" i="17"/>
  <c r="D155" i="17" s="1"/>
  <c r="E109" i="17"/>
  <c r="E155" i="17" s="1"/>
  <c r="M109" i="17"/>
  <c r="M155" i="17" s="1"/>
  <c r="N109" i="17"/>
  <c r="N155" i="17" s="1"/>
  <c r="S109" i="17"/>
  <c r="S155" i="17" s="1"/>
  <c r="T109" i="17"/>
  <c r="T155" i="17" s="1"/>
  <c r="U109" i="17"/>
  <c r="U155" i="17" s="1"/>
  <c r="AE109" i="17"/>
  <c r="AE155" i="17" s="1"/>
  <c r="AF109" i="17"/>
  <c r="AF155" i="17" s="1"/>
  <c r="AK109" i="17"/>
  <c r="AK155" i="17" s="1"/>
  <c r="AP109" i="17"/>
  <c r="AP155" i="17" s="1"/>
  <c r="D110" i="17"/>
  <c r="D156" i="17" s="1"/>
  <c r="E110" i="17"/>
  <c r="E156" i="17" s="1"/>
  <c r="P110" i="17"/>
  <c r="P156" i="17" s="1"/>
  <c r="Q110" i="17"/>
  <c r="Q156" i="17" s="1"/>
  <c r="R110" i="17"/>
  <c r="R156" i="17" s="1"/>
  <c r="V110" i="17"/>
  <c r="V156" i="17" s="1"/>
  <c r="X110" i="17"/>
  <c r="X156" i="17" s="1"/>
  <c r="AF110" i="17"/>
  <c r="AF156" i="17" s="1"/>
  <c r="AI110" i="17"/>
  <c r="AI156" i="17" s="1"/>
  <c r="AJ110" i="17"/>
  <c r="AJ156" i="17" s="1"/>
  <c r="B111" i="17"/>
  <c r="B157" i="17" s="1"/>
  <c r="C111" i="17"/>
  <c r="C157" i="17" s="1"/>
  <c r="H111" i="17"/>
  <c r="H157" i="17" s="1"/>
  <c r="I111" i="17"/>
  <c r="I157" i="17" s="1"/>
  <c r="S111" i="17"/>
  <c r="S157" i="17" s="1"/>
  <c r="T111" i="17"/>
  <c r="T157" i="17" s="1"/>
  <c r="V111" i="17"/>
  <c r="V157" i="17" s="1"/>
  <c r="Z111" i="17"/>
  <c r="Z157" i="17" s="1"/>
  <c r="AE111" i="17"/>
  <c r="AE157" i="17" s="1"/>
  <c r="AI111" i="17"/>
  <c r="AI157" i="17" s="1"/>
  <c r="AM111" i="17"/>
  <c r="AM157" i="17" s="1"/>
  <c r="E112" i="17"/>
  <c r="E158" i="17" s="1"/>
  <c r="F112" i="17"/>
  <c r="F158" i="17" s="1"/>
  <c r="G112" i="17"/>
  <c r="G158" i="17" s="1"/>
  <c r="K112" i="17"/>
  <c r="K158" i="17" s="1"/>
  <c r="L112" i="17"/>
  <c r="L158" i="17" s="1"/>
  <c r="U112" i="17"/>
  <c r="U158" i="17" s="1"/>
  <c r="V112" i="17"/>
  <c r="V158" i="17" s="1"/>
  <c r="W112" i="17"/>
  <c r="W158" i="17" s="1"/>
  <c r="AD112" i="17"/>
  <c r="AD158" i="17" s="1"/>
  <c r="AE112" i="17"/>
  <c r="AE158" i="17" s="1"/>
  <c r="AI112" i="17"/>
  <c r="AI158" i="17" s="1"/>
  <c r="B113" i="17"/>
  <c r="B159" i="17" s="1"/>
  <c r="C113" i="17"/>
  <c r="C159" i="17" s="1"/>
  <c r="D113" i="17"/>
  <c r="D159" i="17" s="1"/>
  <c r="E113" i="17"/>
  <c r="E159" i="17" s="1"/>
  <c r="I113" i="17"/>
  <c r="I159" i="17" s="1"/>
  <c r="M113" i="17"/>
  <c r="M159" i="17" s="1"/>
  <c r="S113" i="17"/>
  <c r="S159" i="17" s="1"/>
  <c r="T113" i="17"/>
  <c r="T159" i="17" s="1"/>
  <c r="AA113" i="17"/>
  <c r="AA159" i="17" s="1"/>
  <c r="AB113" i="17"/>
  <c r="AB159" i="17" s="1"/>
  <c r="AC113" i="17"/>
  <c r="AC159" i="17" s="1"/>
  <c r="AG113" i="17"/>
  <c r="AG159" i="17" s="1"/>
  <c r="AP113" i="17"/>
  <c r="AP159" i="17" s="1"/>
  <c r="AQ113" i="17"/>
  <c r="AQ159" i="17" s="1"/>
  <c r="B114" i="17"/>
  <c r="B160" i="17" s="1"/>
  <c r="C114" i="17"/>
  <c r="C160" i="17" s="1"/>
  <c r="J114" i="17"/>
  <c r="J160" i="17" s="1"/>
  <c r="K114" i="17"/>
  <c r="K160" i="17" s="1"/>
  <c r="Q114" i="17"/>
  <c r="Q160" i="17" s="1"/>
  <c r="W114" i="17"/>
  <c r="W160" i="17" s="1"/>
  <c r="X114" i="17"/>
  <c r="X160" i="17" s="1"/>
  <c r="Y114" i="17"/>
  <c r="Y160" i="17" s="1"/>
  <c r="Z114" i="17"/>
  <c r="Z160" i="17" s="1"/>
  <c r="AA114" i="17"/>
  <c r="AA160" i="17" s="1"/>
  <c r="AI114" i="17"/>
  <c r="AI160" i="17" s="1"/>
  <c r="AL114" i="17"/>
  <c r="AL160" i="17" s="1"/>
  <c r="AM114" i="17"/>
  <c r="AM160" i="17" s="1"/>
  <c r="AQ114" i="17"/>
  <c r="AQ160" i="17" s="1"/>
  <c r="D115" i="17"/>
  <c r="D161" i="17" s="1"/>
  <c r="E115" i="17"/>
  <c r="E161" i="17" s="1"/>
  <c r="M115" i="17"/>
  <c r="M161" i="17" s="1"/>
  <c r="N115" i="17"/>
  <c r="N161" i="17" s="1"/>
  <c r="O115" i="17"/>
  <c r="O161" i="17" s="1"/>
  <c r="P115" i="17"/>
  <c r="P161" i="17" s="1"/>
  <c r="Q115" i="17"/>
  <c r="Q161" i="17" s="1"/>
  <c r="W115" i="17"/>
  <c r="W161" i="17" s="1"/>
  <c r="AB115" i="17"/>
  <c r="AB161" i="17" s="1"/>
  <c r="AC115" i="17"/>
  <c r="AC161" i="17" s="1"/>
  <c r="AG115" i="17"/>
  <c r="AG161" i="17" s="1"/>
  <c r="AJ115" i="17"/>
  <c r="AJ161" i="17" s="1"/>
  <c r="AK115" i="17"/>
  <c r="AK161" i="17" s="1"/>
  <c r="AL115" i="17"/>
  <c r="AL161" i="17" s="1"/>
  <c r="D116" i="17"/>
  <c r="D162" i="17" s="1"/>
  <c r="E116" i="17"/>
  <c r="E162" i="17" s="1"/>
  <c r="F116" i="17"/>
  <c r="F162" i="17" s="1"/>
  <c r="G116" i="17"/>
  <c r="G162" i="17" s="1"/>
  <c r="M116" i="17"/>
  <c r="M162" i="17" s="1"/>
  <c r="N116" i="17"/>
  <c r="N162" i="17" s="1"/>
  <c r="S116" i="17"/>
  <c r="S162" i="17" s="1"/>
  <c r="W116" i="17"/>
  <c r="W162" i="17" s="1"/>
  <c r="Z116" i="17"/>
  <c r="Z162" i="17" s="1"/>
  <c r="AA116" i="17"/>
  <c r="AA162" i="17" s="1"/>
  <c r="AB116" i="17"/>
  <c r="AB162" i="17" s="1"/>
  <c r="AC116" i="17"/>
  <c r="AC162" i="17" s="1"/>
  <c r="AK116" i="17"/>
  <c r="AK162" i="17" s="1"/>
  <c r="AL116" i="17"/>
  <c r="AL162" i="17" s="1"/>
  <c r="AM116" i="17"/>
  <c r="AM162" i="17" s="1"/>
  <c r="C117" i="17"/>
  <c r="C163" i="17" s="1"/>
  <c r="D117" i="17"/>
  <c r="D163" i="17" s="1"/>
  <c r="E117" i="17"/>
  <c r="E163" i="17" s="1"/>
  <c r="I117" i="17"/>
  <c r="I163" i="17" s="1"/>
  <c r="M117" i="17"/>
  <c r="M163" i="17" s="1"/>
  <c r="O117" i="17"/>
  <c r="O163" i="17" s="1"/>
  <c r="P117" i="17"/>
  <c r="P163" i="17" s="1"/>
  <c r="Q117" i="17"/>
  <c r="Q163" i="17" s="1"/>
  <c r="R117" i="17"/>
  <c r="R163" i="17" s="1"/>
  <c r="W117" i="17"/>
  <c r="W163" i="17" s="1"/>
  <c r="Z117" i="17"/>
  <c r="Z163" i="17" s="1"/>
  <c r="AA117" i="17"/>
  <c r="AA163" i="17" s="1"/>
  <c r="AF117" i="17"/>
  <c r="AF163" i="17" s="1"/>
  <c r="AG117" i="17"/>
  <c r="AG163" i="17" s="1"/>
  <c r="AH117" i="17"/>
  <c r="AH163" i="17" s="1"/>
  <c r="AI117" i="17"/>
  <c r="AI163" i="17" s="1"/>
  <c r="AO117" i="17"/>
  <c r="AO163" i="17" s="1"/>
  <c r="AP117" i="17"/>
  <c r="AP163" i="17" s="1"/>
  <c r="AQ117" i="17"/>
  <c r="AQ163" i="17" s="1"/>
  <c r="B118" i="17"/>
  <c r="B164" i="17" s="1"/>
  <c r="C118" i="17"/>
  <c r="C164" i="17" s="1"/>
  <c r="G118" i="17"/>
  <c r="G164" i="17" s="1"/>
  <c r="J118" i="17"/>
  <c r="J164" i="17" s="1"/>
  <c r="K118" i="17"/>
  <c r="K164" i="17" s="1"/>
  <c r="M118" i="17"/>
  <c r="M164" i="17" s="1"/>
  <c r="P118" i="17"/>
  <c r="P164" i="17" s="1"/>
  <c r="Q118" i="17"/>
  <c r="Q164" i="17" s="1"/>
  <c r="R118" i="17"/>
  <c r="R164" i="17" s="1"/>
  <c r="V118" i="17"/>
  <c r="V164" i="17" s="1"/>
  <c r="Y118" i="17"/>
  <c r="Y164" i="17" s="1"/>
  <c r="Z118" i="17"/>
  <c r="Z164" i="17" s="1"/>
  <c r="AA118" i="17"/>
  <c r="AA164" i="17" s="1"/>
  <c r="AC118" i="17"/>
  <c r="AC164" i="17" s="1"/>
  <c r="AD118" i="17"/>
  <c r="AD164" i="17" s="1"/>
  <c r="AI118" i="17"/>
  <c r="AI164" i="17" s="1"/>
  <c r="AK118" i="17"/>
  <c r="AK164" i="17" s="1"/>
  <c r="AL118" i="17"/>
  <c r="AL164" i="17" s="1"/>
  <c r="AM118" i="17"/>
  <c r="AM164" i="17" s="1"/>
  <c r="AN118" i="17"/>
  <c r="AN164" i="17" s="1"/>
  <c r="AQ118" i="17"/>
  <c r="AQ164" i="17" s="1"/>
  <c r="E119" i="17"/>
  <c r="E165" i="17" s="1"/>
  <c r="F119" i="17"/>
  <c r="F165" i="17" s="1"/>
  <c r="G119" i="17"/>
  <c r="G165" i="17" s="1"/>
  <c r="K119" i="17"/>
  <c r="K165" i="17" s="1"/>
  <c r="L119" i="17"/>
  <c r="L165" i="17" s="1"/>
  <c r="M119" i="17"/>
  <c r="M165" i="17" s="1"/>
  <c r="P119" i="17"/>
  <c r="P165" i="17" s="1"/>
  <c r="T119" i="17"/>
  <c r="T165" i="17" s="1"/>
  <c r="U119" i="17"/>
  <c r="U165" i="17" s="1"/>
  <c r="V119" i="17"/>
  <c r="V165" i="17" s="1"/>
  <c r="W119" i="17"/>
  <c r="W165" i="17" s="1"/>
  <c r="X119" i="17"/>
  <c r="X165" i="17" s="1"/>
  <c r="AD119" i="17"/>
  <c r="AD165" i="17" s="1"/>
  <c r="AE119" i="17"/>
  <c r="AE165" i="17" s="1"/>
  <c r="AF119" i="17"/>
  <c r="AF165" i="17" s="1"/>
  <c r="AG119" i="17"/>
  <c r="AG165" i="17" s="1"/>
  <c r="AI119" i="17"/>
  <c r="AI165" i="17" s="1"/>
  <c r="AL119" i="17"/>
  <c r="AL165" i="17" s="1"/>
  <c r="AO119" i="17"/>
  <c r="AO165" i="17" s="1"/>
  <c r="AQ119" i="17"/>
  <c r="AQ165" i="17" s="1"/>
  <c r="B120" i="17"/>
  <c r="B166" i="17" s="1"/>
  <c r="E120" i="17"/>
  <c r="E166" i="17" s="1"/>
  <c r="F120" i="17"/>
  <c r="F166" i="17" s="1"/>
  <c r="G120" i="17"/>
  <c r="G166" i="17" s="1"/>
  <c r="K120" i="17"/>
  <c r="K166" i="17" s="1"/>
  <c r="N120" i="17"/>
  <c r="N166" i="17" s="1"/>
  <c r="O120" i="17"/>
  <c r="O166" i="17" s="1"/>
  <c r="Q120" i="17"/>
  <c r="Q166" i="17" s="1"/>
  <c r="R120" i="17"/>
  <c r="R166" i="17" s="1"/>
  <c r="S120" i="17"/>
  <c r="S166" i="17" s="1"/>
  <c r="X120" i="17"/>
  <c r="X166" i="17" s="1"/>
  <c r="Y120" i="17"/>
  <c r="Y166" i="17" s="1"/>
  <c r="Z120" i="17"/>
  <c r="Z166" i="17" s="1"/>
  <c r="AA120" i="17"/>
  <c r="AA166" i="17" s="1"/>
  <c r="AB120" i="17"/>
  <c r="AB166" i="17" s="1"/>
  <c r="AE120" i="17"/>
  <c r="AE166" i="17" s="1"/>
  <c r="AH120" i="17"/>
  <c r="AH166" i="17" s="1"/>
  <c r="AI120" i="17"/>
  <c r="AI166" i="17" s="1"/>
  <c r="AJ120" i="17"/>
  <c r="AJ166" i="17" s="1"/>
  <c r="AM120" i="17"/>
  <c r="AM166" i="17" s="1"/>
  <c r="AN120" i="17"/>
  <c r="AN166" i="17" s="1"/>
  <c r="AO120" i="17"/>
  <c r="AO166" i="17" s="1"/>
  <c r="B121" i="17"/>
  <c r="B167" i="17" s="1"/>
  <c r="E121" i="17"/>
  <c r="E167" i="17" s="1"/>
  <c r="F121" i="17"/>
  <c r="F167" i="17" s="1"/>
  <c r="G121" i="17"/>
  <c r="G167" i="17" s="1"/>
  <c r="H121" i="17"/>
  <c r="H167" i="17" s="1"/>
  <c r="I121" i="17"/>
  <c r="I167" i="17" s="1"/>
  <c r="N121" i="17"/>
  <c r="N167" i="17" s="1"/>
  <c r="O121" i="17"/>
  <c r="O167" i="17" s="1"/>
  <c r="P121" i="17"/>
  <c r="P167" i="17" s="1"/>
  <c r="Q121" i="17"/>
  <c r="Q167" i="17" s="1"/>
  <c r="R121" i="17"/>
  <c r="R167" i="17" s="1"/>
  <c r="U121" i="17"/>
  <c r="U167" i="17" s="1"/>
  <c r="X121" i="17"/>
  <c r="X167" i="17" s="1"/>
  <c r="Y121" i="17"/>
  <c r="Y167" i="17" s="1"/>
  <c r="Z121" i="17"/>
  <c r="Z167" i="17" s="1"/>
  <c r="AC121" i="17"/>
  <c r="AC167" i="17" s="1"/>
  <c r="AD121" i="17"/>
  <c r="AD167" i="17" s="1"/>
  <c r="AE121" i="17"/>
  <c r="AE167" i="17" s="1"/>
  <c r="AH121" i="17"/>
  <c r="AH167" i="17" s="1"/>
  <c r="AK121" i="17"/>
  <c r="AK167" i="17" s="1"/>
  <c r="AL121" i="17"/>
  <c r="AL167" i="17" s="1"/>
  <c r="AM121" i="17"/>
  <c r="AM167" i="17" s="1"/>
  <c r="AN121" i="17"/>
  <c r="AN167" i="17" s="1"/>
  <c r="AO121" i="17"/>
  <c r="AO167" i="17" s="1"/>
  <c r="D122" i="17"/>
  <c r="D168" i="17" s="1"/>
  <c r="E122" i="17"/>
  <c r="E168" i="17" s="1"/>
  <c r="F122" i="17"/>
  <c r="F168" i="17" s="1"/>
  <c r="G122" i="17"/>
  <c r="G168" i="17" s="1"/>
  <c r="H122" i="17"/>
  <c r="H168" i="17" s="1"/>
  <c r="J122" i="17"/>
  <c r="J168" i="17" s="1"/>
  <c r="M122" i="17"/>
  <c r="M168" i="17" s="1"/>
  <c r="N122" i="17"/>
  <c r="N168" i="17" s="1"/>
  <c r="O122" i="17"/>
  <c r="O168" i="17" s="1"/>
  <c r="P122" i="17"/>
  <c r="P168" i="17" s="1"/>
  <c r="R122" i="17"/>
  <c r="R168" i="17" s="1"/>
  <c r="S122" i="17"/>
  <c r="S168" i="17" s="1"/>
  <c r="V122" i="17"/>
  <c r="V168" i="17" s="1"/>
  <c r="W122" i="17"/>
  <c r="W168" i="17" s="1"/>
  <c r="X122" i="17"/>
  <c r="X168" i="17" s="1"/>
  <c r="Z122" i="17"/>
  <c r="Z168" i="17" s="1"/>
  <c r="AA122" i="17"/>
  <c r="AA168" i="17" s="1"/>
  <c r="AB122" i="17"/>
  <c r="AB168" i="17" s="1"/>
  <c r="AE122" i="17"/>
  <c r="AE168" i="17" s="1"/>
  <c r="AF122" i="17"/>
  <c r="AF168" i="17" s="1"/>
  <c r="AH122" i="17"/>
  <c r="AH168" i="17" s="1"/>
  <c r="AI122" i="17"/>
  <c r="AI168" i="17" s="1"/>
  <c r="AJ122" i="17"/>
  <c r="AJ168" i="17" s="1"/>
  <c r="AK122" i="17"/>
  <c r="AK168" i="17" s="1"/>
  <c r="AN122" i="17"/>
  <c r="AN168" i="17" s="1"/>
  <c r="AP122" i="17"/>
  <c r="AP168" i="17" s="1"/>
  <c r="AQ122" i="17"/>
  <c r="AQ168" i="17" s="1"/>
  <c r="B123" i="17"/>
  <c r="B169" i="17" s="1"/>
  <c r="C123" i="17"/>
  <c r="C169" i="17" s="1"/>
  <c r="D123" i="17"/>
  <c r="D169" i="17" s="1"/>
  <c r="H123" i="17"/>
  <c r="H169" i="17" s="1"/>
  <c r="I123" i="17"/>
  <c r="I169" i="17" s="1"/>
  <c r="J123" i="17"/>
  <c r="J169" i="17" s="1"/>
  <c r="K123" i="17"/>
  <c r="K169" i="17" s="1"/>
  <c r="L123" i="17"/>
  <c r="L169" i="17" s="1"/>
  <c r="M123" i="17"/>
  <c r="M169" i="17" s="1"/>
  <c r="Q123" i="17"/>
  <c r="Q169" i="17" s="1"/>
  <c r="R123" i="17"/>
  <c r="R169" i="17" s="1"/>
  <c r="S123" i="17"/>
  <c r="S169" i="17" s="1"/>
  <c r="T123" i="17"/>
  <c r="T169" i="17" s="1"/>
  <c r="U123" i="17"/>
  <c r="U169" i="17" s="1"/>
  <c r="V123" i="17"/>
  <c r="V169" i="17" s="1"/>
  <c r="Z123" i="17"/>
  <c r="Z169" i="17" s="1"/>
  <c r="AA123" i="17"/>
  <c r="AA169" i="17" s="1"/>
  <c r="AB123" i="17"/>
  <c r="AB169" i="17" s="1"/>
  <c r="AC123" i="17"/>
  <c r="AC169" i="17" s="1"/>
  <c r="AD123" i="17"/>
  <c r="AD169" i="17" s="1"/>
  <c r="AF123" i="17"/>
  <c r="AF169" i="17" s="1"/>
  <c r="AI123" i="17"/>
  <c r="AI169" i="17" s="1"/>
  <c r="AJ123" i="17"/>
  <c r="AJ169" i="17" s="1"/>
  <c r="AK123" i="17"/>
  <c r="AK169" i="17" s="1"/>
  <c r="AL123" i="17"/>
  <c r="AL169" i="17" s="1"/>
  <c r="AN123" i="17"/>
  <c r="AN169" i="17" s="1"/>
  <c r="AO123" i="17"/>
  <c r="AO169" i="17" s="1"/>
  <c r="B124" i="17"/>
  <c r="B170" i="17" s="1"/>
  <c r="C124" i="17"/>
  <c r="C170" i="17" s="1"/>
  <c r="D124" i="17"/>
  <c r="D170" i="17" s="1"/>
  <c r="F124" i="17"/>
  <c r="F170" i="17" s="1"/>
  <c r="G124" i="17"/>
  <c r="G170" i="17" s="1"/>
  <c r="H124" i="17"/>
  <c r="H170" i="17" s="1"/>
  <c r="K124" i="17"/>
  <c r="K170" i="17" s="1"/>
  <c r="L124" i="17"/>
  <c r="L170" i="17" s="1"/>
  <c r="M124" i="17"/>
  <c r="M170" i="17" s="1"/>
  <c r="N124" i="17"/>
  <c r="N170" i="17" s="1"/>
  <c r="O124" i="17"/>
  <c r="O170" i="17" s="1"/>
  <c r="P124" i="17"/>
  <c r="P170" i="17" s="1"/>
  <c r="S124" i="17"/>
  <c r="S170" i="17" s="1"/>
  <c r="T124" i="17"/>
  <c r="T170" i="17" s="1"/>
  <c r="U124" i="17"/>
  <c r="U170" i="17" s="1"/>
  <c r="V124" i="17"/>
  <c r="V170" i="17" s="1"/>
  <c r="W124" i="17"/>
  <c r="W170" i="17" s="1"/>
  <c r="X124" i="17"/>
  <c r="X170" i="17" s="1"/>
  <c r="AA124" i="17"/>
  <c r="AA170" i="17" s="1"/>
  <c r="AB124" i="17"/>
  <c r="AB170" i="17" s="1"/>
  <c r="AC124" i="17"/>
  <c r="AC170" i="17" s="1"/>
  <c r="AD124" i="17"/>
  <c r="AD170" i="17" s="1"/>
  <c r="AE124" i="17"/>
  <c r="AE170" i="17" s="1"/>
  <c r="AF124" i="17"/>
  <c r="AF170" i="17" s="1"/>
  <c r="AI124" i="17"/>
  <c r="AI170" i="17" s="1"/>
  <c r="AJ124" i="17"/>
  <c r="AJ170" i="17" s="1"/>
  <c r="AK124" i="17"/>
  <c r="AK170" i="17" s="1"/>
  <c r="AL124" i="17"/>
  <c r="AL170" i="17" s="1"/>
  <c r="AM124" i="17"/>
  <c r="AM170" i="17" s="1"/>
  <c r="AN124" i="17"/>
  <c r="AN170" i="17" s="1"/>
  <c r="AQ124" i="17"/>
  <c r="AQ170" i="17" s="1"/>
  <c r="B125" i="17"/>
  <c r="B171" i="17" s="1"/>
  <c r="C125" i="17"/>
  <c r="C171" i="17" s="1"/>
  <c r="D125" i="17"/>
  <c r="D171" i="17" s="1"/>
  <c r="E125" i="17"/>
  <c r="E171" i="17" s="1"/>
  <c r="F125" i="17"/>
  <c r="F171" i="17" s="1"/>
  <c r="I125" i="17"/>
  <c r="I171" i="17" s="1"/>
  <c r="J125" i="17"/>
  <c r="J171" i="17" s="1"/>
  <c r="K125" i="17"/>
  <c r="K171" i="17" s="1"/>
  <c r="L125" i="17"/>
  <c r="L171" i="17" s="1"/>
  <c r="M125" i="17"/>
  <c r="M171" i="17" s="1"/>
  <c r="N125" i="17"/>
  <c r="N171" i="17" s="1"/>
  <c r="Q125" i="17"/>
  <c r="Q171" i="17" s="1"/>
  <c r="R125" i="17"/>
  <c r="R171" i="17" s="1"/>
  <c r="S125" i="17"/>
  <c r="S171" i="17" s="1"/>
  <c r="T125" i="17"/>
  <c r="T171" i="17" s="1"/>
  <c r="U125" i="17"/>
  <c r="U171" i="17" s="1"/>
  <c r="V125" i="17"/>
  <c r="V171" i="17" s="1"/>
  <c r="Y125" i="17"/>
  <c r="Y171" i="17" s="1"/>
  <c r="Z125" i="17"/>
  <c r="Z171" i="17" s="1"/>
  <c r="AA125" i="17"/>
  <c r="AA171" i="17" s="1"/>
  <c r="AB125" i="17"/>
  <c r="AB171" i="17" s="1"/>
  <c r="AC125" i="17"/>
  <c r="AC171" i="17" s="1"/>
  <c r="AD125" i="17"/>
  <c r="AD171" i="17" s="1"/>
  <c r="AG125" i="17"/>
  <c r="AG171" i="17" s="1"/>
  <c r="AH125" i="17"/>
  <c r="AH171" i="17" s="1"/>
  <c r="AI125" i="17"/>
  <c r="AI171" i="17" s="1"/>
  <c r="AJ125" i="17"/>
  <c r="AJ171" i="17" s="1"/>
  <c r="AK125" i="17"/>
  <c r="AK171" i="17" s="1"/>
  <c r="AL125" i="17"/>
  <c r="AL171" i="17" s="1"/>
  <c r="AO125" i="17"/>
  <c r="AO171" i="17" s="1"/>
  <c r="AP125" i="17"/>
  <c r="AP171" i="17" s="1"/>
  <c r="AQ125" i="17"/>
  <c r="AQ171" i="17" s="1"/>
  <c r="B126" i="17"/>
  <c r="B172" i="17" s="1"/>
  <c r="C126" i="17"/>
  <c r="C172" i="17" s="1"/>
  <c r="D126" i="17"/>
  <c r="D172" i="17" s="1"/>
  <c r="G126" i="17"/>
  <c r="G172" i="17" s="1"/>
  <c r="H126" i="17"/>
  <c r="H172" i="17" s="1"/>
  <c r="I126" i="17"/>
  <c r="I172" i="17" s="1"/>
  <c r="J126" i="17"/>
  <c r="J172" i="17" s="1"/>
  <c r="K126" i="17"/>
  <c r="K172" i="17" s="1"/>
  <c r="L126" i="17"/>
  <c r="L172" i="17" s="1"/>
  <c r="O126" i="17"/>
  <c r="O172" i="17" s="1"/>
  <c r="P126" i="17"/>
  <c r="P172" i="17" s="1"/>
  <c r="Q126" i="17"/>
  <c r="Q172" i="17" s="1"/>
  <c r="R126" i="17"/>
  <c r="R172" i="17" s="1"/>
  <c r="S126" i="17"/>
  <c r="S172" i="17" s="1"/>
  <c r="T126" i="17"/>
  <c r="T172" i="17" s="1"/>
  <c r="W126" i="17"/>
  <c r="W172" i="17" s="1"/>
  <c r="X126" i="17"/>
  <c r="X172" i="17" s="1"/>
  <c r="Y126" i="17"/>
  <c r="Y172" i="17" s="1"/>
  <c r="Z126" i="17"/>
  <c r="Z172" i="17" s="1"/>
  <c r="AA126" i="17"/>
  <c r="AA172" i="17" s="1"/>
  <c r="AB126" i="17"/>
  <c r="AB172" i="17" s="1"/>
  <c r="AE126" i="17"/>
  <c r="AE172" i="17" s="1"/>
  <c r="AF126" i="17"/>
  <c r="AF172" i="17" s="1"/>
  <c r="AG126" i="17"/>
  <c r="AG172" i="17" s="1"/>
  <c r="AH126" i="17"/>
  <c r="AH172" i="17" s="1"/>
  <c r="AI126" i="17"/>
  <c r="AI172" i="17" s="1"/>
  <c r="AJ126" i="17"/>
  <c r="AJ172" i="17" s="1"/>
  <c r="AM126" i="17"/>
  <c r="AM172" i="17" s="1"/>
  <c r="AN126" i="17"/>
  <c r="AN172" i="17" s="1"/>
  <c r="AO126" i="17"/>
  <c r="AO172" i="17" s="1"/>
  <c r="AP126" i="17"/>
  <c r="AP172" i="17" s="1"/>
  <c r="AQ126" i="17"/>
  <c r="AQ172" i="17" s="1"/>
  <c r="B127" i="17"/>
  <c r="B173" i="17" s="1"/>
  <c r="E127" i="17"/>
  <c r="E173" i="17" s="1"/>
  <c r="F127" i="17"/>
  <c r="F173" i="17" s="1"/>
  <c r="G127" i="17"/>
  <c r="G173" i="17" s="1"/>
  <c r="H127" i="17"/>
  <c r="H173" i="17" s="1"/>
  <c r="I127" i="17"/>
  <c r="I173" i="17" s="1"/>
  <c r="J127" i="17"/>
  <c r="J173" i="17" s="1"/>
  <c r="M127" i="17"/>
  <c r="M173" i="17" s="1"/>
  <c r="N127" i="17"/>
  <c r="N173" i="17" s="1"/>
  <c r="O127" i="17"/>
  <c r="O173" i="17" s="1"/>
  <c r="P127" i="17"/>
  <c r="P173" i="17" s="1"/>
  <c r="Q127" i="17"/>
  <c r="Q173" i="17" s="1"/>
  <c r="R127" i="17"/>
  <c r="R173" i="17" s="1"/>
  <c r="U127" i="17"/>
  <c r="U173" i="17" s="1"/>
  <c r="V127" i="17"/>
  <c r="V173" i="17" s="1"/>
  <c r="W127" i="17"/>
  <c r="W173" i="17" s="1"/>
  <c r="X127" i="17"/>
  <c r="X173" i="17" s="1"/>
  <c r="Y127" i="17"/>
  <c r="Y173" i="17" s="1"/>
  <c r="Z127" i="17"/>
  <c r="Z173" i="17" s="1"/>
  <c r="AC127" i="17"/>
  <c r="AC173" i="17" s="1"/>
  <c r="AD127" i="17"/>
  <c r="AD173" i="17" s="1"/>
  <c r="AE127" i="17"/>
  <c r="AE173" i="17" s="1"/>
  <c r="AF127" i="17"/>
  <c r="AF173" i="17" s="1"/>
  <c r="AG127" i="17"/>
  <c r="AG173" i="17" s="1"/>
  <c r="AH127" i="17"/>
  <c r="AH173" i="17" s="1"/>
  <c r="AK127" i="17"/>
  <c r="AK173" i="17" s="1"/>
  <c r="AL127" i="17"/>
  <c r="AL173" i="17" s="1"/>
  <c r="AM127" i="17"/>
  <c r="AM173" i="17" s="1"/>
  <c r="AN127" i="17"/>
  <c r="AN173" i="17" s="1"/>
  <c r="AO127" i="17"/>
  <c r="AO173" i="17" s="1"/>
  <c r="AP127" i="17"/>
  <c r="AP173" i="17" s="1"/>
  <c r="C128" i="17"/>
  <c r="C174" i="17" s="1"/>
  <c r="D128" i="17"/>
  <c r="D174" i="17" s="1"/>
  <c r="E128" i="17"/>
  <c r="E174" i="17" s="1"/>
  <c r="F128" i="17"/>
  <c r="F174" i="17" s="1"/>
  <c r="G128" i="17"/>
  <c r="G174" i="17" s="1"/>
  <c r="H128" i="17"/>
  <c r="H174" i="17" s="1"/>
  <c r="K128" i="17"/>
  <c r="K174" i="17" s="1"/>
  <c r="L128" i="17"/>
  <c r="L174" i="17" s="1"/>
  <c r="M128" i="17"/>
  <c r="M174" i="17" s="1"/>
  <c r="N128" i="17"/>
  <c r="N174" i="17" s="1"/>
  <c r="O128" i="17"/>
  <c r="O174" i="17" s="1"/>
  <c r="P128" i="17"/>
  <c r="P174" i="17" s="1"/>
  <c r="S128" i="17"/>
  <c r="S174" i="17" s="1"/>
  <c r="T128" i="17"/>
  <c r="T174" i="17" s="1"/>
  <c r="U128" i="17"/>
  <c r="U174" i="17" s="1"/>
  <c r="V128" i="17"/>
  <c r="V174" i="17" s="1"/>
  <c r="W128" i="17"/>
  <c r="W174" i="17" s="1"/>
  <c r="X128" i="17"/>
  <c r="X174" i="17" s="1"/>
  <c r="AA128" i="17"/>
  <c r="AA174" i="17" s="1"/>
  <c r="AB128" i="17"/>
  <c r="AB174" i="17" s="1"/>
  <c r="AC128" i="17"/>
  <c r="AC174" i="17" s="1"/>
  <c r="AD128" i="17"/>
  <c r="AD174" i="17" s="1"/>
  <c r="AE128" i="17"/>
  <c r="AE174" i="17" s="1"/>
  <c r="AF128" i="17"/>
  <c r="AF174" i="17" s="1"/>
  <c r="AI128" i="17"/>
  <c r="AI174" i="17" s="1"/>
  <c r="AJ128" i="17"/>
  <c r="AJ174" i="17" s="1"/>
  <c r="AK128" i="17"/>
  <c r="AK174" i="17" s="1"/>
  <c r="AL128" i="17"/>
  <c r="AL174" i="17" s="1"/>
  <c r="AM128" i="17"/>
  <c r="AM174" i="17" s="1"/>
  <c r="AN128" i="17"/>
  <c r="AN174" i="17" s="1"/>
  <c r="AQ128" i="17"/>
  <c r="AQ174" i="17" s="1"/>
  <c r="B129" i="17"/>
  <c r="B175" i="17" s="1"/>
  <c r="C129" i="17"/>
  <c r="C175" i="17" s="1"/>
  <c r="D129" i="17"/>
  <c r="D175" i="17" s="1"/>
  <c r="E129" i="17"/>
  <c r="E175" i="17" s="1"/>
  <c r="F129" i="17"/>
  <c r="F175" i="17" s="1"/>
  <c r="I129" i="17"/>
  <c r="I175" i="17" s="1"/>
  <c r="J129" i="17"/>
  <c r="J175" i="17" s="1"/>
  <c r="K129" i="17"/>
  <c r="K175" i="17" s="1"/>
  <c r="L129" i="17"/>
  <c r="L175" i="17" s="1"/>
  <c r="M129" i="17"/>
  <c r="M175" i="17" s="1"/>
  <c r="N129" i="17"/>
  <c r="N175" i="17" s="1"/>
  <c r="Q129" i="17"/>
  <c r="Q175" i="17" s="1"/>
  <c r="R129" i="17"/>
  <c r="R175" i="17" s="1"/>
  <c r="S129" i="17"/>
  <c r="S175" i="17" s="1"/>
  <c r="T129" i="17"/>
  <c r="T175" i="17" s="1"/>
  <c r="U129" i="17"/>
  <c r="U175" i="17" s="1"/>
  <c r="V129" i="17"/>
  <c r="V175" i="17" s="1"/>
  <c r="Y129" i="17"/>
  <c r="Y175" i="17" s="1"/>
  <c r="Z129" i="17"/>
  <c r="Z175" i="17" s="1"/>
  <c r="AA129" i="17"/>
  <c r="AA175" i="17" s="1"/>
  <c r="AB129" i="17"/>
  <c r="AB175" i="17" s="1"/>
  <c r="AC129" i="17"/>
  <c r="AC175" i="17" s="1"/>
  <c r="AD129" i="17"/>
  <c r="AD175" i="17" s="1"/>
  <c r="AG129" i="17"/>
  <c r="AG175" i="17" s="1"/>
  <c r="AH129" i="17"/>
  <c r="AH175" i="17" s="1"/>
  <c r="AI129" i="17"/>
  <c r="AI175" i="17" s="1"/>
  <c r="AJ129" i="17"/>
  <c r="AJ175" i="17" s="1"/>
  <c r="AK129" i="17"/>
  <c r="AK175" i="17" s="1"/>
  <c r="AL129" i="17"/>
  <c r="AL175" i="17" s="1"/>
  <c r="AO129" i="17"/>
  <c r="AO175" i="17" s="1"/>
  <c r="AP129" i="17"/>
  <c r="AP175" i="17" s="1"/>
  <c r="AQ129" i="17"/>
  <c r="AQ175" i="17" s="1"/>
  <c r="B130" i="17"/>
  <c r="B176" i="17" s="1"/>
  <c r="C130" i="17"/>
  <c r="C176" i="17" s="1"/>
  <c r="D130" i="17"/>
  <c r="D176" i="17" s="1"/>
  <c r="G130" i="17"/>
  <c r="G176" i="17" s="1"/>
  <c r="H130" i="17"/>
  <c r="H176" i="17" s="1"/>
  <c r="I130" i="17"/>
  <c r="I176" i="17" s="1"/>
  <c r="J130" i="17"/>
  <c r="J176" i="17" s="1"/>
  <c r="K130" i="17"/>
  <c r="K176" i="17" s="1"/>
  <c r="L130" i="17"/>
  <c r="L176" i="17" s="1"/>
  <c r="O130" i="17"/>
  <c r="O176" i="17" s="1"/>
  <c r="P130" i="17"/>
  <c r="P176" i="17" s="1"/>
  <c r="Q130" i="17"/>
  <c r="Q176" i="17" s="1"/>
  <c r="R130" i="17"/>
  <c r="R176" i="17" s="1"/>
  <c r="S130" i="17"/>
  <c r="S176" i="17" s="1"/>
  <c r="T130" i="17"/>
  <c r="T176" i="17" s="1"/>
  <c r="W130" i="17"/>
  <c r="W176" i="17" s="1"/>
  <c r="X130" i="17"/>
  <c r="X176" i="17" s="1"/>
  <c r="Y130" i="17"/>
  <c r="Y176" i="17" s="1"/>
  <c r="Z130" i="17"/>
  <c r="Z176" i="17" s="1"/>
  <c r="AA130" i="17"/>
  <c r="AA176" i="17" s="1"/>
  <c r="AB130" i="17"/>
  <c r="AB176" i="17" s="1"/>
  <c r="AE130" i="17"/>
  <c r="AE176" i="17" s="1"/>
  <c r="AF130" i="17"/>
  <c r="AF176" i="17" s="1"/>
  <c r="AG130" i="17"/>
  <c r="AG176" i="17" s="1"/>
  <c r="AH130" i="17"/>
  <c r="AH176" i="17" s="1"/>
  <c r="AI130" i="17"/>
  <c r="AI176" i="17" s="1"/>
  <c r="AJ130" i="17"/>
  <c r="AJ176" i="17" s="1"/>
  <c r="AM130" i="17"/>
  <c r="AM176" i="17" s="1"/>
  <c r="AN130" i="17"/>
  <c r="AN176" i="17" s="1"/>
  <c r="AO130" i="17"/>
  <c r="AO176" i="17" s="1"/>
  <c r="AP130" i="17"/>
  <c r="AP176" i="17" s="1"/>
  <c r="AQ130" i="17"/>
  <c r="AQ176" i="17" s="1"/>
  <c r="B131" i="17"/>
  <c r="B177" i="17" s="1"/>
  <c r="D131" i="17"/>
  <c r="D177" i="17" s="1"/>
  <c r="E131" i="17"/>
  <c r="E177" i="17" s="1"/>
  <c r="F131" i="17"/>
  <c r="F177" i="17" s="1"/>
  <c r="G131" i="17"/>
  <c r="G177" i="17" s="1"/>
  <c r="H131" i="17"/>
  <c r="H177" i="17" s="1"/>
  <c r="I131" i="17"/>
  <c r="I177" i="17" s="1"/>
  <c r="J131" i="17"/>
  <c r="J177" i="17" s="1"/>
  <c r="L131" i="17"/>
  <c r="L177" i="17" s="1"/>
  <c r="M131" i="17"/>
  <c r="M177" i="17" s="1"/>
  <c r="N131" i="17"/>
  <c r="N177" i="17" s="1"/>
  <c r="O131" i="17"/>
  <c r="O177" i="17" s="1"/>
  <c r="P131" i="17"/>
  <c r="P177" i="17" s="1"/>
  <c r="Q131" i="17"/>
  <c r="Q177" i="17" s="1"/>
  <c r="R131" i="17"/>
  <c r="R177" i="17" s="1"/>
  <c r="T131" i="17"/>
  <c r="T177" i="17" s="1"/>
  <c r="U131" i="17"/>
  <c r="U177" i="17" s="1"/>
  <c r="V131" i="17"/>
  <c r="V177" i="17" s="1"/>
  <c r="W131" i="17"/>
  <c r="W177" i="17" s="1"/>
  <c r="X131" i="17"/>
  <c r="X177" i="17" s="1"/>
  <c r="Y131" i="17"/>
  <c r="Y177" i="17" s="1"/>
  <c r="Z131" i="17"/>
  <c r="Z177" i="17" s="1"/>
  <c r="AB131" i="17"/>
  <c r="AB177" i="17" s="1"/>
  <c r="AC131" i="17"/>
  <c r="AC177" i="17" s="1"/>
  <c r="AD131" i="17"/>
  <c r="AD177" i="17" s="1"/>
  <c r="AE131" i="17"/>
  <c r="AE177" i="17" s="1"/>
  <c r="AF131" i="17"/>
  <c r="AF177" i="17" s="1"/>
  <c r="AG131" i="17"/>
  <c r="AG177" i="17" s="1"/>
  <c r="AH131" i="17"/>
  <c r="AH177" i="17" s="1"/>
  <c r="AK131" i="17"/>
  <c r="AK177" i="17" s="1"/>
  <c r="AL131" i="17"/>
  <c r="AL177" i="17" s="1"/>
  <c r="AM131" i="17"/>
  <c r="AM177" i="17" s="1"/>
  <c r="AN131" i="17"/>
  <c r="AN177" i="17" s="1"/>
  <c r="AO131" i="17"/>
  <c r="AO177" i="17" s="1"/>
  <c r="AP131" i="17"/>
  <c r="AP177" i="17" s="1"/>
  <c r="C132" i="17"/>
  <c r="C178" i="17" s="1"/>
  <c r="D132" i="17"/>
  <c r="D178" i="17" s="1"/>
  <c r="E132" i="17"/>
  <c r="E178" i="17" s="1"/>
  <c r="F132" i="17"/>
  <c r="F178" i="17" s="1"/>
  <c r="G132" i="17"/>
  <c r="G178" i="17" s="1"/>
  <c r="H132" i="17"/>
  <c r="H178" i="17" s="1"/>
  <c r="J132" i="17"/>
  <c r="J178" i="17" s="1"/>
  <c r="K132" i="17"/>
  <c r="K178" i="17" s="1"/>
  <c r="L132" i="17"/>
  <c r="L178" i="17" s="1"/>
  <c r="M132" i="17"/>
  <c r="M178" i="17" s="1"/>
  <c r="N132" i="17"/>
  <c r="N178" i="17" s="1"/>
  <c r="O132" i="17"/>
  <c r="O178" i="17" s="1"/>
  <c r="P132" i="17"/>
  <c r="P178" i="17" s="1"/>
  <c r="S132" i="17"/>
  <c r="S178" i="17" s="1"/>
  <c r="T132" i="17"/>
  <c r="T178" i="17" s="1"/>
  <c r="U132" i="17"/>
  <c r="U178" i="17" s="1"/>
  <c r="V132" i="17"/>
  <c r="V178" i="17" s="1"/>
  <c r="W132" i="17"/>
  <c r="W178" i="17" s="1"/>
  <c r="X132" i="17"/>
  <c r="X178" i="17" s="1"/>
  <c r="Z132" i="17"/>
  <c r="Z178" i="17" s="1"/>
  <c r="AA132" i="17"/>
  <c r="AA178" i="17" s="1"/>
  <c r="AB132" i="17"/>
  <c r="AB178" i="17" s="1"/>
  <c r="AC132" i="17"/>
  <c r="AC178" i="17" s="1"/>
  <c r="AD132" i="17"/>
  <c r="AD178" i="17" s="1"/>
  <c r="AE132" i="17"/>
  <c r="AE178" i="17" s="1"/>
  <c r="AF132" i="17"/>
  <c r="AF178" i="17" s="1"/>
  <c r="AH132" i="17"/>
  <c r="AH178" i="17" s="1"/>
  <c r="AI132" i="17"/>
  <c r="AI178" i="17" s="1"/>
  <c r="AJ132" i="17"/>
  <c r="AJ178" i="17" s="1"/>
  <c r="AK132" i="17"/>
  <c r="AK178" i="17" s="1"/>
  <c r="AL132" i="17"/>
  <c r="AL178" i="17" s="1"/>
  <c r="AM132" i="17"/>
  <c r="AM178" i="17" s="1"/>
  <c r="AN132" i="17"/>
  <c r="AN178" i="17" s="1"/>
  <c r="AP132" i="17"/>
  <c r="AP178" i="17" s="1"/>
  <c r="AQ132" i="17"/>
  <c r="AQ178" i="17" s="1"/>
  <c r="B133" i="17"/>
  <c r="B179" i="17" s="1"/>
  <c r="C133" i="17"/>
  <c r="C179" i="17" s="1"/>
  <c r="D133" i="17"/>
  <c r="D179" i="17" s="1"/>
  <c r="E133" i="17"/>
  <c r="E179" i="17" s="1"/>
  <c r="F133" i="17"/>
  <c r="F179" i="17" s="1"/>
  <c r="H133" i="17"/>
  <c r="H179" i="17" s="1"/>
  <c r="I133" i="17"/>
  <c r="I179" i="17" s="1"/>
  <c r="J133" i="17"/>
  <c r="J179" i="17" s="1"/>
  <c r="K133" i="17"/>
  <c r="K179" i="17" s="1"/>
  <c r="L133" i="17"/>
  <c r="L179" i="17" s="1"/>
  <c r="M133" i="17"/>
  <c r="M179" i="17" s="1"/>
  <c r="N133" i="17"/>
  <c r="N179" i="17" s="1"/>
  <c r="Q133" i="17"/>
  <c r="Q179" i="17" s="1"/>
  <c r="R133" i="17"/>
  <c r="R179" i="17" s="1"/>
  <c r="S133" i="17"/>
  <c r="S179" i="17" s="1"/>
  <c r="T133" i="17"/>
  <c r="T179" i="17" s="1"/>
  <c r="U133" i="17"/>
  <c r="U179" i="17" s="1"/>
  <c r="V133" i="17"/>
  <c r="V179" i="17" s="1"/>
  <c r="Y133" i="17"/>
  <c r="Y179" i="17" s="1"/>
  <c r="Z133" i="17"/>
  <c r="Z179" i="17" s="1"/>
  <c r="AA133" i="17"/>
  <c r="AA179" i="17" s="1"/>
  <c r="AB133" i="17"/>
  <c r="AB179" i="17" s="1"/>
  <c r="AC133" i="17"/>
  <c r="AC179" i="17" s="1"/>
  <c r="AD133" i="17"/>
  <c r="AD179" i="17" s="1"/>
  <c r="AF133" i="17"/>
  <c r="AF179" i="17" s="1"/>
  <c r="AG133" i="17"/>
  <c r="AG179" i="17" s="1"/>
  <c r="AH133" i="17"/>
  <c r="AH179" i="17" s="1"/>
  <c r="AI133" i="17"/>
  <c r="AI179" i="17" s="1"/>
  <c r="AJ133" i="17"/>
  <c r="AJ179" i="17" s="1"/>
  <c r="AK133" i="17"/>
  <c r="AK179" i="17" s="1"/>
  <c r="AL133" i="17"/>
  <c r="AL179" i="17" s="1"/>
  <c r="AO133" i="17"/>
  <c r="AO179" i="17" s="1"/>
  <c r="AP133" i="17"/>
  <c r="AP179" i="17" s="1"/>
  <c r="AQ133" i="17"/>
  <c r="AQ179" i="17" s="1"/>
  <c r="B134" i="17"/>
  <c r="B180" i="17" s="1"/>
  <c r="C134" i="17"/>
  <c r="C180" i="17" s="1"/>
  <c r="D134" i="17"/>
  <c r="D180" i="17" s="1"/>
  <c r="F134" i="17"/>
  <c r="F180" i="17" s="1"/>
  <c r="G134" i="17"/>
  <c r="G180" i="17" s="1"/>
  <c r="H134" i="17"/>
  <c r="H180" i="17" s="1"/>
  <c r="I134" i="17"/>
  <c r="I180" i="17" s="1"/>
  <c r="J134" i="17"/>
  <c r="J180" i="17" s="1"/>
  <c r="K134" i="17"/>
  <c r="K180" i="17" s="1"/>
  <c r="L134" i="17"/>
  <c r="L180" i="17" s="1"/>
  <c r="N134" i="17"/>
  <c r="N180" i="17" s="1"/>
  <c r="O134" i="17"/>
  <c r="O180" i="17" s="1"/>
  <c r="P134" i="17"/>
  <c r="P180" i="17" s="1"/>
  <c r="Q134" i="17"/>
  <c r="Q180" i="17" s="1"/>
  <c r="R134" i="17"/>
  <c r="R180" i="17" s="1"/>
  <c r="S134" i="17"/>
  <c r="S180" i="17" s="1"/>
  <c r="T134" i="17"/>
  <c r="T180" i="17" s="1"/>
  <c r="V134" i="17"/>
  <c r="V180" i="17" s="1"/>
  <c r="W134" i="17"/>
  <c r="W180" i="17" s="1"/>
  <c r="X134" i="17"/>
  <c r="X180" i="17" s="1"/>
  <c r="Y134" i="17"/>
  <c r="Y180" i="17" s="1"/>
  <c r="Z134" i="17"/>
  <c r="Z180" i="17" s="1"/>
  <c r="AA134" i="17"/>
  <c r="AA180" i="17" s="1"/>
  <c r="AB134" i="17"/>
  <c r="AB180" i="17" s="1"/>
  <c r="AD134" i="17"/>
  <c r="AD180" i="17" s="1"/>
  <c r="AE134" i="17"/>
  <c r="AE180" i="17" s="1"/>
  <c r="AF134" i="17"/>
  <c r="AF180" i="17" s="1"/>
  <c r="AG134" i="17"/>
  <c r="AG180" i="17" s="1"/>
  <c r="AH134" i="17"/>
  <c r="AH180" i="17" s="1"/>
  <c r="AI134" i="17"/>
  <c r="AI180" i="17" s="1"/>
  <c r="AJ134" i="17"/>
  <c r="AJ180" i="17" s="1"/>
  <c r="AM134" i="17"/>
  <c r="AM180" i="17" s="1"/>
  <c r="AN134" i="17"/>
  <c r="AN180" i="17" s="1"/>
  <c r="AO134" i="17"/>
  <c r="AO180" i="17" s="1"/>
  <c r="AP134" i="17"/>
  <c r="AP180" i="17" s="1"/>
  <c r="AQ134" i="17"/>
  <c r="AQ180" i="17" s="1"/>
  <c r="B135" i="17"/>
  <c r="B181" i="17" s="1"/>
  <c r="E135" i="17"/>
  <c r="E181" i="17" s="1"/>
  <c r="F135" i="17"/>
  <c r="F181" i="17" s="1"/>
  <c r="G135" i="17"/>
  <c r="G181" i="17" s="1"/>
  <c r="H135" i="17"/>
  <c r="H181" i="17" s="1"/>
  <c r="I135" i="17"/>
  <c r="I181" i="17" s="1"/>
  <c r="J135" i="17"/>
  <c r="J181" i="17" s="1"/>
  <c r="L135" i="17"/>
  <c r="L181" i="17" s="1"/>
  <c r="M135" i="17"/>
  <c r="M181" i="17" s="1"/>
  <c r="N135" i="17"/>
  <c r="N181" i="17" s="1"/>
  <c r="O135" i="17"/>
  <c r="O181" i="17" s="1"/>
  <c r="P135" i="17"/>
  <c r="P181" i="17" s="1"/>
  <c r="Q135" i="17"/>
  <c r="Q181" i="17" s="1"/>
  <c r="R135" i="17"/>
  <c r="R181" i="17" s="1"/>
  <c r="U135" i="17"/>
  <c r="U181" i="17" s="1"/>
  <c r="V135" i="17"/>
  <c r="V181" i="17" s="1"/>
  <c r="W135" i="17"/>
  <c r="W181" i="17" s="1"/>
  <c r="X135" i="17"/>
  <c r="X181" i="17" s="1"/>
  <c r="Y135" i="17"/>
  <c r="Y181" i="17" s="1"/>
  <c r="Z135" i="17"/>
  <c r="Z181" i="17" s="1"/>
  <c r="AB135" i="17"/>
  <c r="AB181" i="17" s="1"/>
  <c r="AC135" i="17"/>
  <c r="AC181" i="17" s="1"/>
  <c r="AD135" i="17"/>
  <c r="AD181" i="17" s="1"/>
  <c r="AE135" i="17"/>
  <c r="AE181" i="17" s="1"/>
  <c r="AF135" i="17"/>
  <c r="AF181" i="17" s="1"/>
  <c r="AG135" i="17"/>
  <c r="AG181" i="17" s="1"/>
  <c r="AH135" i="17"/>
  <c r="AH181" i="17" s="1"/>
  <c r="AJ135" i="17"/>
  <c r="AJ181" i="17" s="1"/>
  <c r="AK135" i="17"/>
  <c r="AK181" i="17" s="1"/>
  <c r="AL135" i="17"/>
  <c r="AL181" i="17" s="1"/>
  <c r="AM135" i="17"/>
  <c r="AM181" i="17" s="1"/>
  <c r="AN135" i="17"/>
  <c r="AN181" i="17" s="1"/>
  <c r="AO135" i="17"/>
  <c r="AO181" i="17" s="1"/>
  <c r="AP135" i="17"/>
  <c r="AP181" i="17" s="1"/>
  <c r="B136" i="17"/>
  <c r="B182" i="17" s="1"/>
  <c r="C136" i="17"/>
  <c r="C182" i="17" s="1"/>
  <c r="D136" i="17"/>
  <c r="D182" i="17" s="1"/>
  <c r="E136" i="17"/>
  <c r="E182" i="17" s="1"/>
  <c r="F136" i="17"/>
  <c r="F182" i="17" s="1"/>
  <c r="G136" i="17"/>
  <c r="G182" i="17" s="1"/>
  <c r="H136" i="17"/>
  <c r="H182" i="17" s="1"/>
  <c r="J136" i="17"/>
  <c r="J182" i="17" s="1"/>
  <c r="K136" i="17"/>
  <c r="K182" i="17" s="1"/>
  <c r="L136" i="17"/>
  <c r="L182" i="17" s="1"/>
  <c r="M136" i="17"/>
  <c r="M182" i="17" s="1"/>
  <c r="N136" i="17"/>
  <c r="N182" i="17" s="1"/>
  <c r="O136" i="17"/>
  <c r="O182" i="17" s="1"/>
  <c r="P136" i="17"/>
  <c r="P182" i="17" s="1"/>
  <c r="S136" i="17"/>
  <c r="S182" i="17" s="1"/>
  <c r="T136" i="17"/>
  <c r="T182" i="17" s="1"/>
  <c r="U136" i="17"/>
  <c r="U182" i="17" s="1"/>
  <c r="V136" i="17"/>
  <c r="V182" i="17" s="1"/>
  <c r="W136" i="17"/>
  <c r="W182" i="17" s="1"/>
  <c r="X136" i="17"/>
  <c r="X182" i="17" s="1"/>
  <c r="AA136" i="17"/>
  <c r="AA182" i="17" s="1"/>
  <c r="AB136" i="17"/>
  <c r="AB182" i="17" s="1"/>
  <c r="AC136" i="17"/>
  <c r="AC182" i="17" s="1"/>
  <c r="AD136" i="17"/>
  <c r="AD182" i="17" s="1"/>
  <c r="AE136" i="17"/>
  <c r="AE182" i="17" s="1"/>
  <c r="AF136" i="17"/>
  <c r="AF182" i="17" s="1"/>
  <c r="AH136" i="17"/>
  <c r="AH182" i="17" s="1"/>
  <c r="AI136" i="17"/>
  <c r="AI182" i="17" s="1"/>
  <c r="AJ136" i="17"/>
  <c r="AJ182" i="17" s="1"/>
  <c r="AK136" i="17"/>
  <c r="AK182" i="17" s="1"/>
  <c r="AL136" i="17"/>
  <c r="AL182" i="17" s="1"/>
  <c r="AM136" i="17"/>
  <c r="AM182" i="17" s="1"/>
  <c r="AN136" i="17"/>
  <c r="AN182" i="17" s="1"/>
  <c r="AQ136" i="17"/>
  <c r="AQ182" i="17" s="1"/>
  <c r="B137" i="17"/>
  <c r="B183" i="17" s="1"/>
  <c r="C137" i="17"/>
  <c r="C183" i="17" s="1"/>
  <c r="D137" i="17"/>
  <c r="D183" i="17" s="1"/>
  <c r="E137" i="17"/>
  <c r="E183" i="17" s="1"/>
  <c r="F137" i="17"/>
  <c r="F183" i="17" s="1"/>
  <c r="H137" i="17"/>
  <c r="H183" i="17" s="1"/>
  <c r="I137" i="17"/>
  <c r="I183" i="17" s="1"/>
  <c r="J137" i="17"/>
  <c r="J183" i="17" s="1"/>
  <c r="K137" i="17"/>
  <c r="K183" i="17" s="1"/>
  <c r="L137" i="17"/>
  <c r="L183" i="17" s="1"/>
  <c r="M137" i="17"/>
  <c r="M183" i="17" s="1"/>
  <c r="N137" i="17"/>
  <c r="N183" i="17" s="1"/>
  <c r="P137" i="17"/>
  <c r="P183" i="17" s="1"/>
  <c r="Q137" i="17"/>
  <c r="Q183" i="17" s="1"/>
  <c r="R137" i="17"/>
  <c r="R183" i="17" s="1"/>
  <c r="S137" i="17"/>
  <c r="S183" i="17" s="1"/>
  <c r="T137" i="17"/>
  <c r="T183" i="17" s="1"/>
  <c r="U137" i="17"/>
  <c r="U183" i="17" s="1"/>
  <c r="V137" i="17"/>
  <c r="V183" i="17" s="1"/>
  <c r="X137" i="17"/>
  <c r="X183" i="17" s="1"/>
  <c r="Y137" i="17"/>
  <c r="Y183" i="17" s="1"/>
  <c r="Z137" i="17"/>
  <c r="Z183" i="17" s="1"/>
  <c r="AA137" i="17"/>
  <c r="AA183" i="17" s="1"/>
  <c r="AB137" i="17"/>
  <c r="AB183" i="17" s="1"/>
  <c r="AC137" i="17"/>
  <c r="AC183" i="17" s="1"/>
  <c r="AD137" i="17"/>
  <c r="AD183" i="17" s="1"/>
  <c r="AF137" i="17"/>
  <c r="AF183" i="17" s="1"/>
  <c r="AG137" i="17"/>
  <c r="AG183" i="17" s="1"/>
  <c r="AH137" i="17"/>
  <c r="AH183" i="17" s="1"/>
  <c r="AI137" i="17"/>
  <c r="AI183" i="17" s="1"/>
  <c r="AJ137" i="17"/>
  <c r="AJ183" i="17" s="1"/>
  <c r="AK137" i="17"/>
  <c r="AK183" i="17" s="1"/>
  <c r="AL137" i="17"/>
  <c r="AL183" i="17" s="1"/>
  <c r="AO137" i="17"/>
  <c r="AO183" i="17" s="1"/>
  <c r="AP137" i="17"/>
  <c r="AP183" i="17" s="1"/>
  <c r="AQ137" i="17"/>
  <c r="AQ183" i="17" s="1"/>
  <c r="E83" i="22" l="1"/>
  <c r="E68" i="22"/>
  <c r="AP64" i="22"/>
  <c r="M82" i="22"/>
  <c r="N79" i="22"/>
  <c r="Q71" i="22"/>
  <c r="Q89" i="22"/>
  <c r="X63" i="22"/>
  <c r="AA79" i="22"/>
  <c r="M86" i="22"/>
  <c r="Y63" i="22"/>
  <c r="D75" i="22"/>
  <c r="M89" i="22"/>
  <c r="D81" i="22"/>
  <c r="AM74" i="22"/>
  <c r="D89" i="22"/>
  <c r="D86" i="22"/>
  <c r="D82" i="22"/>
  <c r="R75" i="22"/>
  <c r="D80" i="22"/>
  <c r="P82" i="22"/>
  <c r="AC88" i="22"/>
  <c r="S85" i="22"/>
  <c r="N77" i="22"/>
  <c r="N76" i="22"/>
  <c r="S69" i="22"/>
  <c r="Q67" i="22"/>
  <c r="S76" i="22"/>
  <c r="R84" i="22"/>
  <c r="R65" i="22"/>
  <c r="AC76" i="22"/>
  <c r="S89" i="22"/>
  <c r="S86" i="22"/>
  <c r="S83" i="22"/>
  <c r="S79" i="22"/>
  <c r="AC78" i="22"/>
  <c r="S78" i="22"/>
  <c r="AC77" i="22"/>
  <c r="S77" i="22"/>
  <c r="Q76" i="22"/>
  <c r="S70" i="22"/>
  <c r="AC68" i="22"/>
  <c r="Q66" i="22"/>
  <c r="Q88" i="22"/>
  <c r="AO74" i="22"/>
  <c r="H72" i="22"/>
  <c r="AM62" i="22"/>
  <c r="AB86" i="22"/>
  <c r="M60" i="22"/>
  <c r="P81" i="22"/>
  <c r="D79" i="22"/>
  <c r="D71" i="22"/>
  <c r="E76" i="22"/>
  <c r="E87" i="22"/>
  <c r="AB89" i="22"/>
  <c r="P87" i="22"/>
  <c r="P84" i="22"/>
  <c r="AL73" i="22"/>
  <c r="M87" i="22"/>
  <c r="M84" i="22"/>
  <c r="P83" i="22"/>
  <c r="AB82" i="22"/>
  <c r="R82" i="22"/>
  <c r="AB81" i="22"/>
  <c r="R81" i="22"/>
  <c r="AB80" i="22"/>
  <c r="P80" i="22"/>
  <c r="P79" i="22"/>
  <c r="P78" i="22"/>
  <c r="D78" i="22"/>
  <c r="D77" i="22"/>
  <c r="AE74" i="22"/>
  <c r="D69" i="22"/>
  <c r="D65" i="22"/>
  <c r="AQ63" i="22"/>
  <c r="P86" i="22"/>
  <c r="D84" i="22"/>
  <c r="M78" i="22"/>
  <c r="L74" i="22"/>
  <c r="AA85" i="22"/>
  <c r="N88" i="22"/>
  <c r="E88" i="22"/>
  <c r="AC87" i="22"/>
  <c r="R87" i="22"/>
  <c r="N85" i="22"/>
  <c r="E85" i="22"/>
  <c r="AC84" i="22"/>
  <c r="M83" i="22"/>
  <c r="M81" i="22"/>
  <c r="M80" i="22"/>
  <c r="AB75" i="22"/>
  <c r="N75" i="22"/>
  <c r="I74" i="22"/>
  <c r="G72" i="22"/>
  <c r="N71" i="22"/>
  <c r="P69" i="22"/>
  <c r="AL64" i="22"/>
  <c r="G61" i="22"/>
  <c r="Q85" i="22"/>
  <c r="W74" i="22"/>
  <c r="AC83" i="22"/>
  <c r="T74" i="22"/>
  <c r="R88" i="22"/>
  <c r="S80" i="22"/>
  <c r="Q77" i="22"/>
  <c r="P66" i="22"/>
  <c r="AG73" i="22"/>
  <c r="AD74" i="22"/>
  <c r="I73" i="22"/>
  <c r="AA88" i="22"/>
  <c r="D83" i="22"/>
  <c r="N82" i="22"/>
  <c r="Q60" i="22"/>
  <c r="AC89" i="22"/>
  <c r="M88" i="22"/>
  <c r="D88" i="22"/>
  <c r="AA87" i="22"/>
  <c r="Q87" i="22"/>
  <c r="AC86" i="22"/>
  <c r="M85" i="22"/>
  <c r="D85" i="22"/>
  <c r="AB84" i="22"/>
  <c r="Q84" i="22"/>
  <c r="AA75" i="22"/>
  <c r="M75" i="22"/>
  <c r="AL74" i="22"/>
  <c r="H74" i="22"/>
  <c r="AO73" i="22"/>
  <c r="W73" i="22"/>
  <c r="H73" i="22"/>
  <c r="AO72" i="22"/>
  <c r="W72" i="22"/>
  <c r="M71" i="22"/>
  <c r="AM61" i="22"/>
  <c r="F61" i="22"/>
  <c r="N60" i="22"/>
  <c r="O58" i="22"/>
  <c r="N86" i="22"/>
  <c r="P85" i="22"/>
  <c r="Q81" i="22"/>
  <c r="AA80" i="22"/>
  <c r="E79" i="22"/>
  <c r="L72" i="22"/>
  <c r="E71" i="22"/>
  <c r="AQ64" i="22"/>
  <c r="AA84" i="22"/>
  <c r="G74" i="22"/>
  <c r="G73" i="22"/>
  <c r="AL72" i="22"/>
  <c r="S88" i="22"/>
  <c r="N78" i="22"/>
  <c r="L73" i="22"/>
  <c r="D68" i="22"/>
  <c r="Y64" i="22"/>
  <c r="AA89" i="22"/>
  <c r="R86" i="22"/>
  <c r="AA83" i="22"/>
  <c r="R83" i="22"/>
  <c r="R79" i="22"/>
  <c r="AB78" i="22"/>
  <c r="R78" i="22"/>
  <c r="AB77" i="22"/>
  <c r="R77" i="22"/>
  <c r="AB76" i="22"/>
  <c r="P76" i="22"/>
  <c r="T72" i="22"/>
  <c r="R70" i="22"/>
  <c r="AB68" i="22"/>
  <c r="AP63" i="22"/>
  <c r="O59" i="22"/>
  <c r="P89" i="22"/>
  <c r="AC79" i="22"/>
  <c r="AA76" i="22"/>
  <c r="X64" i="22"/>
  <c r="R89" i="22"/>
  <c r="AA86" i="22"/>
  <c r="N87" i="22"/>
  <c r="Q86" i="22"/>
  <c r="N84" i="22"/>
  <c r="E84" i="22"/>
  <c r="Q83" i="22"/>
  <c r="AC82" i="22"/>
  <c r="S82" i="22"/>
  <c r="AC81" i="22"/>
  <c r="S81" i="22"/>
  <c r="AC80" i="22"/>
  <c r="Q80" i="22"/>
  <c r="Q79" i="22"/>
  <c r="AA78" i="22"/>
  <c r="Q78" i="22"/>
  <c r="E78" i="22"/>
  <c r="AA77" i="22"/>
  <c r="E77" i="22"/>
  <c r="D76" i="22"/>
  <c r="AG74" i="22"/>
  <c r="T73" i="22"/>
  <c r="E69" i="22"/>
  <c r="AA68" i="22"/>
  <c r="E65" i="22"/>
  <c r="AL63" i="22"/>
  <c r="D87" i="22"/>
  <c r="R80" i="22"/>
  <c r="AB79" i="22"/>
  <c r="P77" i="22"/>
  <c r="AC85" i="22"/>
  <c r="AG72" i="22"/>
  <c r="G62" i="22"/>
  <c r="AB83" i="22"/>
  <c r="N89" i="22"/>
  <c r="E89" i="22"/>
  <c r="AB88" i="22"/>
  <c r="P88" i="22"/>
  <c r="E86" i="22"/>
  <c r="AB85" i="22"/>
  <c r="R85" i="22"/>
  <c r="AA82" i="22"/>
  <c r="Q82" i="22"/>
  <c r="E82" i="22"/>
  <c r="AA81" i="22"/>
  <c r="E81" i="22"/>
  <c r="E80" i="22"/>
  <c r="M77" i="22"/>
  <c r="M76" i="22"/>
  <c r="S75" i="22"/>
  <c r="E75" i="22"/>
  <c r="I72" i="22"/>
  <c r="R69" i="22"/>
  <c r="P67" i="22"/>
  <c r="F62" i="22"/>
  <c r="S84" i="22"/>
  <c r="R76" i="22"/>
  <c r="AM73" i="22"/>
  <c r="AM72" i="22"/>
  <c r="S65" i="22"/>
  <c r="S87" i="22"/>
  <c r="N83" i="22"/>
  <c r="N81" i="22"/>
  <c r="N80" i="22"/>
  <c r="AC75" i="22"/>
  <c r="AE73" i="22"/>
  <c r="AE72" i="22"/>
  <c r="Q69" i="22"/>
  <c r="AB87" i="22"/>
  <c r="M79" i="22"/>
  <c r="AD73" i="22"/>
  <c r="AD72" i="22"/>
  <c r="P71" i="22"/>
  <c r="Q102" i="17"/>
  <c r="Q148" i="17" s="1"/>
  <c r="AH101" i="17"/>
  <c r="AH147" i="17" s="1"/>
  <c r="H101" i="17"/>
  <c r="H147" i="17" s="1"/>
  <c r="Y100" i="17"/>
  <c r="Y146" i="17" s="1"/>
  <c r="AP99" i="17"/>
  <c r="AP145" i="17" s="1"/>
  <c r="O99" i="17"/>
  <c r="O145" i="17" s="1"/>
  <c r="AF98" i="17"/>
  <c r="AF144" i="17" s="1"/>
  <c r="AM50" i="22" s="1"/>
  <c r="F98" i="17"/>
  <c r="F144" i="17" s="1"/>
  <c r="H50" i="22" s="1"/>
  <c r="W97" i="17"/>
  <c r="W143" i="17" s="1"/>
  <c r="AN96" i="17"/>
  <c r="AN142" i="17" s="1"/>
  <c r="M96" i="17"/>
  <c r="M142" i="17" s="1"/>
  <c r="AE117" i="17"/>
  <c r="AE163" i="17" s="1"/>
  <c r="U117" i="17"/>
  <c r="U163" i="17" s="1"/>
  <c r="L117" i="17"/>
  <c r="L163" i="17" s="1"/>
  <c r="M69" i="22" s="1"/>
  <c r="B117" i="17"/>
  <c r="B163" i="17" s="1"/>
  <c r="AH116" i="17"/>
  <c r="AH162" i="17" s="1"/>
  <c r="V116" i="17"/>
  <c r="V162" i="17" s="1"/>
  <c r="L116" i="17"/>
  <c r="L162" i="17" s="1"/>
  <c r="M68" i="22" s="1"/>
  <c r="B116" i="17"/>
  <c r="B162" i="17" s="1"/>
  <c r="AF115" i="17"/>
  <c r="AF161" i="17" s="1"/>
  <c r="V115" i="17"/>
  <c r="V161" i="17" s="1"/>
  <c r="L115" i="17"/>
  <c r="L161" i="17" s="1"/>
  <c r="M67" i="22" s="1"/>
  <c r="AP114" i="17"/>
  <c r="AP160" i="17" s="1"/>
  <c r="AF114" i="17"/>
  <c r="AF160" i="17" s="1"/>
  <c r="V114" i="17"/>
  <c r="V160" i="17" s="1"/>
  <c r="I114" i="17"/>
  <c r="I160" i="17" s="1"/>
  <c r="AK113" i="17"/>
  <c r="AK159" i="17" s="1"/>
  <c r="Z113" i="17"/>
  <c r="Z159" i="17" s="1"/>
  <c r="AA65" i="22" s="1"/>
  <c r="L113" i="17"/>
  <c r="L159" i="17" s="1"/>
  <c r="M65" i="22" s="1"/>
  <c r="AQ112" i="17"/>
  <c r="AQ158" i="17" s="1"/>
  <c r="AC112" i="17"/>
  <c r="AC158" i="17" s="1"/>
  <c r="O112" i="17"/>
  <c r="O158" i="17" s="1"/>
  <c r="D112" i="17"/>
  <c r="D158" i="17" s="1"/>
  <c r="AD111" i="17"/>
  <c r="AD157" i="17" s="1"/>
  <c r="AK63" i="22" s="1"/>
  <c r="Q111" i="17"/>
  <c r="Q157" i="17" s="1"/>
  <c r="AQ110" i="17"/>
  <c r="AQ156" i="17" s="1"/>
  <c r="AA110" i="17"/>
  <c r="AA156" i="17" s="1"/>
  <c r="N110" i="17"/>
  <c r="N156" i="17" s="1"/>
  <c r="AN109" i="17"/>
  <c r="AN155" i="17" s="1"/>
  <c r="AB109" i="17"/>
  <c r="AB155" i="17" s="1"/>
  <c r="L109" i="17"/>
  <c r="L155" i="17" s="1"/>
  <c r="AL108" i="17"/>
  <c r="AL154" i="17" s="1"/>
  <c r="X108" i="17"/>
  <c r="X154" i="17" s="1"/>
  <c r="E108" i="17"/>
  <c r="E154" i="17" s="1"/>
  <c r="AG107" i="17"/>
  <c r="AG153" i="17" s="1"/>
  <c r="J107" i="17"/>
  <c r="J153" i="17" s="1"/>
  <c r="Y106" i="17"/>
  <c r="Y152" i="17" s="1"/>
  <c r="AP105" i="17"/>
  <c r="AP151" i="17" s="1"/>
  <c r="P105" i="17"/>
  <c r="P151" i="17" s="1"/>
  <c r="AG104" i="17"/>
  <c r="AG150" i="17" s="1"/>
  <c r="H104" i="17"/>
  <c r="H150" i="17" s="1"/>
  <c r="W103" i="17"/>
  <c r="W149" i="17" s="1"/>
  <c r="AN102" i="17"/>
  <c r="AN148" i="17" s="1"/>
  <c r="N102" i="17"/>
  <c r="N148" i="17" s="1"/>
  <c r="AE101" i="17"/>
  <c r="AE147" i="17" s="1"/>
  <c r="F101" i="17"/>
  <c r="F147" i="17" s="1"/>
  <c r="U100" i="17"/>
  <c r="U146" i="17" s="1"/>
  <c r="AL99" i="17"/>
  <c r="AL145" i="17" s="1"/>
  <c r="L99" i="17"/>
  <c r="L145" i="17" s="1"/>
  <c r="AC98" i="17"/>
  <c r="AC144" i="17" s="1"/>
  <c r="D98" i="17"/>
  <c r="D144" i="17" s="1"/>
  <c r="S97" i="17"/>
  <c r="S143" i="17" s="1"/>
  <c r="AJ96" i="17"/>
  <c r="AJ142" i="17" s="1"/>
  <c r="J96" i="17"/>
  <c r="J142" i="17" s="1"/>
  <c r="B122" i="17"/>
  <c r="B168" i="17" s="1"/>
  <c r="C74" i="22" s="1"/>
  <c r="AJ121" i="17"/>
  <c r="AJ167" i="17" s="1"/>
  <c r="AQ73" i="22" s="1"/>
  <c r="AB121" i="17"/>
  <c r="AB167" i="17" s="1"/>
  <c r="T121" i="17"/>
  <c r="T167" i="17" s="1"/>
  <c r="Y73" i="22" s="1"/>
  <c r="L121" i="17"/>
  <c r="L167" i="17" s="1"/>
  <c r="D121" i="17"/>
  <c r="D167" i="17" s="1"/>
  <c r="AL120" i="17"/>
  <c r="AL166" i="17" s="1"/>
  <c r="AD120" i="17"/>
  <c r="AD166" i="17" s="1"/>
  <c r="AK72" i="22" s="1"/>
  <c r="V120" i="17"/>
  <c r="V166" i="17" s="1"/>
  <c r="M120" i="17"/>
  <c r="M166" i="17" s="1"/>
  <c r="D120" i="17"/>
  <c r="D166" i="17" s="1"/>
  <c r="AK119" i="17"/>
  <c r="AK165" i="17" s="1"/>
  <c r="AB119" i="17"/>
  <c r="AB165" i="17" s="1"/>
  <c r="S119" i="17"/>
  <c r="S165" i="17" s="1"/>
  <c r="I119" i="17"/>
  <c r="I165" i="17" s="1"/>
  <c r="AP118" i="17"/>
  <c r="AP164" i="17" s="1"/>
  <c r="AG118" i="17"/>
  <c r="AG164" i="17" s="1"/>
  <c r="X118" i="17"/>
  <c r="X164" i="17" s="1"/>
  <c r="O118" i="17"/>
  <c r="O164" i="17" s="1"/>
  <c r="P70" i="22" s="1"/>
  <c r="F118" i="17"/>
  <c r="F164" i="17" s="1"/>
  <c r="AM117" i="17"/>
  <c r="AM163" i="17" s="1"/>
  <c r="AC117" i="17"/>
  <c r="AC163" i="17" s="1"/>
  <c r="T117" i="17"/>
  <c r="T163" i="17" s="1"/>
  <c r="K117" i="17"/>
  <c r="K163" i="17" s="1"/>
  <c r="AQ116" i="17"/>
  <c r="AQ162" i="17" s="1"/>
  <c r="AE116" i="17"/>
  <c r="AE162" i="17" s="1"/>
  <c r="U116" i="17"/>
  <c r="U162" i="17" s="1"/>
  <c r="K116" i="17"/>
  <c r="K162" i="17" s="1"/>
  <c r="AO115" i="17"/>
  <c r="AO161" i="17" s="1"/>
  <c r="AE115" i="17"/>
  <c r="AE161" i="17" s="1"/>
  <c r="U115" i="17"/>
  <c r="U161" i="17" s="1"/>
  <c r="I115" i="17"/>
  <c r="I161" i="17" s="1"/>
  <c r="AO114" i="17"/>
  <c r="AO160" i="17" s="1"/>
  <c r="AE114" i="17"/>
  <c r="AE160" i="17" s="1"/>
  <c r="S114" i="17"/>
  <c r="S160" i="17" s="1"/>
  <c r="H114" i="17"/>
  <c r="H160" i="17" s="1"/>
  <c r="AJ113" i="17"/>
  <c r="AJ159" i="17" s="1"/>
  <c r="Y113" i="17"/>
  <c r="Y159" i="17" s="1"/>
  <c r="K113" i="17"/>
  <c r="K159" i="17" s="1"/>
  <c r="AM112" i="17"/>
  <c r="AM158" i="17" s="1"/>
  <c r="AB112" i="17"/>
  <c r="AB158" i="17" s="1"/>
  <c r="N112" i="17"/>
  <c r="N158" i="17" s="1"/>
  <c r="B112" i="17"/>
  <c r="B158" i="17" s="1"/>
  <c r="C64" i="22" s="1"/>
  <c r="AB111" i="17"/>
  <c r="AB157" i="17" s="1"/>
  <c r="L111" i="17"/>
  <c r="L157" i="17" s="1"/>
  <c r="AP110" i="17"/>
  <c r="AP156" i="17" s="1"/>
  <c r="Z110" i="17"/>
  <c r="Z156" i="17" s="1"/>
  <c r="M110" i="17"/>
  <c r="M156" i="17" s="1"/>
  <c r="AM109" i="17"/>
  <c r="AM155" i="17" s="1"/>
  <c r="W109" i="17"/>
  <c r="W155" i="17" s="1"/>
  <c r="K109" i="17"/>
  <c r="K155" i="17" s="1"/>
  <c r="AK108" i="17"/>
  <c r="AK154" i="17" s="1"/>
  <c r="W108" i="17"/>
  <c r="W154" i="17" s="1"/>
  <c r="D108" i="17"/>
  <c r="D154" i="17" s="1"/>
  <c r="AA107" i="17"/>
  <c r="AA153" i="17" s="1"/>
  <c r="G107" i="17"/>
  <c r="G153" i="17" s="1"/>
  <c r="X106" i="17"/>
  <c r="X152" i="17" s="1"/>
  <c r="AN105" i="17"/>
  <c r="AN151" i="17" s="1"/>
  <c r="O105" i="17"/>
  <c r="O151" i="17" s="1"/>
  <c r="AF104" i="17"/>
  <c r="AF150" i="17" s="1"/>
  <c r="E104" i="17"/>
  <c r="E150" i="17" s="1"/>
  <c r="V103" i="17"/>
  <c r="V149" i="17" s="1"/>
  <c r="AL102" i="17"/>
  <c r="AL148" i="17" s="1"/>
  <c r="M102" i="17"/>
  <c r="M148" i="17" s="1"/>
  <c r="AD101" i="17"/>
  <c r="AD147" i="17" s="1"/>
  <c r="C101" i="17"/>
  <c r="C147" i="17" s="1"/>
  <c r="T100" i="17"/>
  <c r="T146" i="17" s="1"/>
  <c r="AJ99" i="17"/>
  <c r="AJ145" i="17" s="1"/>
  <c r="K99" i="17"/>
  <c r="K145" i="17" s="1"/>
  <c r="AB98" i="17"/>
  <c r="AB144" i="17" s="1"/>
  <c r="AQ97" i="17"/>
  <c r="AQ143" i="17" s="1"/>
  <c r="R97" i="17"/>
  <c r="R143" i="17" s="1"/>
  <c r="AH96" i="17"/>
  <c r="AH142" i="17" s="1"/>
  <c r="I96" i="17"/>
  <c r="I142" i="17" s="1"/>
  <c r="E124" i="17"/>
  <c r="E170" i="17" s="1"/>
  <c r="AM123" i="17"/>
  <c r="AM169" i="17" s="1"/>
  <c r="AE123" i="17"/>
  <c r="AE169" i="17" s="1"/>
  <c r="W123" i="17"/>
  <c r="W169" i="17" s="1"/>
  <c r="O123" i="17"/>
  <c r="O169" i="17" s="1"/>
  <c r="P75" i="22" s="1"/>
  <c r="G123" i="17"/>
  <c r="G169" i="17" s="1"/>
  <c r="AO122" i="17"/>
  <c r="AO168" i="17" s="1"/>
  <c r="AG122" i="17"/>
  <c r="AG168" i="17" s="1"/>
  <c r="AN74" i="22" s="1"/>
  <c r="Y122" i="17"/>
  <c r="Y168" i="17" s="1"/>
  <c r="AF74" i="22" s="1"/>
  <c r="Q122" i="17"/>
  <c r="Q168" i="17" s="1"/>
  <c r="I122" i="17"/>
  <c r="I168" i="17" s="1"/>
  <c r="K74" i="22" s="1"/>
  <c r="AQ121" i="17"/>
  <c r="AQ167" i="17" s="1"/>
  <c r="AI121" i="17"/>
  <c r="AI167" i="17" s="1"/>
  <c r="AP73" i="22" s="1"/>
  <c r="AA121" i="17"/>
  <c r="AA167" i="17" s="1"/>
  <c r="S121" i="17"/>
  <c r="S167" i="17" s="1"/>
  <c r="X73" i="22" s="1"/>
  <c r="K121" i="17"/>
  <c r="K167" i="17" s="1"/>
  <c r="C121" i="17"/>
  <c r="C167" i="17" s="1"/>
  <c r="AK120" i="17"/>
  <c r="AK166" i="17" s="1"/>
  <c r="AR72" i="22" s="1"/>
  <c r="AC120" i="17"/>
  <c r="AC166" i="17" s="1"/>
  <c r="AJ72" i="22" s="1"/>
  <c r="U120" i="17"/>
  <c r="U166" i="17" s="1"/>
  <c r="Z72" i="22" s="1"/>
  <c r="L120" i="17"/>
  <c r="L166" i="17" s="1"/>
  <c r="C120" i="17"/>
  <c r="C166" i="17" s="1"/>
  <c r="AJ119" i="17"/>
  <c r="AJ165" i="17" s="1"/>
  <c r="AA119" i="17"/>
  <c r="AA165" i="17" s="1"/>
  <c r="Q119" i="17"/>
  <c r="Q165" i="17" s="1"/>
  <c r="H119" i="17"/>
  <c r="H165" i="17" s="1"/>
  <c r="AO118" i="17"/>
  <c r="AO164" i="17" s="1"/>
  <c r="AF118" i="17"/>
  <c r="AF164" i="17" s="1"/>
  <c r="W118" i="17"/>
  <c r="W164" i="17" s="1"/>
  <c r="N118" i="17"/>
  <c r="N164" i="17" s="1"/>
  <c r="E118" i="17"/>
  <c r="E164" i="17" s="1"/>
  <c r="AK117" i="17"/>
  <c r="AK163" i="17" s="1"/>
  <c r="AB117" i="17"/>
  <c r="AB163" i="17" s="1"/>
  <c r="AC69" i="22" s="1"/>
  <c r="S117" i="17"/>
  <c r="S163" i="17" s="1"/>
  <c r="J117" i="17"/>
  <c r="J163" i="17" s="1"/>
  <c r="AP116" i="17"/>
  <c r="AP162" i="17" s="1"/>
  <c r="AD116" i="17"/>
  <c r="AD162" i="17" s="1"/>
  <c r="T116" i="17"/>
  <c r="T162" i="17" s="1"/>
  <c r="J116" i="17"/>
  <c r="J162" i="17" s="1"/>
  <c r="AN115" i="17"/>
  <c r="AN161" i="17" s="1"/>
  <c r="AD115" i="17"/>
  <c r="AD161" i="17" s="1"/>
  <c r="T115" i="17"/>
  <c r="T161" i="17" s="1"/>
  <c r="H115" i="17"/>
  <c r="H161" i="17" s="1"/>
  <c r="AN114" i="17"/>
  <c r="AN160" i="17" s="1"/>
  <c r="AD114" i="17"/>
  <c r="AD160" i="17" s="1"/>
  <c r="R114" i="17"/>
  <c r="R160" i="17" s="1"/>
  <c r="S66" i="22" s="1"/>
  <c r="G114" i="17"/>
  <c r="G160" i="17" s="1"/>
  <c r="AI113" i="17"/>
  <c r="AI159" i="17" s="1"/>
  <c r="U113" i="17"/>
  <c r="U159" i="17" s="1"/>
  <c r="J113" i="17"/>
  <c r="J159" i="17" s="1"/>
  <c r="AL112" i="17"/>
  <c r="AL158" i="17" s="1"/>
  <c r="AA112" i="17"/>
  <c r="AA158" i="17" s="1"/>
  <c r="M112" i="17"/>
  <c r="M158" i="17" s="1"/>
  <c r="AN111" i="17"/>
  <c r="AN157" i="17" s="1"/>
  <c r="AA111" i="17"/>
  <c r="AA157" i="17" s="1"/>
  <c r="K111" i="17"/>
  <c r="K157" i="17" s="1"/>
  <c r="AO110" i="17"/>
  <c r="AO156" i="17" s="1"/>
  <c r="Y110" i="17"/>
  <c r="Y156" i="17" s="1"/>
  <c r="I110" i="17"/>
  <c r="I156" i="17" s="1"/>
  <c r="AL109" i="17"/>
  <c r="AL155" i="17" s="1"/>
  <c r="V109" i="17"/>
  <c r="V155" i="17" s="1"/>
  <c r="J109" i="17"/>
  <c r="J155" i="17" s="1"/>
  <c r="AJ108" i="17"/>
  <c r="AJ154" i="17" s="1"/>
  <c r="Q108" i="17"/>
  <c r="Q154" i="17" s="1"/>
  <c r="B108" i="17"/>
  <c r="B154" i="17" s="1"/>
  <c r="Z107" i="17"/>
  <c r="Z153" i="17" s="1"/>
  <c r="B107" i="17"/>
  <c r="B153" i="17" s="1"/>
  <c r="Q106" i="17"/>
  <c r="Q152" i="17" s="1"/>
  <c r="AH105" i="17"/>
  <c r="AH151" i="17" s="1"/>
  <c r="H105" i="17"/>
  <c r="H151" i="17" s="1"/>
  <c r="Y104" i="17"/>
  <c r="Y150" i="17" s="1"/>
  <c r="AP103" i="17"/>
  <c r="AP149" i="17" s="1"/>
  <c r="O103" i="17"/>
  <c r="O149" i="17" s="1"/>
  <c r="AF102" i="17"/>
  <c r="AF148" i="17" s="1"/>
  <c r="F102" i="17"/>
  <c r="F148" i="17" s="1"/>
  <c r="W101" i="17"/>
  <c r="W147" i="17" s="1"/>
  <c r="AN100" i="17"/>
  <c r="AN146" i="17" s="1"/>
  <c r="M100" i="17"/>
  <c r="M146" i="17" s="1"/>
  <c r="N52" i="22" s="1"/>
  <c r="AD99" i="17"/>
  <c r="AD145" i="17" s="1"/>
  <c r="D99" i="17"/>
  <c r="D145" i="17" s="1"/>
  <c r="E51" i="22" s="1"/>
  <c r="U98" i="17"/>
  <c r="U144" i="17" s="1"/>
  <c r="AL97" i="17"/>
  <c r="AL143" i="17" s="1"/>
  <c r="K97" i="17"/>
  <c r="K143" i="17" s="1"/>
  <c r="AB96" i="17"/>
  <c r="AB142" i="17" s="1"/>
  <c r="C96" i="17"/>
  <c r="C142" i="17" s="1"/>
  <c r="K96" i="17"/>
  <c r="K142" i="17" s="1"/>
  <c r="S96" i="17"/>
  <c r="S142" i="17" s="1"/>
  <c r="AA96" i="17"/>
  <c r="AA142" i="17" s="1"/>
  <c r="AI96" i="17"/>
  <c r="AI142" i="17" s="1"/>
  <c r="AQ96" i="17"/>
  <c r="AQ142" i="17" s="1"/>
  <c r="I97" i="17"/>
  <c r="I143" i="17" s="1"/>
  <c r="Q97" i="17"/>
  <c r="Q143" i="17" s="1"/>
  <c r="Y97" i="17"/>
  <c r="Y143" i="17" s="1"/>
  <c r="AG97" i="17"/>
  <c r="AG143" i="17" s="1"/>
  <c r="AN49" i="22" s="1"/>
  <c r="AO97" i="17"/>
  <c r="AO143" i="17" s="1"/>
  <c r="G98" i="17"/>
  <c r="G144" i="17" s="1"/>
  <c r="I50" i="22" s="1"/>
  <c r="O98" i="17"/>
  <c r="O144" i="17" s="1"/>
  <c r="W98" i="17"/>
  <c r="W144" i="17" s="1"/>
  <c r="AE98" i="17"/>
  <c r="AE144" i="17" s="1"/>
  <c r="AL50" i="22" s="1"/>
  <c r="AM98" i="17"/>
  <c r="AM144" i="17" s="1"/>
  <c r="E99" i="17"/>
  <c r="E145" i="17" s="1"/>
  <c r="M99" i="17"/>
  <c r="M145" i="17" s="1"/>
  <c r="U99" i="17"/>
  <c r="U145" i="17" s="1"/>
  <c r="AC99" i="17"/>
  <c r="AC145" i="17" s="1"/>
  <c r="AK99" i="17"/>
  <c r="AK145" i="17" s="1"/>
  <c r="C100" i="17"/>
  <c r="C146" i="17" s="1"/>
  <c r="K100" i="17"/>
  <c r="K146" i="17" s="1"/>
  <c r="S100" i="17"/>
  <c r="S146" i="17" s="1"/>
  <c r="AA100" i="17"/>
  <c r="AA146" i="17" s="1"/>
  <c r="AI100" i="17"/>
  <c r="AI146" i="17" s="1"/>
  <c r="AQ100" i="17"/>
  <c r="AQ146" i="17" s="1"/>
  <c r="I101" i="17"/>
  <c r="I147" i="17" s="1"/>
  <c r="Q101" i="17"/>
  <c r="Q147" i="17" s="1"/>
  <c r="R53" i="22" s="1"/>
  <c r="Y101" i="17"/>
  <c r="Y147" i="17" s="1"/>
  <c r="AG101" i="17"/>
  <c r="AG147" i="17" s="1"/>
  <c r="AO101" i="17"/>
  <c r="AO147" i="17" s="1"/>
  <c r="G102" i="17"/>
  <c r="G148" i="17" s="1"/>
  <c r="O102" i="17"/>
  <c r="O148" i="17" s="1"/>
  <c r="W102" i="17"/>
  <c r="W148" i="17" s="1"/>
  <c r="AE102" i="17"/>
  <c r="AE148" i="17" s="1"/>
  <c r="AM102" i="17"/>
  <c r="AM148" i="17" s="1"/>
  <c r="E103" i="17"/>
  <c r="E149" i="17" s="1"/>
  <c r="M103" i="17"/>
  <c r="M149" i="17" s="1"/>
  <c r="U103" i="17"/>
  <c r="U149" i="17" s="1"/>
  <c r="AC103" i="17"/>
  <c r="AC149" i="17" s="1"/>
  <c r="AK103" i="17"/>
  <c r="AK149" i="17" s="1"/>
  <c r="C104" i="17"/>
  <c r="C150" i="17" s="1"/>
  <c r="K104" i="17"/>
  <c r="K150" i="17" s="1"/>
  <c r="S104" i="17"/>
  <c r="S150" i="17" s="1"/>
  <c r="AA104" i="17"/>
  <c r="AA150" i="17" s="1"/>
  <c r="AI104" i="17"/>
  <c r="AI150" i="17" s="1"/>
  <c r="AQ104" i="17"/>
  <c r="AQ150" i="17" s="1"/>
  <c r="I105" i="17"/>
  <c r="I151" i="17" s="1"/>
  <c r="Q105" i="17"/>
  <c r="Q151" i="17" s="1"/>
  <c r="Y105" i="17"/>
  <c r="Y151" i="17" s="1"/>
  <c r="AG105" i="17"/>
  <c r="AG151" i="17" s="1"/>
  <c r="AO105" i="17"/>
  <c r="AO151" i="17" s="1"/>
  <c r="G106" i="17"/>
  <c r="G152" i="17" s="1"/>
  <c r="O106" i="17"/>
  <c r="O152" i="17" s="1"/>
  <c r="W106" i="17"/>
  <c r="W152" i="17" s="1"/>
  <c r="AD58" i="22" s="1"/>
  <c r="AE106" i="17"/>
  <c r="AE152" i="17" s="1"/>
  <c r="AM106" i="17"/>
  <c r="AM152" i="17" s="1"/>
  <c r="E107" i="17"/>
  <c r="E153" i="17" s="1"/>
  <c r="G59" i="22" s="1"/>
  <c r="M107" i="17"/>
  <c r="M153" i="17" s="1"/>
  <c r="U107" i="17"/>
  <c r="U153" i="17" s="1"/>
  <c r="AC107" i="17"/>
  <c r="AC153" i="17" s="1"/>
  <c r="AJ59" i="22" s="1"/>
  <c r="AK107" i="17"/>
  <c r="AK153" i="17" s="1"/>
  <c r="AR59" i="22" s="1"/>
  <c r="C108" i="17"/>
  <c r="C154" i="17" s="1"/>
  <c r="K108" i="17"/>
  <c r="K154" i="17" s="1"/>
  <c r="S108" i="17"/>
  <c r="S154" i="17" s="1"/>
  <c r="AA108" i="17"/>
  <c r="AA154" i="17" s="1"/>
  <c r="AB60" i="22" s="1"/>
  <c r="AI108" i="17"/>
  <c r="AI154" i="17" s="1"/>
  <c r="AQ108" i="17"/>
  <c r="AQ154" i="17" s="1"/>
  <c r="I109" i="17"/>
  <c r="I155" i="17" s="1"/>
  <c r="Q109" i="17"/>
  <c r="Q155" i="17" s="1"/>
  <c r="Y109" i="17"/>
  <c r="Y155" i="17" s="1"/>
  <c r="AG109" i="17"/>
  <c r="AG155" i="17" s="1"/>
  <c r="AN61" i="22" s="1"/>
  <c r="AO109" i="17"/>
  <c r="AO155" i="17" s="1"/>
  <c r="G110" i="17"/>
  <c r="G156" i="17" s="1"/>
  <c r="O110" i="17"/>
  <c r="O156" i="17" s="1"/>
  <c r="W110" i="17"/>
  <c r="W156" i="17" s="1"/>
  <c r="AE110" i="17"/>
  <c r="AE156" i="17" s="1"/>
  <c r="AL62" i="22" s="1"/>
  <c r="AM110" i="17"/>
  <c r="AM156" i="17" s="1"/>
  <c r="E111" i="17"/>
  <c r="E157" i="17" s="1"/>
  <c r="G63" i="22" s="1"/>
  <c r="M111" i="17"/>
  <c r="M157" i="17" s="1"/>
  <c r="U111" i="17"/>
  <c r="U157" i="17" s="1"/>
  <c r="Z63" i="22" s="1"/>
  <c r="AC111" i="17"/>
  <c r="AC157" i="17" s="1"/>
  <c r="AK111" i="17"/>
  <c r="AK157" i="17" s="1"/>
  <c r="AR63" i="22" s="1"/>
  <c r="C112" i="17"/>
  <c r="C158" i="17" s="1"/>
  <c r="F96" i="17"/>
  <c r="F142" i="17" s="1"/>
  <c r="N96" i="17"/>
  <c r="N142" i="17" s="1"/>
  <c r="V96" i="17"/>
  <c r="V142" i="17" s="1"/>
  <c r="AD96" i="17"/>
  <c r="AD142" i="17" s="1"/>
  <c r="AL96" i="17"/>
  <c r="AL142" i="17" s="1"/>
  <c r="D97" i="17"/>
  <c r="D143" i="17" s="1"/>
  <c r="L97" i="17"/>
  <c r="L143" i="17" s="1"/>
  <c r="T97" i="17"/>
  <c r="T143" i="17" s="1"/>
  <c r="Y49" i="22" s="1"/>
  <c r="AB97" i="17"/>
  <c r="AB143" i="17" s="1"/>
  <c r="AJ97" i="17"/>
  <c r="AJ143" i="17" s="1"/>
  <c r="B98" i="17"/>
  <c r="B144" i="17" s="1"/>
  <c r="J98" i="17"/>
  <c r="J144" i="17" s="1"/>
  <c r="L50" i="22" s="1"/>
  <c r="R98" i="17"/>
  <c r="R144" i="17" s="1"/>
  <c r="Z98" i="17"/>
  <c r="Z144" i="17" s="1"/>
  <c r="AH98" i="17"/>
  <c r="AH144" i="17" s="1"/>
  <c r="AP98" i="17"/>
  <c r="AP144" i="17" s="1"/>
  <c r="H99" i="17"/>
  <c r="H145" i="17" s="1"/>
  <c r="P99" i="17"/>
  <c r="P145" i="17" s="1"/>
  <c r="X99" i="17"/>
  <c r="X145" i="17" s="1"/>
  <c r="AF99" i="17"/>
  <c r="AF145" i="17" s="1"/>
  <c r="AN99" i="17"/>
  <c r="AN145" i="17" s="1"/>
  <c r="F100" i="17"/>
  <c r="F146" i="17" s="1"/>
  <c r="N100" i="17"/>
  <c r="N146" i="17" s="1"/>
  <c r="V100" i="17"/>
  <c r="V146" i="17" s="1"/>
  <c r="AD100" i="17"/>
  <c r="AD146" i="17" s="1"/>
  <c r="AL100" i="17"/>
  <c r="AL146" i="17" s="1"/>
  <c r="D101" i="17"/>
  <c r="D147" i="17" s="1"/>
  <c r="L101" i="17"/>
  <c r="L147" i="17" s="1"/>
  <c r="T101" i="17"/>
  <c r="T147" i="17" s="1"/>
  <c r="AB101" i="17"/>
  <c r="AB147" i="17" s="1"/>
  <c r="AJ101" i="17"/>
  <c r="AJ147" i="17" s="1"/>
  <c r="B102" i="17"/>
  <c r="B148" i="17" s="1"/>
  <c r="J102" i="17"/>
  <c r="J148" i="17" s="1"/>
  <c r="R102" i="17"/>
  <c r="R148" i="17" s="1"/>
  <c r="Z102" i="17"/>
  <c r="Z148" i="17" s="1"/>
  <c r="AH102" i="17"/>
  <c r="AH148" i="17" s="1"/>
  <c r="AP102" i="17"/>
  <c r="AP148" i="17" s="1"/>
  <c r="H103" i="17"/>
  <c r="H149" i="17" s="1"/>
  <c r="P103" i="17"/>
  <c r="P149" i="17" s="1"/>
  <c r="X103" i="17"/>
  <c r="X149" i="17" s="1"/>
  <c r="AF103" i="17"/>
  <c r="AF149" i="17" s="1"/>
  <c r="AN103" i="17"/>
  <c r="AN149" i="17" s="1"/>
  <c r="F104" i="17"/>
  <c r="F150" i="17" s="1"/>
  <c r="N104" i="17"/>
  <c r="N150" i="17" s="1"/>
  <c r="V104" i="17"/>
  <c r="V150" i="17" s="1"/>
  <c r="AD104" i="17"/>
  <c r="AD150" i="17" s="1"/>
  <c r="AL104" i="17"/>
  <c r="AL150" i="17" s="1"/>
  <c r="D105" i="17"/>
  <c r="D151" i="17" s="1"/>
  <c r="E57" i="22" s="1"/>
  <c r="L105" i="17"/>
  <c r="L151" i="17" s="1"/>
  <c r="T105" i="17"/>
  <c r="T151" i="17" s="1"/>
  <c r="AB105" i="17"/>
  <c r="AB151" i="17" s="1"/>
  <c r="AJ105" i="17"/>
  <c r="AJ151" i="17" s="1"/>
  <c r="B106" i="17"/>
  <c r="B152" i="17" s="1"/>
  <c r="J106" i="17"/>
  <c r="J152" i="17" s="1"/>
  <c r="R106" i="17"/>
  <c r="R152" i="17" s="1"/>
  <c r="Z106" i="17"/>
  <c r="Z152" i="17" s="1"/>
  <c r="AH106" i="17"/>
  <c r="AH152" i="17" s="1"/>
  <c r="AO58" i="22" s="1"/>
  <c r="AP106" i="17"/>
  <c r="AP152" i="17" s="1"/>
  <c r="H107" i="17"/>
  <c r="H153" i="17" s="1"/>
  <c r="P107" i="17"/>
  <c r="P153" i="17" s="1"/>
  <c r="X107" i="17"/>
  <c r="X153" i="17" s="1"/>
  <c r="AF107" i="17"/>
  <c r="AF153" i="17" s="1"/>
  <c r="AN107" i="17"/>
  <c r="AN153" i="17" s="1"/>
  <c r="F108" i="17"/>
  <c r="F154" i="17" s="1"/>
  <c r="N108" i="17"/>
  <c r="N154" i="17" s="1"/>
  <c r="V108" i="17"/>
  <c r="V154" i="17" s="1"/>
  <c r="AD108" i="17"/>
  <c r="AD154" i="17" s="1"/>
  <c r="G96" i="17"/>
  <c r="G142" i="17" s="1"/>
  <c r="O96" i="17"/>
  <c r="O142" i="17" s="1"/>
  <c r="P48" i="22" s="1"/>
  <c r="W96" i="17"/>
  <c r="W142" i="17" s="1"/>
  <c r="AE96" i="17"/>
  <c r="AE142" i="17" s="1"/>
  <c r="AM96" i="17"/>
  <c r="AM142" i="17" s="1"/>
  <c r="E97" i="17"/>
  <c r="E143" i="17" s="1"/>
  <c r="M97" i="17"/>
  <c r="M143" i="17" s="1"/>
  <c r="U97" i="17"/>
  <c r="U143" i="17" s="1"/>
  <c r="AC97" i="17"/>
  <c r="AC143" i="17" s="1"/>
  <c r="AK97" i="17"/>
  <c r="AK143" i="17" s="1"/>
  <c r="C98" i="17"/>
  <c r="C144" i="17" s="1"/>
  <c r="K98" i="17"/>
  <c r="K144" i="17" s="1"/>
  <c r="S98" i="17"/>
  <c r="S144" i="17" s="1"/>
  <c r="AA98" i="17"/>
  <c r="AA144" i="17" s="1"/>
  <c r="AI98" i="17"/>
  <c r="AI144" i="17" s="1"/>
  <c r="AP50" i="22" s="1"/>
  <c r="AQ98" i="17"/>
  <c r="AQ144" i="17" s="1"/>
  <c r="I99" i="17"/>
  <c r="I145" i="17" s="1"/>
  <c r="Q99" i="17"/>
  <c r="Q145" i="17" s="1"/>
  <c r="R51" i="22" s="1"/>
  <c r="Y99" i="17"/>
  <c r="Y145" i="17" s="1"/>
  <c r="AG99" i="17"/>
  <c r="AG145" i="17" s="1"/>
  <c r="AO99" i="17"/>
  <c r="AO145" i="17" s="1"/>
  <c r="G100" i="17"/>
  <c r="G146" i="17" s="1"/>
  <c r="O100" i="17"/>
  <c r="O146" i="17" s="1"/>
  <c r="W100" i="17"/>
  <c r="W146" i="17" s="1"/>
  <c r="AE100" i="17"/>
  <c r="AE146" i="17" s="1"/>
  <c r="AM100" i="17"/>
  <c r="AM146" i="17" s="1"/>
  <c r="E101" i="17"/>
  <c r="E147" i="17" s="1"/>
  <c r="M101" i="17"/>
  <c r="M147" i="17" s="1"/>
  <c r="U101" i="17"/>
  <c r="U147" i="17" s="1"/>
  <c r="AC101" i="17"/>
  <c r="AC147" i="17" s="1"/>
  <c r="AK101" i="17"/>
  <c r="AK147" i="17" s="1"/>
  <c r="C102" i="17"/>
  <c r="C148" i="17" s="1"/>
  <c r="K102" i="17"/>
  <c r="K148" i="17" s="1"/>
  <c r="S102" i="17"/>
  <c r="S148" i="17" s="1"/>
  <c r="AA102" i="17"/>
  <c r="AA148" i="17" s="1"/>
  <c r="AI102" i="17"/>
  <c r="AI148" i="17" s="1"/>
  <c r="AQ102" i="17"/>
  <c r="AQ148" i="17" s="1"/>
  <c r="I103" i="17"/>
  <c r="I149" i="17" s="1"/>
  <c r="Q103" i="17"/>
  <c r="Q149" i="17" s="1"/>
  <c r="Y103" i="17"/>
  <c r="Y149" i="17" s="1"/>
  <c r="AG103" i="17"/>
  <c r="AG149" i="17" s="1"/>
  <c r="AO103" i="17"/>
  <c r="AO149" i="17" s="1"/>
  <c r="G104" i="17"/>
  <c r="G150" i="17" s="1"/>
  <c r="O104" i="17"/>
  <c r="O150" i="17" s="1"/>
  <c r="W104" i="17"/>
  <c r="W150" i="17" s="1"/>
  <c r="AE104" i="17"/>
  <c r="AE150" i="17" s="1"/>
  <c r="AM104" i="17"/>
  <c r="AM150" i="17" s="1"/>
  <c r="E105" i="17"/>
  <c r="E151" i="17" s="1"/>
  <c r="M105" i="17"/>
  <c r="M151" i="17" s="1"/>
  <c r="U105" i="17"/>
  <c r="U151" i="17" s="1"/>
  <c r="AC105" i="17"/>
  <c r="AC151" i="17" s="1"/>
  <c r="AK105" i="17"/>
  <c r="AK151" i="17" s="1"/>
  <c r="C106" i="17"/>
  <c r="C152" i="17" s="1"/>
  <c r="K106" i="17"/>
  <c r="K152" i="17" s="1"/>
  <c r="S106" i="17"/>
  <c r="S152" i="17" s="1"/>
  <c r="AA106" i="17"/>
  <c r="AA152" i="17" s="1"/>
  <c r="AI106" i="17"/>
  <c r="AI152" i="17" s="1"/>
  <c r="AP58" i="22" s="1"/>
  <c r="AQ106" i="17"/>
  <c r="AQ152" i="17" s="1"/>
  <c r="I107" i="17"/>
  <c r="I153" i="17" s="1"/>
  <c r="Q107" i="17"/>
  <c r="Q153" i="17" s="1"/>
  <c r="Y107" i="17"/>
  <c r="Y153" i="17" s="1"/>
  <c r="D96" i="17"/>
  <c r="D142" i="17" s="1"/>
  <c r="Q96" i="17"/>
  <c r="Q142" i="17" s="1"/>
  <c r="AC96" i="17"/>
  <c r="AC142" i="17" s="1"/>
  <c r="AP96" i="17"/>
  <c r="AP142" i="17" s="1"/>
  <c r="N97" i="17"/>
  <c r="N143" i="17" s="1"/>
  <c r="Z97" i="17"/>
  <c r="Z143" i="17" s="1"/>
  <c r="AM97" i="17"/>
  <c r="AM143" i="17" s="1"/>
  <c r="I98" i="17"/>
  <c r="I144" i="17" s="1"/>
  <c r="V98" i="17"/>
  <c r="V144" i="17" s="1"/>
  <c r="AJ98" i="17"/>
  <c r="AJ144" i="17" s="1"/>
  <c r="F99" i="17"/>
  <c r="F145" i="17" s="1"/>
  <c r="S99" i="17"/>
  <c r="S145" i="17" s="1"/>
  <c r="AE99" i="17"/>
  <c r="AE145" i="17" s="1"/>
  <c r="B100" i="17"/>
  <c r="B146" i="17" s="1"/>
  <c r="P100" i="17"/>
  <c r="P146" i="17" s="1"/>
  <c r="AB100" i="17"/>
  <c r="AB146" i="17" s="1"/>
  <c r="AO100" i="17"/>
  <c r="AO146" i="17" s="1"/>
  <c r="K101" i="17"/>
  <c r="K147" i="17" s="1"/>
  <c r="X101" i="17"/>
  <c r="X147" i="17" s="1"/>
  <c r="AL101" i="17"/>
  <c r="AL147" i="17" s="1"/>
  <c r="H102" i="17"/>
  <c r="H148" i="17" s="1"/>
  <c r="U102" i="17"/>
  <c r="U148" i="17" s="1"/>
  <c r="AG102" i="17"/>
  <c r="AG148" i="17" s="1"/>
  <c r="D103" i="17"/>
  <c r="D149" i="17" s="1"/>
  <c r="E55" i="22" s="1"/>
  <c r="R103" i="17"/>
  <c r="R149" i="17" s="1"/>
  <c r="AD103" i="17"/>
  <c r="AD149" i="17" s="1"/>
  <c r="AQ103" i="17"/>
  <c r="AQ149" i="17" s="1"/>
  <c r="M104" i="17"/>
  <c r="M150" i="17" s="1"/>
  <c r="N56" i="22" s="1"/>
  <c r="Z104" i="17"/>
  <c r="Z150" i="17" s="1"/>
  <c r="AN104" i="17"/>
  <c r="AN150" i="17" s="1"/>
  <c r="J105" i="17"/>
  <c r="J151" i="17" s="1"/>
  <c r="W105" i="17"/>
  <c r="W151" i="17" s="1"/>
  <c r="AI105" i="17"/>
  <c r="AI151" i="17" s="1"/>
  <c r="F106" i="17"/>
  <c r="F152" i="17" s="1"/>
  <c r="T106" i="17"/>
  <c r="T152" i="17" s="1"/>
  <c r="Y58" i="22" s="1"/>
  <c r="AF106" i="17"/>
  <c r="AF152" i="17" s="1"/>
  <c r="C107" i="17"/>
  <c r="C153" i="17" s="1"/>
  <c r="O107" i="17"/>
  <c r="O153" i="17" s="1"/>
  <c r="AB107" i="17"/>
  <c r="AB153" i="17" s="1"/>
  <c r="AM107" i="17"/>
  <c r="AM153" i="17" s="1"/>
  <c r="H108" i="17"/>
  <c r="H154" i="17" s="1"/>
  <c r="R108" i="17"/>
  <c r="R154" i="17" s="1"/>
  <c r="AC108" i="17"/>
  <c r="AC154" i="17" s="1"/>
  <c r="AM108" i="17"/>
  <c r="AM154" i="17" s="1"/>
  <c r="F109" i="17"/>
  <c r="F155" i="17" s="1"/>
  <c r="H61" i="22" s="1"/>
  <c r="O109" i="17"/>
  <c r="O155" i="17" s="1"/>
  <c r="X109" i="17"/>
  <c r="X155" i="17" s="1"/>
  <c r="AE61" i="22" s="1"/>
  <c r="AH109" i="17"/>
  <c r="AH155" i="17" s="1"/>
  <c r="AO61" i="22" s="1"/>
  <c r="AQ109" i="17"/>
  <c r="AQ155" i="17" s="1"/>
  <c r="J110" i="17"/>
  <c r="J156" i="17" s="1"/>
  <c r="S110" i="17"/>
  <c r="S156" i="17" s="1"/>
  <c r="X62" i="22" s="1"/>
  <c r="AB110" i="17"/>
  <c r="AB156" i="17" s="1"/>
  <c r="AK110" i="17"/>
  <c r="AK156" i="17" s="1"/>
  <c r="AR62" i="22" s="1"/>
  <c r="D111" i="17"/>
  <c r="D157" i="17" s="1"/>
  <c r="N111" i="17"/>
  <c r="N157" i="17" s="1"/>
  <c r="W111" i="17"/>
  <c r="W157" i="17" s="1"/>
  <c r="AD63" i="22" s="1"/>
  <c r="AF111" i="17"/>
  <c r="AF157" i="17" s="1"/>
  <c r="AO111" i="17"/>
  <c r="AO157" i="17" s="1"/>
  <c r="H112" i="17"/>
  <c r="H158" i="17" s="1"/>
  <c r="J64" i="22" s="1"/>
  <c r="P112" i="17"/>
  <c r="P158" i="17" s="1"/>
  <c r="X112" i="17"/>
  <c r="X158" i="17" s="1"/>
  <c r="AF112" i="17"/>
  <c r="AF158" i="17" s="1"/>
  <c r="AN112" i="17"/>
  <c r="AN158" i="17" s="1"/>
  <c r="F113" i="17"/>
  <c r="F159" i="17" s="1"/>
  <c r="N113" i="17"/>
  <c r="N159" i="17" s="1"/>
  <c r="V113" i="17"/>
  <c r="V159" i="17" s="1"/>
  <c r="AD113" i="17"/>
  <c r="AD159" i="17" s="1"/>
  <c r="AL113" i="17"/>
  <c r="AL159" i="17" s="1"/>
  <c r="D114" i="17"/>
  <c r="D160" i="17" s="1"/>
  <c r="E66" i="22" s="1"/>
  <c r="L114" i="17"/>
  <c r="L160" i="17" s="1"/>
  <c r="T114" i="17"/>
  <c r="T160" i="17" s="1"/>
  <c r="AB114" i="17"/>
  <c r="AB160" i="17" s="1"/>
  <c r="AC66" i="22" s="1"/>
  <c r="AJ114" i="17"/>
  <c r="AJ160" i="17" s="1"/>
  <c r="B115" i="17"/>
  <c r="B161" i="17" s="1"/>
  <c r="J115" i="17"/>
  <c r="J161" i="17" s="1"/>
  <c r="R115" i="17"/>
  <c r="R161" i="17" s="1"/>
  <c r="S67" i="22" s="1"/>
  <c r="Z115" i="17"/>
  <c r="Z161" i="17" s="1"/>
  <c r="AH115" i="17"/>
  <c r="AH161" i="17" s="1"/>
  <c r="AP115" i="17"/>
  <c r="AP161" i="17" s="1"/>
  <c r="H116" i="17"/>
  <c r="H162" i="17" s="1"/>
  <c r="P116" i="17"/>
  <c r="P162" i="17" s="1"/>
  <c r="Q68" i="22" s="1"/>
  <c r="X116" i="17"/>
  <c r="X162" i="17" s="1"/>
  <c r="AF116" i="17"/>
  <c r="AF162" i="17" s="1"/>
  <c r="AN116" i="17"/>
  <c r="AN162" i="17" s="1"/>
  <c r="F117" i="17"/>
  <c r="F163" i="17" s="1"/>
  <c r="N117" i="17"/>
  <c r="N163" i="17" s="1"/>
  <c r="V117" i="17"/>
  <c r="V163" i="17" s="1"/>
  <c r="AD117" i="17"/>
  <c r="AD163" i="17" s="1"/>
  <c r="AL117" i="17"/>
  <c r="AL163" i="17" s="1"/>
  <c r="D118" i="17"/>
  <c r="D164" i="17" s="1"/>
  <c r="E70" i="22" s="1"/>
  <c r="L118" i="17"/>
  <c r="L164" i="17" s="1"/>
  <c r="M70" i="22" s="1"/>
  <c r="T118" i="17"/>
  <c r="T164" i="17" s="1"/>
  <c r="AB118" i="17"/>
  <c r="AB164" i="17" s="1"/>
  <c r="AC70" i="22" s="1"/>
  <c r="AJ118" i="17"/>
  <c r="AJ164" i="17" s="1"/>
  <c r="B119" i="17"/>
  <c r="B165" i="17" s="1"/>
  <c r="J119" i="17"/>
  <c r="J165" i="17" s="1"/>
  <c r="R119" i="17"/>
  <c r="R165" i="17" s="1"/>
  <c r="Z119" i="17"/>
  <c r="Z165" i="17" s="1"/>
  <c r="AH119" i="17"/>
  <c r="AH165" i="17" s="1"/>
  <c r="AP119" i="17"/>
  <c r="AP165" i="17" s="1"/>
  <c r="H120" i="17"/>
  <c r="H166" i="17" s="1"/>
  <c r="J72" i="22" s="1"/>
  <c r="P120" i="17"/>
  <c r="P166" i="17" s="1"/>
  <c r="P73" i="22" s="1"/>
  <c r="E96" i="17"/>
  <c r="E142" i="17" s="1"/>
  <c r="R96" i="17"/>
  <c r="R142" i="17" s="1"/>
  <c r="AF96" i="17"/>
  <c r="AF142" i="17" s="1"/>
  <c r="O97" i="17"/>
  <c r="O143" i="17" s="1"/>
  <c r="AA97" i="17"/>
  <c r="AA143" i="17" s="1"/>
  <c r="AN97" i="17"/>
  <c r="AN143" i="17" s="1"/>
  <c r="L98" i="17"/>
  <c r="L144" i="17" s="1"/>
  <c r="X98" i="17"/>
  <c r="X144" i="17" s="1"/>
  <c r="AE50" i="22" s="1"/>
  <c r="AK98" i="17"/>
  <c r="AK144" i="17" s="1"/>
  <c r="G99" i="17"/>
  <c r="G145" i="17" s="1"/>
  <c r="T99" i="17"/>
  <c r="T145" i="17" s="1"/>
  <c r="AH99" i="17"/>
  <c r="AH145" i="17" s="1"/>
  <c r="D100" i="17"/>
  <c r="D146" i="17" s="1"/>
  <c r="Q100" i="17"/>
  <c r="Q146" i="17" s="1"/>
  <c r="AC100" i="17"/>
  <c r="AC146" i="17" s="1"/>
  <c r="AP100" i="17"/>
  <c r="AP146" i="17" s="1"/>
  <c r="N101" i="17"/>
  <c r="N147" i="17" s="1"/>
  <c r="Z101" i="17"/>
  <c r="Z147" i="17" s="1"/>
  <c r="AM101" i="17"/>
  <c r="AM147" i="17" s="1"/>
  <c r="I102" i="17"/>
  <c r="I148" i="17" s="1"/>
  <c r="V102" i="17"/>
  <c r="V148" i="17" s="1"/>
  <c r="AJ102" i="17"/>
  <c r="AJ148" i="17" s="1"/>
  <c r="F103" i="17"/>
  <c r="F149" i="17" s="1"/>
  <c r="S103" i="17"/>
  <c r="S149" i="17" s="1"/>
  <c r="AE103" i="17"/>
  <c r="AE149" i="17" s="1"/>
  <c r="B104" i="17"/>
  <c r="B150" i="17" s="1"/>
  <c r="P104" i="17"/>
  <c r="P150" i="17" s="1"/>
  <c r="AB104" i="17"/>
  <c r="AB150" i="17" s="1"/>
  <c r="AO104" i="17"/>
  <c r="AO150" i="17" s="1"/>
  <c r="K105" i="17"/>
  <c r="K151" i="17" s="1"/>
  <c r="X105" i="17"/>
  <c r="X151" i="17" s="1"/>
  <c r="AL105" i="17"/>
  <c r="AL151" i="17" s="1"/>
  <c r="H106" i="17"/>
  <c r="H152" i="17" s="1"/>
  <c r="U106" i="17"/>
  <c r="U152" i="17" s="1"/>
  <c r="AG106" i="17"/>
  <c r="AG152" i="17" s="1"/>
  <c r="D107" i="17"/>
  <c r="D153" i="17" s="1"/>
  <c r="R107" i="17"/>
  <c r="R153" i="17" s="1"/>
  <c r="AD107" i="17"/>
  <c r="AD153" i="17" s="1"/>
  <c r="AK59" i="22" s="1"/>
  <c r="AO107" i="17"/>
  <c r="AO153" i="17" s="1"/>
  <c r="I108" i="17"/>
  <c r="I154" i="17" s="1"/>
  <c r="T108" i="17"/>
  <c r="T154" i="17" s="1"/>
  <c r="AE108" i="17"/>
  <c r="AE154" i="17" s="1"/>
  <c r="AN108" i="17"/>
  <c r="AN154" i="17" s="1"/>
  <c r="G109" i="17"/>
  <c r="G155" i="17" s="1"/>
  <c r="P109" i="17"/>
  <c r="P155" i="17" s="1"/>
  <c r="Z109" i="17"/>
  <c r="Z155" i="17" s="1"/>
  <c r="AI109" i="17"/>
  <c r="AI155" i="17" s="1"/>
  <c r="AP61" i="22" s="1"/>
  <c r="B110" i="17"/>
  <c r="B156" i="17" s="1"/>
  <c r="C62" i="22" s="1"/>
  <c r="K110" i="17"/>
  <c r="K156" i="17" s="1"/>
  <c r="T110" i="17"/>
  <c r="T156" i="17" s="1"/>
  <c r="Y62" i="22" s="1"/>
  <c r="AC110" i="17"/>
  <c r="AC156" i="17" s="1"/>
  <c r="AJ62" i="22" s="1"/>
  <c r="AL110" i="17"/>
  <c r="AL156" i="17" s="1"/>
  <c r="F111" i="17"/>
  <c r="F157" i="17" s="1"/>
  <c r="H63" i="22" s="1"/>
  <c r="O111" i="17"/>
  <c r="O157" i="17" s="1"/>
  <c r="X111" i="17"/>
  <c r="X157" i="17" s="1"/>
  <c r="AG111" i="17"/>
  <c r="AG157" i="17" s="1"/>
  <c r="AP111" i="17"/>
  <c r="AP157" i="17" s="1"/>
  <c r="I112" i="17"/>
  <c r="I158" i="17" s="1"/>
  <c r="K64" i="22" s="1"/>
  <c r="Q112" i="17"/>
  <c r="Q158" i="17" s="1"/>
  <c r="Y112" i="17"/>
  <c r="Y158" i="17" s="1"/>
  <c r="AG112" i="17"/>
  <c r="AG158" i="17" s="1"/>
  <c r="AO112" i="17"/>
  <c r="AO158" i="17" s="1"/>
  <c r="G113" i="17"/>
  <c r="G159" i="17" s="1"/>
  <c r="O113" i="17"/>
  <c r="O159" i="17" s="1"/>
  <c r="W113" i="17"/>
  <c r="W159" i="17" s="1"/>
  <c r="AE113" i="17"/>
  <c r="AE159" i="17" s="1"/>
  <c r="AM113" i="17"/>
  <c r="AM159" i="17" s="1"/>
  <c r="E114" i="17"/>
  <c r="E160" i="17" s="1"/>
  <c r="M114" i="17"/>
  <c r="M160" i="17" s="1"/>
  <c r="U114" i="17"/>
  <c r="U160" i="17" s="1"/>
  <c r="AC114" i="17"/>
  <c r="AC160" i="17" s="1"/>
  <c r="AK114" i="17"/>
  <c r="AK160" i="17" s="1"/>
  <c r="C115" i="17"/>
  <c r="C161" i="17" s="1"/>
  <c r="D67" i="22" s="1"/>
  <c r="K115" i="17"/>
  <c r="K161" i="17" s="1"/>
  <c r="S115" i="17"/>
  <c r="S161" i="17" s="1"/>
  <c r="AA115" i="17"/>
  <c r="AA161" i="17" s="1"/>
  <c r="AI115" i="17"/>
  <c r="AI161" i="17" s="1"/>
  <c r="AQ115" i="17"/>
  <c r="AQ161" i="17" s="1"/>
  <c r="I116" i="17"/>
  <c r="I162" i="17" s="1"/>
  <c r="Q116" i="17"/>
  <c r="Q162" i="17" s="1"/>
  <c r="R68" i="22" s="1"/>
  <c r="Y116" i="17"/>
  <c r="Y162" i="17" s="1"/>
  <c r="AG116" i="17"/>
  <c r="AG162" i="17" s="1"/>
  <c r="AO116" i="17"/>
  <c r="AO162" i="17" s="1"/>
  <c r="G117" i="17"/>
  <c r="G163" i="17" s="1"/>
  <c r="H96" i="17"/>
  <c r="H142" i="17" s="1"/>
  <c r="T96" i="17"/>
  <c r="T142" i="17" s="1"/>
  <c r="AG96" i="17"/>
  <c r="AG142" i="17" s="1"/>
  <c r="C97" i="17"/>
  <c r="C143" i="17" s="1"/>
  <c r="P97" i="17"/>
  <c r="P143" i="17" s="1"/>
  <c r="AD97" i="17"/>
  <c r="AD143" i="17" s="1"/>
  <c r="AP97" i="17"/>
  <c r="AP143" i="17" s="1"/>
  <c r="M98" i="17"/>
  <c r="M144" i="17" s="1"/>
  <c r="Y98" i="17"/>
  <c r="Y144" i="17" s="1"/>
  <c r="AL98" i="17"/>
  <c r="AL144" i="17" s="1"/>
  <c r="J99" i="17"/>
  <c r="J145" i="17" s="1"/>
  <c r="V99" i="17"/>
  <c r="V145" i="17" s="1"/>
  <c r="AI99" i="17"/>
  <c r="AI145" i="17" s="1"/>
  <c r="E100" i="17"/>
  <c r="E146" i="17" s="1"/>
  <c r="R100" i="17"/>
  <c r="R146" i="17" s="1"/>
  <c r="AF100" i="17"/>
  <c r="AF146" i="17" s="1"/>
  <c r="B101" i="17"/>
  <c r="B147" i="17" s="1"/>
  <c r="O101" i="17"/>
  <c r="O147" i="17" s="1"/>
  <c r="P53" i="22" s="1"/>
  <c r="AA101" i="17"/>
  <c r="AA147" i="17" s="1"/>
  <c r="AN101" i="17"/>
  <c r="AN147" i="17" s="1"/>
  <c r="L102" i="17"/>
  <c r="L148" i="17" s="1"/>
  <c r="X102" i="17"/>
  <c r="X148" i="17" s="1"/>
  <c r="AK102" i="17"/>
  <c r="AK148" i="17" s="1"/>
  <c r="G103" i="17"/>
  <c r="G149" i="17" s="1"/>
  <c r="T103" i="17"/>
  <c r="T149" i="17" s="1"/>
  <c r="AH103" i="17"/>
  <c r="AH149" i="17" s="1"/>
  <c r="D104" i="17"/>
  <c r="D150" i="17" s="1"/>
  <c r="Q104" i="17"/>
  <c r="Q150" i="17" s="1"/>
  <c r="R56" i="22" s="1"/>
  <c r="AC104" i="17"/>
  <c r="AC150" i="17" s="1"/>
  <c r="AP104" i="17"/>
  <c r="AP150" i="17" s="1"/>
  <c r="N105" i="17"/>
  <c r="N151" i="17" s="1"/>
  <c r="Z105" i="17"/>
  <c r="Z151" i="17" s="1"/>
  <c r="AM105" i="17"/>
  <c r="AM151" i="17" s="1"/>
  <c r="I106" i="17"/>
  <c r="I152" i="17" s="1"/>
  <c r="V106" i="17"/>
  <c r="V152" i="17" s="1"/>
  <c r="AJ106" i="17"/>
  <c r="AJ152" i="17" s="1"/>
  <c r="AQ58" i="22" s="1"/>
  <c r="F107" i="17"/>
  <c r="F153" i="17" s="1"/>
  <c r="S107" i="17"/>
  <c r="S153" i="17" s="1"/>
  <c r="AE107" i="17"/>
  <c r="AE153" i="17" s="1"/>
  <c r="AP107" i="17"/>
  <c r="AP153" i="17" s="1"/>
  <c r="J108" i="17"/>
  <c r="J154" i="17" s="1"/>
  <c r="U108" i="17"/>
  <c r="U154" i="17" s="1"/>
  <c r="AF108" i="17"/>
  <c r="AF154" i="17" s="1"/>
  <c r="AO108" i="17"/>
  <c r="AO154" i="17" s="1"/>
  <c r="H109" i="17"/>
  <c r="H155" i="17" s="1"/>
  <c r="J61" i="22" s="1"/>
  <c r="R109" i="17"/>
  <c r="R155" i="17" s="1"/>
  <c r="AA109" i="17"/>
  <c r="AA155" i="17" s="1"/>
  <c r="AJ109" i="17"/>
  <c r="AJ155" i="17" s="1"/>
  <c r="AQ61" i="22" s="1"/>
  <c r="C110" i="17"/>
  <c r="C156" i="17" s="1"/>
  <c r="D62" i="22" s="1"/>
  <c r="L110" i="17"/>
  <c r="L156" i="17" s="1"/>
  <c r="U110" i="17"/>
  <c r="U156" i="17" s="1"/>
  <c r="Z62" i="22" s="1"/>
  <c r="AD110" i="17"/>
  <c r="AD156" i="17" s="1"/>
  <c r="AK62" i="22" s="1"/>
  <c r="AN110" i="17"/>
  <c r="AN156" i="17" s="1"/>
  <c r="G111" i="17"/>
  <c r="G157" i="17" s="1"/>
  <c r="I63" i="22" s="1"/>
  <c r="P111" i="17"/>
  <c r="P157" i="17" s="1"/>
  <c r="Y111" i="17"/>
  <c r="Y157" i="17" s="1"/>
  <c r="AH111" i="17"/>
  <c r="AH157" i="17" s="1"/>
  <c r="AQ111" i="17"/>
  <c r="AQ157" i="17" s="1"/>
  <c r="J112" i="17"/>
  <c r="J158" i="17" s="1"/>
  <c r="L64" i="22" s="1"/>
  <c r="R112" i="17"/>
  <c r="R158" i="17" s="1"/>
  <c r="Z112" i="17"/>
  <c r="Z158" i="17" s="1"/>
  <c r="AH112" i="17"/>
  <c r="AH158" i="17" s="1"/>
  <c r="AP112" i="17"/>
  <c r="AP158" i="17" s="1"/>
  <c r="H113" i="17"/>
  <c r="H159" i="17" s="1"/>
  <c r="P113" i="17"/>
  <c r="P159" i="17" s="1"/>
  <c r="X113" i="17"/>
  <c r="X159" i="17" s="1"/>
  <c r="AF113" i="17"/>
  <c r="AF159" i="17" s="1"/>
  <c r="AN113" i="17"/>
  <c r="AN159" i="17" s="1"/>
  <c r="F114" i="17"/>
  <c r="F160" i="17" s="1"/>
  <c r="N114" i="17"/>
  <c r="N160" i="17" s="1"/>
  <c r="L96" i="17"/>
  <c r="L142" i="17" s="1"/>
  <c r="Y96" i="17"/>
  <c r="Y142" i="17" s="1"/>
  <c r="AK96" i="17"/>
  <c r="AK142" i="17" s="1"/>
  <c r="H97" i="17"/>
  <c r="H143" i="17" s="1"/>
  <c r="J49" i="22" s="1"/>
  <c r="V97" i="17"/>
  <c r="V143" i="17" s="1"/>
  <c r="AH97" i="17"/>
  <c r="AH143" i="17" s="1"/>
  <c r="E98" i="17"/>
  <c r="E144" i="17" s="1"/>
  <c r="Q98" i="17"/>
  <c r="Q144" i="17" s="1"/>
  <c r="AD98" i="17"/>
  <c r="AD144" i="17" s="1"/>
  <c r="B99" i="17"/>
  <c r="B145" i="17" s="1"/>
  <c r="N99" i="17"/>
  <c r="N145" i="17" s="1"/>
  <c r="AA99" i="17"/>
  <c r="AA145" i="17" s="1"/>
  <c r="AB51" i="22" s="1"/>
  <c r="AM99" i="17"/>
  <c r="AM145" i="17" s="1"/>
  <c r="J100" i="17"/>
  <c r="J146" i="17" s="1"/>
  <c r="X100" i="17"/>
  <c r="X146" i="17" s="1"/>
  <c r="AJ100" i="17"/>
  <c r="AJ146" i="17" s="1"/>
  <c r="G101" i="17"/>
  <c r="G147" i="17" s="1"/>
  <c r="S101" i="17"/>
  <c r="S147" i="17" s="1"/>
  <c r="AF101" i="17"/>
  <c r="AF147" i="17" s="1"/>
  <c r="D102" i="17"/>
  <c r="D148" i="17" s="1"/>
  <c r="P102" i="17"/>
  <c r="P148" i="17" s="1"/>
  <c r="AC102" i="17"/>
  <c r="AC148" i="17" s="1"/>
  <c r="AO102" i="17"/>
  <c r="AO148" i="17" s="1"/>
  <c r="L103" i="17"/>
  <c r="L149" i="17" s="1"/>
  <c r="Z103" i="17"/>
  <c r="Z149" i="17" s="1"/>
  <c r="AA55" i="22" s="1"/>
  <c r="AL103" i="17"/>
  <c r="AL149" i="17" s="1"/>
  <c r="I104" i="17"/>
  <c r="I150" i="17" s="1"/>
  <c r="U104" i="17"/>
  <c r="U150" i="17" s="1"/>
  <c r="AH104" i="17"/>
  <c r="AH150" i="17" s="1"/>
  <c r="F105" i="17"/>
  <c r="F151" i="17" s="1"/>
  <c r="R105" i="17"/>
  <c r="R151" i="17" s="1"/>
  <c r="AE105" i="17"/>
  <c r="AE151" i="17" s="1"/>
  <c r="AQ105" i="17"/>
  <c r="AQ151" i="17" s="1"/>
  <c r="N106" i="17"/>
  <c r="N152" i="17" s="1"/>
  <c r="AB106" i="17"/>
  <c r="AB152" i="17" s="1"/>
  <c r="AN106" i="17"/>
  <c r="AN152" i="17" s="1"/>
  <c r="K107" i="17"/>
  <c r="K153" i="17" s="1"/>
  <c r="Z58" i="22" l="1"/>
  <c r="AE63" i="22"/>
  <c r="D60" i="22"/>
  <c r="D49" i="22"/>
  <c r="AQ50" i="22"/>
  <c r="AF63" i="22"/>
  <c r="Q54" i="22"/>
  <c r="Q49" i="22"/>
  <c r="AO49" i="22"/>
  <c r="D50" i="22"/>
  <c r="E49" i="22"/>
  <c r="P49" i="22"/>
  <c r="AA71" i="22"/>
  <c r="E50" i="22"/>
  <c r="P50" i="22"/>
  <c r="Q50" i="22"/>
  <c r="M54" i="22"/>
  <c r="Z49" i="22"/>
  <c r="M48" i="22"/>
  <c r="S71" i="22"/>
  <c r="S57" i="22"/>
  <c r="AR50" i="22"/>
  <c r="E53" i="22"/>
  <c r="AD62" i="22"/>
  <c r="C58" i="22"/>
  <c r="N63" i="22"/>
  <c r="M74" i="22"/>
  <c r="AN58" i="22"/>
  <c r="S48" i="22"/>
  <c r="K50" i="22"/>
  <c r="E58" i="22"/>
  <c r="M55" i="22"/>
  <c r="H59" i="22"/>
  <c r="Q52" i="22"/>
  <c r="X59" i="22"/>
  <c r="R54" i="22"/>
  <c r="AJ73" i="22"/>
  <c r="I62" i="22"/>
  <c r="E52" i="22"/>
  <c r="AF61" i="22"/>
  <c r="AB64" i="22"/>
  <c r="AB65" i="22"/>
  <c r="AC65" i="22"/>
  <c r="S63" i="22"/>
  <c r="P56" i="22"/>
  <c r="Q55" i="22"/>
  <c r="N65" i="22"/>
  <c r="Q73" i="22"/>
  <c r="AK49" i="22"/>
  <c r="AM64" i="22"/>
  <c r="Q62" i="22"/>
  <c r="AA63" i="22"/>
  <c r="AD49" i="22"/>
  <c r="AF72" i="22"/>
  <c r="AA74" i="22"/>
  <c r="AC74" i="22"/>
  <c r="G50" i="22"/>
  <c r="D63" i="22"/>
  <c r="E54" i="22"/>
  <c r="M62" i="22"/>
  <c r="R52" i="22"/>
  <c r="N57" i="22"/>
  <c r="AJ49" i="22"/>
  <c r="Q58" i="22"/>
  <c r="AB59" i="22"/>
  <c r="AI62" i="22"/>
  <c r="AC62" i="22"/>
  <c r="AF50" i="22"/>
  <c r="U61" i="22"/>
  <c r="Q61" i="22"/>
  <c r="AI50" i="22"/>
  <c r="AC50" i="22"/>
  <c r="H64" i="22"/>
  <c r="M64" i="22"/>
  <c r="P74" i="22"/>
  <c r="AA57" i="22"/>
  <c r="AB67" i="22"/>
  <c r="AC56" i="22"/>
  <c r="T49" i="22"/>
  <c r="L62" i="22"/>
  <c r="S60" i="22"/>
  <c r="R55" i="22"/>
  <c r="Q51" i="22"/>
  <c r="V61" i="22"/>
  <c r="R61" i="22"/>
  <c r="P58" i="22"/>
  <c r="K62" i="22"/>
  <c r="O63" i="22"/>
  <c r="M63" i="22"/>
  <c r="M73" i="22"/>
  <c r="AB62" i="22"/>
  <c r="Q75" i="22"/>
  <c r="R66" i="22"/>
  <c r="AN62" i="22"/>
  <c r="AA72" i="22"/>
  <c r="N73" i="22"/>
  <c r="AG61" i="22"/>
  <c r="AA61" i="22"/>
  <c r="N74" i="22"/>
  <c r="R49" i="22"/>
  <c r="R58" i="22"/>
  <c r="U63" i="22"/>
  <c r="Q63" i="22"/>
  <c r="AH61" i="22"/>
  <c r="AB61" i="22"/>
  <c r="AL59" i="22"/>
  <c r="V64" i="22"/>
  <c r="R64" i="22"/>
  <c r="E48" i="22"/>
  <c r="AB50" i="22"/>
  <c r="AC49" i="22"/>
  <c r="I58" i="22"/>
  <c r="AA59" i="22"/>
  <c r="V74" i="22"/>
  <c r="R74" i="22"/>
  <c r="AC63" i="22"/>
  <c r="I49" i="22"/>
  <c r="AB74" i="22"/>
  <c r="N49" i="22"/>
  <c r="T63" i="22"/>
  <c r="P63" i="22"/>
  <c r="O72" i="22"/>
  <c r="M72" i="22"/>
  <c r="AA62" i="22"/>
  <c r="AH58" i="22"/>
  <c r="AB58" i="22"/>
  <c r="V50" i="22"/>
  <c r="R50" i="22"/>
  <c r="AO64" i="22"/>
  <c r="W61" i="22"/>
  <c r="S61" i="22"/>
  <c r="AC52" i="22"/>
  <c r="AF59" i="22"/>
  <c r="X50" i="22"/>
  <c r="AG58" i="22"/>
  <c r="AA58" i="22"/>
  <c r="D73" i="22"/>
  <c r="F74" i="22"/>
  <c r="AI73" i="22"/>
  <c r="AC73" i="22"/>
  <c r="M51" i="22"/>
  <c r="R63" i="22"/>
  <c r="Y59" i="22"/>
  <c r="AB72" i="22"/>
  <c r="M50" i="22"/>
  <c r="S62" i="22"/>
  <c r="Q64" i="22"/>
  <c r="AG64" i="22"/>
  <c r="AA64" i="22"/>
  <c r="U49" i="22"/>
  <c r="J58" i="22"/>
  <c r="AC59" i="22"/>
  <c r="V59" i="22"/>
  <c r="R59" i="22"/>
  <c r="N53" i="22"/>
  <c r="S58" i="22"/>
  <c r="P62" i="22"/>
  <c r="N50" i="22"/>
  <c r="AB48" i="22"/>
  <c r="N72" i="22"/>
  <c r="H49" i="22"/>
  <c r="AP49" i="22"/>
  <c r="AB69" i="22"/>
  <c r="R62" i="22"/>
  <c r="R72" i="22"/>
  <c r="S72" i="22"/>
  <c r="W64" i="22"/>
  <c r="S64" i="22"/>
  <c r="P65" i="22"/>
  <c r="AN63" i="22"/>
  <c r="U72" i="22"/>
  <c r="Q72" i="22"/>
  <c r="M66" i="22"/>
  <c r="T61" i="22"/>
  <c r="P61" i="22"/>
  <c r="T59" i="22"/>
  <c r="P59" i="22"/>
  <c r="AG49" i="22"/>
  <c r="AA49" i="22"/>
  <c r="K59" i="22"/>
  <c r="AB54" i="22"/>
  <c r="AM59" i="22"/>
  <c r="L58" i="22"/>
  <c r="AC53" i="22"/>
  <c r="AA50" i="22"/>
  <c r="AJ63" i="22"/>
  <c r="D56" i="22"/>
  <c r="AH63" i="22"/>
  <c r="AB63" i="22"/>
  <c r="AE58" i="22"/>
  <c r="AI64" i="22"/>
  <c r="AC64" i="22"/>
  <c r="Q57" i="22"/>
  <c r="O61" i="22"/>
  <c r="M61" i="22"/>
  <c r="AA73" i="22"/>
  <c r="P72" i="22"/>
  <c r="R73" i="22"/>
  <c r="S73" i="22"/>
  <c r="N61" i="22"/>
  <c r="U59" i="22"/>
  <c r="Q59" i="22"/>
  <c r="N64" i="22"/>
  <c r="AI58" i="22"/>
  <c r="AC58" i="22"/>
  <c r="W59" i="22"/>
  <c r="S59" i="22"/>
  <c r="AH49" i="22"/>
  <c r="AB49" i="22"/>
  <c r="O50" i="22"/>
  <c r="W50" i="22"/>
  <c r="S50" i="22"/>
  <c r="N51" i="22"/>
  <c r="AH73" i="22"/>
  <c r="AB73" i="22"/>
  <c r="S49" i="22"/>
  <c r="N62" i="22"/>
  <c r="AC61" i="22"/>
  <c r="P64" i="22"/>
  <c r="AG63" i="22"/>
  <c r="AB57" i="22"/>
  <c r="AC72" i="22"/>
  <c r="Q74" i="22"/>
  <c r="S74" i="22"/>
  <c r="AG50" i="22"/>
  <c r="U73" i="22"/>
  <c r="E56" i="22"/>
  <c r="AB53" i="22"/>
  <c r="AA67" i="22"/>
  <c r="AE64" i="22"/>
  <c r="D59" i="22"/>
  <c r="AA56" i="22"/>
  <c r="AR49" i="22"/>
  <c r="AE59" i="22"/>
  <c r="R57" i="22"/>
  <c r="P54" i="22"/>
  <c r="L61" i="22"/>
  <c r="D72" i="22"/>
  <c r="W49" i="22"/>
  <c r="N54" i="22"/>
  <c r="I59" i="22"/>
  <c r="AI61" i="22"/>
  <c r="T64" i="22"/>
  <c r="D57" i="22"/>
  <c r="D61" i="22"/>
  <c r="Q48" i="22"/>
  <c r="E62" i="22"/>
  <c r="K73" i="22"/>
  <c r="G58" i="22"/>
  <c r="AC51" i="22"/>
  <c r="O64" i="22"/>
  <c r="AR58" i="22"/>
  <c r="R67" i="22"/>
  <c r="AK73" i="22"/>
  <c r="AE62" i="22"/>
  <c r="AL61" i="22"/>
  <c r="AI74" i="22"/>
  <c r="N69" i="22"/>
  <c r="AA66" i="22"/>
  <c r="U74" i="22"/>
  <c r="O62" i="22"/>
  <c r="K58" i="22"/>
  <c r="U64" i="22"/>
  <c r="AM58" i="22"/>
  <c r="M53" i="22"/>
  <c r="AL58" i="22"/>
  <c r="AB52" i="22"/>
  <c r="AF49" i="22"/>
  <c r="D48" i="22"/>
  <c r="AH59" i="22"/>
  <c r="AG62" i="22"/>
  <c r="AF58" i="22"/>
  <c r="AJ64" i="22"/>
  <c r="L63" i="22"/>
  <c r="I64" i="22"/>
  <c r="AQ72" i="22"/>
  <c r="W63" i="22"/>
  <c r="AM49" i="22"/>
  <c r="AP62" i="22"/>
  <c r="AF73" i="22"/>
  <c r="AJ61" i="22"/>
  <c r="Q53" i="22"/>
  <c r="Y61" i="22"/>
  <c r="AR74" i="22"/>
  <c r="U50" i="22"/>
  <c r="AA48" i="22"/>
  <c r="AP72" i="22"/>
  <c r="K72" i="22"/>
  <c r="W62" i="22"/>
  <c r="V72" i="22"/>
  <c r="P68" i="22"/>
  <c r="D70" i="22"/>
  <c r="AO62" i="22"/>
  <c r="AE49" i="22"/>
  <c r="N67" i="22"/>
  <c r="F49" i="22"/>
  <c r="E64" i="22"/>
  <c r="F64" i="22"/>
  <c r="C61" i="22"/>
  <c r="N66" i="22"/>
  <c r="D54" i="22"/>
  <c r="J59" i="22"/>
  <c r="AC57" i="22"/>
  <c r="AA54" i="22"/>
  <c r="C50" i="22"/>
  <c r="C49" i="22"/>
  <c r="V49" i="22"/>
  <c r="AC48" i="22"/>
  <c r="V58" i="22"/>
  <c r="AH64" i="22"/>
  <c r="E60" i="22"/>
  <c r="E73" i="22"/>
  <c r="F73" i="22"/>
  <c r="X49" i="22"/>
  <c r="L59" i="22"/>
  <c r="P51" i="22"/>
  <c r="AL49" i="22"/>
  <c r="J73" i="22"/>
  <c r="S51" i="22"/>
  <c r="M56" i="22"/>
  <c r="AQ74" i="22"/>
  <c r="U62" i="22"/>
  <c r="H62" i="22"/>
  <c r="Y50" i="22"/>
  <c r="AA69" i="22"/>
  <c r="E74" i="22"/>
  <c r="J63" i="22"/>
  <c r="L49" i="22"/>
  <c r="E61" i="22"/>
  <c r="AR64" i="22"/>
  <c r="AA52" i="22"/>
  <c r="N68" i="22"/>
  <c r="AK61" i="22"/>
  <c r="Q65" i="22"/>
  <c r="AO63" i="22"/>
  <c r="AN64" i="22"/>
  <c r="AF64" i="22"/>
  <c r="I61" i="22"/>
  <c r="E59" i="22"/>
  <c r="F59" i="22"/>
  <c r="H58" i="22"/>
  <c r="R48" i="22"/>
  <c r="X58" i="22"/>
  <c r="P52" i="22"/>
  <c r="S54" i="22"/>
  <c r="AQ49" i="22"/>
  <c r="T58" i="22"/>
  <c r="N55" i="22"/>
  <c r="K49" i="22"/>
  <c r="C59" i="22"/>
  <c r="AC71" i="22"/>
  <c r="O73" i="22"/>
  <c r="F50" i="22"/>
  <c r="AN59" i="22"/>
  <c r="AH62" i="22"/>
  <c r="D51" i="22"/>
  <c r="D66" i="22"/>
  <c r="AC54" i="22"/>
  <c r="AN72" i="22"/>
  <c r="AK58" i="22"/>
  <c r="C63" i="22"/>
  <c r="AP59" i="22"/>
  <c r="AD64" i="22"/>
  <c r="Z73" i="22"/>
  <c r="M52" i="22"/>
  <c r="C72" i="22"/>
  <c r="S68" i="22"/>
  <c r="AC55" i="22"/>
  <c r="X72" i="22"/>
  <c r="AK50" i="22"/>
  <c r="S52" i="22"/>
  <c r="Q56" i="22"/>
  <c r="AM63" i="22"/>
  <c r="S55" i="22"/>
  <c r="AH50" i="22"/>
  <c r="G49" i="22"/>
  <c r="M57" i="22"/>
  <c r="AI49" i="22"/>
  <c r="K61" i="22"/>
  <c r="AB56" i="22"/>
  <c r="D52" i="22"/>
  <c r="AD50" i="22"/>
  <c r="AG59" i="22"/>
  <c r="AF62" i="22"/>
  <c r="AI63" i="22"/>
  <c r="AJ50" i="22"/>
  <c r="U58" i="22"/>
  <c r="AB66" i="22"/>
  <c r="J74" i="22"/>
  <c r="AJ58" i="22"/>
  <c r="AP74" i="22"/>
  <c r="AN73" i="22"/>
  <c r="X61" i="22"/>
  <c r="J50" i="22"/>
  <c r="Q70" i="22"/>
  <c r="AH74" i="22"/>
  <c r="J62" i="22"/>
  <c r="E67" i="22"/>
  <c r="V73" i="22"/>
  <c r="O74" i="22"/>
  <c r="AB55" i="22"/>
  <c r="K63" i="22"/>
  <c r="Y72" i="22"/>
  <c r="AA53" i="22"/>
  <c r="D58" i="22"/>
  <c r="D64" i="22"/>
  <c r="Z59" i="22"/>
  <c r="T50" i="22"/>
  <c r="Z50" i="22"/>
  <c r="P55" i="22"/>
  <c r="R71" i="22"/>
  <c r="P57" i="22"/>
  <c r="E72" i="22"/>
  <c r="F72" i="22"/>
  <c r="V63" i="22"/>
  <c r="N48" i="22"/>
  <c r="AD59" i="22"/>
  <c r="AJ74" i="22"/>
  <c r="AO59" i="22"/>
  <c r="AB70" i="22"/>
  <c r="AK74" i="22"/>
  <c r="AR73" i="22"/>
  <c r="S53" i="22"/>
  <c r="Z64" i="22"/>
  <c r="AH72" i="22"/>
  <c r="D74" i="22"/>
  <c r="Z61" i="22"/>
  <c r="AI72" i="22"/>
  <c r="AN50" i="22"/>
  <c r="AC67" i="22"/>
  <c r="AA51" i="22"/>
  <c r="G64" i="22"/>
  <c r="Y74" i="22"/>
  <c r="X74" i="22"/>
  <c r="E63" i="22"/>
  <c r="F63" i="22"/>
  <c r="AI59" i="22"/>
  <c r="W58" i="22"/>
  <c r="AO50" i="22"/>
  <c r="O49" i="22"/>
  <c r="T62" i="22"/>
  <c r="R60" i="22"/>
  <c r="AB71" i="22"/>
  <c r="D53" i="22"/>
  <c r="AD61" i="22"/>
  <c r="Z74" i="22"/>
  <c r="AA60" i="22"/>
  <c r="AA70" i="22"/>
  <c r="F58" i="22"/>
  <c r="AC60" i="22"/>
  <c r="AQ62" i="22"/>
  <c r="N70" i="22"/>
  <c r="D55" i="22"/>
  <c r="S56" i="22"/>
  <c r="AR61" i="22"/>
  <c r="V62" i="22"/>
  <c r="C73" i="22"/>
  <c r="AQ59" i="22"/>
  <c r="M49" i="22"/>
  <c r="AK64" i="22"/>
  <c r="C3" i="8"/>
  <c r="C10" i="8"/>
  <c r="C18" i="8"/>
  <c r="C19" i="8"/>
  <c r="C20" i="8"/>
  <c r="C26" i="8"/>
  <c r="C2" i="2" l="1" a="1"/>
  <c r="C2" i="2" s="1"/>
  <c r="Y3" i="2" a="1"/>
  <c r="Y3" i="2" s="1"/>
  <c r="H5" i="2" a="1"/>
  <c r="H5" i="2" s="1"/>
  <c r="Z6" i="2" a="1"/>
  <c r="Z6" i="2" s="1"/>
  <c r="I8" i="2" a="1"/>
  <c r="I8" i="2" s="1"/>
  <c r="AB9" i="2" a="1"/>
  <c r="AB9" i="2" s="1"/>
  <c r="O11" i="2" a="1"/>
  <c r="O11" i="2" s="1"/>
  <c r="AD12" i="2" a="1"/>
  <c r="AD12" i="2" s="1"/>
  <c r="J14" i="2" a="1"/>
  <c r="J14" i="2" s="1"/>
  <c r="R2" i="2" a="1"/>
  <c r="R2" i="2" s="1"/>
  <c r="F4" i="2" a="1"/>
  <c r="F4" i="2" s="1"/>
  <c r="AE5" i="2" a="1"/>
  <c r="AE5" i="2" s="1"/>
  <c r="O7" i="2" a="1"/>
  <c r="O7" i="2" s="1"/>
  <c r="C9" i="2" a="1"/>
  <c r="C9" i="2" s="1"/>
  <c r="AF10" i="2" a="1"/>
  <c r="AF10" i="2" s="1"/>
  <c r="M12" i="2" a="1"/>
  <c r="M12" i="2" s="1"/>
  <c r="AH13" i="2" a="1"/>
  <c r="AH13" i="2" s="1"/>
  <c r="H15" i="2" a="1"/>
  <c r="H15" i="2" s="1"/>
  <c r="D3" i="2" a="1"/>
  <c r="D3" i="2" s="1"/>
  <c r="AC4" i="2" a="1"/>
  <c r="AC4" i="2" s="1"/>
  <c r="M6" i="2" a="1"/>
  <c r="M6" i="2" s="1"/>
  <c r="AL7" i="2" a="1"/>
  <c r="AL7" i="2" s="1"/>
  <c r="W9" i="2" a="1"/>
  <c r="W9" i="2" s="1"/>
  <c r="D11" i="2" a="1"/>
  <c r="D11" i="2" s="1"/>
  <c r="AL12" i="2" a="1"/>
  <c r="AL12" i="2" s="1"/>
  <c r="AN2" i="2" a="1"/>
  <c r="AN2" i="2" s="1"/>
  <c r="W4" i="2" a="1"/>
  <c r="W4" i="2" s="1"/>
  <c r="G6" i="2" a="1"/>
  <c r="G6" i="2" s="1"/>
  <c r="X7" i="2" a="1"/>
  <c r="X7" i="2" s="1"/>
  <c r="D9" i="2" a="1"/>
  <c r="D9" i="2" s="1"/>
  <c r="U10" i="2" a="1"/>
  <c r="U10" i="2" s="1"/>
  <c r="N12" i="2" a="1"/>
  <c r="N12" i="2" s="1"/>
  <c r="AJ13" i="2" a="1"/>
  <c r="AJ13" i="2" s="1"/>
  <c r="M3" i="2" a="1"/>
  <c r="M3" i="2" s="1"/>
  <c r="AL4" i="2" a="1"/>
  <c r="AL4" i="2" s="1"/>
  <c r="V6" i="2" a="1"/>
  <c r="V6" i="2" s="1"/>
  <c r="E8" i="2" a="1"/>
  <c r="E8" i="2" s="1"/>
  <c r="AF9" i="2" a="1"/>
  <c r="AF9" i="2" s="1"/>
  <c r="AO10" i="2" a="1"/>
  <c r="AO10" i="2" s="1"/>
  <c r="U12" i="2" a="1"/>
  <c r="U12" i="2" s="1"/>
  <c r="N14" i="2" a="1"/>
  <c r="N14" i="2" s="1"/>
  <c r="W15" i="2" a="1"/>
  <c r="W15" i="2" s="1"/>
  <c r="V3" i="2" a="1"/>
  <c r="V3" i="2" s="1"/>
  <c r="F5" i="2" a="1"/>
  <c r="F5" i="2" s="1"/>
  <c r="W6" i="2" a="1"/>
  <c r="W6" i="2" s="1"/>
  <c r="F8" i="2" a="1"/>
  <c r="F8" i="2" s="1"/>
  <c r="Z9" i="2" a="1"/>
  <c r="Z9" i="2" s="1"/>
  <c r="S11" i="2" a="1"/>
  <c r="S11" i="2" s="1"/>
  <c r="AN12" i="2" a="1"/>
  <c r="AN12" i="2" s="1"/>
  <c r="O2" i="2" a="1"/>
  <c r="O2" i="2" s="1"/>
  <c r="AD3" i="2" a="1"/>
  <c r="AD3" i="2" s="1"/>
  <c r="N5" i="2" a="1"/>
  <c r="N5" i="2" s="1"/>
  <c r="AM6" i="2" a="1"/>
  <c r="AM6" i="2" s="1"/>
  <c r="U8" i="2" a="1"/>
  <c r="U8" i="2" s="1"/>
  <c r="AH9" i="2" a="1"/>
  <c r="AH9" i="2" s="1"/>
  <c r="G11" i="2" a="1"/>
  <c r="G11" i="2" s="1"/>
  <c r="AB12" i="2" a="1"/>
  <c r="AB12" i="2" s="1"/>
  <c r="I2" i="2" a="1"/>
  <c r="I2" i="2" s="1"/>
  <c r="AE3" i="2" a="1"/>
  <c r="AE3" i="2" s="1"/>
  <c r="O5" i="2" a="1"/>
  <c r="O5" i="2" s="1"/>
  <c r="AF6" i="2" a="1"/>
  <c r="AF6" i="2" s="1"/>
  <c r="N8" i="2" a="1"/>
  <c r="N8" i="2" s="1"/>
  <c r="F10" i="2" a="1"/>
  <c r="F10" i="2" s="1"/>
  <c r="U11" i="2" a="1"/>
  <c r="U11" i="2" s="1"/>
  <c r="G13" i="2" a="1"/>
  <c r="G13" i="2" s="1"/>
  <c r="AC14" i="2" a="1"/>
  <c r="AC14" i="2" s="1"/>
  <c r="AO15" i="2" a="1"/>
  <c r="AO15" i="2" s="1"/>
  <c r="Z17" i="2" a="1"/>
  <c r="Z17" i="2" s="1"/>
  <c r="AL18" i="2" a="1"/>
  <c r="AL18" i="2" s="1"/>
  <c r="R20" i="2" a="1"/>
  <c r="R20" i="2" s="1"/>
  <c r="C22" i="2" a="1"/>
  <c r="C22" i="2" s="1"/>
  <c r="F23" i="2" a="1"/>
  <c r="F23" i="2" s="1"/>
  <c r="Y24" i="2" a="1"/>
  <c r="Y24" i="2" s="1"/>
  <c r="G26" i="2" a="1"/>
  <c r="G26" i="2" s="1"/>
  <c r="AN14" i="2" a="1"/>
  <c r="AN14" i="2" s="1"/>
  <c r="Z16" i="2" a="1"/>
  <c r="Z16" i="2" s="1"/>
  <c r="I18" i="2" a="1"/>
  <c r="I18" i="2" s="1"/>
  <c r="AI19" i="2" a="1"/>
  <c r="AI19" i="2" s="1"/>
  <c r="O21" i="2" a="1"/>
  <c r="O21" i="2" s="1"/>
  <c r="T23" i="2" a="1"/>
  <c r="T23" i="2" s="1"/>
  <c r="AP24" i="2" a="1"/>
  <c r="AP24" i="2" s="1"/>
  <c r="X26" i="2" a="1"/>
  <c r="X26" i="2" s="1"/>
  <c r="AB13" i="2" a="1"/>
  <c r="AB13" i="2" s="1"/>
  <c r="AA16" i="2" a="1"/>
  <c r="AA16" i="2" s="1"/>
  <c r="O18" i="2" a="1"/>
  <c r="O18" i="2" s="1"/>
  <c r="J2" i="2" a="1"/>
  <c r="J2" i="2" s="1"/>
  <c r="AF3" i="2" a="1"/>
  <c r="AF3" i="2" s="1"/>
  <c r="P5" i="2" a="1"/>
  <c r="P5" i="2" s="1"/>
  <c r="AG6" i="2" a="1"/>
  <c r="AG6" i="2" s="1"/>
  <c r="O8" i="2" a="1"/>
  <c r="O8" i="2" s="1"/>
  <c r="AP9" i="2" a="1"/>
  <c r="AP9" i="2" s="1"/>
  <c r="V11" i="2" a="1"/>
  <c r="V11" i="2" s="1"/>
  <c r="AQ12" i="2" a="1"/>
  <c r="AQ12" i="2" s="1"/>
  <c r="Q14" i="2" a="1"/>
  <c r="Q14" i="2" s="1"/>
  <c r="X2" i="2" a="1"/>
  <c r="X2" i="2" s="1"/>
  <c r="N4" i="2" a="1"/>
  <c r="N4" i="2" s="1"/>
  <c r="AM5" i="2" a="1"/>
  <c r="AM5" i="2" s="1"/>
  <c r="V7" i="2" a="1"/>
  <c r="V7" i="2" s="1"/>
  <c r="I9" i="2" a="1"/>
  <c r="I9" i="2" s="1"/>
  <c r="AL10" i="2" a="1"/>
  <c r="AL10" i="2" s="1"/>
  <c r="R12" i="2" a="1"/>
  <c r="R12" i="2" s="1"/>
  <c r="F14" i="2" a="1"/>
  <c r="F14" i="2" s="1"/>
  <c r="N15" i="2" a="1"/>
  <c r="N15" i="2" s="1"/>
  <c r="S3" i="2" a="1"/>
  <c r="S3" i="2" s="1"/>
  <c r="AJ4" i="2" a="1"/>
  <c r="AJ4" i="2" s="1"/>
  <c r="T6" i="2" a="1"/>
  <c r="T6" i="2" s="1"/>
  <c r="D8" i="2" a="1"/>
  <c r="D8" i="2" s="1"/>
  <c r="AD9" i="2" a="1"/>
  <c r="AD9" i="2" s="1"/>
  <c r="W11" i="2" a="1"/>
  <c r="W11" i="2" s="1"/>
  <c r="D13" i="2" a="1"/>
  <c r="D13" i="2" s="1"/>
  <c r="E3" i="2" a="1"/>
  <c r="E3" i="2" s="1"/>
  <c r="AD4" i="2" a="1"/>
  <c r="AD4" i="2" s="1"/>
  <c r="N6" i="2" a="1"/>
  <c r="N6" i="2" s="1"/>
  <c r="AE7" i="2" a="1"/>
  <c r="AE7" i="2" s="1"/>
  <c r="K9" i="2" a="1"/>
  <c r="K9" i="2" s="1"/>
  <c r="AA10" i="2" a="1"/>
  <c r="AA10" i="2" s="1"/>
  <c r="T12" i="2" a="1"/>
  <c r="T12" i="2" s="1"/>
  <c r="AO13" i="2" a="1"/>
  <c r="AO13" i="2" s="1"/>
  <c r="U3" i="2" a="1"/>
  <c r="U3" i="2" s="1"/>
  <c r="E5" i="2" a="1"/>
  <c r="E5" i="2" s="1"/>
  <c r="AD6" i="2" a="1"/>
  <c r="AD6" i="2" s="1"/>
  <c r="S8" i="2" a="1"/>
  <c r="S8" i="2" s="1"/>
  <c r="AL9" i="2" a="1"/>
  <c r="AL9" i="2" s="1"/>
  <c r="E11" i="2" a="1"/>
  <c r="E11" i="2" s="1"/>
  <c r="AA12" i="2" a="1"/>
  <c r="AA12" i="2" s="1"/>
  <c r="T14" i="2" a="1"/>
  <c r="T14" i="2" s="1"/>
  <c r="H2" i="2" a="1"/>
  <c r="H2" i="2" s="1"/>
  <c r="AC3" i="2" a="1"/>
  <c r="AC3" i="2" s="1"/>
  <c r="M5" i="2" a="1"/>
  <c r="M5" i="2" s="1"/>
  <c r="AL6" i="2" a="1"/>
  <c r="AL6" i="2" s="1"/>
  <c r="M8" i="2" a="1"/>
  <c r="M8" i="2" s="1"/>
  <c r="AG9" i="2" a="1"/>
  <c r="AG9" i="2" s="1"/>
  <c r="Y11" i="2" a="1"/>
  <c r="Y11" i="2" s="1"/>
  <c r="F13" i="2" a="1"/>
  <c r="F13" i="2" s="1"/>
  <c r="V2" i="2" a="1"/>
  <c r="V2" i="2" s="1"/>
  <c r="AK3" i="2" a="1"/>
  <c r="AK3" i="2" s="1"/>
  <c r="U5" i="2" a="1"/>
  <c r="U5" i="2" s="1"/>
  <c r="E7" i="2" a="1"/>
  <c r="E7" i="2" s="1"/>
  <c r="AA8" i="2" a="1"/>
  <c r="AA8" i="2" s="1"/>
  <c r="AN9" i="2" a="1"/>
  <c r="AN9" i="2" s="1"/>
  <c r="T11" i="2" a="1"/>
  <c r="T11" i="2" s="1"/>
  <c r="AI12" i="2" a="1"/>
  <c r="AI12" i="2" s="1"/>
  <c r="P2" i="2" a="1"/>
  <c r="P2" i="2" s="1"/>
  <c r="AL3" i="2" a="1"/>
  <c r="AL3" i="2" s="1"/>
  <c r="V5" i="2" a="1"/>
  <c r="V5" i="2" s="1"/>
  <c r="F7" i="2" a="1"/>
  <c r="F7" i="2" s="1"/>
  <c r="AB8" i="2" a="1"/>
  <c r="AB8" i="2" s="1"/>
  <c r="R10" i="2" a="1"/>
  <c r="R10" i="2" s="1"/>
  <c r="Z11" i="2" a="1"/>
  <c r="Z11" i="2" s="1"/>
  <c r="N13" i="2" a="1"/>
  <c r="N13" i="2" s="1"/>
  <c r="AI14" i="2" a="1"/>
  <c r="AI14" i="2" s="1"/>
  <c r="F16" i="2" a="1"/>
  <c r="F16" i="2" s="1"/>
  <c r="AE17" i="2" a="1"/>
  <c r="AE17" i="2" s="1"/>
  <c r="C19" i="2" a="1"/>
  <c r="C19" i="2" s="1"/>
  <c r="X20" i="2" a="1"/>
  <c r="X20" i="2" s="1"/>
  <c r="I22" i="2" a="1"/>
  <c r="I22" i="2" s="1"/>
  <c r="M23" i="2" a="1"/>
  <c r="M23" i="2" s="1"/>
  <c r="AG24" i="2" a="1"/>
  <c r="AG24" i="2" s="1"/>
  <c r="O26" i="2" a="1"/>
  <c r="O26" i="2" s="1"/>
  <c r="K15" i="2" a="1"/>
  <c r="K15" i="2" s="1"/>
  <c r="AG16" i="2" a="1"/>
  <c r="AG16" i="2" s="1"/>
  <c r="N18" i="2" a="1"/>
  <c r="N18" i="2" s="1"/>
  <c r="F20" i="2" a="1"/>
  <c r="F20" i="2" s="1"/>
  <c r="V21" i="2" a="1"/>
  <c r="V21" i="2" s="1"/>
  <c r="AA23" i="2" a="1"/>
  <c r="AA23" i="2" s="1"/>
  <c r="I25" i="2" a="1"/>
  <c r="I25" i="2" s="1"/>
  <c r="AF26" i="2" a="1"/>
  <c r="AF26" i="2" s="1"/>
  <c r="AQ14" i="2" a="1"/>
  <c r="AQ14" i="2" s="1"/>
  <c r="Q2" i="2" a="1"/>
  <c r="Q2" i="2" s="1"/>
  <c r="AM3" i="2" a="1"/>
  <c r="AM3" i="2" s="1"/>
  <c r="W5" i="2" a="1"/>
  <c r="W5" i="2" s="1"/>
  <c r="AN6" i="2" a="1"/>
  <c r="AN6" i="2" s="1"/>
  <c r="V8" i="2" a="1"/>
  <c r="V8" i="2" s="1"/>
  <c r="G10" i="2" a="1"/>
  <c r="G10" i="2" s="1"/>
  <c r="AA11" i="2" a="1"/>
  <c r="AA11" i="2" s="1"/>
  <c r="O13" i="2" a="1"/>
  <c r="O13" i="2" s="1"/>
  <c r="W14" i="2" a="1"/>
  <c r="W14" i="2" s="1"/>
  <c r="AL2" i="2" a="1"/>
  <c r="AL2" i="2" s="1"/>
  <c r="U4" i="2" a="1"/>
  <c r="U4" i="2" s="1"/>
  <c r="E6" i="2" a="1"/>
  <c r="E6" i="2" s="1"/>
  <c r="AD7" i="2" a="1"/>
  <c r="AD7" i="2" s="1"/>
  <c r="O9" i="2" a="1"/>
  <c r="O9" i="2" s="1"/>
  <c r="C11" i="2" a="1"/>
  <c r="C11" i="2" s="1"/>
  <c r="Y12" i="2" a="1"/>
  <c r="Y12" i="2" s="1"/>
  <c r="K14" i="2" a="1"/>
  <c r="K14" i="2" s="1"/>
  <c r="AA15" i="2" a="1"/>
  <c r="AA15" i="2" s="1"/>
  <c r="Z3" i="2" a="1"/>
  <c r="Z3" i="2" s="1"/>
  <c r="C5" i="2" a="1"/>
  <c r="C5" i="2" s="1"/>
  <c r="AB6" i="2" a="1"/>
  <c r="AB6" i="2" s="1"/>
  <c r="K8" i="2" a="1"/>
  <c r="K8" i="2" s="1"/>
  <c r="C10" i="2" a="1"/>
  <c r="C10" i="2" s="1"/>
  <c r="AC11" i="2" a="1"/>
  <c r="AC11" i="2" s="1"/>
  <c r="I13" i="2" a="1"/>
  <c r="I13" i="2" s="1"/>
  <c r="L3" i="2" a="1"/>
  <c r="L3" i="2" s="1"/>
  <c r="AK4" i="2" a="1"/>
  <c r="AK4" i="2" s="1"/>
  <c r="U6" i="2" a="1"/>
  <c r="U6" i="2" s="1"/>
  <c r="AM7" i="2" a="1"/>
  <c r="AM7" i="2" s="1"/>
  <c r="Q9" i="2" a="1"/>
  <c r="Q9" i="2" s="1"/>
  <c r="AN10" i="2" a="1"/>
  <c r="AN10" i="2" s="1"/>
  <c r="Z12" i="2" a="1"/>
  <c r="Z12" i="2" s="1"/>
  <c r="G14" i="2" a="1"/>
  <c r="G14" i="2" s="1"/>
  <c r="AB3" i="2" a="1"/>
  <c r="AB3" i="2" s="1"/>
  <c r="L5" i="2" a="1"/>
  <c r="L5" i="2" s="1"/>
  <c r="AK6" i="2" a="1"/>
  <c r="AK6" i="2" s="1"/>
  <c r="Y8" i="2" a="1"/>
  <c r="Y8" i="2" s="1"/>
  <c r="D10" i="2" a="1"/>
  <c r="D10" i="2" s="1"/>
  <c r="L11" i="2" a="1"/>
  <c r="L11" i="2" s="1"/>
  <c r="E13" i="2" a="1"/>
  <c r="E13" i="2" s="1"/>
  <c r="AA14" i="2" a="1"/>
  <c r="AA14" i="2" s="1"/>
  <c r="N2" i="2" a="1"/>
  <c r="N2" i="2" s="1"/>
  <c r="AJ3" i="2" a="1"/>
  <c r="AJ3" i="2" s="1"/>
  <c r="T5" i="2" a="1"/>
  <c r="T5" i="2" s="1"/>
  <c r="D7" i="2" a="1"/>
  <c r="D7" i="2" s="1"/>
  <c r="T8" i="2" a="1"/>
  <c r="T8" i="2" s="1"/>
  <c r="AM9" i="2" a="1"/>
  <c r="AM9" i="2" s="1"/>
  <c r="AF11" i="2" a="1"/>
  <c r="AF11" i="2" s="1"/>
  <c r="L13" i="2" a="1"/>
  <c r="L13" i="2" s="1"/>
  <c r="AC2" i="2" a="1"/>
  <c r="AC2" i="2" s="1"/>
  <c r="C4" i="2" a="1"/>
  <c r="C4" i="2" s="1"/>
  <c r="AB5" i="2" a="1"/>
  <c r="AB5" i="2" s="1"/>
  <c r="L7" i="2" a="1"/>
  <c r="L7" i="2" s="1"/>
  <c r="AH8" i="2" a="1"/>
  <c r="AH8" i="2" s="1"/>
  <c r="E10" i="2" a="1"/>
  <c r="E10" i="2" s="1"/>
  <c r="AG11" i="2" a="1"/>
  <c r="AG11" i="2" s="1"/>
  <c r="AO12" i="2" a="1"/>
  <c r="AO12" i="2" s="1"/>
  <c r="AD2" i="2" a="1"/>
  <c r="AD2" i="2" s="1"/>
  <c r="D4" i="2" a="1"/>
  <c r="D4" i="2" s="1"/>
  <c r="AC5" i="2" a="1"/>
  <c r="AC5" i="2" s="1"/>
  <c r="M7" i="2" a="1"/>
  <c r="M7" i="2" s="1"/>
  <c r="AI8" i="2" a="1"/>
  <c r="AI8" i="2" s="1"/>
  <c r="X10" i="2" a="1"/>
  <c r="X10" i="2" s="1"/>
  <c r="AM11" i="2" a="1"/>
  <c r="AM11" i="2" s="1"/>
  <c r="S13" i="2" a="1"/>
  <c r="S13" i="2" s="1"/>
  <c r="AO14" i="2" a="1"/>
  <c r="AO14" i="2" s="1"/>
  <c r="S16" i="2" a="1"/>
  <c r="S16" i="2" s="1"/>
  <c r="AL17" i="2" a="1"/>
  <c r="AL17" i="2" s="1"/>
  <c r="O19" i="2" a="1"/>
  <c r="O19" i="2" s="1"/>
  <c r="AE20" i="2" a="1"/>
  <c r="AE20" i="2" s="1"/>
  <c r="N22" i="2" a="1"/>
  <c r="N22" i="2" s="1"/>
  <c r="S23" i="2" a="1"/>
  <c r="S23" i="2" s="1"/>
  <c r="AO24" i="2" a="1"/>
  <c r="AO24" i="2" s="1"/>
  <c r="W26" i="2" a="1"/>
  <c r="W26" i="2" s="1"/>
  <c r="T15" i="2" a="1"/>
  <c r="T15" i="2" s="1"/>
  <c r="AM16" i="2" a="1"/>
  <c r="AM16" i="2" s="1"/>
  <c r="Z18" i="2" a="1"/>
  <c r="Z18" i="2" s="1"/>
  <c r="S20" i="2" a="1"/>
  <c r="S20" i="2" s="1"/>
  <c r="AA21" i="2" a="1"/>
  <c r="AA21" i="2" s="1"/>
  <c r="AI23" i="2" a="1"/>
  <c r="AI23" i="2" s="1"/>
  <c r="Q25" i="2" a="1"/>
  <c r="Q25" i="2" s="1"/>
  <c r="AN26" i="2" a="1"/>
  <c r="AN26" i="2" s="1"/>
  <c r="W2" i="2" a="1"/>
  <c r="W2" i="2" s="1"/>
  <c r="E4" i="2" a="1"/>
  <c r="E4" i="2" s="1"/>
  <c r="AD5" i="2" a="1"/>
  <c r="AD5" i="2" s="1"/>
  <c r="G7" i="2" a="1"/>
  <c r="G7" i="2" s="1"/>
  <c r="AC8" i="2" a="1"/>
  <c r="AC8" i="2" s="1"/>
  <c r="L10" i="2" a="1"/>
  <c r="L10" i="2" s="1"/>
  <c r="AH11" i="2" a="1"/>
  <c r="AH11" i="2" s="1"/>
  <c r="T13" i="2" a="1"/>
  <c r="T13" i="2" s="1"/>
  <c r="AJ14" i="2" a="1"/>
  <c r="AJ14" i="2" s="1"/>
  <c r="C3" i="2" a="1"/>
  <c r="C3" i="2" s="1"/>
  <c r="AB4" i="2" a="1"/>
  <c r="AB4" i="2" s="1"/>
  <c r="L6" i="2" a="1"/>
  <c r="L6" i="2" s="1"/>
  <c r="AK7" i="2" a="1"/>
  <c r="AK7" i="2" s="1"/>
  <c r="V9" i="2" a="1"/>
  <c r="V9" i="2" s="1"/>
  <c r="J11" i="2" a="1"/>
  <c r="J11" i="2" s="1"/>
  <c r="AE12" i="2" a="1"/>
  <c r="AE12" i="2" s="1"/>
  <c r="R14" i="2" a="1"/>
  <c r="R14" i="2" s="1"/>
  <c r="E2" i="2" a="1"/>
  <c r="E2" i="2" s="1"/>
  <c r="AH3" i="2" a="1"/>
  <c r="AH3" i="2" s="1"/>
  <c r="J5" i="2" a="1"/>
  <c r="J5" i="2" s="1"/>
  <c r="AI6" i="2" a="1"/>
  <c r="AI6" i="2" s="1"/>
  <c r="Q8" i="2" a="1"/>
  <c r="Q8" i="2" s="1"/>
  <c r="M10" i="2" a="1"/>
  <c r="M10" i="2" s="1"/>
  <c r="AI11" i="2" a="1"/>
  <c r="AI11" i="2" s="1"/>
  <c r="F2" i="2" a="1"/>
  <c r="F2" i="2" s="1"/>
  <c r="T3" i="2" a="1"/>
  <c r="T3" i="2" s="1"/>
  <c r="D5" i="2" a="1"/>
  <c r="D5" i="2" s="1"/>
  <c r="AC6" i="2" a="1"/>
  <c r="AC6" i="2" s="1"/>
  <c r="L8" i="2" a="1"/>
  <c r="L8" i="2" s="1"/>
  <c r="X9" i="2" a="1"/>
  <c r="X9" i="2" s="1"/>
  <c r="K11" i="2" a="1"/>
  <c r="K11" i="2" s="1"/>
  <c r="AG12" i="2" a="1"/>
  <c r="AG12" i="2" s="1"/>
  <c r="G2" i="2" a="1"/>
  <c r="G2" i="2" s="1"/>
  <c r="AI3" i="2" a="1"/>
  <c r="AI3" i="2" s="1"/>
  <c r="S5" i="2" a="1"/>
  <c r="S5" i="2" s="1"/>
  <c r="C7" i="2" a="1"/>
  <c r="C7" i="2" s="1"/>
  <c r="AF8" i="2" a="1"/>
  <c r="AF8" i="2" s="1"/>
  <c r="J10" i="2" a="1"/>
  <c r="J10" i="2" s="1"/>
  <c r="R11" i="2" a="1"/>
  <c r="R11" i="2" s="1"/>
  <c r="K13" i="2" a="1"/>
  <c r="K13" i="2" s="1"/>
  <c r="AF14" i="2" a="1"/>
  <c r="AF14" i="2" s="1"/>
  <c r="U2" i="2" a="1"/>
  <c r="U2" i="2" s="1"/>
  <c r="J4" i="2" a="1"/>
  <c r="J4" i="2" s="1"/>
  <c r="AA5" i="2" a="1"/>
  <c r="AA5" i="2" s="1"/>
  <c r="K7" i="2" a="1"/>
  <c r="K7" i="2" s="1"/>
  <c r="Z8" i="2" a="1"/>
  <c r="Z8" i="2" s="1"/>
  <c r="P10" i="2" a="1"/>
  <c r="P10" i="2" s="1"/>
  <c r="AK11" i="2" a="1"/>
  <c r="AK11" i="2" s="1"/>
  <c r="R13" i="2" a="1"/>
  <c r="R13" i="2" s="1"/>
  <c r="AI2" i="2" a="1"/>
  <c r="AI2" i="2" s="1"/>
  <c r="K4" i="2" a="1"/>
  <c r="K4" i="2" s="1"/>
  <c r="AJ5" i="2" a="1"/>
  <c r="AJ5" i="2" s="1"/>
  <c r="T7" i="2" a="1"/>
  <c r="T7" i="2" s="1"/>
  <c r="AO8" i="2" a="1"/>
  <c r="AO8" i="2" s="1"/>
  <c r="K10" i="2" a="1"/>
  <c r="K10" i="2" s="1"/>
  <c r="AL11" i="2" a="1"/>
  <c r="AL11" i="2" s="1"/>
  <c r="M13" i="2" a="1"/>
  <c r="M13" i="2" s="1"/>
  <c r="AJ2" i="2" a="1"/>
  <c r="AJ2" i="2" s="1"/>
  <c r="L4" i="2" a="1"/>
  <c r="L4" i="2" s="1"/>
  <c r="AK5" i="2" a="1"/>
  <c r="AK5" i="2" s="1"/>
  <c r="U7" i="2" a="1"/>
  <c r="U7" i="2" s="1"/>
  <c r="AP8" i="2" a="1"/>
  <c r="AP8" i="2" s="1"/>
  <c r="AE10" i="2" a="1"/>
  <c r="AE10" i="2" s="1"/>
  <c r="K12" i="2" a="1"/>
  <c r="K12" i="2" s="1"/>
  <c r="Z13" i="2" a="1"/>
  <c r="Z13" i="2" s="1"/>
  <c r="P13" i="2" a="1"/>
  <c r="P13" i="2" s="1"/>
  <c r="Y16" i="2" a="1"/>
  <c r="Y16" i="2" s="1"/>
  <c r="AQ17" i="2" a="1"/>
  <c r="AQ17" i="2" s="1"/>
  <c r="AB19" i="2" a="1"/>
  <c r="AB19" i="2" s="1"/>
  <c r="AJ20" i="2" a="1"/>
  <c r="AJ20" i="2" s="1"/>
  <c r="S22" i="2" a="1"/>
  <c r="S22" i="2" s="1"/>
  <c r="Z23" i="2" a="1"/>
  <c r="Z23" i="2" s="1"/>
  <c r="H25" i="2" a="1"/>
  <c r="H25" i="2" s="1"/>
  <c r="AM26" i="2" a="1"/>
  <c r="AM26" i="2" s="1"/>
  <c r="AC15" i="2" a="1"/>
  <c r="AC15" i="2" s="1"/>
  <c r="D17" i="2" a="1"/>
  <c r="D17" i="2" s="1"/>
  <c r="AF18" i="2" a="1"/>
  <c r="AF18" i="2" s="1"/>
  <c r="Y20" i="2" a="1"/>
  <c r="Y20" i="2" s="1"/>
  <c r="D22" i="2" a="1"/>
  <c r="D22" i="2" s="1"/>
  <c r="AQ23" i="2" a="1"/>
  <c r="AQ23" i="2" s="1"/>
  <c r="Y25" i="2" a="1"/>
  <c r="Y25" i="2" s="1"/>
  <c r="B7" i="2" a="1"/>
  <c r="B7" i="2" s="1"/>
  <c r="U15" i="2" a="1"/>
  <c r="U15" i="2" s="1"/>
  <c r="AE2" i="2" a="1"/>
  <c r="AE2" i="2" s="1"/>
  <c r="M4" i="2" a="1"/>
  <c r="M4" i="2" s="1"/>
  <c r="AL5" i="2" a="1"/>
  <c r="AL5" i="2" s="1"/>
  <c r="N7" i="2" a="1"/>
  <c r="N7" i="2" s="1"/>
  <c r="AJ8" i="2" a="1"/>
  <c r="AJ8" i="2" s="1"/>
  <c r="S10" i="2" a="1"/>
  <c r="S10" i="2" s="1"/>
  <c r="AN11" i="2" a="1"/>
  <c r="AN11" i="2" s="1"/>
  <c r="AA13" i="2" a="1"/>
  <c r="AA13" i="2" s="1"/>
  <c r="G15" i="2" a="1"/>
  <c r="G15" i="2" s="1"/>
  <c r="K3" i="2" a="1"/>
  <c r="K3" i="2" s="1"/>
  <c r="AI4" i="2" a="1"/>
  <c r="AI4" i="2" s="1"/>
  <c r="S6" i="2" a="1"/>
  <c r="S6" i="2" s="1"/>
  <c r="C8" i="2" a="1"/>
  <c r="C8" i="2" s="1"/>
  <c r="AC9" i="2" a="1"/>
  <c r="AC9" i="2" s="1"/>
  <c r="P11" i="2" a="1"/>
  <c r="P11" i="2" s="1"/>
  <c r="AK12" i="2" a="1"/>
  <c r="AK12" i="2" s="1"/>
  <c r="X14" i="2" a="1"/>
  <c r="X14" i="2" s="1"/>
  <c r="S2" i="2" a="1"/>
  <c r="S2" i="2" s="1"/>
  <c r="AO3" i="2" a="1"/>
  <c r="AO3" i="2" s="1"/>
  <c r="Q5" i="2" a="1"/>
  <c r="Q5" i="2" s="1"/>
  <c r="AP6" i="2" a="1"/>
  <c r="AP6" i="2" s="1"/>
  <c r="W8" i="2" a="1"/>
  <c r="W8" i="2" s="1"/>
  <c r="T10" i="2" a="1"/>
  <c r="T10" i="2" s="1"/>
  <c r="AP11" i="2" a="1"/>
  <c r="AP11" i="2" s="1"/>
  <c r="L2" i="2" a="1"/>
  <c r="L2" i="2" s="1"/>
  <c r="AA3" i="2" a="1"/>
  <c r="AA3" i="2" s="1"/>
  <c r="K5" i="2" a="1"/>
  <c r="K5" i="2" s="1"/>
  <c r="AJ6" i="2" a="1"/>
  <c r="AJ6" i="2" s="1"/>
  <c r="R8" i="2" a="1"/>
  <c r="R8" i="2" s="1"/>
  <c r="AE9" i="2" a="1"/>
  <c r="AE9" i="2" s="1"/>
  <c r="Q11" i="2" a="1"/>
  <c r="Q11" i="2" s="1"/>
  <c r="AM12" i="2" a="1"/>
  <c r="AM12" i="2" s="1"/>
  <c r="M2" i="2" a="1"/>
  <c r="M2" i="2" s="1"/>
  <c r="AQ3" i="2" a="1"/>
  <c r="AQ3" i="2" s="1"/>
  <c r="Z5" i="2" a="1"/>
  <c r="Z5" i="2" s="1"/>
  <c r="J7" i="2" a="1"/>
  <c r="J7" i="2" s="1"/>
  <c r="AM8" i="2" a="1"/>
  <c r="AM8" i="2" s="1"/>
  <c r="O10" i="2" a="1"/>
  <c r="O10" i="2" s="1"/>
  <c r="AE11" i="2" a="1"/>
  <c r="AE11" i="2" s="1"/>
  <c r="Q13" i="2" a="1"/>
  <c r="Q13" i="2" s="1"/>
  <c r="AM14" i="2" a="1"/>
  <c r="AM14" i="2" s="1"/>
  <c r="AB2" i="2" a="1"/>
  <c r="AB2" i="2" s="1"/>
  <c r="Q4" i="2" a="1"/>
  <c r="Q4" i="2" s="1"/>
  <c r="AI5" i="2" a="1"/>
  <c r="AI5" i="2" s="1"/>
  <c r="S7" i="2" a="1"/>
  <c r="S7" i="2" s="1"/>
  <c r="AG8" i="2" a="1"/>
  <c r="AG8" i="2" s="1"/>
  <c r="AC10" i="2" a="1"/>
  <c r="AC10" i="2" s="1"/>
  <c r="C12" i="2" a="1"/>
  <c r="C12" i="2" s="1"/>
  <c r="AK13" i="2" a="1"/>
  <c r="AK13" i="2" s="1"/>
  <c r="AP2" i="2" a="1"/>
  <c r="AP2" i="2" s="1"/>
  <c r="R4" i="2" a="1"/>
  <c r="R4" i="2" s="1"/>
  <c r="AQ5" i="2" a="1"/>
  <c r="AQ5" i="2" s="1"/>
  <c r="AA7" i="2" a="1"/>
  <c r="AA7" i="2" s="1"/>
  <c r="F9" i="2" a="1"/>
  <c r="F9" i="2" s="1"/>
  <c r="Q10" i="2" a="1"/>
  <c r="Q10" i="2" s="1"/>
  <c r="D12" i="2" a="1"/>
  <c r="D12" i="2" s="1"/>
  <c r="Y13" i="2" a="1"/>
  <c r="Y13" i="2" s="1"/>
  <c r="AQ2" i="2" a="1"/>
  <c r="AQ2" i="2" s="1"/>
  <c r="S4" i="2" a="1"/>
  <c r="S4" i="2" s="1"/>
  <c r="C6" i="2" a="1"/>
  <c r="C6" i="2" s="1"/>
  <c r="AB7" i="2" a="1"/>
  <c r="AB7" i="2" s="1"/>
  <c r="G9" i="2" a="1"/>
  <c r="G9" i="2" s="1"/>
  <c r="AJ10" i="2" a="1"/>
  <c r="AJ10" i="2" s="1"/>
  <c r="X12" i="2" a="1"/>
  <c r="X12" i="2" s="1"/>
  <c r="AF13" i="2" a="1"/>
  <c r="AF13" i="2" s="1"/>
  <c r="M14" i="2" a="1"/>
  <c r="M14" i="2" s="1"/>
  <c r="AF16" i="2" a="1"/>
  <c r="AF16" i="2" s="1"/>
  <c r="H18" i="2" a="1"/>
  <c r="H18" i="2" s="1"/>
  <c r="AH19" i="2" a="1"/>
  <c r="AH19" i="2" s="1"/>
  <c r="H21" i="2" a="1"/>
  <c r="H21" i="2" s="1"/>
  <c r="Y22" i="2" a="1"/>
  <c r="Y22" i="2" s="1"/>
  <c r="AH23" i="2" a="1"/>
  <c r="AH23" i="2" s="1"/>
  <c r="P25" i="2" a="1"/>
  <c r="P25" i="2" s="1"/>
  <c r="B14" i="2" a="1"/>
  <c r="B14" i="2" s="1"/>
  <c r="AI15" i="2" a="1"/>
  <c r="AI15" i="2" s="1"/>
  <c r="J17" i="2" a="1"/>
  <c r="J17" i="2" s="1"/>
  <c r="J19" i="2" a="1"/>
  <c r="J19" i="2" s="1"/>
  <c r="AF20" i="2" a="1"/>
  <c r="AF20" i="2" s="1"/>
  <c r="T22" i="2" a="1"/>
  <c r="T22" i="2" s="1"/>
  <c r="J24" i="2" a="1"/>
  <c r="J24" i="2" s="1"/>
  <c r="AG25" i="2" a="1"/>
  <c r="AG25" i="2" s="1"/>
  <c r="B15" i="2" a="1"/>
  <c r="B15" i="2" s="1"/>
  <c r="AJ15" i="2" a="1"/>
  <c r="AJ15" i="2" s="1"/>
  <c r="P17" i="2" a="1"/>
  <c r="P17" i="2" s="1"/>
  <c r="D19" i="2" a="1"/>
  <c r="D19" i="2" s="1"/>
  <c r="AK2" i="2" a="1"/>
  <c r="AK2" i="2" s="1"/>
  <c r="T4" i="2" a="1"/>
  <c r="T4" i="2" s="1"/>
  <c r="D6" i="2" a="1"/>
  <c r="D6" i="2" s="1"/>
  <c r="AC7" i="2" a="1"/>
  <c r="AC7" i="2" s="1"/>
  <c r="AQ8" i="2" a="1"/>
  <c r="AQ8" i="2" s="1"/>
  <c r="Y10" i="2" a="1"/>
  <c r="Y10" i="2" s="1"/>
  <c r="E12" i="2" a="1"/>
  <c r="E12" i="2" s="1"/>
  <c r="AG13" i="2" a="1"/>
  <c r="AG13" i="2" s="1"/>
  <c r="M15" i="2" a="1"/>
  <c r="M15" i="2" s="1"/>
  <c r="R3" i="2" a="1"/>
  <c r="R3" i="2" s="1"/>
  <c r="AQ4" i="2" a="1"/>
  <c r="AQ4" i="2" s="1"/>
  <c r="AA6" i="2" a="1"/>
  <c r="AA6" i="2" s="1"/>
  <c r="J8" i="2" a="1"/>
  <c r="J8" i="2" s="1"/>
  <c r="AJ9" i="2" a="1"/>
  <c r="AJ9" i="2" s="1"/>
  <c r="AB11" i="2" a="1"/>
  <c r="AB11" i="2" s="1"/>
  <c r="C13" i="2" a="1"/>
  <c r="C13" i="2" s="1"/>
  <c r="AD14" i="2" a="1"/>
  <c r="AD14" i="2" s="1"/>
  <c r="Y2" i="2" a="1"/>
  <c r="Y2" i="2" s="1"/>
  <c r="G4" i="2" a="1"/>
  <c r="G4" i="2" s="1"/>
  <c r="Y5" i="2" a="1"/>
  <c r="Y5" i="2" s="1"/>
  <c r="H7" i="2" a="1"/>
  <c r="H7" i="2" s="1"/>
  <c r="AK8" i="2" a="1"/>
  <c r="AK8" i="2" s="1"/>
  <c r="Z10" i="2" a="1"/>
  <c r="Z10" i="2" s="1"/>
  <c r="G12" i="2" a="1"/>
  <c r="G12" i="2" s="1"/>
  <c r="T2" i="2" a="1"/>
  <c r="T2" i="2" s="1"/>
  <c r="AP3" i="2" a="1"/>
  <c r="AP3" i="2" s="1"/>
  <c r="R5" i="2" a="1"/>
  <c r="R5" i="2" s="1"/>
  <c r="AQ6" i="2" a="1"/>
  <c r="AQ6" i="2" s="1"/>
  <c r="X8" i="2" a="1"/>
  <c r="X8" i="2" s="1"/>
  <c r="AK9" i="2" a="1"/>
  <c r="AK9" i="2" s="1"/>
  <c r="X11" i="2" a="1"/>
  <c r="X11" i="2" s="1"/>
  <c r="J13" i="2" a="1"/>
  <c r="J13" i="2" s="1"/>
  <c r="AA2" i="2" a="1"/>
  <c r="AA2" i="2" s="1"/>
  <c r="I4" i="2" a="1"/>
  <c r="I4" i="2" s="1"/>
  <c r="AH5" i="2" a="1"/>
  <c r="AH5" i="2" s="1"/>
  <c r="R7" i="2" a="1"/>
  <c r="R7" i="2" s="1"/>
  <c r="L9" i="2" a="1"/>
  <c r="L9" i="2" s="1"/>
  <c r="V10" i="2" a="1"/>
  <c r="V10" i="2" s="1"/>
  <c r="AQ11" i="2" a="1"/>
  <c r="AQ11" i="2" s="1"/>
  <c r="X13" i="2" a="1"/>
  <c r="X13" i="2" s="1"/>
  <c r="D15" i="2" a="1"/>
  <c r="D15" i="2" s="1"/>
  <c r="AO2" i="2" a="1"/>
  <c r="AO2" i="2" s="1"/>
  <c r="Y4" i="2" a="1"/>
  <c r="Y4" i="2" s="1"/>
  <c r="AP5" i="2" a="1"/>
  <c r="AP5" i="2" s="1"/>
  <c r="Z7" i="2" a="1"/>
  <c r="Z7" i="2" s="1"/>
  <c r="AN8" i="2" a="1"/>
  <c r="AN8" i="2" s="1"/>
  <c r="AP10" i="2" a="1"/>
  <c r="AP10" i="2" s="1"/>
  <c r="I12" i="2" a="1"/>
  <c r="I12" i="2" s="1"/>
  <c r="AQ13" i="2" a="1"/>
  <c r="AQ13" i="2" s="1"/>
  <c r="H3" i="2" a="1"/>
  <c r="H3" i="2" s="1"/>
  <c r="AG4" i="2" a="1"/>
  <c r="AG4" i="2" s="1"/>
  <c r="I6" i="2" a="1"/>
  <c r="I6" i="2" s="1"/>
  <c r="AH7" i="2" a="1"/>
  <c r="AH7" i="2" s="1"/>
  <c r="M9" i="2" a="1"/>
  <c r="M9" i="2" s="1"/>
  <c r="W10" i="2" a="1"/>
  <c r="W10" i="2" s="1"/>
  <c r="J12" i="2" a="1"/>
  <c r="J12" i="2" s="1"/>
  <c r="AE13" i="2" a="1"/>
  <c r="AE13" i="2" s="1"/>
  <c r="I3" i="2" a="1"/>
  <c r="I3" i="2" s="1"/>
  <c r="Z4" i="2" a="1"/>
  <c r="Z4" i="2" s="1"/>
  <c r="J6" i="2" a="1"/>
  <c r="J6" i="2" s="1"/>
  <c r="AI7" i="2" a="1"/>
  <c r="AI7" i="2" s="1"/>
  <c r="U9" i="2" a="1"/>
  <c r="U9" i="2" s="1"/>
  <c r="AQ10" i="2" a="1"/>
  <c r="AQ10" i="2" s="1"/>
  <c r="AC12" i="2" a="1"/>
  <c r="AC12" i="2" s="1"/>
  <c r="D14" i="2" a="1"/>
  <c r="D14" i="2" s="1"/>
  <c r="S15" i="2" a="1"/>
  <c r="S15" i="2" s="1"/>
  <c r="C17" i="2" a="1"/>
  <c r="C17" i="2" s="1"/>
  <c r="T18" i="2" a="1"/>
  <c r="T18" i="2" s="1"/>
  <c r="AO19" i="2" a="1"/>
  <c r="AO19" i="2" s="1"/>
  <c r="J3" i="2" a="1"/>
  <c r="J3" i="2" s="1"/>
  <c r="AA4" i="2" a="1"/>
  <c r="AA4" i="2" s="1"/>
  <c r="K6" i="2" a="1"/>
  <c r="K6" i="2" s="1"/>
  <c r="AJ7" i="2" a="1"/>
  <c r="AJ7" i="2" s="1"/>
  <c r="H9" i="2" a="1"/>
  <c r="H9" i="2" s="1"/>
  <c r="AK10" i="2" a="1"/>
  <c r="AK10" i="2" s="1"/>
  <c r="L12" i="2" a="1"/>
  <c r="L12" i="2" s="1"/>
  <c r="AM13" i="2" a="1"/>
  <c r="AM13" i="2" s="1"/>
  <c r="D2" i="2" a="1"/>
  <c r="D2" i="2" s="1"/>
  <c r="AG3" i="2" a="1"/>
  <c r="AG3" i="2" s="1"/>
  <c r="I5" i="2" a="1"/>
  <c r="I5" i="2" s="1"/>
  <c r="AH6" i="2" a="1"/>
  <c r="AH6" i="2" s="1"/>
  <c r="P8" i="2" a="1"/>
  <c r="P8" i="2" s="1"/>
  <c r="AQ9" i="2" a="1"/>
  <c r="AQ9" i="2" s="1"/>
  <c r="AO11" i="2" a="1"/>
  <c r="AO11" i="2" s="1"/>
  <c r="H13" i="2" a="1"/>
  <c r="H13" i="2" s="1"/>
  <c r="AK14" i="2" a="1"/>
  <c r="AK14" i="2" s="1"/>
  <c r="AF2" i="2" a="1"/>
  <c r="AF2" i="2" s="1"/>
  <c r="O4" i="2" a="1"/>
  <c r="O4" i="2" s="1"/>
  <c r="AF5" i="2" a="1"/>
  <c r="AF5" i="2" s="1"/>
  <c r="P7" i="2" a="1"/>
  <c r="P7" i="2" s="1"/>
  <c r="J9" i="2" a="1"/>
  <c r="J9" i="2" s="1"/>
  <c r="AG10" i="2" a="1"/>
  <c r="AG10" i="2" s="1"/>
  <c r="S12" i="2" a="1"/>
  <c r="S12" i="2" s="1"/>
  <c r="Z2" i="2" a="1"/>
  <c r="Z2" i="2" s="1"/>
  <c r="H4" i="2" a="1"/>
  <c r="H4" i="2" s="1"/>
  <c r="AG5" i="2" a="1"/>
  <c r="AG5" i="2" s="1"/>
  <c r="I7" i="2" a="1"/>
  <c r="I7" i="2" s="1"/>
  <c r="AE8" i="2" a="1"/>
  <c r="AE8" i="2" s="1"/>
  <c r="I10" i="2" a="1"/>
  <c r="I10" i="2" s="1"/>
  <c r="AD11" i="2" a="1"/>
  <c r="AD11" i="2" s="1"/>
  <c r="W13" i="2" a="1"/>
  <c r="W13" i="2" s="1"/>
  <c r="AH2" i="2" a="1"/>
  <c r="AH2" i="2" s="1"/>
  <c r="X4" i="2" a="1"/>
  <c r="X4" i="2" s="1"/>
  <c r="AO5" i="2" a="1"/>
  <c r="AO5" i="2" s="1"/>
  <c r="Y7" i="2" a="1"/>
  <c r="Y7" i="2" s="1"/>
  <c r="R9" i="2" a="1"/>
  <c r="R9" i="2" s="1"/>
  <c r="AB10" i="2" a="1"/>
  <c r="AB10" i="2" s="1"/>
  <c r="H12" i="2" a="1"/>
  <c r="H12" i="2" s="1"/>
  <c r="AD13" i="2" a="1"/>
  <c r="AD13" i="2" s="1"/>
  <c r="J15" i="2" a="1"/>
  <c r="J15" i="2" s="1"/>
  <c r="G3" i="2" a="1"/>
  <c r="G3" i="2" s="1"/>
  <c r="AF4" i="2" a="1"/>
  <c r="AF4" i="2" s="1"/>
  <c r="H6" i="2" a="1"/>
  <c r="H6" i="2" s="1"/>
  <c r="AG7" i="2" a="1"/>
  <c r="AG7" i="2" s="1"/>
  <c r="E9" i="2" a="1"/>
  <c r="E9" i="2" s="1"/>
  <c r="F11" i="2" a="1"/>
  <c r="F11" i="2" s="1"/>
  <c r="V12" i="2" a="1"/>
  <c r="V12" i="2" s="1"/>
  <c r="H14" i="2" a="1"/>
  <c r="H14" i="2" s="1"/>
  <c r="O3" i="2" a="1"/>
  <c r="O3" i="2" s="1"/>
  <c r="AN4" i="2" a="1"/>
  <c r="AN4" i="2" s="1"/>
  <c r="X6" i="2" a="1"/>
  <c r="X6" i="2" s="1"/>
  <c r="AO7" i="2" a="1"/>
  <c r="AO7" i="2" s="1"/>
  <c r="T9" i="2" a="1"/>
  <c r="T9" i="2" s="1"/>
  <c r="AD10" i="2" a="1"/>
  <c r="AD10" i="2" s="1"/>
  <c r="P12" i="2" a="1"/>
  <c r="P12" i="2" s="1"/>
  <c r="AL13" i="2" a="1"/>
  <c r="AL13" i="2" s="1"/>
  <c r="P3" i="2" a="1"/>
  <c r="P3" i="2" s="1"/>
  <c r="AH4" i="2" a="1"/>
  <c r="AH4" i="2" s="1"/>
  <c r="Q6" i="2" a="1"/>
  <c r="Q6" i="2" s="1"/>
  <c r="AP7" i="2" a="1"/>
  <c r="AP7" i="2" s="1"/>
  <c r="AI9" i="2" a="1"/>
  <c r="AI9" i="2" s="1"/>
  <c r="H11" i="2" a="1"/>
  <c r="H11" i="2" s="1"/>
  <c r="AJ12" i="2" a="1"/>
  <c r="AJ12" i="2" s="1"/>
  <c r="P14" i="2" a="1"/>
  <c r="P14" i="2" s="1"/>
  <c r="AB15" i="2" a="1"/>
  <c r="AB15" i="2" s="1"/>
  <c r="O17" i="2" a="1"/>
  <c r="O17" i="2" s="1"/>
  <c r="Y18" i="2" a="1"/>
  <c r="Y18" i="2" s="1"/>
  <c r="E20" i="2" a="1"/>
  <c r="E20" i="2" s="1"/>
  <c r="AH21" i="2" a="1"/>
  <c r="AH21" i="2" s="1"/>
  <c r="AI22" i="2" a="1"/>
  <c r="AI22" i="2" s="1"/>
  <c r="I24" i="2" a="1"/>
  <c r="I24" i="2" s="1"/>
  <c r="AF25" i="2" a="1"/>
  <c r="AF25" i="2" s="1"/>
  <c r="V13" i="2" a="1"/>
  <c r="V13" i="2" s="1"/>
  <c r="L16" i="2" a="1"/>
  <c r="L16" i="2" s="1"/>
  <c r="AA17" i="2" a="1"/>
  <c r="AA17" i="2" s="1"/>
  <c r="V19" i="2" a="1"/>
  <c r="V19" i="2" s="1"/>
  <c r="C21" i="2" a="1"/>
  <c r="C21" i="2" s="1"/>
  <c r="AP22" i="2" a="1"/>
  <c r="AP22" i="2" s="1"/>
  <c r="Z24" i="2" a="1"/>
  <c r="Z24" i="2" s="1"/>
  <c r="H26" i="2" a="1"/>
  <c r="H26" i="2" s="1"/>
  <c r="AB23" i="2" a="1"/>
  <c r="AB23" i="2" s="1"/>
  <c r="H16" i="2" a="1"/>
  <c r="H16" i="2" s="1"/>
  <c r="AM17" i="2" a="1"/>
  <c r="AM17" i="2" s="1"/>
  <c r="Q19" i="2" a="1"/>
  <c r="Q19" i="2" s="1"/>
  <c r="Q3" i="2" a="1"/>
  <c r="Q3" i="2" s="1"/>
  <c r="AP4" i="2" a="1"/>
  <c r="AP4" i="2" s="1"/>
  <c r="R6" i="2" a="1"/>
  <c r="R6" i="2" s="1"/>
  <c r="AQ7" i="2" a="1"/>
  <c r="AQ7" i="2" s="1"/>
  <c r="N9" i="2" a="1"/>
  <c r="N9" i="2" s="1"/>
  <c r="I11" i="2" a="1"/>
  <c r="I11" i="2" s="1"/>
  <c r="Q12" i="2" a="1"/>
  <c r="Q12" i="2" s="1"/>
  <c r="E14" i="2" a="1"/>
  <c r="E14" i="2" s="1"/>
  <c r="K2" i="2" a="1"/>
  <c r="K2" i="2" s="1"/>
  <c r="AN3" i="2" a="1"/>
  <c r="AN3" i="2" s="1"/>
  <c r="X5" i="2" a="1"/>
  <c r="X5" i="2" s="1"/>
  <c r="AO6" i="2" a="1"/>
  <c r="AO6" i="2" s="1"/>
  <c r="AD8" i="2" a="1"/>
  <c r="AD8" i="2" s="1"/>
  <c r="H10" i="2" a="1"/>
  <c r="H10" i="2" s="1"/>
  <c r="F12" i="2" a="1"/>
  <c r="F12" i="2" s="1"/>
  <c r="U13" i="2" a="1"/>
  <c r="U13" i="2" s="1"/>
  <c r="AP14" i="2" a="1"/>
  <c r="AP14" i="2" s="1"/>
  <c r="AM2" i="2" a="1"/>
  <c r="AM2" i="2" s="1"/>
  <c r="V4" i="2" a="1"/>
  <c r="V4" i="2" s="1"/>
  <c r="F6" i="2" a="1"/>
  <c r="F6" i="2" s="1"/>
  <c r="W7" i="2" a="1"/>
  <c r="W7" i="2" s="1"/>
  <c r="P9" i="2" a="1"/>
  <c r="P9" i="2" s="1"/>
  <c r="AM10" i="2" a="1"/>
  <c r="AM10" i="2" s="1"/>
  <c r="AF12" i="2" a="1"/>
  <c r="AF12" i="2" s="1"/>
  <c r="AG2" i="2" a="1"/>
  <c r="AG2" i="2" s="1"/>
  <c r="P4" i="2" a="1"/>
  <c r="P4" i="2" s="1"/>
  <c r="AN5" i="2" a="1"/>
  <c r="AN5" i="2" s="1"/>
  <c r="Q7" i="2" a="1"/>
  <c r="Q7" i="2" s="1"/>
  <c r="AL8" i="2" a="1"/>
  <c r="AL8" i="2" s="1"/>
  <c r="N10" i="2" a="1"/>
  <c r="N10" i="2" s="1"/>
  <c r="AJ11" i="2" a="1"/>
  <c r="AJ11" i="2" s="1"/>
  <c r="AC13" i="2" a="1"/>
  <c r="AC13" i="2" s="1"/>
  <c r="F3" i="2" a="1"/>
  <c r="F3" i="2" s="1"/>
  <c r="AE4" i="2" a="1"/>
  <c r="AE4" i="2" s="1"/>
  <c r="O6" i="2" a="1"/>
  <c r="O6" i="2" s="1"/>
  <c r="AF7" i="2" a="1"/>
  <c r="AF7" i="2" s="1"/>
  <c r="Y9" i="2" a="1"/>
  <c r="Y9" i="2" s="1"/>
  <c r="AH10" i="2" a="1"/>
  <c r="AH10" i="2" s="1"/>
  <c r="O12" i="2" a="1"/>
  <c r="O12" i="2" s="1"/>
  <c r="AP13" i="2" a="1"/>
  <c r="AP13" i="2" s="1"/>
  <c r="Q15" i="2" a="1"/>
  <c r="Q15" i="2" s="1"/>
  <c r="N3" i="2" a="1"/>
  <c r="N3" i="2" s="1"/>
  <c r="AM4" i="2" a="1"/>
  <c r="AM4" i="2" s="1"/>
  <c r="P6" i="2" a="1"/>
  <c r="P6" i="2" s="1"/>
  <c r="AN7" i="2" a="1"/>
  <c r="AN7" i="2" s="1"/>
  <c r="S9" i="2" a="1"/>
  <c r="S9" i="2" s="1"/>
  <c r="M11" i="2" a="1"/>
  <c r="M11" i="2" s="1"/>
  <c r="AH12" i="2" a="1"/>
  <c r="AH12" i="2" s="1"/>
  <c r="O14" i="2" a="1"/>
  <c r="O14" i="2" s="1"/>
  <c r="W3" i="2" a="1"/>
  <c r="W3" i="2" s="1"/>
  <c r="G5" i="2" a="1"/>
  <c r="G5" i="2" s="1"/>
  <c r="AE6" i="2" a="1"/>
  <c r="AE6" i="2" s="1"/>
  <c r="Y6" i="2" a="1"/>
  <c r="Y6" i="2" s="1"/>
  <c r="AE18" i="2" a="1"/>
  <c r="AE18" i="2" s="1"/>
  <c r="X25" i="2" a="1"/>
  <c r="X25" i="2" s="1"/>
  <c r="P19" i="2" a="1"/>
  <c r="P19" i="2" s="1"/>
  <c r="AO25" i="2" a="1"/>
  <c r="AO25" i="2" s="1"/>
  <c r="AN16" i="2" a="1"/>
  <c r="AN16" i="2" s="1"/>
  <c r="W19" i="2" a="1"/>
  <c r="W19" i="2" s="1"/>
  <c r="P21" i="2" a="1"/>
  <c r="P21" i="2" s="1"/>
  <c r="U22" i="2" a="1"/>
  <c r="U22" i="2" s="1"/>
  <c r="AI13" i="2" a="1"/>
  <c r="AI13" i="2" s="1"/>
  <c r="N16" i="2" a="1"/>
  <c r="N16" i="2" s="1"/>
  <c r="AB17" i="2" a="1"/>
  <c r="AB17" i="2" s="1"/>
  <c r="R19" i="2" a="1"/>
  <c r="R19" i="2" s="1"/>
  <c r="D21" i="2" a="1"/>
  <c r="D21" i="2" s="1"/>
  <c r="I23" i="2" a="1"/>
  <c r="I23" i="2" s="1"/>
  <c r="AJ24" i="2" a="1"/>
  <c r="AJ24" i="2" s="1"/>
  <c r="R26" i="2" a="1"/>
  <c r="R26" i="2" s="1"/>
  <c r="AC24" i="2" a="1"/>
  <c r="AC24" i="2" s="1"/>
  <c r="AE15" i="2" a="1"/>
  <c r="AE15" i="2" s="1"/>
  <c r="L17" i="2" a="1"/>
  <c r="L17" i="2" s="1"/>
  <c r="V18" i="2" a="1"/>
  <c r="V18" i="2" s="1"/>
  <c r="AE19" i="2" a="1"/>
  <c r="AE19" i="2" s="1"/>
  <c r="X21" i="2" a="1"/>
  <c r="X21" i="2" s="1"/>
  <c r="AA22" i="2" a="1"/>
  <c r="AA22" i="2" s="1"/>
  <c r="E24" i="2" a="1"/>
  <c r="E24" i="2" s="1"/>
  <c r="X15" i="2" a="1"/>
  <c r="X15" i="2" s="1"/>
  <c r="M17" i="2" a="1"/>
  <c r="M17" i="2" s="1"/>
  <c r="G19" i="2" a="1"/>
  <c r="G19" i="2" s="1"/>
  <c r="V20" i="2" a="1"/>
  <c r="V20" i="2" s="1"/>
  <c r="L22" i="2" a="1"/>
  <c r="L22" i="2" s="1"/>
  <c r="F24" i="2" a="1"/>
  <c r="F24" i="2" s="1"/>
  <c r="AC25" i="2" a="1"/>
  <c r="AC25" i="2" s="1"/>
  <c r="B11" i="2" a="1"/>
  <c r="B11" i="2" s="1"/>
  <c r="Y14" i="2" a="1"/>
  <c r="Y14" i="2" s="1"/>
  <c r="W16" i="2" a="1"/>
  <c r="W16" i="2" s="1"/>
  <c r="W18" i="2" a="1"/>
  <c r="W18" i="2" s="1"/>
  <c r="K20" i="2" a="1"/>
  <c r="K20" i="2" s="1"/>
  <c r="S21" i="2" a="1"/>
  <c r="S21" i="2" s="1"/>
  <c r="AC22" i="2" a="1"/>
  <c r="AC22" i="2" s="1"/>
  <c r="G24" i="2" a="1"/>
  <c r="G24" i="2" s="1"/>
  <c r="AD25" i="2" a="1"/>
  <c r="AD25" i="2" s="1"/>
  <c r="I15" i="2" a="1"/>
  <c r="I15" i="2" s="1"/>
  <c r="AQ16" i="2" a="1"/>
  <c r="AQ16" i="2" s="1"/>
  <c r="S18" i="2" a="1"/>
  <c r="S18" i="2" s="1"/>
  <c r="AG19" i="2" a="1"/>
  <c r="AG19" i="2" s="1"/>
  <c r="T21" i="2" a="1"/>
  <c r="T21" i="2" s="1"/>
  <c r="Y23" i="2" a="1"/>
  <c r="Y23" i="2" s="1"/>
  <c r="G25" i="2" a="1"/>
  <c r="G25" i="2" s="1"/>
  <c r="G8" i="2" a="1"/>
  <c r="G8" i="2" s="1"/>
  <c r="H8" i="2" a="1"/>
  <c r="H8" i="2" s="1"/>
  <c r="L20" i="2" a="1"/>
  <c r="L20" i="2" s="1"/>
  <c r="AN25" i="2" a="1"/>
  <c r="AN25" i="2" s="1"/>
  <c r="AC19" i="2" a="1"/>
  <c r="AC19" i="2" s="1"/>
  <c r="P26" i="2" a="1"/>
  <c r="P26" i="2" s="1"/>
  <c r="E17" i="2" a="1"/>
  <c r="E17" i="2" s="1"/>
  <c r="AP19" i="2" a="1"/>
  <c r="AP19" i="2" s="1"/>
  <c r="W21" i="2" a="1"/>
  <c r="W21" i="2" s="1"/>
  <c r="Z22" i="2" a="1"/>
  <c r="Z22" i="2" s="1"/>
  <c r="S14" i="2" a="1"/>
  <c r="S14" i="2" s="1"/>
  <c r="U16" i="2" a="1"/>
  <c r="U16" i="2" s="1"/>
  <c r="AG17" i="2" a="1"/>
  <c r="AG17" i="2" s="1"/>
  <c r="AD19" i="2" a="1"/>
  <c r="AD19" i="2" s="1"/>
  <c r="K21" i="2" a="1"/>
  <c r="K21" i="2" s="1"/>
  <c r="O23" i="2" a="1"/>
  <c r="O23" i="2" s="1"/>
  <c r="C25" i="2" a="1"/>
  <c r="C25" i="2" s="1"/>
  <c r="Z26" i="2" a="1"/>
  <c r="Z26" i="2" s="1"/>
  <c r="D25" i="2" a="1"/>
  <c r="D25" i="2" s="1"/>
  <c r="AL15" i="2" a="1"/>
  <c r="AL15" i="2" s="1"/>
  <c r="R17" i="2" a="1"/>
  <c r="R17" i="2" s="1"/>
  <c r="AC18" i="2" a="1"/>
  <c r="AC18" i="2" s="1"/>
  <c r="AK19" i="2" a="1"/>
  <c r="AK19" i="2" s="1"/>
  <c r="AD21" i="2" a="1"/>
  <c r="AD21" i="2" s="1"/>
  <c r="AG22" i="2" a="1"/>
  <c r="AG22" i="2" s="1"/>
  <c r="U24" i="2" a="1"/>
  <c r="U24" i="2" s="1"/>
  <c r="AM15" i="2" a="1"/>
  <c r="AM15" i="2" s="1"/>
  <c r="W17" i="2" a="1"/>
  <c r="W17" i="2" s="1"/>
  <c r="T19" i="2" a="1"/>
  <c r="T19" i="2" s="1"/>
  <c r="AB20" i="2" a="1"/>
  <c r="AB20" i="2" s="1"/>
  <c r="AB22" i="2" a="1"/>
  <c r="AB22" i="2" s="1"/>
  <c r="N24" i="2" a="1"/>
  <c r="N24" i="2" s="1"/>
  <c r="AK25" i="2" a="1"/>
  <c r="AK25" i="2" s="1"/>
  <c r="B19" i="2" a="1"/>
  <c r="B19" i="2" s="1"/>
  <c r="AL14" i="2" a="1"/>
  <c r="AL14" i="2" s="1"/>
  <c r="AE16" i="2" a="1"/>
  <c r="AE16" i="2" s="1"/>
  <c r="AD18" i="2" a="1"/>
  <c r="AD18" i="2" s="1"/>
  <c r="P20" i="2" a="1"/>
  <c r="P20" i="2" s="1"/>
  <c r="AF21" i="2" a="1"/>
  <c r="AF21" i="2" s="1"/>
  <c r="AH22" i="2" a="1"/>
  <c r="AH22" i="2" s="1"/>
  <c r="O24" i="2" a="1"/>
  <c r="O24" i="2" s="1"/>
  <c r="AL25" i="2" a="1"/>
  <c r="AL25" i="2" s="1"/>
  <c r="Z15" i="2" a="1"/>
  <c r="Z15" i="2" s="1"/>
  <c r="I17" i="2" a="1"/>
  <c r="I17" i="2" s="1"/>
  <c r="X18" i="2" a="1"/>
  <c r="X18" i="2" s="1"/>
  <c r="AN19" i="2" a="1"/>
  <c r="AN19" i="2" s="1"/>
  <c r="Z21" i="2" a="1"/>
  <c r="Z21" i="2" s="1"/>
  <c r="AG23" i="2" a="1"/>
  <c r="AG23" i="2" s="1"/>
  <c r="O25" i="2" a="1"/>
  <c r="O25" i="2" s="1"/>
  <c r="AL26" i="2" a="1"/>
  <c r="AL26" i="2" s="1"/>
  <c r="AA24" i="2" a="1"/>
  <c r="AA24" i="2" s="1"/>
  <c r="I26" i="2" a="1"/>
  <c r="I26" i="2" s="1"/>
  <c r="Q26" i="2" a="1"/>
  <c r="Q26" i="2" s="1"/>
  <c r="Y26" i="2" a="1"/>
  <c r="Y26" i="2" s="1"/>
  <c r="J25" i="2" a="1"/>
  <c r="J25" i="2" s="1"/>
  <c r="AA9" i="2" a="1"/>
  <c r="AA9" i="2" s="1"/>
  <c r="AO9" i="2" a="1"/>
  <c r="AO9" i="2" s="1"/>
  <c r="U21" i="2" a="1"/>
  <c r="U21" i="2" s="1"/>
  <c r="S24" i="2" a="1"/>
  <c r="S24" i="2" s="1"/>
  <c r="AK20" i="2" a="1"/>
  <c r="AK20" i="2" s="1"/>
  <c r="B23" i="2" a="1"/>
  <c r="B23" i="2" s="1"/>
  <c r="AF17" i="2" a="1"/>
  <c r="AF17" i="2" s="1"/>
  <c r="G20" i="2" a="1"/>
  <c r="G20" i="2" s="1"/>
  <c r="AB21" i="2" a="1"/>
  <c r="AB21" i="2" s="1"/>
  <c r="AE22" i="2" a="1"/>
  <c r="AE22" i="2" s="1"/>
  <c r="AE14" i="2" a="1"/>
  <c r="AE14" i="2" s="1"/>
  <c r="AB16" i="2" a="1"/>
  <c r="AB16" i="2" s="1"/>
  <c r="J18" i="2" a="1"/>
  <c r="J18" i="2" s="1"/>
  <c r="AJ19" i="2" a="1"/>
  <c r="AJ19" i="2" s="1"/>
  <c r="Q21" i="2" a="1"/>
  <c r="Q21" i="2" s="1"/>
  <c r="AC23" i="2" a="1"/>
  <c r="AC23" i="2" s="1"/>
  <c r="K25" i="2" a="1"/>
  <c r="K25" i="2" s="1"/>
  <c r="AH26" i="2" a="1"/>
  <c r="AH26" i="2" s="1"/>
  <c r="T25" i="2" a="1"/>
  <c r="T25" i="2" s="1"/>
  <c r="I16" i="2" a="1"/>
  <c r="I16" i="2" s="1"/>
  <c r="AC17" i="2" a="1"/>
  <c r="AC17" i="2" s="1"/>
  <c r="AH18" i="2" a="1"/>
  <c r="AH18" i="2" s="1"/>
  <c r="I20" i="2" a="1"/>
  <c r="I20" i="2" s="1"/>
  <c r="AJ21" i="2" a="1"/>
  <c r="AJ21" i="2" s="1"/>
  <c r="AL22" i="2" a="1"/>
  <c r="AL22" i="2" s="1"/>
  <c r="AK24" i="2" a="1"/>
  <c r="AK24" i="2" s="1"/>
  <c r="C16" i="2" a="1"/>
  <c r="C16" i="2" s="1"/>
  <c r="AI17" i="2" a="1"/>
  <c r="AI17" i="2" s="1"/>
  <c r="Y19" i="2" a="1"/>
  <c r="Y19" i="2" s="1"/>
  <c r="AO20" i="2" a="1"/>
  <c r="AO20" i="2" s="1"/>
  <c r="D23" i="2" a="1"/>
  <c r="D23" i="2" s="1"/>
  <c r="V24" i="2" a="1"/>
  <c r="V24" i="2" s="1"/>
  <c r="D26" i="2" a="1"/>
  <c r="D26" i="2" s="1"/>
  <c r="B2" i="2" a="1"/>
  <c r="B2" i="2" s="1"/>
  <c r="R15" i="2" a="1"/>
  <c r="R15" i="2" s="1"/>
  <c r="AK16" i="2" a="1"/>
  <c r="AK16" i="2" s="1"/>
  <c r="AJ18" i="2" a="1"/>
  <c r="AJ18" i="2" s="1"/>
  <c r="W20" i="2" a="1"/>
  <c r="W20" i="2" s="1"/>
  <c r="AL21" i="2" a="1"/>
  <c r="AL21" i="2" s="1"/>
  <c r="AM22" i="2" a="1"/>
  <c r="AM22" i="2" s="1"/>
  <c r="W24" i="2" a="1"/>
  <c r="W24" i="2" s="1"/>
  <c r="E26" i="2" a="1"/>
  <c r="E26" i="2" s="1"/>
  <c r="AG15" i="2" a="1"/>
  <c r="AG15" i="2" s="1"/>
  <c r="N17" i="2" a="1"/>
  <c r="N17" i="2" s="1"/>
  <c r="AK18" i="2" a="1"/>
  <c r="AK18" i="2" s="1"/>
  <c r="D20" i="2" a="1"/>
  <c r="D20" i="2" s="1"/>
  <c r="AG21" i="2" a="1"/>
  <c r="AG21" i="2" s="1"/>
  <c r="AO23" i="2" a="1"/>
  <c r="AO23" i="2" s="1"/>
  <c r="W25" i="2" a="1"/>
  <c r="W25" i="2" s="1"/>
  <c r="B5" i="2" a="1"/>
  <c r="B5" i="2" s="1"/>
  <c r="AP25" i="2" a="1"/>
  <c r="AP25" i="2" s="1"/>
  <c r="AO26" i="2" a="1"/>
  <c r="AO26" i="2" s="1"/>
  <c r="B8" i="2" a="1"/>
  <c r="B8" i="2" s="1"/>
  <c r="B16" i="2" a="1"/>
  <c r="B16" i="2" s="1"/>
  <c r="AI10" i="2" a="1"/>
  <c r="AI10" i="2" s="1"/>
  <c r="N11" i="2" a="1"/>
  <c r="N11" i="2" s="1"/>
  <c r="AM21" i="2" a="1"/>
  <c r="AM21" i="2" s="1"/>
  <c r="AB14" i="2" a="1"/>
  <c r="AB14" i="2" s="1"/>
  <c r="I21" i="2" a="1"/>
  <c r="I21" i="2" s="1"/>
  <c r="C24" i="2" a="1"/>
  <c r="C24" i="2" s="1"/>
  <c r="D18" i="2" a="1"/>
  <c r="D18" i="2" s="1"/>
  <c r="M20" i="2" a="1"/>
  <c r="M20" i="2" s="1"/>
  <c r="AI21" i="2" a="1"/>
  <c r="AI21" i="2" s="1"/>
  <c r="AK22" i="2" a="1"/>
  <c r="AK22" i="2" s="1"/>
  <c r="C15" i="2" a="1"/>
  <c r="C15" i="2" s="1"/>
  <c r="AI16" i="2" a="1"/>
  <c r="AI16" i="2" s="1"/>
  <c r="P18" i="2" a="1"/>
  <c r="P18" i="2" s="1"/>
  <c r="AQ19" i="2" a="1"/>
  <c r="AQ19" i="2" s="1"/>
  <c r="AC21" i="2" a="1"/>
  <c r="AC21" i="2" s="1"/>
  <c r="AK23" i="2" a="1"/>
  <c r="AK23" i="2" s="1"/>
  <c r="S25" i="2" a="1"/>
  <c r="S25" i="2" s="1"/>
  <c r="AP26" i="2" a="1"/>
  <c r="AP26" i="2" s="1"/>
  <c r="AN13" i="2" a="1"/>
  <c r="AN13" i="2" s="1"/>
  <c r="O16" i="2" a="1"/>
  <c r="O16" i="2" s="1"/>
  <c r="AH17" i="2" a="1"/>
  <c r="AH17" i="2" s="1"/>
  <c r="AO18" i="2" a="1"/>
  <c r="AO18" i="2" s="1"/>
  <c r="U20" i="2" a="1"/>
  <c r="U20" i="2" s="1"/>
  <c r="AP21" i="2" a="1"/>
  <c r="AP21" i="2" s="1"/>
  <c r="C23" i="2" a="1"/>
  <c r="C23" i="2" s="1"/>
  <c r="L25" i="2" a="1"/>
  <c r="L25" i="2" s="1"/>
  <c r="J16" i="2" a="1"/>
  <c r="J16" i="2" s="1"/>
  <c r="AO17" i="2" a="1"/>
  <c r="AO17" i="2" s="1"/>
  <c r="AF19" i="2" a="1"/>
  <c r="AF19" i="2" s="1"/>
  <c r="L21" i="2" a="1"/>
  <c r="L21" i="2" s="1"/>
  <c r="J23" i="2" a="1"/>
  <c r="J23" i="2" s="1"/>
  <c r="AD24" i="2" a="1"/>
  <c r="AD24" i="2" s="1"/>
  <c r="L26" i="2" a="1"/>
  <c r="L26" i="2" s="1"/>
  <c r="M26" i="2" a="1"/>
  <c r="M26" i="2" s="1"/>
  <c r="Y15" i="2" a="1"/>
  <c r="Y15" i="2" s="1"/>
  <c r="H17" i="2" a="1"/>
  <c r="H17" i="2" s="1"/>
  <c r="AP18" i="2" a="1"/>
  <c r="AP18" i="2" s="1"/>
  <c r="AC20" i="2" a="1"/>
  <c r="AC20" i="2" s="1"/>
  <c r="AQ21" i="2" a="1"/>
  <c r="AQ21" i="2" s="1"/>
  <c r="E23" i="2" a="1"/>
  <c r="E23" i="2" s="1"/>
  <c r="AE24" i="2" a="1"/>
  <c r="AE24" i="2" s="1"/>
  <c r="U26" i="2" a="1"/>
  <c r="U26" i="2" s="1"/>
  <c r="E16" i="2" a="1"/>
  <c r="E16" i="2" s="1"/>
  <c r="Y17" i="2" a="1"/>
  <c r="Y17" i="2" s="1"/>
  <c r="AQ18" i="2" a="1"/>
  <c r="AQ18" i="2" s="1"/>
  <c r="Q20" i="2" a="1"/>
  <c r="Q20" i="2" s="1"/>
  <c r="H22" i="2" a="1"/>
  <c r="H22" i="2" s="1"/>
  <c r="H24" i="2" a="1"/>
  <c r="H24" i="2" s="1"/>
  <c r="AE25" i="2" a="1"/>
  <c r="AE25" i="2" s="1"/>
  <c r="B13" i="2" a="1"/>
  <c r="B13" i="2" s="1"/>
  <c r="AG26" i="2" a="1"/>
  <c r="AG26" i="2" s="1"/>
  <c r="B24" i="2" a="1"/>
  <c r="B24" i="2" s="1"/>
  <c r="AA26" i="2" a="1"/>
  <c r="AA26" i="2" s="1"/>
  <c r="P24" i="2" a="1"/>
  <c r="P24" i="2" s="1"/>
  <c r="B21" i="2" a="1"/>
  <c r="B21" i="2" s="1"/>
  <c r="Z25" i="2" a="1"/>
  <c r="Z25" i="2" s="1"/>
  <c r="W12" i="2" a="1"/>
  <c r="W12" i="2" s="1"/>
  <c r="AP12" i="2" a="1"/>
  <c r="AP12" i="2" s="1"/>
  <c r="AD22" i="2" a="1"/>
  <c r="AD22" i="2" s="1"/>
  <c r="G16" i="2" a="1"/>
  <c r="G16" i="2" s="1"/>
  <c r="AJ22" i="2" a="1"/>
  <c r="AJ22" i="2" s="1"/>
  <c r="L15" i="2" a="1"/>
  <c r="L15" i="2" s="1"/>
  <c r="U18" i="2" a="1"/>
  <c r="U18" i="2" s="1"/>
  <c r="T20" i="2" a="1"/>
  <c r="T20" i="2" s="1"/>
  <c r="AN21" i="2" a="1"/>
  <c r="AN21" i="2" s="1"/>
  <c r="H23" i="2" a="1"/>
  <c r="H23" i="2" s="1"/>
  <c r="V15" i="2" a="1"/>
  <c r="V15" i="2" s="1"/>
  <c r="F17" i="2" a="1"/>
  <c r="F17" i="2" s="1"/>
  <c r="AB18" i="2" a="1"/>
  <c r="AB18" i="2" s="1"/>
  <c r="H20" i="2" a="1"/>
  <c r="H20" i="2" s="1"/>
  <c r="AO21" i="2" a="1"/>
  <c r="AO21" i="2" s="1"/>
  <c r="D24" i="2" a="1"/>
  <c r="D24" i="2" s="1"/>
  <c r="AA25" i="2" a="1"/>
  <c r="AA25" i="2" s="1"/>
  <c r="B9" i="2" a="1"/>
  <c r="B9" i="2" s="1"/>
  <c r="U14" i="2" a="1"/>
  <c r="U14" i="2" s="1"/>
  <c r="V16" i="2" a="1"/>
  <c r="V16" i="2" s="1"/>
  <c r="AN17" i="2" a="1"/>
  <c r="AN17" i="2" s="1"/>
  <c r="F19" i="2" a="1"/>
  <c r="F19" i="2" s="1"/>
  <c r="AA20" i="2" a="1"/>
  <c r="AA20" i="2" s="1"/>
  <c r="F22" i="2" a="1"/>
  <c r="F22" i="2" s="1"/>
  <c r="P23" i="2" a="1"/>
  <c r="P23" i="2" s="1"/>
  <c r="AB25" i="2" a="1"/>
  <c r="AB25" i="2" s="1"/>
  <c r="P16" i="2" a="1"/>
  <c r="P16" i="2" s="1"/>
  <c r="F18" i="2" a="1"/>
  <c r="F18" i="2" s="1"/>
  <c r="AL19" i="2" a="1"/>
  <c r="AL19" i="2" s="1"/>
  <c r="R21" i="2" a="1"/>
  <c r="R21" i="2" s="1"/>
  <c r="Q23" i="2" a="1"/>
  <c r="Q23" i="2" s="1"/>
  <c r="AL24" i="2" a="1"/>
  <c r="AL24" i="2" s="1"/>
  <c r="T26" i="2" a="1"/>
  <c r="T26" i="2" s="1"/>
  <c r="AC26" i="2" a="1"/>
  <c r="AC26" i="2" s="1"/>
  <c r="AF15" i="2" a="1"/>
  <c r="AF15" i="2" s="1"/>
  <c r="S17" i="2" a="1"/>
  <c r="S17" i="2" s="1"/>
  <c r="H19" i="2" a="1"/>
  <c r="H19" i="2" s="1"/>
  <c r="AI20" i="2" a="1"/>
  <c r="AI20" i="2" s="1"/>
  <c r="G22" i="2" a="1"/>
  <c r="G22" i="2" s="1"/>
  <c r="K23" i="2" a="1"/>
  <c r="K23" i="2" s="1"/>
  <c r="AM24" i="2" a="1"/>
  <c r="AM24" i="2" s="1"/>
  <c r="AK26" i="2" a="1"/>
  <c r="AK26" i="2" s="1"/>
  <c r="K16" i="2" a="1"/>
  <c r="K16" i="2" s="1"/>
  <c r="AK17" i="2" a="1"/>
  <c r="AK17" i="2" s="1"/>
  <c r="I19" i="2" a="1"/>
  <c r="I19" i="2" s="1"/>
  <c r="AD20" i="2" a="1"/>
  <c r="AD20" i="2" s="1"/>
  <c r="X22" i="2" a="1"/>
  <c r="X22" i="2" s="1"/>
  <c r="AM25" i="2" a="1"/>
  <c r="AM25" i="2" s="1"/>
  <c r="AI24" i="2" a="1"/>
  <c r="AI24" i="2" s="1"/>
  <c r="C14" i="2" a="1"/>
  <c r="C14" i="2" s="1"/>
  <c r="V14" i="2" a="1"/>
  <c r="V14" i="2" s="1"/>
  <c r="AO22" i="2" a="1"/>
  <c r="AO22" i="2" s="1"/>
  <c r="T16" i="2" a="1"/>
  <c r="T16" i="2" s="1"/>
  <c r="G23" i="2" a="1"/>
  <c r="G23" i="2" s="1"/>
  <c r="AP15" i="2" a="1"/>
  <c r="AP15" i="2" s="1"/>
  <c r="AA18" i="2" a="1"/>
  <c r="AA18" i="2" s="1"/>
  <c r="Z20" i="2" a="1"/>
  <c r="Z20" i="2" s="1"/>
  <c r="E22" i="2" a="1"/>
  <c r="E22" i="2" s="1"/>
  <c r="N23" i="2" a="1"/>
  <c r="N23" i="2" s="1"/>
  <c r="AD15" i="2" a="1"/>
  <c r="AD15" i="2" s="1"/>
  <c r="K17" i="2" a="1"/>
  <c r="K17" i="2" s="1"/>
  <c r="AG18" i="2" a="1"/>
  <c r="AG18" i="2" s="1"/>
  <c r="N20" i="2" a="1"/>
  <c r="N20" i="2" s="1"/>
  <c r="P22" i="2" a="1"/>
  <c r="P22" i="2" s="1"/>
  <c r="L24" i="2" a="1"/>
  <c r="L24" i="2" s="1"/>
  <c r="AI25" i="2" a="1"/>
  <c r="AI25" i="2" s="1"/>
  <c r="B17" i="2" a="1"/>
  <c r="B17" i="2" s="1"/>
  <c r="AG14" i="2" a="1"/>
  <c r="AG14" i="2" s="1"/>
  <c r="AC16" i="2" a="1"/>
  <c r="AC16" i="2" s="1"/>
  <c r="E18" i="2" a="1"/>
  <c r="E18" i="2" s="1"/>
  <c r="L19" i="2" a="1"/>
  <c r="L19" i="2" s="1"/>
  <c r="AH20" i="2" a="1"/>
  <c r="AH20" i="2" s="1"/>
  <c r="K22" i="2" a="1"/>
  <c r="K22" i="2" s="1"/>
  <c r="V23" i="2" a="1"/>
  <c r="V23" i="2" s="1"/>
  <c r="AH14" i="2" a="1"/>
  <c r="AH14" i="2" s="1"/>
  <c r="AD16" i="2" a="1"/>
  <c r="AD16" i="2" s="1"/>
  <c r="L18" i="2" a="1"/>
  <c r="L18" i="2" s="1"/>
  <c r="C20" i="2" a="1"/>
  <c r="C20" i="2" s="1"/>
  <c r="Y21" i="2" a="1"/>
  <c r="Y21" i="2" s="1"/>
  <c r="W23" i="2" a="1"/>
  <c r="W23" i="2" s="1"/>
  <c r="E25" i="2" a="1"/>
  <c r="E25" i="2" s="1"/>
  <c r="AB26" i="2" a="1"/>
  <c r="AB26" i="2" s="1"/>
  <c r="B4" i="2" a="1"/>
  <c r="B4" i="2" s="1"/>
  <c r="AN15" i="2" a="1"/>
  <c r="AN15" i="2" s="1"/>
  <c r="X17" i="2" a="1"/>
  <c r="X17" i="2" s="1"/>
  <c r="M19" i="2" a="1"/>
  <c r="M19" i="2" s="1"/>
  <c r="AP20" i="2" a="1"/>
  <c r="AP20" i="2" s="1"/>
  <c r="M22" i="2" a="1"/>
  <c r="M22" i="2" s="1"/>
  <c r="X23" i="2" a="1"/>
  <c r="X23" i="2" s="1"/>
  <c r="F25" i="2" a="1"/>
  <c r="F25" i="2" s="1"/>
  <c r="B12" i="2" a="1"/>
  <c r="B12" i="2" s="1"/>
  <c r="R16" i="2" a="1"/>
  <c r="R16" i="2" s="1"/>
  <c r="AP17" i="2" a="1"/>
  <c r="AP17" i="2" s="1"/>
  <c r="N19" i="2" a="1"/>
  <c r="N19" i="2" s="1"/>
  <c r="AQ20" i="2" a="1"/>
  <c r="AQ20" i="2" s="1"/>
  <c r="AN22" i="2" a="1"/>
  <c r="AN22" i="2" s="1"/>
  <c r="X24" i="2" a="1"/>
  <c r="X24" i="2" s="1"/>
  <c r="F26" i="2" a="1"/>
  <c r="F26" i="2" s="1"/>
  <c r="AE26" i="2" a="1"/>
  <c r="AE26" i="2" s="1"/>
  <c r="C26" i="2" a="1"/>
  <c r="C26" i="2" s="1"/>
  <c r="K26" i="2" a="1"/>
  <c r="K26" i="2" s="1"/>
  <c r="S26" i="2" a="1"/>
  <c r="S26" i="2" s="1"/>
  <c r="K24" i="2" a="1"/>
  <c r="K24" i="2" s="1"/>
  <c r="AH25" i="2" a="1"/>
  <c r="AH25" i="2" s="1"/>
  <c r="X3" i="2" a="1"/>
  <c r="X3" i="2" s="1"/>
  <c r="AH15" i="2" a="1"/>
  <c r="AH15" i="2" s="1"/>
  <c r="AP23" i="2" a="1"/>
  <c r="AP23" i="2" s="1"/>
  <c r="U17" i="2" a="1"/>
  <c r="U17" i="2" s="1"/>
  <c r="R24" i="2" a="1"/>
  <c r="R24" i="2" s="1"/>
  <c r="M16" i="2" a="1"/>
  <c r="M16" i="2" s="1"/>
  <c r="AM18" i="2" a="1"/>
  <c r="AM18" i="2" s="1"/>
  <c r="AL20" i="2" a="1"/>
  <c r="AL20" i="2" s="1"/>
  <c r="J22" i="2" a="1"/>
  <c r="J22" i="2" s="1"/>
  <c r="U23" i="2" a="1"/>
  <c r="U23" i="2" s="1"/>
  <c r="AK15" i="2" a="1"/>
  <c r="AK15" i="2" s="1"/>
  <c r="Q17" i="2" a="1"/>
  <c r="Q17" i="2" s="1"/>
  <c r="AN18" i="2" a="1"/>
  <c r="AN18" i="2" s="1"/>
  <c r="AG20" i="2" a="1"/>
  <c r="AG20" i="2" s="1"/>
  <c r="AF22" i="2" a="1"/>
  <c r="AF22" i="2" s="1"/>
  <c r="T24" i="2" a="1"/>
  <c r="T24" i="2" s="1"/>
  <c r="AQ25" i="2" a="1"/>
  <c r="AQ25" i="2" s="1"/>
  <c r="B25" i="2" a="1"/>
  <c r="B25" i="2" s="1"/>
  <c r="E15" i="2" a="1"/>
  <c r="E15" i="2" s="1"/>
  <c r="AJ16" i="2" a="1"/>
  <c r="AJ16" i="2" s="1"/>
  <c r="K18" i="2" a="1"/>
  <c r="K18" i="2" s="1"/>
  <c r="S19" i="2" a="1"/>
  <c r="S19" i="2" s="1"/>
  <c r="AN20" i="2" a="1"/>
  <c r="AN20" i="2" s="1"/>
  <c r="Q22" i="2" a="1"/>
  <c r="Q22" i="2" s="1"/>
  <c r="AD23" i="2" a="1"/>
  <c r="AD23" i="2" s="1"/>
  <c r="F15" i="2" a="1"/>
  <c r="F15" i="2" s="1"/>
  <c r="AP16" i="2" a="1"/>
  <c r="AP16" i="2" s="1"/>
  <c r="R18" i="2" a="1"/>
  <c r="R18" i="2" s="1"/>
  <c r="J20" i="2" a="1"/>
  <c r="J20" i="2" s="1"/>
  <c r="AE21" i="2" a="1"/>
  <c r="AE21" i="2" s="1"/>
  <c r="AE23" i="2" a="1"/>
  <c r="AE23" i="2" s="1"/>
  <c r="M25" i="2" a="1"/>
  <c r="M25" i="2" s="1"/>
  <c r="AJ26" i="2" a="1"/>
  <c r="AJ26" i="2" s="1"/>
  <c r="B20" i="2" a="1"/>
  <c r="B20" i="2" s="1"/>
  <c r="D16" i="2" a="1"/>
  <c r="D16" i="2" s="1"/>
  <c r="AD17" i="2" a="1"/>
  <c r="AD17" i="2" s="1"/>
  <c r="Z19" i="2" a="1"/>
  <c r="Z19" i="2" s="1"/>
  <c r="F21" i="2" a="1"/>
  <c r="F21" i="2" s="1"/>
  <c r="R22" i="2" a="1"/>
  <c r="R22" i="2" s="1"/>
  <c r="AF23" i="2" a="1"/>
  <c r="AF23" i="2" s="1"/>
  <c r="N25" i="2" a="1"/>
  <c r="N25" i="2" s="1"/>
  <c r="L14" i="2" a="1"/>
  <c r="L14" i="2" s="1"/>
  <c r="X16" i="2" a="1"/>
  <c r="X16" i="2" s="1"/>
  <c r="G18" i="2" a="1"/>
  <c r="G18" i="2" s="1"/>
  <c r="U19" i="2" a="1"/>
  <c r="U19" i="2" s="1"/>
  <c r="G21" i="2" a="1"/>
  <c r="G21" i="2" s="1"/>
  <c r="L23" i="2" a="1"/>
  <c r="L23" i="2" s="1"/>
  <c r="AF24" i="2" a="1"/>
  <c r="AF24" i="2" s="1"/>
  <c r="N26" i="2" a="1"/>
  <c r="N26" i="2" s="1"/>
  <c r="B6" i="2" a="1"/>
  <c r="B6" i="2" s="1"/>
  <c r="AI26" i="2" a="1"/>
  <c r="AI26" i="2" s="1"/>
  <c r="AQ26" i="2" a="1"/>
  <c r="AQ26" i="2" s="1"/>
  <c r="B10" i="2" a="1"/>
  <c r="B10" i="2" s="1"/>
  <c r="AQ24" i="2" a="1"/>
  <c r="AQ24" i="2" s="1"/>
  <c r="AO4" i="2" a="1"/>
  <c r="AO4" i="2" s="1"/>
  <c r="T17" i="2" a="1"/>
  <c r="T17" i="2" s="1"/>
  <c r="Q24" i="2" a="1"/>
  <c r="Q24" i="2" s="1"/>
  <c r="C18" i="2" a="1"/>
  <c r="C18" i="2" s="1"/>
  <c r="AH24" i="2" a="1"/>
  <c r="AH24" i="2" s="1"/>
  <c r="AH16" i="2" a="1"/>
  <c r="AH16" i="2" s="1"/>
  <c r="K19" i="2" a="1"/>
  <c r="K19" i="2" s="1"/>
  <c r="J21" i="2" a="1"/>
  <c r="J21" i="2" s="1"/>
  <c r="O22" i="2" a="1"/>
  <c r="O22" i="2" s="1"/>
  <c r="AJ23" i="2" a="1"/>
  <c r="AJ23" i="2" s="1"/>
  <c r="AQ15" i="2" a="1"/>
  <c r="AQ15" i="2" s="1"/>
  <c r="V17" i="2" a="1"/>
  <c r="V17" i="2" s="1"/>
  <c r="E19" i="2" a="1"/>
  <c r="E19" i="2" s="1"/>
  <c r="AM20" i="2" a="1"/>
  <c r="AM20" i="2" s="1"/>
  <c r="AQ22" i="2" a="1"/>
  <c r="AQ22" i="2" s="1"/>
  <c r="AB24" i="2" a="1"/>
  <c r="AB24" i="2" s="1"/>
  <c r="J26" i="2" a="1"/>
  <c r="J26" i="2" s="1"/>
  <c r="M24" i="2" a="1"/>
  <c r="M24" i="2" s="1"/>
  <c r="O15" i="2" a="1"/>
  <c r="O15" i="2" s="1"/>
  <c r="AO16" i="2" a="1"/>
  <c r="AO16" i="2" s="1"/>
  <c r="Q18" i="2" a="1"/>
  <c r="Q18" i="2" s="1"/>
  <c r="X19" i="2" a="1"/>
  <c r="X19" i="2" s="1"/>
  <c r="E21" i="2" a="1"/>
  <c r="E21" i="2" s="1"/>
  <c r="V22" i="2" a="1"/>
  <c r="V22" i="2" s="1"/>
  <c r="AL23" i="2" a="1"/>
  <c r="AL23" i="2" s="1"/>
  <c r="P15" i="2" a="1"/>
  <c r="P15" i="2" s="1"/>
  <c r="G17" i="2" a="1"/>
  <c r="G17" i="2" s="1"/>
  <c r="AI18" i="2" a="1"/>
  <c r="AI18" i="2" s="1"/>
  <c r="O20" i="2" a="1"/>
  <c r="O20" i="2" s="1"/>
  <c r="AK21" i="2" a="1"/>
  <c r="AK21" i="2" s="1"/>
  <c r="AM23" i="2" a="1"/>
  <c r="AM23" i="2" s="1"/>
  <c r="U25" i="2" a="1"/>
  <c r="U25" i="2" s="1"/>
  <c r="B3" i="2" a="1"/>
  <c r="B3" i="2" s="1"/>
  <c r="I14" i="2" a="1"/>
  <c r="I14" i="2" s="1"/>
  <c r="Q16" i="2" a="1"/>
  <c r="Q16" i="2" s="1"/>
  <c r="AJ17" i="2" a="1"/>
  <c r="AJ17" i="2" s="1"/>
  <c r="AM19" i="2" a="1"/>
  <c r="AM19" i="2" s="1"/>
  <c r="M21" i="2" a="1"/>
  <c r="M21" i="2" s="1"/>
  <c r="W22" i="2" a="1"/>
  <c r="W22" i="2" s="1"/>
  <c r="AN23" i="2" a="1"/>
  <c r="AN23" i="2" s="1"/>
  <c r="V25" i="2" a="1"/>
  <c r="V25" i="2" s="1"/>
  <c r="Z14" i="2" a="1"/>
  <c r="Z14" i="2" s="1"/>
  <c r="AL16" i="2" a="1"/>
  <c r="AL16" i="2" s="1"/>
  <c r="M18" i="2" a="1"/>
  <c r="M18" i="2" s="1"/>
  <c r="AA19" i="2" a="1"/>
  <c r="AA19" i="2" s="1"/>
  <c r="N21" i="2" a="1"/>
  <c r="N21" i="2" s="1"/>
  <c r="R23" i="2" a="1"/>
  <c r="R23" i="2" s="1"/>
  <c r="AN24" i="2" a="1"/>
  <c r="AN24" i="2" s="1"/>
  <c r="V26" i="2" a="1"/>
  <c r="V26" i="2" s="1"/>
  <c r="B22" i="2" a="1"/>
  <c r="B22" i="2" s="1"/>
  <c r="B26" i="2" a="1"/>
  <c r="B26" i="2" s="1"/>
  <c r="B18" i="2" a="1"/>
  <c r="B18" i="2" s="1"/>
  <c r="AJ25" i="2" a="1"/>
  <c r="AJ25" i="2" s="1"/>
  <c r="AD26" i="2" a="1"/>
  <c r="AD26" i="2" s="1"/>
  <c r="R25" i="2" a="1"/>
  <c r="R25" i="2" s="1"/>
  <c r="C22" i="8"/>
  <c r="C14" i="8"/>
  <c r="C6" i="8"/>
  <c r="C25" i="8"/>
  <c r="C17" i="8"/>
  <c r="C9" i="8"/>
  <c r="C11" i="8"/>
  <c r="C24" i="8"/>
  <c r="C16" i="8"/>
  <c r="C8" i="8"/>
  <c r="C21" i="8"/>
  <c r="C13" i="8"/>
  <c r="C5" i="8"/>
  <c r="C23" i="8"/>
  <c r="C15" i="8"/>
  <c r="C7" i="8"/>
  <c r="C12" i="8"/>
  <c r="C4" i="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<sst xmlns="http://schemas.openxmlformats.org/spreadsheetml/2006/main" count="3715" uniqueCount="892">
  <si>
    <t>Source:</t>
  </si>
  <si>
    <t>Notes</t>
  </si>
  <si>
    <t>ISIC 01T03</t>
  </si>
  <si>
    <t>ISIC 07T08</t>
  </si>
  <si>
    <t>ISIC 09</t>
  </si>
  <si>
    <t>ISIC 10T12</t>
  </si>
  <si>
    <t>ISIC 13T15</t>
  </si>
  <si>
    <t>ISIC 16</t>
  </si>
  <si>
    <t>ISIC 17T18</t>
  </si>
  <si>
    <t>ISIC 19</t>
  </si>
  <si>
    <t>ISIC 22</t>
  </si>
  <si>
    <t>ISIC 25</t>
  </si>
  <si>
    <t>ISIC 26</t>
  </si>
  <si>
    <t>ISIC 27</t>
  </si>
  <si>
    <t>ISIC 28</t>
  </si>
  <si>
    <t>ISIC 29</t>
  </si>
  <si>
    <t>ISIC 30</t>
  </si>
  <si>
    <t>ISIC 31T33</t>
  </si>
  <si>
    <t>ISIC 41T43</t>
  </si>
  <si>
    <t>ISIC 45T47</t>
  </si>
  <si>
    <t>ISIC 49T53</t>
  </si>
  <si>
    <t>ISIC 55T56</t>
  </si>
  <si>
    <t>ISIC 58T60</t>
  </si>
  <si>
    <t>ISIC 61</t>
  </si>
  <si>
    <t>ISIC 62T63</t>
  </si>
  <si>
    <t>ISIC 64T66</t>
  </si>
  <si>
    <t>ISIC 68</t>
  </si>
  <si>
    <t>ISIC 69T82</t>
  </si>
  <si>
    <t>ISIC 84</t>
  </si>
  <si>
    <t>ISIC 85</t>
  </si>
  <si>
    <t>ISIC 86T88</t>
  </si>
  <si>
    <t>ISIC 90T96</t>
  </si>
  <si>
    <t>ISIC 97T98</t>
  </si>
  <si>
    <t>Unit: dimensionless (% of output purchased)</t>
  </si>
  <si>
    <t>natural gas and petroleum systems</t>
  </si>
  <si>
    <t>coal mining</t>
  </si>
  <si>
    <t>FoGPbEaIC Fraction of Goods Purchased by Entity and ISIC Code</t>
  </si>
  <si>
    <t>government</t>
  </si>
  <si>
    <t>labor and consumers</t>
  </si>
  <si>
    <t>foreign entities</t>
  </si>
  <si>
    <t>We calculate the share of each industry's output purchased by each ISIC code, disregarding</t>
  </si>
  <si>
    <t>the cash flow entities that are not assigned ISIC codes, such that the shares assigned to all</t>
  </si>
  <si>
    <t>Then, we separately calculate the share of each industry's output purchased by each of:</t>
  </si>
  <si>
    <t>government, labor and consumers, foreign entities</t>
  </si>
  <si>
    <t>In Vensim, we assign each of these three entities their calculated shares, and assign</t>
  </si>
  <si>
    <t>the remainder to the ISIC codes as specified in this input variable.</t>
  </si>
  <si>
    <t>electricity suppliers (NOT USED)</t>
  </si>
  <si>
    <t>coal suppliers (NOT USED)</t>
  </si>
  <si>
    <t>natural gas and petroleum suppliers (NOT USED)</t>
  </si>
  <si>
    <t>biomass and biofuel suppliers (NOT USED)</t>
  </si>
  <si>
    <t>other energy suppliers (NOT USED)</t>
  </si>
  <si>
    <t>This skips the assignment of purchases to the energy industries and the non-energy industries</t>
  </si>
  <si>
    <t>category, but since cash flows assigned to those categories are going to get moved into</t>
  </si>
  <si>
    <t>ISIC codes later anyway, it is more accurate to skip this intermediate step of aggregating the</t>
  </si>
  <si>
    <t>cash flows and disaggregating them later.</t>
  </si>
  <si>
    <t>government, labor and consumers, and foreign entities are calculated) to the "non-energy</t>
  </si>
  <si>
    <t>industries" cash flow entity.  This is to pass a check in the EPS that ensures the equality of</t>
  </si>
  <si>
    <t>cash flows assigned to the "non-energy industries" entity and the separately broken-out</t>
  </si>
  <si>
    <t>nonenergy industries (MUST contain remainder)</t>
  </si>
  <si>
    <t>About "Nonenergy Industries" Cash Flow Entity</t>
  </si>
  <si>
    <t>ISIC codes that comprise this entity.  It also ensures equality of change in revenues and</t>
  </si>
  <si>
    <t>Note that in the "FoGPbEaIC-entity" output tab, we must assign the remaining share (after</t>
  </si>
  <si>
    <t>expenditures in the industry sector.  The assignments here aren't used for sales of energy,</t>
  </si>
  <si>
    <t>so assigning the entire remainder to the non-energy industries cash flow entity, instead of</t>
  </si>
  <si>
    <t>the five energy supplier entities, does not introduce error.</t>
  </si>
  <si>
    <t>ISIC 20</t>
  </si>
  <si>
    <t>ISIC 21</t>
  </si>
  <si>
    <t>All Industries</t>
  </si>
  <si>
    <t>see variable io-model/DLIM</t>
  </si>
  <si>
    <t>Data Source</t>
  </si>
  <si>
    <t>waste management (water + waste)</t>
  </si>
  <si>
    <t>The OECD input-output tables use ISIC codes that do not map well onto EPS industry categories.</t>
  </si>
  <si>
    <t>The following industry categories are particularly problematic for mapping onto OECD:</t>
  </si>
  <si>
    <t>chemicals (OECD doesn't split out pharmaceuticals)</t>
  </si>
  <si>
    <t>Procedure</t>
  </si>
  <si>
    <t>Also, even the industries that are mappable to OECD (such as iron and steel) can be improved by</t>
  </si>
  <si>
    <t>using a more disaggregated data source that (for example) breaks out iron and steel from other metals.</t>
  </si>
  <si>
    <t>ISIC 06</t>
  </si>
  <si>
    <t>ISIC 05</t>
  </si>
  <si>
    <t>ISIC 231</t>
  </si>
  <si>
    <t>ISIC 239</t>
  </si>
  <si>
    <t>ISIC 241</t>
  </si>
  <si>
    <t>ISIC 242</t>
  </si>
  <si>
    <t>ISIC 351</t>
  </si>
  <si>
    <t>ISIC 352T353</t>
  </si>
  <si>
    <t>ISIC 36T39</t>
  </si>
  <si>
    <t>ISIC codes sum to 100%.  Note that this requires dividing by the total output from each industry</t>
  </si>
  <si>
    <t>to all ISIC codes in the denominator ourselves, since using the "Total Intermediate" column (col OS)</t>
  </si>
  <si>
    <t>from the BEA table introduces too much rounding error, and this is visible in EPS outputs.</t>
  </si>
  <si>
    <t>agriculture and forestry 01T03</t>
  </si>
  <si>
    <t>coal mining 05</t>
  </si>
  <si>
    <t>oil and gas extraction 06</t>
  </si>
  <si>
    <t>other mining and quarrying 07T08</t>
  </si>
  <si>
    <t>food beverage and tobacco 10T12</t>
  </si>
  <si>
    <t>textiles apparel and leather 13T15</t>
  </si>
  <si>
    <t>wood products 16</t>
  </si>
  <si>
    <t>pulp paper and printing 17T18</t>
  </si>
  <si>
    <t>refined petroleum and coke 19</t>
  </si>
  <si>
    <t>chemicals 20</t>
  </si>
  <si>
    <t>rubber and plastic products 22</t>
  </si>
  <si>
    <t>glass and glass products 231</t>
  </si>
  <si>
    <t>cement and other nonmetallic minerals 239</t>
  </si>
  <si>
    <t>iron and steel 241</t>
  </si>
  <si>
    <t>other metals 242</t>
  </si>
  <si>
    <t>metal products except machinery and vehicles 25</t>
  </si>
  <si>
    <t>computers and electronics 26</t>
  </si>
  <si>
    <t>appliances and electrical equipment 27</t>
  </si>
  <si>
    <t>other machinery 28</t>
  </si>
  <si>
    <t>road vehicles 29</t>
  </si>
  <si>
    <t>nonroad vehicles 30</t>
  </si>
  <si>
    <t>other manufacturing 31T33</t>
  </si>
  <si>
    <t>energy pipelines and gas processing 352T353</t>
  </si>
  <si>
    <t>water and waste 36T39</t>
  </si>
  <si>
    <t>construction 41T43</t>
  </si>
  <si>
    <t>Unit: USD</t>
  </si>
  <si>
    <t>Output</t>
  </si>
  <si>
    <t>Standard Input Output Matrix</t>
  </si>
  <si>
    <t>A Matrix</t>
  </si>
  <si>
    <t>I Matrix</t>
  </si>
  <si>
    <t>Inverse of DLIM</t>
  </si>
  <si>
    <t>Dataset: Input-Output Tables 2018 edition</t>
  </si>
  <si>
    <t>Variable</t>
  </si>
  <si>
    <t>TTL: Total</t>
  </si>
  <si>
    <t>Country</t>
  </si>
  <si>
    <t>Time</t>
  </si>
  <si>
    <t>2015</t>
  </si>
  <si>
    <t>Unit</t>
  </si>
  <si>
    <t>US Dollar, Millions</t>
  </si>
  <si>
    <t>To: (sector in column)</t>
  </si>
  <si>
    <t>D01T03: Agriculture, forestry and fishing</t>
  </si>
  <si>
    <t>D05T06: Mining and extraction of energy producing products</t>
  </si>
  <si>
    <t>D07T08: Mining and quarrying of non-energy producing products</t>
  </si>
  <si>
    <t>D09: Mining support service activities</t>
  </si>
  <si>
    <t>D10T12: Food products, beverages and tobacco</t>
  </si>
  <si>
    <t>D13T15: Textiles, wearing apparel, leather and related products</t>
  </si>
  <si>
    <t>D16: Wood and products of wood and cork</t>
  </si>
  <si>
    <t>D17T18: Paper products and printing</t>
  </si>
  <si>
    <t>D19: Coke and refined petroleum products</t>
  </si>
  <si>
    <t>D20T21: Chemicals and pharmaceutical products</t>
  </si>
  <si>
    <t>D22: Rubber and plastic products</t>
  </si>
  <si>
    <t>D23: Other non-metallic mineral products</t>
  </si>
  <si>
    <t>D24: Basic metals</t>
  </si>
  <si>
    <t>D25: Fabricated metal products</t>
  </si>
  <si>
    <t>D26: Computer, electronic and optical products</t>
  </si>
  <si>
    <t>D27: Electrical equipment</t>
  </si>
  <si>
    <t>D28: Machinery and equipment, nec</t>
  </si>
  <si>
    <t>D29: Motor vehicles, trailers and semi-trailers</t>
  </si>
  <si>
    <t>D30: Other transport equipment</t>
  </si>
  <si>
    <t>D31T33: Other manufacturing; repair and installation of machinery and equipment</t>
  </si>
  <si>
    <t>D35T39: Electricity, gas, water supply, sewerage, waste and remediation services</t>
  </si>
  <si>
    <t>D41T43: Construction</t>
  </si>
  <si>
    <t>D45T47: Wholesale and retail trade; repair of motor vehicles</t>
  </si>
  <si>
    <t>D49T53: Transportation and storage</t>
  </si>
  <si>
    <t>D55T56: Accomodation and food services</t>
  </si>
  <si>
    <t>D58T60: Publishing, audiovisual and broadcasting activities</t>
  </si>
  <si>
    <t>D61: Telecommunications</t>
  </si>
  <si>
    <t>D62T63: IT and other information services</t>
  </si>
  <si>
    <t>D64T66: Financial and insurance activities</t>
  </si>
  <si>
    <t>D68: Real estate activities</t>
  </si>
  <si>
    <t>D69T82: Other business sector services</t>
  </si>
  <si>
    <t>D84: Public admin. and defence; compulsory social security</t>
  </si>
  <si>
    <t>D85: Education</t>
  </si>
  <si>
    <t>D86T88: Human health and social work</t>
  </si>
  <si>
    <t>D90T96: Arts, entertainment, recreation and other service activities</t>
  </si>
  <si>
    <t>D97T98: Private households with employed persons</t>
  </si>
  <si>
    <t>HFCE: Final consumption expenditure of households</t>
  </si>
  <si>
    <t>NPISH: Final consumption expenditure of non-profit institutions serving households</t>
  </si>
  <si>
    <t>GGFC: Final consumption expenditure of general government</t>
  </si>
  <si>
    <t>GFCF: Gross Fixed Capital Formation</t>
  </si>
  <si>
    <t>INVNT: Changes in inventories</t>
  </si>
  <si>
    <t>CONS_ABR: Direct purchases abroad by residents (imports)</t>
  </si>
  <si>
    <t>CONS_NONRES: Direct purchases by non-residents (exports)</t>
  </si>
  <si>
    <t>EXPO: Exports (cross border)</t>
  </si>
  <si>
    <t>IMPO: Imports (cross border)</t>
  </si>
  <si>
    <t>From: (sector in row)</t>
  </si>
  <si>
    <t/>
  </si>
  <si>
    <t>TTL_01T03: Agriculture, forestry and fishing</t>
  </si>
  <si>
    <t>TTL_05T06: Mining and extraction of energy producing products</t>
  </si>
  <si>
    <t>TTL_07T08: Mining and quarrying of non-energy producing products</t>
  </si>
  <si>
    <t>TTL_09: Mining support service activities</t>
  </si>
  <si>
    <t>TTL_10T12: Food products, beverages and tobacco</t>
  </si>
  <si>
    <t>TTL_13T15: Textiles, wearing apparel, leather and related products</t>
  </si>
  <si>
    <t>TTL_16: Wood and of products of wood and cork (except furniture)</t>
  </si>
  <si>
    <t>TTL_17T18: Paper products and printing</t>
  </si>
  <si>
    <t>TTL_19: Coke and refined petroleum products</t>
  </si>
  <si>
    <t>TTL_20T21: Chemicals and pharmaceutical products</t>
  </si>
  <si>
    <t>TTL_22: Rubber and plastics products</t>
  </si>
  <si>
    <t>TTL_23: Other non-metallic mineral products</t>
  </si>
  <si>
    <t>TTL_24: Manufacture of basic metals</t>
  </si>
  <si>
    <t>TTL_25: Fabricated metal products, except machinery and equipment</t>
  </si>
  <si>
    <t>TTL_26: Computer, electronic and optical products</t>
  </si>
  <si>
    <t>TTL_27: Electrical equipment</t>
  </si>
  <si>
    <t>TTL_28: Machinery and equipment n.e.c.</t>
  </si>
  <si>
    <t>TTL_29: Motor vehicles, trailers and semi-trailers</t>
  </si>
  <si>
    <t>TTL_30: Other transport equipment</t>
  </si>
  <si>
    <t>TTL_31T33: Other manufacturing; repair and installation of machinery and equipment</t>
  </si>
  <si>
    <t>TTL_35T39: Electricity, gas, water supply, sewerage, waste and remediation services</t>
  </si>
  <si>
    <t>TTL_41T43: Construction</t>
  </si>
  <si>
    <t>TTL_45T47: Wholesale and retail trade; repair of motor vehicles</t>
  </si>
  <si>
    <t>TTL_49T53: Transportation and storage</t>
  </si>
  <si>
    <t>TTL_55T56: Accomodation and food services</t>
  </si>
  <si>
    <t>TTL_58T60: Publishing, audiovisual and broadcasting activities</t>
  </si>
  <si>
    <t>TTL_61: Telecommunications</t>
  </si>
  <si>
    <t>TTL_62T63: IT and other information services</t>
  </si>
  <si>
    <t>TTL_64T66: Financial and insurance activities</t>
  </si>
  <si>
    <t>TTL_68: Real estate activities</t>
  </si>
  <si>
    <t>TTL_69T82: Other business sector services</t>
  </si>
  <si>
    <t>TTL_84: Public administration and defence; compulsory social security</t>
  </si>
  <si>
    <t>TTL_85: Education</t>
  </si>
  <si>
    <t>TTL_86T88: Human health and social work</t>
  </si>
  <si>
    <t>TTL_90T96: Arts, entertainment, recreation and other service activities</t>
  </si>
  <si>
    <t>TTL_97T98: Private households with employed persons</t>
  </si>
  <si>
    <t>TXS_IMP_FNL: Taxes less subsidies on intermediate and final products (paid in foreign countries)</t>
  </si>
  <si>
    <t>TXS_INT_FNL: Taxes less subsidies on intermediate and final products (paid in domestic agencies, includes duty on imported products)</t>
  </si>
  <si>
    <t>TTL_INT_FNL: Total intermediate consumption at purchasers’ prices</t>
  </si>
  <si>
    <t>VALU: Value added at basic prices</t>
  </si>
  <si>
    <t>OUTPUT: Output at basic prices</t>
  </si>
  <si>
    <t>Sorry, the query is too large to fit into the Excel cell. You will not be able to update your table with the .Stat Populator.</t>
  </si>
  <si>
    <t xml:space="preserve">electricity </t>
  </si>
  <si>
    <t>Matching EPS Industry</t>
  </si>
  <si>
    <t>pharmaceuticals</t>
  </si>
  <si>
    <t>SIOM, without errors</t>
  </si>
  <si>
    <t>Accordingly, we use the variables DLIM and BOIbC to break out the OECD data in several places. See the file io-model/DLIM</t>
  </si>
  <si>
    <t>for more information on the steps to transform a DLIM table into a standard input-output matrix. Ideally, we would use</t>
  </si>
  <si>
    <t>a Total Leontief Inverse matrix rather than a Domestic Leontief Inverse matrix for this step, but our source data does not provide</t>
  </si>
  <si>
    <t>that information.</t>
  </si>
  <si>
    <t>Government Expenditures</t>
  </si>
  <si>
    <t>Household Expenditures</t>
  </si>
  <si>
    <t>Extra-territorial organizations and bodies</t>
  </si>
  <si>
    <t>Private households with employed persons (95)</t>
  </si>
  <si>
    <t>Other services (93)</t>
  </si>
  <si>
    <t>Recreational, cultural and sporting services (92)</t>
  </si>
  <si>
    <t>Membership organisation services n.e.c. (91)</t>
  </si>
  <si>
    <t>Wood waste for treatment: landfill</t>
  </si>
  <si>
    <t>Textiles waste for treatment: landfill</t>
  </si>
  <si>
    <t>Inert/metal/hazardous waste for treatment: landfill</t>
  </si>
  <si>
    <t>Plastic waste for treatment: landfill</t>
  </si>
  <si>
    <t>Paper for treatment: landfill</t>
  </si>
  <si>
    <t>Food waste for treatment: landfill</t>
  </si>
  <si>
    <t>Other waste for treatment: waste water treatment</t>
  </si>
  <si>
    <t>Food waste for treatment: waste water treatment</t>
  </si>
  <si>
    <t>Paper and wood waste for treatment: composting and land application</t>
  </si>
  <si>
    <t>Food waste for treatment: composting and land application</t>
  </si>
  <si>
    <t>Sewage sludge for treatment: biogasification and land application</t>
  </si>
  <si>
    <t>Paper waste for treatment: biogasification and land application</t>
  </si>
  <si>
    <t>Food waste for treatment: biogasification and land application</t>
  </si>
  <si>
    <t>Oil/hazardous waste for treatment: incineration</t>
  </si>
  <si>
    <t>Wood waste for treatment: incineration</t>
  </si>
  <si>
    <t>Textiles waste for treatment: incineration</t>
  </si>
  <si>
    <t>Intert/metal waste for treatment: incineration</t>
  </si>
  <si>
    <t>Plastic waste for treatment: incineration</t>
  </si>
  <si>
    <t>Paper waste for treatment: incineration</t>
  </si>
  <si>
    <t>Food waste for treatment: incineration</t>
  </si>
  <si>
    <t>Health and social work services (85)</t>
  </si>
  <si>
    <t>Education services (80)</t>
  </si>
  <si>
    <t>Public administration and defence services; compulsory social security services (75)</t>
  </si>
  <si>
    <t>Other business services (74)</t>
  </si>
  <si>
    <t>Research and development services (73)</t>
  </si>
  <si>
    <t>Computer and related services (72)</t>
  </si>
  <si>
    <t>Renting services of machinery and equipment without operator and of personal and household goods (71)</t>
  </si>
  <si>
    <t>Real estate services (70)</t>
  </si>
  <si>
    <t>Services auxiliary to financial intermediation (67)</t>
  </si>
  <si>
    <t>Insurance and pension funding services, except compulsory social security services (66)</t>
  </si>
  <si>
    <t>Financial intermediation services, except insurance and pension funding services (65)</t>
  </si>
  <si>
    <t>Post and telecommunication services (64)</t>
  </si>
  <si>
    <t>Supporting and auxiliary transport services; travel agency services (63)</t>
  </si>
  <si>
    <t>Air transport services (62)</t>
  </si>
  <si>
    <t>Inland water transportation services</t>
  </si>
  <si>
    <t>Sea and coastal water transportation services</t>
  </si>
  <si>
    <t>Transportation services via pipelines</t>
  </si>
  <si>
    <t>Other land transportation services</t>
  </si>
  <si>
    <t>Railway transportation services</t>
  </si>
  <si>
    <t>Hotel and restaurant services (55)</t>
  </si>
  <si>
    <t>Retail trade services, except of motor vehicles and motorcycles; repair services of personal and household goods (52)</t>
  </si>
  <si>
    <t>Wholesale trade and commission trade services, except of motor vehicles and motorcycles (51)</t>
  </si>
  <si>
    <t>Retail trade services of motor fuel</t>
  </si>
  <si>
    <t>Sale, maintenance, repair of motor vehicles, motor vehicles parts, motorcycles, motor cycles parts and accessoiries</t>
  </si>
  <si>
    <t>Secondary construction material for treatment, Re-processing of secondary construction material into aggregates</t>
  </si>
  <si>
    <t>Construction work (45)</t>
  </si>
  <si>
    <t>Collected and purified water, distribution services of water (41)</t>
  </si>
  <si>
    <t>Steam and hot water supply services</t>
  </si>
  <si>
    <t>Distribution services of gaseous fuels through mains</t>
  </si>
  <si>
    <t>Biogas</t>
  </si>
  <si>
    <t>Gas Works Gas</t>
  </si>
  <si>
    <t>Oxygen Steel Furnace Gas</t>
  </si>
  <si>
    <t>Blast Furnace Gas</t>
  </si>
  <si>
    <t>Coke oven gas</t>
  </si>
  <si>
    <t>Distribution and trade services of electricity</t>
  </si>
  <si>
    <t>Transmission services of electricity</t>
  </si>
  <si>
    <t>Electricity nec</t>
  </si>
  <si>
    <t>Electricity by Geothermal</t>
  </si>
  <si>
    <t>Electricity by tide, wave, ocean</t>
  </si>
  <si>
    <t>Electricity by solar thermal</t>
  </si>
  <si>
    <t>Electricity by solar photovoltaic</t>
  </si>
  <si>
    <t>Electricity by biomass and waste</t>
  </si>
  <si>
    <t>Electricity by petroleum and other oil derivatives</t>
  </si>
  <si>
    <t>Electricity by wind</t>
  </si>
  <si>
    <t>Electricity by hydro</t>
  </si>
  <si>
    <t>Electricity by nuclear</t>
  </si>
  <si>
    <t>Electricity by gas</t>
  </si>
  <si>
    <t>Electricity by coal</t>
  </si>
  <si>
    <t>Bottles for treatment, Recycling of bottles by direct reuse</t>
  </si>
  <si>
    <t>Secondary raw materials</t>
  </si>
  <si>
    <t>Furniture; other manufactured goods n.e.c. (36)</t>
  </si>
  <si>
    <t>Other transport equipment (35)</t>
  </si>
  <si>
    <t>Motor vehicles, trailers and semi-trailers (34)</t>
  </si>
  <si>
    <t>Medical, precision and optical instruments, watches and clocks (33)</t>
  </si>
  <si>
    <t>Radio, television and communication equipment and apparatus (32)</t>
  </si>
  <si>
    <t>Electrical machinery and apparatus n.e.c. (31)</t>
  </si>
  <si>
    <t>Office machinery and computers (30)</t>
  </si>
  <si>
    <t>Machinery and equipment n.e.c. (29)</t>
  </si>
  <si>
    <t>Fabricated metal products, except machinery and equipment (28)</t>
  </si>
  <si>
    <t>Foundry work services</t>
  </si>
  <si>
    <t>Secondary other non-ferrous metals for treatment, Re-processing of secondary other non-ferrous metals into new other non-ferrous metals</t>
  </si>
  <si>
    <t>Other non-ferrous metal products</t>
  </si>
  <si>
    <t>Secondary copper for treatment, Re-processing of secondary copper into new copper</t>
  </si>
  <si>
    <t>Copper products</t>
  </si>
  <si>
    <t>Secondary lead for treatment, Re-processing of secondary lead into new lead</t>
  </si>
  <si>
    <t>Lead, zinc and tin and products thereof</t>
  </si>
  <si>
    <t>Secondary aluminium for treatment, Re-processing of secondary aluminium into new aluminium</t>
  </si>
  <si>
    <t>Aluminium and aluminium products</t>
  </si>
  <si>
    <t>Secondary preciuos metals for treatment, Re-processing of secondary preciuos metals into new preciuos metals</t>
  </si>
  <si>
    <t>Precious metals</t>
  </si>
  <si>
    <t>Secondary steel for treatment, Re-processing of secondary steel into new steel</t>
  </si>
  <si>
    <t>Basic iron and steel and of ferro-alloys and first products thereof</t>
  </si>
  <si>
    <t>Other non-metallic mineral products</t>
  </si>
  <si>
    <t>Ash for treatment, Re-processing of ash into clinker</t>
  </si>
  <si>
    <t>Cement, lime and plaster</t>
  </si>
  <si>
    <t>Bricks, tiles and construction products, in baked clay</t>
  </si>
  <si>
    <t>Ceramic goods</t>
  </si>
  <si>
    <t>Secondary glass for treatment, Re-processing of secondary glass into new glass</t>
  </si>
  <si>
    <t>Glass and glass products</t>
  </si>
  <si>
    <t>Rubber and plastic products (25)</t>
  </si>
  <si>
    <t>Other Liquid Biofuels</t>
  </si>
  <si>
    <t>Biodiesels</t>
  </si>
  <si>
    <t>Biogasoline</t>
  </si>
  <si>
    <t>Additives/Blending Components</t>
  </si>
  <si>
    <t>Charcoal</t>
  </si>
  <si>
    <t>Chemicals nec</t>
  </si>
  <si>
    <t>P- and other fertiliser</t>
  </si>
  <si>
    <t>N-fertiliser</t>
  </si>
  <si>
    <t>Secondary plastic for treatment, Re-processing of secondary plastic into new plastic</t>
  </si>
  <si>
    <t>Plastics, basic</t>
  </si>
  <si>
    <t>Nuclear fuel</t>
  </si>
  <si>
    <t>Non-specified Petroleum Products</t>
  </si>
  <si>
    <t>Petroleum Coke</t>
  </si>
  <si>
    <t>Paraffin Waxes</t>
  </si>
  <si>
    <t>Bitumen</t>
  </si>
  <si>
    <t>Lubricants</t>
  </si>
  <si>
    <t>White Spirit &amp; SBP</t>
  </si>
  <si>
    <t>Naphtha</t>
  </si>
  <si>
    <t>Ethane</t>
  </si>
  <si>
    <t>Refinery Feedstocks</t>
  </si>
  <si>
    <t>Liquefied Petroleum Gases (LPG)</t>
  </si>
  <si>
    <t>Refinery Gas</t>
  </si>
  <si>
    <t>Heavy Fuel Oil</t>
  </si>
  <si>
    <t>Gas/Diesel Oil</t>
  </si>
  <si>
    <t>Kerosene</t>
  </si>
  <si>
    <t>Kerosene Type Jet Fuel</t>
  </si>
  <si>
    <t>Gasoline Type Jet Fuel</t>
  </si>
  <si>
    <t>Aviation Gasoline</t>
  </si>
  <si>
    <t>Motor Gasoline</t>
  </si>
  <si>
    <t>Coal Tar</t>
  </si>
  <si>
    <t>Gas Coke</t>
  </si>
  <si>
    <t>Coke Oven Coke</t>
  </si>
  <si>
    <t>Printed matter and recorded media (22)</t>
  </si>
  <si>
    <t>Paper and paper products</t>
  </si>
  <si>
    <t>Secondary paper for treatment, Re-processing of secondary paper into new pulp</t>
  </si>
  <si>
    <t>Pulp</t>
  </si>
  <si>
    <t>Wood material for treatment, Re-processing of secondary wood material into new wood material</t>
  </si>
  <si>
    <t>Wood and products of wood and cork (except furniture); articles of straw and plaiting materials (20)</t>
  </si>
  <si>
    <t>Leather and leather products (19)</t>
  </si>
  <si>
    <t>Wearing apparel; furs (18)</t>
  </si>
  <si>
    <t>Textiles (17)</t>
  </si>
  <si>
    <t>Tobacco products (16)</t>
  </si>
  <si>
    <t>Fish products</t>
  </si>
  <si>
    <t>Beverages</t>
  </si>
  <si>
    <t>Food products nec</t>
  </si>
  <si>
    <t>Sugar</t>
  </si>
  <si>
    <t>Processed rice</t>
  </si>
  <si>
    <t>Dairy products</t>
  </si>
  <si>
    <t>products of Vegetable oils and fats</t>
  </si>
  <si>
    <t>Meat products nec</t>
  </si>
  <si>
    <t>Products of meat poultry</t>
  </si>
  <si>
    <t>Products of meat pigs</t>
  </si>
  <si>
    <t>Products of meat cattle</t>
  </si>
  <si>
    <t>Chemical and fertilizer minerals, salt and other mining and quarrying products n.e.c.</t>
  </si>
  <si>
    <t>Sand and clay</t>
  </si>
  <si>
    <t>Stone</t>
  </si>
  <si>
    <t>Other non-ferrous metal ores and concentrates</t>
  </si>
  <si>
    <t>Lead, zinc and tin ores and concentrates</t>
  </si>
  <si>
    <t>Precious metal ores and concentrates</t>
  </si>
  <si>
    <t>Aluminium ores and concentrates</t>
  </si>
  <si>
    <t>Nickel ores and concentrates</t>
  </si>
  <si>
    <t>Copper ores and concentrates</t>
  </si>
  <si>
    <t>Iron ores</t>
  </si>
  <si>
    <t>Uranium and thorium ores (12)</t>
  </si>
  <si>
    <t>Other Hydrocarbons</t>
  </si>
  <si>
    <t>Natural Gas Liquids</t>
  </si>
  <si>
    <t>Natural gas and services related to natural gas extraction, excluding surveying</t>
  </si>
  <si>
    <t>Crude petroleum and services related to crude oil extraction, excluding surveying</t>
  </si>
  <si>
    <t>Peat</t>
  </si>
  <si>
    <t>BKB/Peat Briquettes</t>
  </si>
  <si>
    <t>Lignite/Brown Coal</t>
  </si>
  <si>
    <t>Patent Fuel</t>
  </si>
  <si>
    <t>Sub-Bituminous Coal</t>
  </si>
  <si>
    <t>Other Bituminous Coal</t>
  </si>
  <si>
    <t>Coking Coal</t>
  </si>
  <si>
    <t>Anthracite</t>
  </si>
  <si>
    <t>Fish and other fishing products; services incidental of fishing (05)</t>
  </si>
  <si>
    <t>Products of forestry, logging and related services (02)</t>
  </si>
  <si>
    <t>Manure (biogas treatment)</t>
  </si>
  <si>
    <t>Manure (conventional treatment)</t>
  </si>
  <si>
    <t>Wool, silk-worm cocoons</t>
  </si>
  <si>
    <t>Raw milk</t>
  </si>
  <si>
    <t>Animal products nec</t>
  </si>
  <si>
    <t>Meat animals nec</t>
  </si>
  <si>
    <t>Poultry</t>
  </si>
  <si>
    <t>Pigs</t>
  </si>
  <si>
    <t>Cattle</t>
  </si>
  <si>
    <t>Crops nec</t>
  </si>
  <si>
    <t>Plant-based fibers</t>
  </si>
  <si>
    <t>Sugar cane, sugar beet</t>
  </si>
  <si>
    <t>Oil seeds</t>
  </si>
  <si>
    <t>Vegetables, fruit, nuts</t>
  </si>
  <si>
    <t>Cereal grains nec</t>
  </si>
  <si>
    <t>Wheat</t>
  </si>
  <si>
    <t>Paddy rice</t>
  </si>
  <si>
    <t>ISIC Code</t>
  </si>
  <si>
    <t>Exports</t>
  </si>
  <si>
    <t>Imports</t>
  </si>
  <si>
    <t>Sector ID</t>
  </si>
  <si>
    <t>Sector</t>
  </si>
  <si>
    <t>Units: Million Euros</t>
  </si>
  <si>
    <t>Source: EXIOBASE Trade data</t>
  </si>
  <si>
    <t>ISIC 23</t>
  </si>
  <si>
    <t>Source: WIOD</t>
  </si>
  <si>
    <t>Export</t>
  </si>
  <si>
    <t>Import</t>
  </si>
  <si>
    <t>Source: EXIOBASE CountryXSector v2</t>
  </si>
  <si>
    <t>M.EUR</t>
  </si>
  <si>
    <t>ISIC code</t>
  </si>
  <si>
    <t>Data (M.EUR)</t>
  </si>
  <si>
    <t>Splits</t>
  </si>
  <si>
    <t>ICESHR</t>
  </si>
  <si>
    <t>Source: World Input-Output Database</t>
  </si>
  <si>
    <t>Year</t>
  </si>
  <si>
    <t>Code</t>
  </si>
  <si>
    <t>Description</t>
  </si>
  <si>
    <t>Origin</t>
  </si>
  <si>
    <t>A01</t>
  </si>
  <si>
    <t>A02</t>
  </si>
  <si>
    <t>A03</t>
  </si>
  <si>
    <t>B</t>
  </si>
  <si>
    <t>C10-C12</t>
  </si>
  <si>
    <t>C13-C15</t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</si>
  <si>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</si>
  <si>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</si>
  <si>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</si>
  <si>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</si>
  <si>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</si>
  <si>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</si>
  <si>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</si>
  <si>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</si>
  <si>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</si>
  <si>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C25</t>
  </si>
  <si>
    <t>C26</t>
  </si>
  <si>
    <t>C27</t>
  </si>
  <si>
    <t>C28</t>
  </si>
  <si>
    <t>C29</t>
  </si>
  <si>
    <t>C30</t>
  </si>
  <si>
    <t>C31_C32</t>
  </si>
  <si>
    <t>C33</t>
  </si>
  <si>
    <t>D35</t>
  </si>
  <si>
    <t>E36</t>
  </si>
  <si>
    <t>E37-E39</t>
  </si>
  <si>
    <t>F</t>
  </si>
  <si>
    <t>G45</t>
  </si>
  <si>
    <t>G46</t>
  </si>
  <si>
    <t>G47</t>
  </si>
  <si>
    <t>H49</t>
  </si>
  <si>
    <t>H50</t>
  </si>
  <si>
    <t>H51</t>
  </si>
  <si>
    <t>H52</t>
  </si>
  <si>
    <t>H53</t>
  </si>
  <si>
    <t>I</t>
  </si>
  <si>
    <t>J58</t>
  </si>
  <si>
    <t>J59_J60</t>
  </si>
  <si>
    <t>J61</t>
  </si>
  <si>
    <t>J62_J63</t>
  </si>
  <si>
    <t>K64</t>
  </si>
  <si>
    <t>K65</t>
  </si>
  <si>
    <t>K66</t>
  </si>
  <si>
    <t>L68</t>
  </si>
  <si>
    <t>M69_M70</t>
  </si>
  <si>
    <t>M71</t>
  </si>
  <si>
    <t>M72</t>
  </si>
  <si>
    <t>M73</t>
  </si>
  <si>
    <t>M74_M75</t>
  </si>
  <si>
    <t>N</t>
  </si>
  <si>
    <t>O84</t>
  </si>
  <si>
    <t>P85</t>
  </si>
  <si>
    <t>Q</t>
  </si>
  <si>
    <t>R_S</t>
  </si>
  <si>
    <t>T</t>
  </si>
  <si>
    <t>U</t>
  </si>
  <si>
    <t>CONS_h</t>
  </si>
  <si>
    <t>CONS_np</t>
  </si>
  <si>
    <t>CONS_g</t>
  </si>
  <si>
    <t>GFCF</t>
  </si>
  <si>
    <t>INVEN</t>
  </si>
  <si>
    <t>EXP</t>
  </si>
  <si>
    <t>GO</t>
  </si>
  <si>
    <t>Crop and animal production, hunting and related service activities</t>
  </si>
  <si>
    <t>Forestry and logging</t>
  </si>
  <si>
    <t>Fishing and aquaculture</t>
  </si>
  <si>
    <t>Mining and quarrying</t>
  </si>
  <si>
    <t>Manufacture of food products, beverages and tobacco products</t>
  </si>
  <si>
    <t>Manufacture of textiles, wearing apparel and leather products</t>
  </si>
  <si>
    <t>Manufacture of wood and of products of wood and cork, except furniture; manufacture of articles of straw and plaiting materials</t>
  </si>
  <si>
    <t>Manufacture of paper and paper products</t>
  </si>
  <si>
    <t>Printing and reproduction of recorded media</t>
  </si>
  <si>
    <t xml:space="preserve">Manufacture of coke and refined petroleum products </t>
  </si>
  <si>
    <t xml:space="preserve">Manufacture of chemicals and chemical products </t>
  </si>
  <si>
    <t>Manufacture of basic pharmaceutical products and pharmaceutical preparations</t>
  </si>
  <si>
    <t>Manufacture of rubber and plastic products</t>
  </si>
  <si>
    <t>Manufacture of other non-metallic mineral products</t>
  </si>
  <si>
    <t>Manufacture of basic metals</t>
  </si>
  <si>
    <t>Manufacture of fabricated metal products, except machinery and equipment</t>
  </si>
  <si>
    <t>Manufacture of computer, electronic and optical products</t>
  </si>
  <si>
    <t>Manufacture of electrical equipment</t>
  </si>
  <si>
    <t>Manufacture of machinery and equipment n.e.c.</t>
  </si>
  <si>
    <t>Manufacture of motor vehicles, trailers and semi-trailers</t>
  </si>
  <si>
    <t>Manufacture of other transport equipment</t>
  </si>
  <si>
    <t>Manufacture of furniture; other manufacturing</t>
  </si>
  <si>
    <t>Repair and installation of machinery and equipment</t>
  </si>
  <si>
    <t>Electricity, gas, steam and air conditioning supply</t>
  </si>
  <si>
    <t>Water collection, treatment and supply</t>
  </si>
  <si>
    <t xml:space="preserve">Sewerage; waste collection, treatment and disposal activities; materials recovery; remediation activities and other waste management services </t>
  </si>
  <si>
    <t>Construction</t>
  </si>
  <si>
    <t>Wholesale and retail trade and repair of motor vehicles and motorcycles</t>
  </si>
  <si>
    <t>Wholesale trade, except of motor vehicles and motorcycles</t>
  </si>
  <si>
    <t>Retail trade, except of motor vehicles and motorcycles</t>
  </si>
  <si>
    <t>Land transport and transport via pipelines</t>
  </si>
  <si>
    <t>Water transport</t>
  </si>
  <si>
    <t>Air transport</t>
  </si>
  <si>
    <t>Warehousing and support activities for transportation</t>
  </si>
  <si>
    <t>Postal and courier activities</t>
  </si>
  <si>
    <t>Accommodation and food service activities</t>
  </si>
  <si>
    <t>Publishing activities</t>
  </si>
  <si>
    <t>Motion picture, video and television programme production, sound recording and music publishing activities; programming and broadcasting activities</t>
  </si>
  <si>
    <t>Telecommunications</t>
  </si>
  <si>
    <t>Computer programming, consultancy and related activities; information service activities</t>
  </si>
  <si>
    <t>Financial service activities, except insurance and pension funding</t>
  </si>
  <si>
    <t>Insurance, reinsurance and pension funding, except compulsory social security</t>
  </si>
  <si>
    <t>Activities auxiliary to financial services and insurance activities</t>
  </si>
  <si>
    <t>Real estate activities</t>
  </si>
  <si>
    <t>Legal and accounting activities; activities of head offices; management consultancy activities</t>
  </si>
  <si>
    <t>Architectural and engineering activities; technical testing and analysis</t>
  </si>
  <si>
    <t>Scientific research and development</t>
  </si>
  <si>
    <t>Advertising and market research</t>
  </si>
  <si>
    <t>Other professional, scientific and technical activities; veterinary activities</t>
  </si>
  <si>
    <t>Administrative and support service activities</t>
  </si>
  <si>
    <t>Public administration and defence; compulsory social security</t>
  </si>
  <si>
    <t>Education</t>
  </si>
  <si>
    <t>Human health and social work activities</t>
  </si>
  <si>
    <t>Other service activities</t>
  </si>
  <si>
    <t>Activities of households as employers; undifferentiated goods- and services-producing activities of households for own use</t>
  </si>
  <si>
    <t>Activities of extraterritorial organizations and bodies</t>
  </si>
  <si>
    <t>Final consumption expenditure by households</t>
  </si>
  <si>
    <t>Final consumption expenditure by non-profit organisations serving households (NPISH)</t>
  </si>
  <si>
    <t>Final consumption expenditure by government</t>
  </si>
  <si>
    <t>Gross fixed capital formation</t>
  </si>
  <si>
    <t>Changes in inventories and valuables</t>
  </si>
  <si>
    <t>Total output</t>
  </si>
  <si>
    <t>Domestic</t>
  </si>
  <si>
    <t>II_fob</t>
  </si>
  <si>
    <t>Total intermediate consumption</t>
  </si>
  <si>
    <t>TOT</t>
  </si>
  <si>
    <t>TXSP</t>
  </si>
  <si>
    <t>taxes less subsidies on products</t>
  </si>
  <si>
    <t>EXP_adj</t>
  </si>
  <si>
    <t>Cif/ fob adjustments on exports</t>
  </si>
  <si>
    <t>PURR</t>
  </si>
  <si>
    <t>Direct purchases abroad by residents</t>
  </si>
  <si>
    <t>PURNR</t>
  </si>
  <si>
    <t xml:space="preserve">Purchases on the domestic territory by non-residents </t>
  </si>
  <si>
    <t>VA</t>
  </si>
  <si>
    <t>Value added at basic prices</t>
  </si>
  <si>
    <t>IntTTM</t>
  </si>
  <si>
    <t>International Transport Margins</t>
  </si>
  <si>
    <t>Output at basic prices</t>
  </si>
  <si>
    <t>Values</t>
  </si>
  <si>
    <t>Government</t>
  </si>
  <si>
    <t>Total intermediate</t>
  </si>
  <si>
    <t>Total use of product</t>
  </si>
  <si>
    <t>FOoGPbEaIC code</t>
  </si>
  <si>
    <t>OECD code</t>
  </si>
  <si>
    <t>Secondary code(s)</t>
  </si>
  <si>
    <t>Households</t>
  </si>
  <si>
    <t>ADDED</t>
  </si>
  <si>
    <t>see variable io-model/BOibC</t>
  </si>
  <si>
    <t>see variable io-model/GAaHEbIC-government</t>
  </si>
  <si>
    <t>see variable io-model/GaHEbIC-household</t>
  </si>
  <si>
    <t>Split for Chemicals/Pharmaceuticals</t>
  </si>
  <si>
    <t>World Input-Output Database</t>
  </si>
  <si>
    <t>National IO Tables</t>
  </si>
  <si>
    <t>Split for All Other ISIC Codes</t>
  </si>
  <si>
    <t>Exiobase</t>
  </si>
  <si>
    <t>Exiobase 3rx, 2016</t>
  </si>
  <si>
    <t>Exiobase Sector Code</t>
  </si>
  <si>
    <t>KOR</t>
  </si>
  <si>
    <t>KOR: Korea</t>
  </si>
  <si>
    <t>Data extracted on 20 May 2021 13:18 UTC (GMT) from OECD.Stat</t>
  </si>
  <si>
    <t>Korea NIOT, 2014</t>
  </si>
  <si>
    <t>KOR, exports</t>
  </si>
  <si>
    <t>Dataset: Input-Output Tables (IOTs) 2021 ed.</t>
  </si>
  <si>
    <t>2018</t>
  </si>
  <si>
    <t>To industry / sector</t>
  </si>
  <si>
    <t>D01T02: Agriculture, hunting, forestry</t>
  </si>
  <si>
    <t>D03: Fishing and aquaculture</t>
  </si>
  <si>
    <t>D05T06: Mining and quarrying, energy producing products</t>
  </si>
  <si>
    <t>D07T08: Mining and quarrying, non-energy producing products</t>
  </si>
  <si>
    <t>D13T15: Textiles, textile products, leather and footwear</t>
  </si>
  <si>
    <t>D20: Chemical and chemical products</t>
  </si>
  <si>
    <t>D21: Pharmaceuticals, medicinal chemical and botanical products</t>
  </si>
  <si>
    <t>D22: Rubber and plastics products</t>
  </si>
  <si>
    <t>D26: Computer, electronic and optical equipment</t>
  </si>
  <si>
    <t>D31T33: Manufacturing nec; repair and installation of machinery and equipment</t>
  </si>
  <si>
    <t>D35: Electricity, gas, steam and air conditioning supply</t>
  </si>
  <si>
    <t>D36T39: Water supply; sewerage, waste management and remediation activities</t>
  </si>
  <si>
    <t>D49: Land transport and transport via pipelines</t>
  </si>
  <si>
    <t>D50: Water transport</t>
  </si>
  <si>
    <t>D51: Air transport</t>
  </si>
  <si>
    <t>D52: Warehousing and support activities for transportation</t>
  </si>
  <si>
    <t>D53: Postal and courier activities</t>
  </si>
  <si>
    <t>D55T56: Accommodation and food service activities</t>
  </si>
  <si>
    <t>D69T75: Professional, scientific and technical activities</t>
  </si>
  <si>
    <t>D77T82: Administrative and support services</t>
  </si>
  <si>
    <t>D84: Public administration and defence; compulsory social security</t>
  </si>
  <si>
    <t>D86T88: Human health and social work activities</t>
  </si>
  <si>
    <t>D90T93: Arts, entertainment and recreation</t>
  </si>
  <si>
    <t>D94T96: Other service activities</t>
  </si>
  <si>
    <t>D97T98: Activities of households as employers; undifferentiated goods- and services-producing activities of households for own use</t>
  </si>
  <si>
    <t>From industry / sector</t>
  </si>
  <si>
    <t>TTL_01T02: Agriculture, hunting, forestry</t>
  </si>
  <si>
    <t>TTL_03: Fishing and aquaculture</t>
  </si>
  <si>
    <t>TTL_05T06: Mining and quarrying, energy producing products</t>
  </si>
  <si>
    <t>TTL_07T08: Mining and quarrying, non-energy producing products</t>
  </si>
  <si>
    <t>TTL_13T15: Textiles, textile products, leather and footwear</t>
  </si>
  <si>
    <t>TTL_16: Wood and products of wood and cork</t>
  </si>
  <si>
    <t>TTL_20: Chemical and chemical products</t>
  </si>
  <si>
    <t>TTL_21: Pharmaceuticals, medicinal chemical and botanical products</t>
  </si>
  <si>
    <t>TTL_24: Basic metals</t>
  </si>
  <si>
    <t>TTL_25: Fabricated metal products</t>
  </si>
  <si>
    <t>TTL_26: Computer, electronic and optical equipment</t>
  </si>
  <si>
    <t>TTL_28: Machinery and equipment, nec</t>
  </si>
  <si>
    <t>TTL_31T33: Manufacturing nec; repair and installation of machinery and equipment</t>
  </si>
  <si>
    <t>TTL_35: Electricity, gas, steam and air conditioning supply</t>
  </si>
  <si>
    <t>TTL_36T39: Water supply; sewerage, waste management and remediation activities</t>
  </si>
  <si>
    <t>TTL_49: Land transport and transport via pipelines</t>
  </si>
  <si>
    <t>TTL_50: Water transport</t>
  </si>
  <si>
    <t>TTL_51: Air transport</t>
  </si>
  <si>
    <t>TTL_52: Warehousing and support activities for transportation</t>
  </si>
  <si>
    <t>TTL_53: Postal and courier activities</t>
  </si>
  <si>
    <t>TTL_55T56: Accommodation and food service activities</t>
  </si>
  <si>
    <t>TTL_69T75: Professional, scientific and technical activities</t>
  </si>
  <si>
    <t>TTL_77T82: Administrative and support services</t>
  </si>
  <si>
    <t>TTL_86T88: Human health and social work activities</t>
  </si>
  <si>
    <t>TTL_90T93: Arts, entertainment and recreation</t>
  </si>
  <si>
    <t>TTL_94T96: Other service activities</t>
  </si>
  <si>
    <t>TTL_97T98: Activities of households as employers; undifferentiated goods- and services-producing activities of households for own use</t>
  </si>
  <si>
    <t>Data extracted on 25 Feb 2022 22:25 UTC (GMT) from OECD.Stat</t>
  </si>
  <si>
    <t>agriculture and forestry 01T04</t>
  </si>
  <si>
    <t>chemicals 21</t>
  </si>
  <si>
    <t>*Note for CEA: This table is mostly complete, but is just missing values for some of the orange highlighted boxes. You can copy the method used in the first orange box (cells D4:E5) to fill out the others. Once you've done that, the FoGPbEaIC-isic tab will correctly reflect the share by entity.</t>
    <phoneticPr fontId="41" type="noConversion"/>
  </si>
  <si>
    <t>https://zenodo.org/record/2654460#.YEFjHmhKg2w</t>
    <phoneticPr fontId="41" type="noConversion"/>
  </si>
  <si>
    <t>http://www.wiod.org/database/niots16</t>
    <phoneticPr fontId="41" type="noConversion"/>
  </si>
  <si>
    <t>A01_02</t>
  </si>
  <si>
    <t>B05_06</t>
  </si>
  <si>
    <t>B07_08</t>
  </si>
  <si>
    <t>B09</t>
  </si>
  <si>
    <t>C10T12</t>
  </si>
  <si>
    <t>C13T15</t>
  </si>
  <si>
    <t>C17_18</t>
  </si>
  <si>
    <t>C31T33</t>
  </si>
  <si>
    <t>D</t>
  </si>
  <si>
    <t>E</t>
  </si>
  <si>
    <t>G</t>
  </si>
  <si>
    <t>J58T60</t>
  </si>
  <si>
    <t>J62_63</t>
  </si>
  <si>
    <t>K</t>
  </si>
  <si>
    <t>L</t>
  </si>
  <si>
    <t>M</t>
  </si>
  <si>
    <t>O</t>
  </si>
  <si>
    <t>P</t>
  </si>
  <si>
    <t>R</t>
  </si>
  <si>
    <t>S</t>
  </si>
  <si>
    <t>HFCE</t>
  </si>
  <si>
    <t>NPISH</t>
  </si>
  <si>
    <t>GGFC</t>
  </si>
  <si>
    <t>INVNT</t>
  </si>
  <si>
    <t>DPABR</t>
  </si>
  <si>
    <t>CONS_NONRES</t>
  </si>
  <si>
    <t>EXPO</t>
  </si>
  <si>
    <t>IMPO</t>
  </si>
  <si>
    <t>TTL_A01_02</t>
  </si>
  <si>
    <t>TTL_A03</t>
  </si>
  <si>
    <t>TTL_B05_06</t>
  </si>
  <si>
    <t>TTL_B07_08</t>
  </si>
  <si>
    <t>TTL_B09</t>
  </si>
  <si>
    <t>TTL_C10T12</t>
  </si>
  <si>
    <t>TTL_C13T15</t>
  </si>
  <si>
    <t>TTL_C16</t>
  </si>
  <si>
    <t>TTL_C17_18</t>
  </si>
  <si>
    <t>TTL_C19</t>
  </si>
  <si>
    <t>TTL_C20</t>
  </si>
  <si>
    <t>TTL_C21</t>
  </si>
  <si>
    <t>TTL_C22</t>
  </si>
  <si>
    <t>TTL_C23</t>
  </si>
  <si>
    <t>TTL_C24</t>
  </si>
  <si>
    <t>TTL_C25</t>
  </si>
  <si>
    <t>TTL_C26</t>
  </si>
  <si>
    <t>TTL_C27</t>
  </si>
  <si>
    <t>TTL_C28</t>
  </si>
  <si>
    <t>TTL_C29</t>
  </si>
  <si>
    <t>TTL_C30</t>
  </si>
  <si>
    <t>TTL_C31T33</t>
  </si>
  <si>
    <t>TTL_D</t>
  </si>
  <si>
    <t>TTL_E</t>
  </si>
  <si>
    <t>TTL_F</t>
  </si>
  <si>
    <t>TTL_G</t>
  </si>
  <si>
    <t>TTL_H49</t>
  </si>
  <si>
    <t>TTL_H50</t>
  </si>
  <si>
    <t>TTL_H51</t>
  </si>
  <si>
    <t>TTL_H52</t>
  </si>
  <si>
    <t>TTL_H53</t>
  </si>
  <si>
    <t>TTL_I</t>
  </si>
  <si>
    <t>TTL_J58T60</t>
  </si>
  <si>
    <t>TTL_J61</t>
  </si>
  <si>
    <t>TTL_J62_63</t>
  </si>
  <si>
    <t>TTL_K</t>
  </si>
  <si>
    <t>TTL_L</t>
  </si>
  <si>
    <t>TTL_M</t>
  </si>
  <si>
    <t>TTL_N</t>
  </si>
  <si>
    <t>TTL_O</t>
  </si>
  <si>
    <t>TTL_P</t>
  </si>
  <si>
    <t>TTL_Q</t>
  </si>
  <si>
    <t>TTL_R</t>
  </si>
  <si>
    <t>TTL_S</t>
  </si>
  <si>
    <t>TTL_T</t>
  </si>
  <si>
    <t>TXS_IMP_FNL</t>
  </si>
  <si>
    <t>TXS_INT_FNL</t>
  </si>
  <si>
    <t>TTL_INT_FNL</t>
  </si>
  <si>
    <t>VALU</t>
  </si>
  <si>
    <t>OUTPUT</t>
  </si>
  <si>
    <t>home</t>
  </si>
  <si>
    <t>IOTs: TOTAL table / TES: tableau TOTAL</t>
  </si>
  <si>
    <t>Row</t>
  </si>
  <si>
    <t>Row Name en</t>
  </si>
  <si>
    <t>Row Name fr</t>
  </si>
  <si>
    <t>Column</t>
  </si>
  <si>
    <t>Column Name en</t>
  </si>
  <si>
    <t>Column Name fr</t>
  </si>
  <si>
    <t>Agriculture, hunting, forestry</t>
  </si>
  <si>
    <t>Agriculture, chasse et sylviculture</t>
  </si>
  <si>
    <t>Pêche et aquaculture</t>
  </si>
  <si>
    <t>Mining and quarrying, energy producing products</t>
  </si>
  <si>
    <t>Extraction de matières premières énergétiques</t>
  </si>
  <si>
    <t>Mining and quarrying, non-energy producing products</t>
  </si>
  <si>
    <t>Extraction de matières premières non énergétiques</t>
  </si>
  <si>
    <t>Mining support service activities</t>
  </si>
  <si>
    <t>Services de soutien aux industries extractives</t>
  </si>
  <si>
    <t>Food products, beverages and tobacco</t>
  </si>
  <si>
    <t>Industries alimentaires, boissons, tabac</t>
  </si>
  <si>
    <t>Textiles, textile products, leather and footwear</t>
  </si>
  <si>
    <t>Textiles, habillement, cuir et chaussures</t>
  </si>
  <si>
    <t>Wood and products of wood and cork</t>
  </si>
  <si>
    <t>Bois, articles en bois et en liège</t>
  </si>
  <si>
    <t>Paper products and printing</t>
  </si>
  <si>
    <t>Papier, carton ; imprimerie et reproduction d'enregistrements</t>
  </si>
  <si>
    <t>Coke and refined petroleum products</t>
  </si>
  <si>
    <t>Cokéfaction et raffinage</t>
  </si>
  <si>
    <t>Chemical and chemical products</t>
  </si>
  <si>
    <t>Industrie chimique</t>
  </si>
  <si>
    <t>Pharmaceuticals, medicinal chemical and botanical products</t>
  </si>
  <si>
    <t>Industrie pharmaceutique, produits médicinaux chimiques et botaniques</t>
  </si>
  <si>
    <t>Rubber and plastics products</t>
  </si>
  <si>
    <t>Caoutchouc et matières plastiques</t>
  </si>
  <si>
    <t>Autres produits minéraux non métalliques</t>
  </si>
  <si>
    <t>Basic metals</t>
  </si>
  <si>
    <t>Industrie métallurgique</t>
  </si>
  <si>
    <t>Fabricated metal products</t>
  </si>
  <si>
    <t>Ouvrages en métaux</t>
  </si>
  <si>
    <t>Computer, electronic and optical equipment</t>
  </si>
  <si>
    <t>Fabrication de produits informatiques, électroniques et optiques</t>
  </si>
  <si>
    <t>Electrical equipment</t>
  </si>
  <si>
    <t>Fabrication d'équipements électriques</t>
  </si>
  <si>
    <t xml:space="preserve">Machinery and equipment, nec </t>
  </si>
  <si>
    <t>Fabrication de machines et équipements n.c.a.</t>
  </si>
  <si>
    <t>Motor vehicles, trailers and semi-trailers</t>
  </si>
  <si>
    <t>Industrie automobile</t>
  </si>
  <si>
    <t>Other transport equipment</t>
  </si>
  <si>
    <t>Fabrication d'autres matériels de transport</t>
  </si>
  <si>
    <t>Manufacturing nec; repair and installation of machinery and equipment</t>
  </si>
  <si>
    <t>Fabrication de meubles, autres industries manufacturières ; Réparation et installation de machines et d'équipement</t>
  </si>
  <si>
    <t>Distribution d'électricité, de gaz, de vapeur d'eau et d'air conditionné</t>
  </si>
  <si>
    <t>Water supply; sewerage, waste management and remediation activities</t>
  </si>
  <si>
    <t>Eau, assainissement, gestion des déchets et dépollution</t>
  </si>
  <si>
    <t>Wholesale and retail trade; repair of motor vehicles</t>
  </si>
  <si>
    <t>Commerce ; réparation d'automobiles et de motocycles</t>
  </si>
  <si>
    <t>Transports terrestres et par conduites</t>
  </si>
  <si>
    <t>Transports fluviaux et maritimes</t>
  </si>
  <si>
    <t>Transports aériens</t>
  </si>
  <si>
    <t>Entreposage et services auxiliaires des transports</t>
  </si>
  <si>
    <t>Activités de poste et de courrier</t>
  </si>
  <si>
    <t>Hébergement et restauration</t>
  </si>
  <si>
    <t>Publishing, audiovisual and broadcasting activities</t>
  </si>
  <si>
    <t>Activités d'édition, audiovisuelles et de diffusion</t>
  </si>
  <si>
    <t>Télécommunications</t>
  </si>
  <si>
    <t>IT and other information services</t>
  </si>
  <si>
    <t>Activités informatiques et autres services d'information</t>
  </si>
  <si>
    <t>Financial and insurance activities</t>
  </si>
  <si>
    <t>Services financiers et assurance</t>
  </si>
  <si>
    <t>Immobilier</t>
  </si>
  <si>
    <t>Professional, scientific and technical activities</t>
  </si>
  <si>
    <t>Activités professionnelles, scientifiques et techniques</t>
  </si>
  <si>
    <t>Administrative and support services</t>
  </si>
  <si>
    <t>Services administratifs et de soutien</t>
  </si>
  <si>
    <t>Administration publique et défense; sécurité sociale obligatoire</t>
  </si>
  <si>
    <t>Enseignement</t>
  </si>
  <si>
    <t>Santé humaine et action sociale</t>
  </si>
  <si>
    <t>Arts, entertainment and recreation</t>
  </si>
  <si>
    <t>Activités artistiques, récréatives et de loisirs</t>
  </si>
  <si>
    <t>Autres activités de services</t>
  </si>
  <si>
    <t>Activités des ménages en tant qu'employeurs ; activités indifférenciées en tant que producteurs de biens et services pour usage propre</t>
  </si>
  <si>
    <t xml:space="preserve">Taxes less subsidies on intermediate and final products (paid in foreign countries) </t>
  </si>
  <si>
    <t>Impôts nets des subventions sur les produits intermédiaires et finals (réglés à l'étranger)</t>
  </si>
  <si>
    <t>Final consumption expenditure of households</t>
  </si>
  <si>
    <t>Dépenses des ménages</t>
  </si>
  <si>
    <t xml:space="preserve">Taxes less subsidies on intermediate and final products (paid in domestic agencies, includes duty on imported products) </t>
  </si>
  <si>
    <t>Impôts nets des subventions sur les produits intermédiaires et finals (réglés dans l'économie locale, y compris les droits sur les produits importés)</t>
  </si>
  <si>
    <t>Final consumption expenditure of non-profit institutions serving households</t>
  </si>
  <si>
    <t>Dépenses des institutions à but non lucratif</t>
  </si>
  <si>
    <t>Total intermediate consumption at purchasers’ prices</t>
  </si>
  <si>
    <t>Total de la consommation intermédiaire aux prix d'achat</t>
  </si>
  <si>
    <t>Final consumption expenditure of general government</t>
  </si>
  <si>
    <t>Dépenses gouvernementales</t>
  </si>
  <si>
    <t>Valeur ajoutée au prix de base</t>
  </si>
  <si>
    <t>Gross Fixed Capital Formation</t>
  </si>
  <si>
    <t>Formation brute de capital fixe</t>
  </si>
  <si>
    <t>Production au prix de base</t>
  </si>
  <si>
    <t>Changes in inventories</t>
  </si>
  <si>
    <t>Variations de stocks</t>
  </si>
  <si>
    <t>Direct purchases abroad by residents (imports)</t>
  </si>
  <si>
    <t>Dépenses directes à l'étranger des résidents (importations)</t>
  </si>
  <si>
    <t>Direct purchases by non-residents (exports)</t>
  </si>
  <si>
    <t>Dépenses directes des non résidents (exportations)</t>
  </si>
  <si>
    <t>Exports (cross border)</t>
  </si>
  <si>
    <t>Exportations (transfrontalières)</t>
  </si>
  <si>
    <t>Imports (cross border)</t>
  </si>
  <si>
    <t>Importations (transfrontalières)</t>
  </si>
  <si>
    <t>2021 row</t>
    <phoneticPr fontId="41" type="noConversion"/>
  </si>
  <si>
    <t>2021 column</t>
    <phoneticPr fontId="41" type="noConversion"/>
  </si>
  <si>
    <t>https://www.oecd.org/en/data/datasets/input-output-tables.html</t>
    <phoneticPr fontId="40" type="noConversion"/>
  </si>
  <si>
    <t>Original TTL Matrices</t>
  </si>
  <si>
    <t>B05</t>
  </si>
  <si>
    <t>B06</t>
  </si>
  <si>
    <t>B07</t>
  </si>
  <si>
    <t>B08</t>
  </si>
  <si>
    <t>C24A</t>
  </si>
  <si>
    <t>C24B</t>
  </si>
  <si>
    <t>C301</t>
  </si>
  <si>
    <t>C302T309</t>
  </si>
  <si>
    <t>TOTAL</t>
  </si>
  <si>
    <t>TTL_A01</t>
  </si>
  <si>
    <t>TTL_A02</t>
  </si>
  <si>
    <t>TTL_B05</t>
  </si>
  <si>
    <t>TTL_B06</t>
  </si>
  <si>
    <t>TTL_B07</t>
  </si>
  <si>
    <t>TTL_B08</t>
  </si>
  <si>
    <t>TTL_C24A</t>
  </si>
  <si>
    <t>TTL_C24B</t>
  </si>
  <si>
    <t>TTL_C301</t>
  </si>
  <si>
    <t>TTL_C302T309</t>
  </si>
  <si>
    <t>IMP_OTHER</t>
  </si>
  <si>
    <t>LABR</t>
  </si>
  <si>
    <t>OTXS</t>
  </si>
  <si>
    <t>CFC</t>
  </si>
  <si>
    <t>NOPS</t>
  </si>
  <si>
    <t>Consolidated Matrix to ISIC Codes</t>
  </si>
  <si>
    <t>TTL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</si>
</sst>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"/>
    <numFmt numFmtId="165" formatCode="#,##0.0_ ;\-#,##0.0\ "/>
    <numFmt numFmtId="166" formatCode="_(* #,##0_);_(* \(#,##0\);_(* &quot;-&quot;??_);_(@_)"/>
    <numFmt numFmtId="167" formatCode="0_ ;[Red]\-0\ "/>
  </numFmts>
  <fonts count="5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</font>
    <font>
      <b/>
      <u/>
      <sz val="9"/>
      <color indexed="18"/>
      <name val="Verdana"/>
      <family val="2"/>
    </font>
    <font>
      <b/>
      <sz val="8"/>
      <color indexed="9"/>
      <name val="Verdana"/>
      <family val="2"/>
    </font>
    <font>
      <u/>
      <sz val="8"/>
      <color indexed="9"/>
      <name val="Verdana"/>
      <family val="2"/>
    </font>
    <font>
      <sz val="8"/>
      <color indexed="9"/>
      <name val="Verdana"/>
      <family val="2"/>
    </font>
    <font>
      <b/>
      <sz val="8"/>
      <name val="Verdana"/>
      <family val="2"/>
    </font>
    <font>
      <b/>
      <sz val="9"/>
      <color indexed="10"/>
      <name val="Courier New"/>
      <family val="3"/>
    </font>
    <font>
      <sz val="8"/>
      <name val="Verdana"/>
      <family val="2"/>
    </font>
    <font>
      <sz val="8"/>
      <name val="Arial"/>
      <family val="2"/>
    </font>
    <font>
      <u/>
      <sz val="8"/>
      <name val="Verdana"/>
      <family val="2"/>
    </font>
    <font>
      <b/>
      <sz val="9"/>
      <name val="Courier New"/>
      <family val="3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theme="9" tint="0.39997558519241921"/>
      <name val="Calibri"/>
      <family val="2"/>
      <scheme val="minor"/>
    </font>
    <font>
      <sz val="8"/>
      <color theme="1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theme="0" tint="-0.249977111117893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3"/>
      <charset val="129"/>
      <scheme val="minor"/>
    </font>
    <font>
      <u/>
      <sz val="10"/>
      <color theme="10"/>
      <name val="Arial"/>
      <family val="2"/>
    </font>
    <font>
      <sz val="10"/>
      <color theme="1"/>
      <name val="Arial"/>
      <family val="2"/>
    </font>
    <font>
      <sz val="10"/>
      <color theme="1"/>
      <name val="Calibri"/>
      <family val="2"/>
      <scheme val="minor"/>
    </font>
    <font>
      <b/>
      <u/>
      <sz val="12"/>
      <color theme="3"/>
      <name val="Calibri"/>
      <family val="2"/>
    </font>
    <font>
      <b/>
      <u/>
      <sz val="10"/>
      <color theme="3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3"/>
      <charset val="129"/>
      <scheme val="minor"/>
    </font>
    <font>
      <sz val="10"/>
      <color rgb="FFFF0000"/>
      <name val="Calibri"/>
      <family val="3"/>
      <charset val="129"/>
      <scheme val="minor"/>
    </font>
    <font>
      <sz val="8"/>
      <color rgb="FFFF0000"/>
      <name val="Arial"/>
      <family val="2"/>
    </font>
  </fonts>
  <fills count="5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2973BD"/>
        <bgColor indexed="64"/>
      </patternFill>
    </fill>
    <fill>
      <patternFill patternType="solid">
        <fgColor rgb="FF00A1E3"/>
        <bgColor indexed="64"/>
      </patternFill>
    </fill>
    <fill>
      <patternFill patternType="solid">
        <fgColor rgb="FFC4D8ED"/>
        <bgColor indexed="64"/>
      </patternFill>
    </fill>
    <fill>
      <patternFill patternType="mediumGray">
        <fgColor rgb="FFC0C0C0"/>
        <bgColor rgb="FFFFFFFF"/>
      </patternFill>
    </fill>
    <fill>
      <patternFill patternType="solid">
        <fgColor rgb="FFF0F8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mediumGray">
        <fgColor rgb="FFC0C0C0"/>
        <bgColor theme="7" tint="0.79998168889431442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mediumGray">
        <fgColor rgb="FFC0C0C0"/>
        <bgColor theme="8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49992370372631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/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rgb="FFC0C0C0"/>
      </left>
      <right style="thin">
        <color rgb="FFC0C0C0"/>
      </right>
      <top/>
      <bottom/>
      <diagonal/>
    </border>
  </borders>
  <cellStyleXfs count="53">
    <xf numFmtId="0" fontId="0" fillId="0" borderId="0"/>
    <xf numFmtId="0" fontId="3" fillId="0" borderId="0"/>
    <xf numFmtId="0" fontId="6" fillId="0" borderId="0"/>
    <xf numFmtId="0" fontId="5" fillId="0" borderId="0"/>
    <xf numFmtId="0" fontId="5" fillId="0" borderId="0"/>
    <xf numFmtId="43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0" fontId="19" fillId="0" borderId="12" applyNumberFormat="0" applyFill="0" applyAlignment="0" applyProtection="0"/>
    <xf numFmtId="0" fontId="20" fillId="0" borderId="13" applyNumberFormat="0" applyFill="0" applyAlignment="0" applyProtection="0"/>
    <xf numFmtId="0" fontId="20" fillId="0" borderId="0" applyNumberFormat="0" applyFill="0" applyBorder="0" applyAlignment="0" applyProtection="0"/>
    <xf numFmtId="0" fontId="21" fillId="12" borderId="0" applyNumberFormat="0" applyBorder="0" applyAlignment="0" applyProtection="0"/>
    <xf numFmtId="0" fontId="22" fillId="13" borderId="0" applyNumberFormat="0" applyBorder="0" applyAlignment="0" applyProtection="0"/>
    <xf numFmtId="0" fontId="23" fillId="14" borderId="0" applyNumberFormat="0" applyBorder="0" applyAlignment="0" applyProtection="0"/>
    <xf numFmtId="0" fontId="24" fillId="15" borderId="14" applyNumberFormat="0" applyAlignment="0" applyProtection="0"/>
    <xf numFmtId="0" fontId="25" fillId="16" borderId="15" applyNumberFormat="0" applyAlignment="0" applyProtection="0"/>
    <xf numFmtId="0" fontId="26" fillId="16" borderId="14" applyNumberFormat="0" applyAlignment="0" applyProtection="0"/>
    <xf numFmtId="0" fontId="27" fillId="0" borderId="16" applyNumberFormat="0" applyFill="0" applyAlignment="0" applyProtection="0"/>
    <xf numFmtId="0" fontId="28" fillId="17" borderId="17" applyNumberFormat="0" applyAlignment="0" applyProtection="0"/>
    <xf numFmtId="0" fontId="29" fillId="0" borderId="0" applyNumberFormat="0" applyFill="0" applyBorder="0" applyAlignment="0" applyProtection="0"/>
    <xf numFmtId="0" fontId="5" fillId="18" borderId="18" applyNumberFormat="0" applyFont="0" applyAlignment="0" applyProtection="0"/>
    <xf numFmtId="0" fontId="30" fillId="0" borderId="0" applyNumberFormat="0" applyFill="0" applyBorder="0" applyAlignment="0" applyProtection="0"/>
    <xf numFmtId="0" fontId="2" fillId="0" borderId="19" applyNumberFormat="0" applyFill="0" applyAlignment="0" applyProtection="0"/>
    <xf numFmtId="0" fontId="31" fillId="19" borderId="0" applyNumberFormat="0" applyBorder="0" applyAlignment="0" applyProtection="0"/>
    <xf numFmtId="0" fontId="5" fillId="20" borderId="0" applyNumberFormat="0" applyBorder="0" applyAlignment="0" applyProtection="0"/>
    <xf numFmtId="0" fontId="5" fillId="21" borderId="0" applyNumberFormat="0" applyBorder="0" applyAlignment="0" applyProtection="0"/>
    <xf numFmtId="0" fontId="5" fillId="22" borderId="0" applyNumberFormat="0" applyBorder="0" applyAlignment="0" applyProtection="0"/>
    <xf numFmtId="0" fontId="31" fillId="23" borderId="0" applyNumberFormat="0" applyBorder="0" applyAlignment="0" applyProtection="0"/>
    <xf numFmtId="0" fontId="5" fillId="24" borderId="0" applyNumberFormat="0" applyBorder="0" applyAlignment="0" applyProtection="0"/>
    <xf numFmtId="0" fontId="5" fillId="25" borderId="0" applyNumberFormat="0" applyBorder="0" applyAlignment="0" applyProtection="0"/>
    <xf numFmtId="0" fontId="5" fillId="26" borderId="0" applyNumberFormat="0" applyBorder="0" applyAlignment="0" applyProtection="0"/>
    <xf numFmtId="0" fontId="31" fillId="27" borderId="0" applyNumberFormat="0" applyBorder="0" applyAlignment="0" applyProtection="0"/>
    <xf numFmtId="0" fontId="5" fillId="28" borderId="0" applyNumberFormat="0" applyBorder="0" applyAlignment="0" applyProtection="0"/>
    <xf numFmtId="0" fontId="5" fillId="29" borderId="0" applyNumberFormat="0" applyBorder="0" applyAlignment="0" applyProtection="0"/>
    <xf numFmtId="0" fontId="5" fillId="30" borderId="0" applyNumberFormat="0" applyBorder="0" applyAlignment="0" applyProtection="0"/>
    <xf numFmtId="0" fontId="31" fillId="31" borderId="0" applyNumberFormat="0" applyBorder="0" applyAlignment="0" applyProtection="0"/>
    <xf numFmtId="0" fontId="5" fillId="32" borderId="0" applyNumberFormat="0" applyBorder="0" applyAlignment="0" applyProtection="0"/>
    <xf numFmtId="0" fontId="5" fillId="33" borderId="0" applyNumberFormat="0" applyBorder="0" applyAlignment="0" applyProtection="0"/>
    <xf numFmtId="0" fontId="5" fillId="34" borderId="0" applyNumberFormat="0" applyBorder="0" applyAlignment="0" applyProtection="0"/>
    <xf numFmtId="0" fontId="31" fillId="35" borderId="0" applyNumberFormat="0" applyBorder="0" applyAlignment="0" applyProtection="0"/>
    <xf numFmtId="0" fontId="5" fillId="36" borderId="0" applyNumberFormat="0" applyBorder="0" applyAlignment="0" applyProtection="0"/>
    <xf numFmtId="0" fontId="5" fillId="37" borderId="0" applyNumberFormat="0" applyBorder="0" applyAlignment="0" applyProtection="0"/>
    <xf numFmtId="0" fontId="5" fillId="38" borderId="0" applyNumberFormat="0" applyBorder="0" applyAlignment="0" applyProtection="0"/>
    <xf numFmtId="0" fontId="31" fillId="39" borderId="0" applyNumberFormat="0" applyBorder="0" applyAlignment="0" applyProtection="0"/>
    <xf numFmtId="0" fontId="5" fillId="40" borderId="0" applyNumberFormat="0" applyBorder="0" applyAlignment="0" applyProtection="0"/>
    <xf numFmtId="0" fontId="5" fillId="41" borderId="0" applyNumberFormat="0" applyBorder="0" applyAlignment="0" applyProtection="0"/>
    <xf numFmtId="0" fontId="5" fillId="42" borderId="0" applyNumberFormat="0" applyBorder="0" applyAlignment="0" applyProtection="0"/>
    <xf numFmtId="0" fontId="32" fillId="0" borderId="0" applyNumberFormat="0" applyFill="0" applyBorder="0" applyAlignment="0" applyProtection="0"/>
    <xf numFmtId="43" fontId="5" fillId="0" borderId="0" applyFont="0" applyFill="0" applyBorder="0" applyAlignment="0" applyProtection="0"/>
    <xf numFmtId="0" fontId="1" fillId="0" borderId="0">
      <alignment vertical="center"/>
    </xf>
    <xf numFmtId="0" fontId="42" fillId="0" borderId="0" applyNumberFormat="0" applyFill="0" applyBorder="0" applyAlignment="0" applyProtection="0"/>
    <xf numFmtId="0" fontId="43" fillId="0" borderId="0"/>
  </cellStyleXfs>
  <cellXfs count="176">
    <xf numFmtId="0" fontId="0" fillId="0" borderId="0" xfId="0"/>
    <xf numFmtId="0" fontId="2" fillId="0" borderId="0" xfId="0" applyFont="1"/>
    <xf numFmtId="0" fontId="0" fillId="0" borderId="0" xfId="0" applyAlignment="1">
      <alignment horizontal="right"/>
    </xf>
    <xf numFmtId="0" fontId="4" fillId="0" borderId="0" xfId="0" applyFont="1" applyAlignment="1">
      <alignment horizontal="left" wrapText="1"/>
    </xf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2" fillId="2" borderId="0" xfId="0" applyFont="1" applyFill="1"/>
    <xf numFmtId="0" fontId="0" fillId="3" borderId="0" xfId="0" applyFill="1" applyAlignment="1">
      <alignment wrapText="1"/>
    </xf>
    <xf numFmtId="0" fontId="4" fillId="0" borderId="0" xfId="0" applyFont="1" applyAlignment="1">
      <alignment horizontal="left"/>
    </xf>
    <xf numFmtId="0" fontId="4" fillId="0" borderId="0" xfId="0" applyFont="1"/>
    <xf numFmtId="0" fontId="0" fillId="2" borderId="0" xfId="0" applyFill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9" fontId="0" fillId="0" borderId="0" xfId="6" applyFont="1"/>
    <xf numFmtId="0" fontId="0" fillId="3" borderId="0" xfId="0" applyFill="1"/>
    <xf numFmtId="1" fontId="0" fillId="0" borderId="0" xfId="0" applyNumberFormat="1"/>
    <xf numFmtId="0" fontId="14" fillId="0" borderId="7" xfId="1" applyFont="1" applyBorder="1"/>
    <xf numFmtId="0" fontId="3" fillId="0" borderId="0" xfId="1"/>
    <xf numFmtId="0" fontId="7" fillId="0" borderId="7" xfId="1" applyFont="1" applyBorder="1" applyAlignment="1">
      <alignment horizontal="left" wrapText="1"/>
    </xf>
    <xf numFmtId="0" fontId="10" fillId="5" borderId="7" xfId="1" applyFont="1" applyFill="1" applyBorder="1" applyAlignment="1">
      <alignment horizontal="center" vertical="top" wrapText="1"/>
    </xf>
    <xf numFmtId="0" fontId="11" fillId="6" borderId="7" xfId="1" applyFont="1" applyFill="1" applyBorder="1" applyAlignment="1">
      <alignment wrapText="1"/>
    </xf>
    <xf numFmtId="0" fontId="12" fillId="7" borderId="7" xfId="1" applyFont="1" applyFill="1" applyBorder="1" applyAlignment="1">
      <alignment horizontal="center"/>
    </xf>
    <xf numFmtId="0" fontId="13" fillId="6" borderId="7" xfId="1" applyFont="1" applyFill="1" applyBorder="1" applyAlignment="1">
      <alignment vertical="top" wrapText="1"/>
    </xf>
    <xf numFmtId="11" fontId="0" fillId="0" borderId="0" xfId="0" applyNumberFormat="1"/>
    <xf numFmtId="0" fontId="13" fillId="9" borderId="7" xfId="1" applyFont="1" applyFill="1" applyBorder="1" applyAlignment="1">
      <alignment vertical="top" wrapText="1"/>
    </xf>
    <xf numFmtId="0" fontId="12" fillId="10" borderId="7" xfId="1" applyFont="1" applyFill="1" applyBorder="1" applyAlignment="1">
      <alignment horizontal="center"/>
    </xf>
    <xf numFmtId="165" fontId="14" fillId="9" borderId="7" xfId="1" applyNumberFormat="1" applyFont="1" applyFill="1" applyBorder="1" applyAlignment="1">
      <alignment horizontal="right"/>
    </xf>
    <xf numFmtId="0" fontId="3" fillId="9" borderId="0" xfId="1" applyFill="1"/>
    <xf numFmtId="0" fontId="13" fillId="9" borderId="7" xfId="1" applyFont="1" applyFill="1" applyBorder="1" applyAlignment="1">
      <alignment horizontal="center" vertical="top" wrapText="1"/>
    </xf>
    <xf numFmtId="0" fontId="16" fillId="10" borderId="7" xfId="1" applyFont="1" applyFill="1" applyBorder="1" applyAlignment="1">
      <alignment horizontal="center"/>
    </xf>
    <xf numFmtId="0" fontId="0" fillId="11" borderId="0" xfId="0" applyFill="1"/>
    <xf numFmtId="1" fontId="0" fillId="11" borderId="0" xfId="0" applyNumberFormat="1" applyFill="1"/>
    <xf numFmtId="165" fontId="14" fillId="0" borderId="7" xfId="1" applyNumberFormat="1" applyFont="1" applyBorder="1" applyAlignment="1">
      <alignment horizontal="right"/>
    </xf>
    <xf numFmtId="165" fontId="14" fillId="8" borderId="7" xfId="1" applyNumberFormat="1" applyFont="1" applyFill="1" applyBorder="1" applyAlignment="1">
      <alignment horizontal="right"/>
    </xf>
    <xf numFmtId="0" fontId="0" fillId="3" borderId="1" xfId="0" applyFill="1" applyBorder="1" applyAlignment="1">
      <alignment horizontal="right"/>
    </xf>
    <xf numFmtId="0" fontId="0" fillId="3" borderId="2" xfId="0" applyFill="1" applyBorder="1" applyAlignment="1">
      <alignment horizontal="right"/>
    </xf>
    <xf numFmtId="0" fontId="33" fillId="3" borderId="1" xfId="0" applyFont="1" applyFill="1" applyBorder="1" applyAlignment="1">
      <alignment horizontal="right"/>
    </xf>
    <xf numFmtId="0" fontId="33" fillId="3" borderId="3" xfId="0" applyFont="1" applyFill="1" applyBorder="1" applyAlignment="1">
      <alignment horizontal="right"/>
    </xf>
    <xf numFmtId="0" fontId="33" fillId="3" borderId="2" xfId="0" applyFont="1" applyFill="1" applyBorder="1" applyAlignment="1">
      <alignment horizontal="right"/>
    </xf>
    <xf numFmtId="0" fontId="33" fillId="3" borderId="4" xfId="0" applyFont="1" applyFill="1" applyBorder="1"/>
    <xf numFmtId="0" fontId="33" fillId="3" borderId="6" xfId="0" applyFont="1" applyFill="1" applyBorder="1"/>
    <xf numFmtId="0" fontId="33" fillId="3" borderId="5" xfId="0" applyFont="1" applyFill="1" applyBorder="1"/>
    <xf numFmtId="0" fontId="0" fillId="3" borderId="3" xfId="0" applyFill="1" applyBorder="1" applyAlignment="1">
      <alignment horizontal="right"/>
    </xf>
    <xf numFmtId="0" fontId="34" fillId="0" borderId="0" xfId="0" applyFont="1"/>
    <xf numFmtId="0" fontId="35" fillId="0" borderId="0" xfId="0" applyFont="1"/>
    <xf numFmtId="166" fontId="0" fillId="0" borderId="0" xfId="49" applyNumberFormat="1" applyFont="1"/>
    <xf numFmtId="0" fontId="36" fillId="0" borderId="0" xfId="0" applyFont="1"/>
    <xf numFmtId="9" fontId="0" fillId="0" borderId="20" xfId="6" applyFont="1" applyBorder="1"/>
    <xf numFmtId="0" fontId="0" fillId="0" borderId="22" xfId="0" applyBorder="1"/>
    <xf numFmtId="9" fontId="0" fillId="0" borderId="23" xfId="6" applyFont="1" applyBorder="1"/>
    <xf numFmtId="0" fontId="0" fillId="0" borderId="24" xfId="0" applyBorder="1"/>
    <xf numFmtId="9" fontId="0" fillId="0" borderId="25" xfId="6" applyFont="1" applyBorder="1"/>
    <xf numFmtId="0" fontId="0" fillId="0" borderId="27" xfId="0" applyBorder="1"/>
    <xf numFmtId="9" fontId="22" fillId="13" borderId="20" xfId="6" applyFont="1" applyFill="1" applyBorder="1"/>
    <xf numFmtId="9" fontId="22" fillId="13" borderId="25" xfId="6" applyFont="1" applyFill="1" applyBorder="1"/>
    <xf numFmtId="0" fontId="2" fillId="0" borderId="21" xfId="0" applyFont="1" applyBorder="1"/>
    <xf numFmtId="0" fontId="0" fillId="0" borderId="0" xfId="0" applyAlignment="1">
      <alignment horizontal="left" indent="1"/>
    </xf>
    <xf numFmtId="166" fontId="0" fillId="0" borderId="0" xfId="0" applyNumberFormat="1"/>
    <xf numFmtId="0" fontId="0" fillId="0" borderId="0" xfId="0" applyAlignment="1">
      <alignment horizontal="left"/>
    </xf>
    <xf numFmtId="167" fontId="14" fillId="43" borderId="0" xfId="0" applyNumberFormat="1" applyFont="1" applyFill="1"/>
    <xf numFmtId="0" fontId="14" fillId="44" borderId="0" xfId="0" applyFont="1" applyFill="1" applyAlignment="1">
      <alignment horizontal="center" wrapText="1"/>
    </xf>
    <xf numFmtId="0" fontId="14" fillId="45" borderId="0" xfId="0" applyFont="1" applyFill="1" applyAlignment="1">
      <alignment horizontal="center" wrapText="1"/>
    </xf>
    <xf numFmtId="0" fontId="14" fillId="46" borderId="0" xfId="0" applyFont="1" applyFill="1" applyAlignment="1">
      <alignment horizontal="center" wrapText="1"/>
    </xf>
    <xf numFmtId="0" fontId="37" fillId="47" borderId="0" xfId="0" applyFont="1" applyFill="1" applyAlignment="1">
      <alignment horizontal="center" wrapText="1"/>
    </xf>
    <xf numFmtId="0" fontId="14" fillId="45" borderId="0" xfId="0" applyFont="1" applyFill="1" applyAlignment="1">
      <alignment horizontal="left"/>
    </xf>
    <xf numFmtId="3" fontId="0" fillId="0" borderId="0" xfId="0" applyNumberFormat="1"/>
    <xf numFmtId="0" fontId="37" fillId="48" borderId="0" xfId="0" applyFont="1" applyFill="1" applyAlignment="1">
      <alignment horizontal="left"/>
    </xf>
    <xf numFmtId="0" fontId="37" fillId="49" borderId="0" xfId="0" applyFont="1" applyFill="1" applyAlignment="1">
      <alignment horizontal="left"/>
    </xf>
    <xf numFmtId="0" fontId="37" fillId="47" borderId="0" xfId="0" applyFont="1" applyFill="1"/>
    <xf numFmtId="0" fontId="37" fillId="47" borderId="0" xfId="0" applyFont="1" applyFill="1" applyAlignment="1">
      <alignment horizontal="left"/>
    </xf>
    <xf numFmtId="0" fontId="38" fillId="0" borderId="0" xfId="0" applyFont="1"/>
    <xf numFmtId="0" fontId="39" fillId="0" borderId="21" xfId="0" applyFont="1" applyBorder="1"/>
    <xf numFmtId="0" fontId="39" fillId="0" borderId="0" xfId="0" applyFont="1"/>
    <xf numFmtId="166" fontId="38" fillId="0" borderId="0" xfId="49" applyNumberFormat="1" applyFont="1"/>
    <xf numFmtId="1" fontId="38" fillId="0" borderId="0" xfId="0" applyNumberFormat="1" applyFont="1"/>
    <xf numFmtId="166" fontId="38" fillId="0" borderId="26" xfId="49" applyNumberFormat="1" applyFont="1" applyBorder="1"/>
    <xf numFmtId="1" fontId="38" fillId="0" borderId="26" xfId="0" applyNumberFormat="1" applyFont="1" applyBorder="1"/>
    <xf numFmtId="0" fontId="38" fillId="0" borderId="26" xfId="0" applyFont="1" applyBorder="1"/>
    <xf numFmtId="9" fontId="38" fillId="0" borderId="26" xfId="6" applyFont="1" applyBorder="1"/>
    <xf numFmtId="166" fontId="38" fillId="0" borderId="21" xfId="49" applyNumberFormat="1" applyFont="1" applyBorder="1"/>
    <xf numFmtId="1" fontId="38" fillId="0" borderId="21" xfId="0" applyNumberFormat="1" applyFont="1" applyBorder="1"/>
    <xf numFmtId="0" fontId="38" fillId="0" borderId="21" xfId="0" applyFont="1" applyBorder="1"/>
    <xf numFmtId="9" fontId="38" fillId="0" borderId="21" xfId="6" applyFont="1" applyBorder="1"/>
    <xf numFmtId="9" fontId="38" fillId="13" borderId="26" xfId="6" applyFont="1" applyFill="1" applyBorder="1"/>
    <xf numFmtId="9" fontId="38" fillId="13" borderId="21" xfId="6" applyFont="1" applyFill="1" applyBorder="1"/>
    <xf numFmtId="166" fontId="38" fillId="0" borderId="0" xfId="49" applyNumberFormat="1" applyFont="1" applyBorder="1"/>
    <xf numFmtId="9" fontId="38" fillId="0" borderId="0" xfId="6" applyFont="1" applyBorder="1"/>
    <xf numFmtId="0" fontId="3" fillId="50" borderId="0" xfId="1" applyFill="1"/>
    <xf numFmtId="166" fontId="3" fillId="50" borderId="0" xfId="49" applyNumberFormat="1" applyFont="1" applyFill="1"/>
    <xf numFmtId="0" fontId="12" fillId="51" borderId="7" xfId="1" applyFont="1" applyFill="1" applyBorder="1" applyAlignment="1">
      <alignment horizontal="center"/>
    </xf>
    <xf numFmtId="165" fontId="14" fillId="50" borderId="7" xfId="1" applyNumberFormat="1" applyFont="1" applyFill="1" applyBorder="1" applyAlignment="1">
      <alignment horizontal="right"/>
    </xf>
    <xf numFmtId="0" fontId="13" fillId="50" borderId="7" xfId="1" applyFont="1" applyFill="1" applyBorder="1" applyAlignment="1">
      <alignment horizontal="center" vertical="top" wrapText="1"/>
    </xf>
    <xf numFmtId="0" fontId="29" fillId="0" borderId="0" xfId="0" applyFont="1"/>
    <xf numFmtId="9" fontId="0" fillId="0" borderId="0" xfId="6" applyFont="1" applyAlignment="1">
      <alignment wrapText="1"/>
    </xf>
    <xf numFmtId="0" fontId="3" fillId="52" borderId="0" xfId="1" applyFill="1"/>
    <xf numFmtId="0" fontId="0" fillId="52" borderId="0" xfId="0" applyFill="1"/>
    <xf numFmtId="0" fontId="29" fillId="52" borderId="0" xfId="0" applyFont="1" applyFill="1"/>
    <xf numFmtId="0" fontId="32" fillId="0" borderId="0" xfId="48"/>
    <xf numFmtId="0" fontId="0" fillId="0" borderId="1" xfId="0" applyBorder="1"/>
    <xf numFmtId="9" fontId="0" fillId="0" borderId="3" xfId="6" applyFont="1" applyBorder="1"/>
    <xf numFmtId="9" fontId="0" fillId="0" borderId="2" xfId="0" applyNumberFormat="1" applyBorder="1"/>
    <xf numFmtId="0" fontId="0" fillId="0" borderId="4" xfId="0" applyBorder="1"/>
    <xf numFmtId="9" fontId="0" fillId="0" borderId="6" xfId="6" applyFont="1" applyBorder="1"/>
    <xf numFmtId="9" fontId="0" fillId="0" borderId="5" xfId="0" applyNumberFormat="1" applyBorder="1"/>
    <xf numFmtId="0" fontId="0" fillId="0" borderId="28" xfId="0" applyBorder="1"/>
    <xf numFmtId="9" fontId="0" fillId="0" borderId="0" xfId="6" applyFont="1" applyBorder="1"/>
    <xf numFmtId="9" fontId="0" fillId="0" borderId="29" xfId="0" applyNumberFormat="1" applyBorder="1"/>
    <xf numFmtId="0" fontId="15" fillId="0" borderId="0" xfId="0" applyFont="1" applyAlignment="1">
      <alignment horizontal="left"/>
    </xf>
    <xf numFmtId="0" fontId="33" fillId="0" borderId="0" xfId="0" applyFont="1"/>
    <xf numFmtId="0" fontId="0" fillId="0" borderId="2" xfId="0" applyBorder="1"/>
    <xf numFmtId="0" fontId="0" fillId="0" borderId="5" xfId="0" applyBorder="1"/>
    <xf numFmtId="0" fontId="0" fillId="3" borderId="1" xfId="0" applyFill="1" applyBorder="1"/>
    <xf numFmtId="0" fontId="0" fillId="3" borderId="2" xfId="0" applyFill="1" applyBorder="1"/>
    <xf numFmtId="166" fontId="0" fillId="0" borderId="0" xfId="49" applyNumberFormat="1" applyFont="1" applyAlignment="1">
      <alignment horizontal="right"/>
    </xf>
    <xf numFmtId="166" fontId="0" fillId="3" borderId="1" xfId="49" applyNumberFormat="1" applyFont="1" applyFill="1" applyBorder="1" applyAlignment="1">
      <alignment horizontal="right"/>
    </xf>
    <xf numFmtId="166" fontId="0" fillId="3" borderId="2" xfId="49" applyNumberFormat="1" applyFont="1" applyFill="1" applyBorder="1" applyAlignment="1">
      <alignment horizontal="right"/>
    </xf>
    <xf numFmtId="166" fontId="0" fillId="3" borderId="3" xfId="49" applyNumberFormat="1" applyFont="1" applyFill="1" applyBorder="1" applyAlignment="1">
      <alignment horizontal="right"/>
    </xf>
    <xf numFmtId="0" fontId="0" fillId="0" borderId="0" xfId="0" applyAlignment="1">
      <alignment vertical="center" wrapText="1"/>
    </xf>
    <xf numFmtId="0" fontId="0" fillId="0" borderId="0" xfId="6" applyNumberFormat="1" applyFont="1"/>
    <xf numFmtId="0" fontId="0" fillId="3" borderId="0" xfId="6" applyNumberFormat="1" applyFont="1" applyFill="1" applyAlignment="1">
      <alignment wrapText="1"/>
    </xf>
    <xf numFmtId="0" fontId="14" fillId="0" borderId="7" xfId="0" applyFont="1" applyBorder="1"/>
    <xf numFmtId="0" fontId="7" fillId="0" borderId="7" xfId="0" applyFont="1" applyBorder="1" applyAlignment="1">
      <alignment horizontal="left" wrapText="1"/>
    </xf>
    <xf numFmtId="0" fontId="8" fillId="4" borderId="8" xfId="0" applyFont="1" applyFill="1" applyBorder="1" applyAlignment="1">
      <alignment horizontal="right" vertical="top" wrapText="1"/>
    </xf>
    <xf numFmtId="0" fontId="8" fillId="4" borderId="9" xfId="0" applyFont="1" applyFill="1" applyBorder="1" applyAlignment="1">
      <alignment horizontal="right" vertical="top" wrapText="1"/>
    </xf>
    <xf numFmtId="0" fontId="10" fillId="4" borderId="8" xfId="0" applyFont="1" applyFill="1" applyBorder="1" applyAlignment="1">
      <alignment vertical="top" wrapText="1"/>
    </xf>
    <xf numFmtId="0" fontId="10" fillId="4" borderId="10" xfId="0" applyFont="1" applyFill="1" applyBorder="1" applyAlignment="1">
      <alignment vertical="top" wrapText="1"/>
    </xf>
    <xf numFmtId="0" fontId="10" fillId="4" borderId="9" xfId="0" applyFont="1" applyFill="1" applyBorder="1" applyAlignment="1">
      <alignment vertical="top" wrapText="1"/>
    </xf>
    <xf numFmtId="0" fontId="10" fillId="5" borderId="7" xfId="0" applyFont="1" applyFill="1" applyBorder="1" applyAlignment="1">
      <alignment horizontal="center" vertical="top" wrapText="1"/>
    </xf>
    <xf numFmtId="0" fontId="9" fillId="5" borderId="7" xfId="0" applyFont="1" applyFill="1" applyBorder="1" applyAlignment="1">
      <alignment horizontal="center" vertical="top" wrapText="1"/>
    </xf>
    <xf numFmtId="0" fontId="11" fillId="6" borderId="7" xfId="0" applyFont="1" applyFill="1" applyBorder="1" applyAlignment="1">
      <alignment wrapText="1"/>
    </xf>
    <xf numFmtId="0" fontId="12" fillId="7" borderId="7" xfId="0" applyFont="1" applyFill="1" applyBorder="1" applyAlignment="1">
      <alignment horizontal="center"/>
    </xf>
    <xf numFmtId="0" fontId="13" fillId="6" borderId="7" xfId="0" applyFont="1" applyFill="1" applyBorder="1" applyAlignment="1">
      <alignment vertical="top" wrapText="1"/>
    </xf>
    <xf numFmtId="165" fontId="14" fillId="0" borderId="7" xfId="0" applyNumberFormat="1" applyFont="1" applyBorder="1" applyAlignment="1">
      <alignment horizontal="right"/>
    </xf>
    <xf numFmtId="165" fontId="14" fillId="8" borderId="7" xfId="0" applyNumberFormat="1" applyFont="1" applyFill="1" applyBorder="1" applyAlignment="1">
      <alignment horizontal="right"/>
    </xf>
    <xf numFmtId="0" fontId="10" fillId="5" borderId="30" xfId="0" applyFont="1" applyFill="1" applyBorder="1" applyAlignment="1">
      <alignment horizontal="center" vertical="top" wrapText="1"/>
    </xf>
    <xf numFmtId="165" fontId="0" fillId="0" borderId="0" xfId="0" applyNumberFormat="1"/>
    <xf numFmtId="0" fontId="0" fillId="3" borderId="0" xfId="6" applyNumberFormat="1" applyFont="1" applyFill="1"/>
    <xf numFmtId="0" fontId="13" fillId="3" borderId="7" xfId="0" applyFont="1" applyFill="1" applyBorder="1" applyAlignment="1">
      <alignment vertical="top" wrapText="1"/>
    </xf>
    <xf numFmtId="0" fontId="1" fillId="0" borderId="0" xfId="50">
      <alignment vertical="center"/>
    </xf>
    <xf numFmtId="0" fontId="42" fillId="0" borderId="0" xfId="51" applyAlignment="1">
      <alignment horizontal="left" vertical="top" wrapText="1"/>
    </xf>
    <xf numFmtId="0" fontId="44" fillId="0" borderId="0" xfId="52" applyFont="1" applyAlignment="1">
      <alignment horizontal="left" vertical="top" wrapText="1"/>
    </xf>
    <xf numFmtId="0" fontId="45" fillId="0" borderId="0" xfId="52" applyFont="1" applyAlignment="1">
      <alignment horizontal="left"/>
    </xf>
    <xf numFmtId="0" fontId="46" fillId="0" borderId="0" xfId="52" applyFont="1" applyAlignment="1">
      <alignment horizontal="left" vertical="top" wrapText="1"/>
    </xf>
    <xf numFmtId="0" fontId="47" fillId="3" borderId="0" xfId="52" applyFont="1" applyFill="1" applyAlignment="1">
      <alignment horizontal="left" vertical="top" wrapText="1"/>
    </xf>
    <xf numFmtId="0" fontId="48" fillId="53" borderId="7" xfId="0" applyFont="1" applyFill="1" applyBorder="1" applyAlignment="1">
      <alignment horizontal="left" vertical="top" wrapText="1"/>
    </xf>
    <xf numFmtId="0" fontId="49" fillId="3" borderId="0" xfId="52" applyFont="1" applyFill="1" applyAlignment="1">
      <alignment horizontal="left" vertical="top" wrapText="1"/>
    </xf>
    <xf numFmtId="0" fontId="48" fillId="3" borderId="7" xfId="0" applyFont="1" applyFill="1" applyBorder="1" applyAlignment="1">
      <alignment horizontal="left" vertical="top" wrapText="1"/>
    </xf>
    <xf numFmtId="0" fontId="32" fillId="0" borderId="7" xfId="48" applyBorder="1" applyAlignment="1">
      <alignment horizontal="left" wrapText="1"/>
    </xf>
    <xf numFmtId="165" fontId="50" fillId="0" borderId="7" xfId="0" applyNumberFormat="1" applyFont="1" applyBorder="1" applyAlignment="1">
      <alignment horizontal="right"/>
    </xf>
    <xf numFmtId="165" fontId="29" fillId="0" borderId="0" xfId="0" applyNumberFormat="1" applyFont="1"/>
    <xf numFmtId="164" fontId="29" fillId="0" borderId="0" xfId="0" applyNumberFormat="1" applyFont="1"/>
    <xf numFmtId="0" fontId="38" fillId="0" borderId="0" xfId="0" applyFont="1" applyAlignment="1">
      <alignment horizontal="center"/>
    </xf>
    <xf numFmtId="0" fontId="8" fillId="4" borderId="8" xfId="1" applyFont="1" applyFill="1" applyBorder="1" applyAlignment="1">
      <alignment horizontal="right" vertical="top" wrapText="1"/>
    </xf>
    <xf numFmtId="0" fontId="8" fillId="4" borderId="9" xfId="1" applyFont="1" applyFill="1" applyBorder="1" applyAlignment="1">
      <alignment horizontal="right" vertical="top" wrapText="1"/>
    </xf>
    <xf numFmtId="0" fontId="10" fillId="4" borderId="8" xfId="1" applyFont="1" applyFill="1" applyBorder="1" applyAlignment="1">
      <alignment vertical="top" wrapText="1"/>
    </xf>
    <xf numFmtId="0" fontId="10" fillId="4" borderId="10" xfId="1" applyFont="1" applyFill="1" applyBorder="1" applyAlignment="1">
      <alignment vertical="top" wrapText="1"/>
    </xf>
    <xf numFmtId="0" fontId="10" fillId="4" borderId="9" xfId="1" applyFont="1" applyFill="1" applyBorder="1" applyAlignment="1">
      <alignment vertical="top" wrapText="1"/>
    </xf>
    <xf numFmtId="0" fontId="8" fillId="5" borderId="8" xfId="1" applyFont="1" applyFill="1" applyBorder="1" applyAlignment="1">
      <alignment horizontal="right" vertical="center" wrapText="1"/>
    </xf>
    <xf numFmtId="0" fontId="8" fillId="5" borderId="9" xfId="1" applyFont="1" applyFill="1" applyBorder="1" applyAlignment="1">
      <alignment horizontal="right" vertical="center" wrapText="1"/>
    </xf>
    <xf numFmtId="0" fontId="9" fillId="4" borderId="8" xfId="1" applyFont="1" applyFill="1" applyBorder="1" applyAlignment="1">
      <alignment vertical="top" wrapText="1"/>
    </xf>
    <xf numFmtId="0" fontId="9" fillId="4" borderId="10" xfId="1" applyFont="1" applyFill="1" applyBorder="1" applyAlignment="1">
      <alignment vertical="top" wrapText="1"/>
    </xf>
    <xf numFmtId="0" fontId="9" fillId="4" borderId="9" xfId="1" applyFont="1" applyFill="1" applyBorder="1" applyAlignment="1">
      <alignment vertical="top" wrapText="1"/>
    </xf>
    <xf numFmtId="0" fontId="8" fillId="4" borderId="8" xfId="0" applyFont="1" applyFill="1" applyBorder="1" applyAlignment="1">
      <alignment horizontal="right" vertical="top" wrapText="1"/>
    </xf>
    <xf numFmtId="0" fontId="8" fillId="4" borderId="9" xfId="0" applyFont="1" applyFill="1" applyBorder="1" applyAlignment="1">
      <alignment horizontal="right" vertical="top" wrapText="1"/>
    </xf>
    <xf numFmtId="0" fontId="9" fillId="4" borderId="8" xfId="0" applyFont="1" applyFill="1" applyBorder="1" applyAlignment="1">
      <alignment vertical="top" wrapText="1"/>
    </xf>
    <xf numFmtId="0" fontId="9" fillId="4" borderId="10" xfId="0" applyFont="1" applyFill="1" applyBorder="1" applyAlignment="1">
      <alignment vertical="top" wrapText="1"/>
    </xf>
    <xf numFmtId="0" fontId="9" fillId="4" borderId="9" xfId="0" applyFont="1" applyFill="1" applyBorder="1" applyAlignment="1">
      <alignment vertical="top" wrapText="1"/>
    </xf>
    <xf numFmtId="0" fontId="10" fillId="4" borderId="8" xfId="0" applyFont="1" applyFill="1" applyBorder="1" applyAlignment="1">
      <alignment vertical="top" wrapText="1"/>
    </xf>
    <xf numFmtId="0" fontId="10" fillId="4" borderId="10" xfId="0" applyFont="1" applyFill="1" applyBorder="1" applyAlignment="1">
      <alignment vertical="top" wrapText="1"/>
    </xf>
    <xf numFmtId="0" fontId="10" fillId="4" borderId="9" xfId="0" applyFont="1" applyFill="1" applyBorder="1" applyAlignment="1">
      <alignment vertical="top" wrapText="1"/>
    </xf>
    <xf numFmtId="0" fontId="8" fillId="5" borderId="8" xfId="0" applyFont="1" applyFill="1" applyBorder="1" applyAlignment="1">
      <alignment horizontal="right" vertical="center" wrapText="1"/>
    </xf>
    <xf numFmtId="0" fontId="8" fillId="5" borderId="9" xfId="0" applyFont="1" applyFill="1" applyBorder="1" applyAlignment="1">
      <alignment horizontal="right" vertical="center" wrapText="1"/>
    </xf>
    <xf numFmtId="0" fontId="45" fillId="0" borderId="0" xfId="52" applyFont="1" applyAlignment="1">
      <alignment horizontal="left"/>
    </xf>
    <xf numFmtId="0" fontId="2" fillId="54" borderId="0" xfId="0" applyFont="1" applyFill="1"/>
    <xf numFmtId="0" fontId="0" fillId="54" borderId="0" xfId="0" applyFill="1"/>
  </cellXfs>
  <cellStyles count="53">
    <cellStyle name="20% - Accent1" xfId="25" builtinId="30" customBuiltin="1"/>
    <cellStyle name="20% - Accent2" xfId="29" builtinId="34" customBuiltin="1"/>
    <cellStyle name="20% - Accent3" xfId="33" builtinId="38" customBuiltin="1"/>
    <cellStyle name="20% - Accent4" xfId="37" builtinId="42" customBuiltin="1"/>
    <cellStyle name="20% - Accent5" xfId="41" builtinId="46" customBuiltin="1"/>
    <cellStyle name="20% - Accent6" xfId="45" builtinId="50" customBuiltin="1"/>
    <cellStyle name="40% - Accent1" xfId="26" builtinId="31" customBuiltin="1"/>
    <cellStyle name="40% - Accent2" xfId="30" builtinId="35" customBuiltin="1"/>
    <cellStyle name="40% - Accent3" xfId="34" builtinId="39" customBuiltin="1"/>
    <cellStyle name="40% - Accent4" xfId="38" builtinId="43" customBuiltin="1"/>
    <cellStyle name="40% - Accent5" xfId="42" builtinId="47" customBuiltin="1"/>
    <cellStyle name="40% - Accent6" xfId="46" builtinId="51" customBuiltin="1"/>
    <cellStyle name="60% - Accent1" xfId="27" builtinId="32" customBuiltin="1"/>
    <cellStyle name="60% - Accent2" xfId="31" builtinId="36" customBuiltin="1"/>
    <cellStyle name="60% - Accent3" xfId="35" builtinId="40" customBuiltin="1"/>
    <cellStyle name="60% - Accent4" xfId="39" builtinId="44" customBuiltin="1"/>
    <cellStyle name="60% - Accent5" xfId="43" builtinId="48" customBuiltin="1"/>
    <cellStyle name="60% - Accent6" xfId="47" builtinId="52" customBuiltin="1"/>
    <cellStyle name="Accent1" xfId="24" builtinId="29" customBuiltin="1"/>
    <cellStyle name="Accent2" xfId="28" builtinId="33" customBuiltin="1"/>
    <cellStyle name="Accent3" xfId="32" builtinId="37" customBuiltin="1"/>
    <cellStyle name="Accent4" xfId="36" builtinId="41" customBuiltin="1"/>
    <cellStyle name="Accent5" xfId="40" builtinId="45" customBuiltin="1"/>
    <cellStyle name="Accent6" xfId="44" builtinId="49" customBuiltin="1"/>
    <cellStyle name="Bad" xfId="13" builtinId="27" customBuiltin="1"/>
    <cellStyle name="Calculation" xfId="17" builtinId="22" customBuiltin="1"/>
    <cellStyle name="Check Cell" xfId="19" builtinId="23" customBuiltin="1"/>
    <cellStyle name="Comma" xfId="49" builtinId="3"/>
    <cellStyle name="Comma 2" xfId="5" xr:uid="{00000000-0005-0000-0000-000000000000}"/>
    <cellStyle name="Explanatory Text" xfId="22" builtinId="53" customBuiltin="1"/>
    <cellStyle name="Good" xfId="12" builtinId="26" customBuiltin="1"/>
    <cellStyle name="Heading 1" xfId="8" builtinId="16" customBuiltin="1"/>
    <cellStyle name="Heading 2" xfId="9" builtinId="17" customBuiltin="1"/>
    <cellStyle name="Heading 3" xfId="10" builtinId="18" customBuiltin="1"/>
    <cellStyle name="Heading 4" xfId="11" builtinId="19" customBuiltin="1"/>
    <cellStyle name="Hyperlink" xfId="48" builtinId="8"/>
    <cellStyle name="Input" xfId="15" builtinId="20" customBuiltin="1"/>
    <cellStyle name="Linked Cell" xfId="18" builtinId="24" customBuiltin="1"/>
    <cellStyle name="Neutral" xfId="14" builtinId="28" customBuiltin="1"/>
    <cellStyle name="Normal" xfId="0" builtinId="0"/>
    <cellStyle name="Normal 2" xfId="1" xr:uid="{00000000-0005-0000-0000-000002000000}"/>
    <cellStyle name="Normal 2 2" xfId="3" xr:uid="{00000000-0005-0000-0000-000003000000}"/>
    <cellStyle name="Normal 3" xfId="2" xr:uid="{00000000-0005-0000-0000-000004000000}"/>
    <cellStyle name="Normal 4 2 2" xfId="4" xr:uid="{00000000-0005-0000-0000-000005000000}"/>
    <cellStyle name="Note" xfId="21" builtinId="10" customBuiltin="1"/>
    <cellStyle name="Output" xfId="16" builtinId="21" customBuiltin="1"/>
    <cellStyle name="Percent" xfId="6" builtinId="5"/>
    <cellStyle name="Title" xfId="7" builtinId="15" customBuiltin="1"/>
    <cellStyle name="Total" xfId="23" builtinId="25" customBuiltin="1"/>
    <cellStyle name="Warning Text" xfId="20" builtinId="11" customBuiltin="1"/>
    <cellStyle name="표준 2" xfId="50" xr:uid="{6FFF921B-8B1A-4B13-A546-1EE98E5CB804}"/>
    <cellStyle name="표준 3" xfId="52" xr:uid="{1A5BB2C3-D22D-45C3-8DA4-FBD02D1A2E62}"/>
    <cellStyle name="하이퍼링크 2" xfId="51" xr:uid="{3C9327E1-87CD-4B43-A241-940C2C8F0806}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fill>
        <patternFill>
          <fgColor indexed="64"/>
          <bgColor theme="4" tint="0.79998168889431442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left" vertical="top" textRotation="0" wrapText="1" indent="0" justifyLastLine="0" shrinkToFit="0" readingOrder="0"/>
    </dxf>
    <dxf>
      <font>
        <strike val="0"/>
        <outline val="0"/>
        <shadow val="0"/>
        <vertAlign val="baseline"/>
        <sz val="10"/>
        <name val="맑은 고딕"/>
        <scheme val="minor"/>
      </font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2"/>
        <scheme val="minor"/>
      </font>
      <alignment horizontal="left" vertical="top" textRotation="0" wrapText="1" indent="0" justifyLastLine="0" shrinkToFit="0" readingOrder="0"/>
    </dxf>
    <dxf>
      <font>
        <strike val="0"/>
        <outline val="0"/>
        <shadow val="0"/>
        <vertAlign val="baseline"/>
        <sz val="10"/>
        <name val="맑은 고딕"/>
        <scheme val="minor"/>
      </font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left" vertical="top" textRotation="0" wrapText="1" indent="0" justifyLastLine="0" shrinkToFit="0" readingOrder="0"/>
    </dxf>
  </dxfs>
  <tableStyles count="0" defaultTableStyle="TableStyleMedium2" defaultPivotStyle="PivotStyleLight16"/>
  <colors>
    <mruColors>
      <color rgb="FFFF7171"/>
      <color rgb="FFB88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3.xml"/><Relationship Id="rId39" Type="http://schemas.openxmlformats.org/officeDocument/2006/relationships/customXml" Target="../customXml/item2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2.xml"/><Relationship Id="rId33" Type="http://schemas.openxmlformats.org/officeDocument/2006/relationships/theme" Target="theme/theme1.xml"/><Relationship Id="rId38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32" Type="http://schemas.openxmlformats.org/officeDocument/2006/relationships/externalLink" Target="externalLinks/externalLink9.xml"/><Relationship Id="rId37" Type="http://schemas.openxmlformats.org/officeDocument/2006/relationships/calcChain" Target="calcChain.xml"/><Relationship Id="rId40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5.xml"/><Relationship Id="rId36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4.xml"/><Relationship Id="rId30" Type="http://schemas.openxmlformats.org/officeDocument/2006/relationships/externalLink" Target="externalLinks/externalLink7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8.%20ALL_structur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9JB/Downloads/.ptmp414824/HS%202012%20to%20HS%202007%20Correlation%20and%20conversion%20tables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jeff-nonadmin\Dropbox%20(Energy%20Innovation)\EI-PlcyMdl\eps-1.5.0-us-wipE\InputData\web-app\BCF\BTU%20Conversion%20Factor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WIOT\IO%20Indicators\By%20Economy\HKG\HKG_Internal%20Linkage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microsoft.com/office/2006/relationships/xlExternalLinkPath/xlPathMissing" Target="Classification_correspondence%20table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deept/OneDrive/Desktop/Copy%20of%20IESS_Version2.2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ERDI-TA\WIOT\IO%20Indicators\By%20Region\South%20Asia\BAN\BAN%20Section%202.3%20to%203%20-%20values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olg/Dropbox/Energy%20Innovation%20IO/Deliverable%20IO%20files/China/OECD%20Data%20Variables/ISIC%20Code%20Split/BObIC/BAU%20Output%20by%20ISIC%20Code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y%20Francis%20Swint\Vensim\eps-southkorea\InputData\io-model\GaHEbIC\Govt%20and%20Hhld%20Expenditures%20by%20ISIC%20Code.xlsx" TargetMode="External"/><Relationship Id="rId1" Type="http://schemas.openxmlformats.org/officeDocument/2006/relationships/externalLinkPath" Target="/Users/Mary%20Francis%20Swint/Vensim/eps-southkorea/InputData/io-model/GaHEbIC/Govt%20and%20Hhld%20Expenditures%20by%20ISIC%20Cod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PCv1.0"/>
      <sheetName val="CPCv1.1"/>
      <sheetName val="COICOP"/>
      <sheetName val="COFOG"/>
      <sheetName val="COPNI"/>
      <sheetName val="CPA"/>
      <sheetName val="ISICrev3"/>
      <sheetName val="ISICrev3.1"/>
      <sheetName val="ICP"/>
      <sheetName val="ICP_CORRESPONDENCE"/>
    </sheetNames>
    <sheetDataSet>
      <sheetData sheetId="0">
        <row r="3525">
          <cell r="B3525" t="str">
            <v>94110</v>
          </cell>
        </row>
      </sheetData>
      <sheetData sheetId="1"/>
      <sheetData sheetId="2"/>
      <sheetData sheetId="3"/>
      <sheetData sheetId="4"/>
      <sheetData sheetId="5"/>
      <sheetData sheetId="6"/>
      <sheetData sheetId="7">
        <row r="1">
          <cell r="E1" t="str">
            <v>ISIC REV 3.1</v>
          </cell>
          <cell r="F1" t="str">
            <v>Description</v>
          </cell>
        </row>
        <row r="2">
          <cell r="E2" t="str">
            <v>A</v>
          </cell>
          <cell r="F2" t="str">
            <v>Agriculture, hunting and forestry</v>
          </cell>
        </row>
        <row r="3">
          <cell r="E3" t="str">
            <v>01</v>
          </cell>
          <cell r="F3" t="str">
            <v>Agriculture, hunting and related service activities</v>
          </cell>
        </row>
        <row r="4">
          <cell r="E4" t="str">
            <v>011</v>
          </cell>
          <cell r="F4" t="str">
            <v>Growing of crops; market gardening; horticulture</v>
          </cell>
        </row>
        <row r="5">
          <cell r="E5" t="str">
            <v>0111</v>
          </cell>
          <cell r="F5" t="str">
            <v>Growing of cereals and other crops n.e.c.</v>
          </cell>
        </row>
        <row r="6">
          <cell r="E6" t="str">
            <v>0112</v>
          </cell>
          <cell r="F6" t="str">
            <v>Growing of vegetables, horticultural specialties and nursery products</v>
          </cell>
        </row>
        <row r="7">
          <cell r="E7" t="str">
            <v>0113</v>
          </cell>
          <cell r="F7" t="str">
            <v>Growing of fruit, nuts, beverage and spice crops</v>
          </cell>
        </row>
        <row r="8">
          <cell r="E8" t="str">
            <v>012</v>
          </cell>
          <cell r="F8" t="str">
            <v>Farming of animals</v>
          </cell>
        </row>
        <row r="9">
          <cell r="E9" t="str">
            <v>0121</v>
          </cell>
          <cell r="F9" t="str">
            <v>Farming of cattle, sheep, goats, horses, asses, mules and hinnies; dairy farming</v>
          </cell>
        </row>
        <row r="10">
          <cell r="E10" t="str">
            <v>0122</v>
          </cell>
          <cell r="F10" t="str">
            <v>Other animal farming; production of animal products n.e.c.</v>
          </cell>
        </row>
        <row r="11">
          <cell r="E11" t="str">
            <v>013</v>
          </cell>
          <cell r="F11" t="str">
            <v>Growing of crops combined with farming of animals (mixed farming)</v>
          </cell>
        </row>
        <row r="12">
          <cell r="E12" t="str">
            <v>0130</v>
          </cell>
          <cell r="F12" t="str">
            <v>Growing of crops combined with farming of animals (mixed farming)</v>
          </cell>
        </row>
        <row r="13">
          <cell r="E13" t="str">
            <v>014</v>
          </cell>
          <cell r="F13" t="str">
            <v>Agricultural and animal husbandry service activities, except veterinary activities</v>
          </cell>
        </row>
        <row r="14">
          <cell r="E14" t="str">
            <v>0140</v>
          </cell>
          <cell r="F14" t="str">
            <v>Agricultural and animal husbandry service activities, except veterinary activities</v>
          </cell>
        </row>
        <row r="15">
          <cell r="E15" t="str">
            <v>015</v>
          </cell>
          <cell r="F15" t="str">
            <v>Hunting, trapping and game propagation including related service activities</v>
          </cell>
        </row>
        <row r="16">
          <cell r="E16" t="str">
            <v>0150</v>
          </cell>
          <cell r="F16" t="str">
            <v>Hunting, trapping and game propagation including related service activities</v>
          </cell>
        </row>
        <row r="17">
          <cell r="E17" t="str">
            <v>02</v>
          </cell>
          <cell r="F17" t="str">
            <v>Forestry, logging and related service activities</v>
          </cell>
        </row>
        <row r="18">
          <cell r="E18" t="str">
            <v>020</v>
          </cell>
          <cell r="F18" t="str">
            <v>Forestry, logging and related service activities</v>
          </cell>
        </row>
        <row r="19">
          <cell r="E19" t="str">
            <v>0200</v>
          </cell>
          <cell r="F19" t="str">
            <v>Forestry, logging and related service activities</v>
          </cell>
        </row>
        <row r="20">
          <cell r="E20" t="str">
            <v>B</v>
          </cell>
          <cell r="F20" t="str">
            <v>Fishing</v>
          </cell>
        </row>
        <row r="21">
          <cell r="E21" t="str">
            <v>05</v>
          </cell>
          <cell r="F21" t="str">
            <v>Fishing, aquaculture and service activities incidental to fishing</v>
          </cell>
        </row>
        <row r="22">
          <cell r="E22" t="str">
            <v>050</v>
          </cell>
          <cell r="F22" t="str">
            <v>Fishing, aquaculture and service activities incidental to fishing</v>
          </cell>
        </row>
        <row r="23">
          <cell r="E23" t="str">
            <v>0501</v>
          </cell>
          <cell r="F23" t="str">
            <v>Fishing</v>
          </cell>
        </row>
        <row r="24">
          <cell r="E24" t="str">
            <v>0502</v>
          </cell>
          <cell r="F24" t="str">
            <v>Aquaculture</v>
          </cell>
        </row>
        <row r="25">
          <cell r="E25" t="str">
            <v>C</v>
          </cell>
          <cell r="F25" t="str">
            <v>Mining and quarrying</v>
          </cell>
        </row>
        <row r="26">
          <cell r="E26" t="str">
            <v>10</v>
          </cell>
          <cell r="F26" t="str">
            <v>Mining of coal and lignite; extraction of peat</v>
          </cell>
        </row>
        <row r="27">
          <cell r="E27" t="str">
            <v>101</v>
          </cell>
          <cell r="F27" t="str">
            <v>Mining and agglomeration of hard coal</v>
          </cell>
        </row>
        <row r="28">
          <cell r="E28" t="str">
            <v>1010</v>
          </cell>
          <cell r="F28" t="str">
            <v>Mining and agglomeration of hard coal</v>
          </cell>
        </row>
        <row r="29">
          <cell r="E29" t="str">
            <v>102</v>
          </cell>
          <cell r="F29" t="str">
            <v>Mining and agglomeration of lignite</v>
          </cell>
        </row>
        <row r="30">
          <cell r="E30" t="str">
            <v>1020</v>
          </cell>
          <cell r="F30" t="str">
            <v>Mining and agglomeration of lignite</v>
          </cell>
        </row>
        <row r="31">
          <cell r="E31" t="str">
            <v>103</v>
          </cell>
          <cell r="F31" t="str">
            <v>Extraction and agglomeration of peat</v>
          </cell>
        </row>
        <row r="32">
          <cell r="E32" t="str">
            <v>1030</v>
          </cell>
          <cell r="F32" t="str">
            <v>Extraction and agglomeration of peat</v>
          </cell>
        </row>
        <row r="33">
          <cell r="E33" t="str">
            <v>11</v>
          </cell>
          <cell r="F33" t="str">
            <v>Extraction of crude petroleum and natural gas; service activities incidental to oil and gas extraction, excluding surveying</v>
          </cell>
        </row>
        <row r="34">
          <cell r="E34" t="str">
            <v>111</v>
          </cell>
          <cell r="F34" t="str">
            <v>Extraction of crude petroleum and natural gas</v>
          </cell>
        </row>
        <row r="35">
          <cell r="E35" t="str">
            <v>1110</v>
          </cell>
          <cell r="F35" t="str">
            <v>Extraction of crude petroleum and natural gas</v>
          </cell>
        </row>
        <row r="36">
          <cell r="E36" t="str">
            <v>112</v>
          </cell>
          <cell r="F36" t="str">
            <v>Service activities incidental to oil and gas extraction excluding surveying</v>
          </cell>
        </row>
        <row r="37">
          <cell r="E37" t="str">
            <v>1120</v>
          </cell>
          <cell r="F37" t="str">
            <v>Service activities incidental to oil and gas extraction excluding surveying</v>
          </cell>
        </row>
        <row r="38">
          <cell r="E38" t="str">
            <v>12</v>
          </cell>
          <cell r="F38" t="str">
            <v>Mining of uranium and thorium ores</v>
          </cell>
        </row>
        <row r="39">
          <cell r="E39" t="str">
            <v>120</v>
          </cell>
          <cell r="F39" t="str">
            <v>Mining of uranium and thorium ores</v>
          </cell>
        </row>
        <row r="40">
          <cell r="E40" t="str">
            <v>1200</v>
          </cell>
          <cell r="F40" t="str">
            <v>Mining of uranium and thorium ores</v>
          </cell>
        </row>
        <row r="41">
          <cell r="E41" t="str">
            <v>13</v>
          </cell>
          <cell r="F41" t="str">
            <v>Mining of metal ores</v>
          </cell>
        </row>
        <row r="42">
          <cell r="E42" t="str">
            <v>131</v>
          </cell>
          <cell r="F42" t="str">
            <v>Mining of iron ores</v>
          </cell>
        </row>
        <row r="43">
          <cell r="E43" t="str">
            <v>1310</v>
          </cell>
          <cell r="F43" t="str">
            <v>Mining of iron ores</v>
          </cell>
        </row>
        <row r="44">
          <cell r="E44" t="str">
            <v>132</v>
          </cell>
          <cell r="F44" t="str">
            <v>Mining of non-ferrous metal ores, except uranium and thorium ores</v>
          </cell>
        </row>
        <row r="45">
          <cell r="E45" t="str">
            <v>1320</v>
          </cell>
          <cell r="F45" t="str">
            <v>Mining of non-ferrous metal ores, except uranium and thorium ores</v>
          </cell>
        </row>
        <row r="46">
          <cell r="E46" t="str">
            <v>14</v>
          </cell>
          <cell r="F46" t="str">
            <v>Other mining and quarrying</v>
          </cell>
        </row>
        <row r="47">
          <cell r="E47" t="str">
            <v>141</v>
          </cell>
          <cell r="F47" t="str">
            <v>Quarrying of stone, sand and clay</v>
          </cell>
        </row>
        <row r="48">
          <cell r="E48" t="str">
            <v>1410</v>
          </cell>
          <cell r="F48" t="str">
            <v>Quarrying of stone, sand and clay</v>
          </cell>
        </row>
        <row r="49">
          <cell r="E49" t="str">
            <v>142</v>
          </cell>
          <cell r="F49" t="str">
            <v>Mining and quarrying n.e.c.</v>
          </cell>
        </row>
        <row r="50">
          <cell r="E50" t="str">
            <v>1421</v>
          </cell>
          <cell r="F50" t="str">
            <v>Mining of chemical and fertilizer minerals</v>
          </cell>
        </row>
        <row r="51">
          <cell r="E51" t="str">
            <v>1422</v>
          </cell>
          <cell r="F51" t="str">
            <v>Extraction of salt</v>
          </cell>
        </row>
        <row r="52">
          <cell r="E52" t="str">
            <v>1429</v>
          </cell>
          <cell r="F52" t="str">
            <v>Other mining and quarrying n.e.c.</v>
          </cell>
        </row>
        <row r="53">
          <cell r="E53" t="str">
            <v>D</v>
          </cell>
          <cell r="F53" t="str">
            <v>Manufacturing</v>
          </cell>
        </row>
        <row r="54">
          <cell r="E54" t="str">
            <v>15</v>
          </cell>
          <cell r="F54" t="str">
            <v>Manufacture of food products and beverages</v>
          </cell>
        </row>
        <row r="55">
          <cell r="E55" t="str">
            <v>151</v>
          </cell>
          <cell r="F55" t="str">
            <v>Production, processing and preservation of meat, fish, fruit, vegetables, oils and fats</v>
          </cell>
        </row>
        <row r="56">
          <cell r="E56" t="str">
            <v>1511</v>
          </cell>
          <cell r="F56" t="str">
            <v>Production, processing and preserving of meat and meat products</v>
          </cell>
        </row>
        <row r="57">
          <cell r="E57" t="str">
            <v>1512</v>
          </cell>
          <cell r="F57" t="str">
            <v>Processing and preserving of fish and fish products</v>
          </cell>
        </row>
        <row r="58">
          <cell r="E58" t="str">
            <v>1513</v>
          </cell>
          <cell r="F58" t="str">
            <v>Processing and preserving of fruit and vegetables</v>
          </cell>
        </row>
        <row r="59">
          <cell r="E59" t="str">
            <v>1514</v>
          </cell>
          <cell r="F59" t="str">
            <v>Manufacture of vegetable and animal oils and fats</v>
          </cell>
        </row>
        <row r="60">
          <cell r="E60" t="str">
            <v>152</v>
          </cell>
          <cell r="F60" t="str">
            <v>Manufacture of dairy products</v>
          </cell>
        </row>
        <row r="61">
          <cell r="E61" t="str">
            <v>1520</v>
          </cell>
          <cell r="F61" t="str">
            <v>Manufacture of dairy products</v>
          </cell>
        </row>
        <row r="62">
          <cell r="E62" t="str">
            <v>153</v>
          </cell>
          <cell r="F62" t="str">
            <v>Manufacture of grain mill products, starches and starch products, and prepared animal feeds</v>
          </cell>
        </row>
        <row r="63">
          <cell r="E63" t="str">
            <v>1531</v>
          </cell>
          <cell r="F63" t="str">
            <v>Manufacture of grain mill products</v>
          </cell>
        </row>
        <row r="64">
          <cell r="E64" t="str">
            <v>1532</v>
          </cell>
          <cell r="F64" t="str">
            <v>Manufacture of starches and starch products</v>
          </cell>
        </row>
        <row r="65">
          <cell r="E65" t="str">
            <v>1533</v>
          </cell>
          <cell r="F65" t="str">
            <v>Manufacture of prepared animal feeds</v>
          </cell>
        </row>
        <row r="66">
          <cell r="E66" t="str">
            <v>154</v>
          </cell>
          <cell r="F66" t="str">
            <v>Manufacture of other food products</v>
          </cell>
        </row>
        <row r="67">
          <cell r="E67" t="str">
            <v>1541</v>
          </cell>
          <cell r="F67" t="str">
            <v>Manufacture of bakery products</v>
          </cell>
        </row>
        <row r="68">
          <cell r="E68" t="str">
            <v>1542</v>
          </cell>
          <cell r="F68" t="str">
            <v>Manufacture of sugar</v>
          </cell>
        </row>
        <row r="69">
          <cell r="E69" t="str">
            <v>1543</v>
          </cell>
          <cell r="F69" t="str">
            <v>Manufacture of cocoa, chocolate and sugar confectionery</v>
          </cell>
        </row>
        <row r="70">
          <cell r="E70" t="str">
            <v>1544</v>
          </cell>
          <cell r="F70" t="str">
            <v>Manufacture of macaroni, noodles, couscous and similar farinaceous products</v>
          </cell>
        </row>
        <row r="71">
          <cell r="E71" t="str">
            <v>1549</v>
          </cell>
          <cell r="F71" t="str">
            <v>Manufacture of other food products n.e.c.</v>
          </cell>
        </row>
        <row r="72">
          <cell r="E72" t="str">
            <v>155</v>
          </cell>
          <cell r="F72" t="str">
            <v>Manufacture of beverages</v>
          </cell>
        </row>
        <row r="73">
          <cell r="E73" t="str">
            <v>1551</v>
          </cell>
          <cell r="F73" t="str">
            <v>Distilling, rectifying and blending of spirits; ethyl alcohol production from fermented materials</v>
          </cell>
        </row>
        <row r="74">
          <cell r="E74" t="str">
            <v>1552</v>
          </cell>
          <cell r="F74" t="str">
            <v>Manufacture of wines</v>
          </cell>
        </row>
        <row r="75">
          <cell r="E75" t="str">
            <v>1553</v>
          </cell>
          <cell r="F75" t="str">
            <v>Manufacture of malt liquors and malt</v>
          </cell>
        </row>
        <row r="76">
          <cell r="E76" t="str">
            <v>1554</v>
          </cell>
          <cell r="F76" t="str">
            <v>Manufacture of soft drinks; production of mineral waters</v>
          </cell>
        </row>
        <row r="77">
          <cell r="E77" t="str">
            <v>16</v>
          </cell>
          <cell r="F77" t="str">
            <v>Manufacture of tobacco products</v>
          </cell>
        </row>
        <row r="78">
          <cell r="E78" t="str">
            <v>160</v>
          </cell>
          <cell r="F78" t="str">
            <v>Manufacture of tobacco products</v>
          </cell>
        </row>
        <row r="79">
          <cell r="E79" t="str">
            <v>1600</v>
          </cell>
          <cell r="F79" t="str">
            <v>Manufacture of tobacco products</v>
          </cell>
        </row>
        <row r="80">
          <cell r="E80" t="str">
            <v>17</v>
          </cell>
          <cell r="F80" t="str">
            <v>Manufacture of textiles</v>
          </cell>
        </row>
        <row r="81">
          <cell r="E81" t="str">
            <v>171</v>
          </cell>
          <cell r="F81" t="str">
            <v>Spinning, weaving and finishing of textiles</v>
          </cell>
        </row>
        <row r="82">
          <cell r="E82" t="str">
            <v>1711</v>
          </cell>
          <cell r="F82" t="str">
            <v>Preparation and spinning of textile fibres; weaving of textiles</v>
          </cell>
        </row>
        <row r="83">
          <cell r="E83" t="str">
            <v>1712</v>
          </cell>
          <cell r="F83" t="str">
            <v>Finishing of textiles</v>
          </cell>
        </row>
        <row r="84">
          <cell r="E84" t="str">
            <v>172</v>
          </cell>
          <cell r="F84" t="str">
            <v>Manufacture of other textiles</v>
          </cell>
        </row>
        <row r="85">
          <cell r="E85" t="str">
            <v>1721</v>
          </cell>
          <cell r="F85" t="str">
            <v>Manufacture of made-up textile articles, except apparel</v>
          </cell>
        </row>
        <row r="86">
          <cell r="E86" t="str">
            <v>1722</v>
          </cell>
          <cell r="F86" t="str">
            <v>Manufacture of carpets and rugs</v>
          </cell>
        </row>
        <row r="87">
          <cell r="E87" t="str">
            <v>1723</v>
          </cell>
          <cell r="F87" t="str">
            <v>Manufacture of cordage, rope, twine and netting</v>
          </cell>
        </row>
        <row r="88">
          <cell r="E88" t="str">
            <v>1729</v>
          </cell>
          <cell r="F88" t="str">
            <v>Manufacture of other textiles n.e.c.</v>
          </cell>
        </row>
        <row r="89">
          <cell r="E89" t="str">
            <v>173</v>
          </cell>
          <cell r="F89" t="str">
            <v>Manufacture of knitted and crocheted fabrics and articles</v>
          </cell>
        </row>
        <row r="90">
          <cell r="E90" t="str">
            <v>1730</v>
          </cell>
          <cell r="F90" t="str">
            <v>Manufacture of knitted and crocheted fabrics and articles</v>
          </cell>
        </row>
        <row r="91">
          <cell r="E91" t="str">
            <v>18</v>
          </cell>
          <cell r="F91" t="str">
            <v>Manufacture of wearing apparel; dressing and dyeing of fur</v>
          </cell>
        </row>
        <row r="92">
          <cell r="E92" t="str">
            <v>181</v>
          </cell>
          <cell r="F92" t="str">
            <v>Manufacture of wearing apparel, except fur apparel</v>
          </cell>
        </row>
        <row r="93">
          <cell r="E93" t="str">
            <v>1810</v>
          </cell>
          <cell r="F93" t="str">
            <v>Manufacture of wearing apparel, except fur apparel</v>
          </cell>
        </row>
        <row r="94">
          <cell r="E94" t="str">
            <v>182</v>
          </cell>
          <cell r="F94" t="str">
            <v>Dressing and dyeing of fur; manufacture of articles of fur</v>
          </cell>
        </row>
        <row r="95">
          <cell r="E95" t="str">
            <v>1820</v>
          </cell>
          <cell r="F95" t="str">
            <v>Dressing and dyeing of fur; manufacture of articles of fur</v>
          </cell>
        </row>
        <row r="96">
          <cell r="E96" t="str">
            <v>19</v>
          </cell>
          <cell r="F96" t="str">
            <v>Tanning and dressing of leather; manufacture of luggage, handbags, saddlery, harness and footwear</v>
          </cell>
        </row>
        <row r="97">
          <cell r="E97" t="str">
            <v>191</v>
          </cell>
          <cell r="F97" t="str">
            <v>Tanning and dressing of leather; manufacture of luggage, handbags, saddlery and harness</v>
          </cell>
        </row>
        <row r="98">
          <cell r="E98" t="str">
            <v>1911</v>
          </cell>
          <cell r="F98" t="str">
            <v>Tanning and dressing of leather</v>
          </cell>
        </row>
        <row r="99">
          <cell r="E99" t="str">
            <v>1912</v>
          </cell>
          <cell r="F99" t="str">
            <v>Manufacture of luggage, handbags and the like, saddlery and harness</v>
          </cell>
        </row>
        <row r="100">
          <cell r="E100" t="str">
            <v>192</v>
          </cell>
          <cell r="F100" t="str">
            <v>Manufacture of footwear</v>
          </cell>
        </row>
        <row r="101">
          <cell r="E101" t="str">
            <v>1920</v>
          </cell>
          <cell r="F101" t="str">
            <v>Manufacture of footwear</v>
          </cell>
        </row>
        <row r="102">
          <cell r="E102" t="str">
            <v>20</v>
          </cell>
          <cell r="F102" t="str">
            <v>Manufacture of wood and of products of wood and cork, except furniture; manufacture of articles of straw and plaiting materials</v>
          </cell>
        </row>
        <row r="103">
          <cell r="E103" t="str">
            <v>201</v>
          </cell>
          <cell r="F103" t="str">
            <v>Sawmilling and planing of wood</v>
          </cell>
        </row>
        <row r="104">
          <cell r="E104" t="str">
            <v>2010</v>
          </cell>
          <cell r="F104" t="str">
            <v>Sawmilling and planing of wood</v>
          </cell>
        </row>
        <row r="105">
          <cell r="E105" t="str">
            <v>202</v>
          </cell>
          <cell r="F105" t="str">
            <v>Manufacture of products of wood, cork, straw and plaiting materials</v>
          </cell>
        </row>
        <row r="106">
          <cell r="E106" t="str">
            <v>2021</v>
          </cell>
          <cell r="F106" t="str">
            <v>Manufacture of veneer sheets; manufacture of plywood, laminboard, particle board and other panels and boards</v>
          </cell>
        </row>
        <row r="107">
          <cell r="E107" t="str">
            <v>2022</v>
          </cell>
          <cell r="F107" t="str">
            <v>Manufacture of builders' carpentry and joinery</v>
          </cell>
        </row>
        <row r="108">
          <cell r="E108" t="str">
            <v>2023</v>
          </cell>
          <cell r="F108" t="str">
            <v>Manufacture of wooden containers</v>
          </cell>
        </row>
        <row r="109">
          <cell r="E109" t="str">
            <v>2029</v>
          </cell>
          <cell r="F109" t="str">
            <v>Manufacture of other products of wood; manufacture of articles of cork, straw and plaiting materials</v>
          </cell>
        </row>
        <row r="110">
          <cell r="E110" t="str">
            <v>21</v>
          </cell>
          <cell r="F110" t="str">
            <v>Manufacture of paper and paper products</v>
          </cell>
        </row>
        <row r="111">
          <cell r="E111" t="str">
            <v>210</v>
          </cell>
          <cell r="F111" t="str">
            <v>Manufacture of paper and paper products</v>
          </cell>
        </row>
        <row r="112">
          <cell r="E112" t="str">
            <v>2101</v>
          </cell>
          <cell r="F112" t="str">
            <v>Manufacture of pulp, paper and paperboard</v>
          </cell>
        </row>
        <row r="113">
          <cell r="E113" t="str">
            <v>2102</v>
          </cell>
          <cell r="F113" t="str">
            <v>Manufacture of corrugated paper and paperboard and of containers of paper and paperboard</v>
          </cell>
        </row>
        <row r="114">
          <cell r="E114" t="str">
            <v>2109</v>
          </cell>
          <cell r="F114" t="str">
            <v>Manufacture of other articles of paper and paperboard</v>
          </cell>
        </row>
        <row r="115">
          <cell r="E115" t="str">
            <v>22</v>
          </cell>
          <cell r="F115" t="str">
            <v>Publishing, printing and reproduction of recorded media</v>
          </cell>
        </row>
        <row r="116">
          <cell r="E116" t="str">
            <v>221</v>
          </cell>
          <cell r="F116" t="str">
            <v>Publishing</v>
          </cell>
        </row>
        <row r="117">
          <cell r="E117" t="str">
            <v>2211</v>
          </cell>
          <cell r="F117" t="str">
            <v>Publishing of books, brochures and other publications</v>
          </cell>
        </row>
        <row r="118">
          <cell r="E118" t="str">
            <v>2212</v>
          </cell>
          <cell r="F118" t="str">
            <v>Publishing of newspapers, journals and periodicals</v>
          </cell>
        </row>
        <row r="119">
          <cell r="E119" t="str">
            <v>2213</v>
          </cell>
          <cell r="F119" t="str">
            <v>Publishing of music</v>
          </cell>
        </row>
        <row r="120">
          <cell r="E120" t="str">
            <v>2219</v>
          </cell>
          <cell r="F120" t="str">
            <v>Other publishing</v>
          </cell>
        </row>
        <row r="121">
          <cell r="E121" t="str">
            <v>222</v>
          </cell>
          <cell r="F121" t="str">
            <v>Printing and service activities related to printing</v>
          </cell>
        </row>
        <row r="122">
          <cell r="E122" t="str">
            <v>2221</v>
          </cell>
          <cell r="F122" t="str">
            <v>Printing</v>
          </cell>
        </row>
        <row r="123">
          <cell r="E123" t="str">
            <v>2222</v>
          </cell>
          <cell r="F123" t="str">
            <v>Service activities related to printing</v>
          </cell>
        </row>
        <row r="124">
          <cell r="E124" t="str">
            <v>223</v>
          </cell>
          <cell r="F124" t="str">
            <v>Reproduction of recorded media</v>
          </cell>
        </row>
        <row r="125">
          <cell r="E125" t="str">
            <v>2230</v>
          </cell>
          <cell r="F125" t="str">
            <v>Reproduction of recorded media</v>
          </cell>
        </row>
        <row r="126">
          <cell r="E126" t="str">
            <v>23</v>
          </cell>
          <cell r="F126" t="str">
            <v>Manufacture of coke, refined petroleum products and nuclear fuel</v>
          </cell>
        </row>
        <row r="127">
          <cell r="E127" t="str">
            <v>231</v>
          </cell>
          <cell r="F127" t="str">
            <v>Manufacture of coke oven products</v>
          </cell>
        </row>
        <row r="128">
          <cell r="E128" t="str">
            <v>2310</v>
          </cell>
          <cell r="F128" t="str">
            <v>Manufacture of coke oven products</v>
          </cell>
        </row>
        <row r="129">
          <cell r="E129" t="str">
            <v>232</v>
          </cell>
          <cell r="F129" t="str">
            <v>Manufacture of refined petroleum products</v>
          </cell>
        </row>
        <row r="130">
          <cell r="E130" t="str">
            <v>2320</v>
          </cell>
          <cell r="F130" t="str">
            <v>Manufacture of refined petroleum products</v>
          </cell>
        </row>
        <row r="131">
          <cell r="E131" t="str">
            <v>233</v>
          </cell>
          <cell r="F131" t="str">
            <v>Processing of nuclear fuel</v>
          </cell>
        </row>
        <row r="132">
          <cell r="E132" t="str">
            <v>2330</v>
          </cell>
          <cell r="F132" t="str">
            <v>Processing of nuclear fuel</v>
          </cell>
        </row>
        <row r="133">
          <cell r="E133" t="str">
            <v>24</v>
          </cell>
          <cell r="F133" t="str">
            <v>Manufacture of chemicals and chemical products</v>
          </cell>
        </row>
        <row r="134">
          <cell r="E134" t="str">
            <v>241</v>
          </cell>
          <cell r="F134" t="str">
            <v>Manufacture of basic chemicals</v>
          </cell>
        </row>
        <row r="135">
          <cell r="E135" t="str">
            <v>2411</v>
          </cell>
          <cell r="F135" t="str">
            <v>Manufacture of basic chemicals, except fertilizers and nitrogen compounds</v>
          </cell>
        </row>
        <row r="136">
          <cell r="E136" t="str">
            <v>2412</v>
          </cell>
          <cell r="F136" t="str">
            <v>Manufacture of fertilizers and nitrogen compounds</v>
          </cell>
        </row>
        <row r="137">
          <cell r="E137" t="str">
            <v>2413</v>
          </cell>
          <cell r="F137" t="str">
            <v>Manufacture of plastics in primary forms and of synthetic rubber</v>
          </cell>
        </row>
        <row r="138">
          <cell r="E138" t="str">
            <v>242</v>
          </cell>
          <cell r="F138" t="str">
            <v>Manufacture of other chemical products</v>
          </cell>
        </row>
        <row r="139">
          <cell r="E139" t="str">
            <v>2421</v>
          </cell>
          <cell r="F139" t="str">
            <v>Manufacture of pesticides and other agrochemical products</v>
          </cell>
        </row>
        <row r="140">
          <cell r="E140" t="str">
            <v>2422</v>
          </cell>
          <cell r="F140" t="str">
            <v>Manufacture of paints, varnishes and similar coatings, printing ink and mastics</v>
          </cell>
        </row>
        <row r="141">
          <cell r="E141" t="str">
            <v>2423</v>
          </cell>
          <cell r="F141" t="str">
            <v>Manufacture of pharmaceuticals, medicinal chemicals and botanical products</v>
          </cell>
        </row>
        <row r="142">
          <cell r="E142" t="str">
            <v>2424</v>
          </cell>
          <cell r="F142" t="str">
            <v>Manufacture of soap and detergents, cleaning and polishing preparations, perfumes and toilet preparations</v>
          </cell>
        </row>
        <row r="143">
          <cell r="E143" t="str">
            <v>2429</v>
          </cell>
          <cell r="F143" t="str">
            <v>Manufacture of other chemical products n.e.c.</v>
          </cell>
        </row>
        <row r="144">
          <cell r="E144" t="str">
            <v>243</v>
          </cell>
          <cell r="F144" t="str">
            <v>Manufacture of man-made fibres</v>
          </cell>
        </row>
        <row r="145">
          <cell r="E145" t="str">
            <v>2430</v>
          </cell>
          <cell r="F145" t="str">
            <v>Manufacture of man-made fibres</v>
          </cell>
        </row>
        <row r="146">
          <cell r="E146" t="str">
            <v>25</v>
          </cell>
          <cell r="F146" t="str">
            <v>Manufacture of rubber and plastics products</v>
          </cell>
        </row>
        <row r="147">
          <cell r="E147" t="str">
            <v>251</v>
          </cell>
          <cell r="F147" t="str">
            <v>Manufacture of rubber products</v>
          </cell>
        </row>
        <row r="148">
          <cell r="E148" t="str">
            <v>2511</v>
          </cell>
          <cell r="F148" t="str">
            <v>Manufacture of rubber tyres and tubes; retreading and rebuilding of rubber tyres</v>
          </cell>
        </row>
        <row r="149">
          <cell r="E149" t="str">
            <v>2519</v>
          </cell>
          <cell r="F149" t="str">
            <v>Manufacture of other rubber products</v>
          </cell>
        </row>
        <row r="150">
          <cell r="E150" t="str">
            <v>252</v>
          </cell>
          <cell r="F150" t="str">
            <v>Manufacture of plastics products</v>
          </cell>
        </row>
        <row r="151">
          <cell r="E151" t="str">
            <v>2520</v>
          </cell>
          <cell r="F151" t="str">
            <v>Manufacture of plastics products</v>
          </cell>
        </row>
        <row r="152">
          <cell r="E152" t="str">
            <v>26</v>
          </cell>
          <cell r="F152" t="str">
            <v>Manufacture of other non-metallic mineral products</v>
          </cell>
        </row>
        <row r="153">
          <cell r="E153" t="str">
            <v>261</v>
          </cell>
          <cell r="F153" t="str">
            <v>Manufacture of glass and glass products</v>
          </cell>
        </row>
        <row r="154">
          <cell r="E154" t="str">
            <v>2610</v>
          </cell>
          <cell r="F154" t="str">
            <v>Manufacture of glass and glass products</v>
          </cell>
        </row>
        <row r="155">
          <cell r="E155" t="str">
            <v>269</v>
          </cell>
          <cell r="F155" t="str">
            <v>Manufacture of non-metallic mineral products n.e.c.</v>
          </cell>
        </row>
        <row r="156">
          <cell r="E156" t="str">
            <v>2691</v>
          </cell>
          <cell r="F156" t="str">
            <v>Manufacture of non-structural non-refractory ceramic ware</v>
          </cell>
        </row>
        <row r="157">
          <cell r="E157" t="str">
            <v>2692</v>
          </cell>
          <cell r="F157" t="str">
            <v>Manufacture of refractory ceramic products</v>
          </cell>
        </row>
        <row r="158">
          <cell r="E158" t="str">
            <v>2693</v>
          </cell>
          <cell r="F158" t="str">
            <v>Manufacture of structural non-refractory clay and ceramic products</v>
          </cell>
        </row>
        <row r="159">
          <cell r="E159" t="str">
            <v>2694</v>
          </cell>
          <cell r="F159" t="str">
            <v>Manufacture of cement, lime and plaster</v>
          </cell>
        </row>
        <row r="160">
          <cell r="E160" t="str">
            <v>2695</v>
          </cell>
          <cell r="F160" t="str">
            <v>Manufacture of articles of concrete, cement and plaster</v>
          </cell>
        </row>
        <row r="161">
          <cell r="E161" t="str">
            <v>2696</v>
          </cell>
          <cell r="F161" t="str">
            <v>Cutting, shaping and finishing of stone</v>
          </cell>
        </row>
        <row r="162">
          <cell r="E162" t="str">
            <v>2699</v>
          </cell>
          <cell r="F162" t="str">
            <v>Manufacture of other non-metallic mineral products n.e.c.</v>
          </cell>
        </row>
        <row r="163">
          <cell r="E163" t="str">
            <v>27</v>
          </cell>
          <cell r="F163" t="str">
            <v>Manufacture of basic metals</v>
          </cell>
        </row>
        <row r="164">
          <cell r="E164" t="str">
            <v>271</v>
          </cell>
          <cell r="F164" t="str">
            <v>Manufacture of basic iron and steel</v>
          </cell>
        </row>
        <row r="165">
          <cell r="E165" t="str">
            <v>2710</v>
          </cell>
          <cell r="F165" t="str">
            <v>Manufacture of basic iron and steel</v>
          </cell>
        </row>
        <row r="166">
          <cell r="E166" t="str">
            <v>272</v>
          </cell>
          <cell r="F166" t="str">
            <v>Manufacture of basic precious and non-ferrous metals</v>
          </cell>
        </row>
        <row r="167">
          <cell r="E167" t="str">
            <v>2720</v>
          </cell>
          <cell r="F167" t="str">
            <v>Manufacture of basic precious and non-ferrous metals</v>
          </cell>
        </row>
        <row r="168">
          <cell r="E168" t="str">
            <v>273</v>
          </cell>
          <cell r="F168" t="str">
            <v>Casting of metals</v>
          </cell>
        </row>
        <row r="169">
          <cell r="E169" t="str">
            <v>2731</v>
          </cell>
          <cell r="F169" t="str">
            <v>Casting of iron and steel</v>
          </cell>
        </row>
        <row r="170">
          <cell r="E170" t="str">
            <v>2732</v>
          </cell>
          <cell r="F170" t="str">
            <v>Casting of non-ferrous metals</v>
          </cell>
        </row>
        <row r="171">
          <cell r="E171" t="str">
            <v>28</v>
          </cell>
          <cell r="F171" t="str">
            <v>Manufacture of fabricated metal products, except machinery and equipment</v>
          </cell>
        </row>
        <row r="172">
          <cell r="E172" t="str">
            <v>281</v>
          </cell>
          <cell r="F172" t="str">
            <v>Manufacture of structural metal products, tanks, reservoirs and steam generators</v>
          </cell>
        </row>
        <row r="173">
          <cell r="E173" t="str">
            <v>2811</v>
          </cell>
          <cell r="F173" t="str">
            <v>Manufacture of structural metal products</v>
          </cell>
        </row>
        <row r="174">
          <cell r="E174" t="str">
            <v>2812</v>
          </cell>
          <cell r="F174" t="str">
            <v>Manufacture of tanks, reservoirs and containers of metal</v>
          </cell>
        </row>
        <row r="175">
          <cell r="E175" t="str">
            <v>2813</v>
          </cell>
          <cell r="F175" t="str">
            <v>Manufacture of steam generators, except central heating hot water boilers</v>
          </cell>
        </row>
        <row r="176">
          <cell r="E176" t="str">
            <v>289</v>
          </cell>
          <cell r="F176" t="str">
            <v>Manufacture of other fabricated metal products; metalworking service activities</v>
          </cell>
        </row>
        <row r="177">
          <cell r="E177" t="str">
            <v>2891</v>
          </cell>
          <cell r="F177" t="str">
            <v>Forging, pressing, stamping and roll-forming of metal; powder metallurgy</v>
          </cell>
        </row>
        <row r="178">
          <cell r="E178" t="str">
            <v>2892</v>
          </cell>
          <cell r="F178" t="str">
            <v>Treatment and coating of metals; general mechanical engineering on a fee or contract basis</v>
          </cell>
        </row>
        <row r="179">
          <cell r="E179" t="str">
            <v>2893</v>
          </cell>
          <cell r="F179" t="str">
            <v>Manufacture of cutlery, hand tools and general hardware</v>
          </cell>
        </row>
        <row r="180">
          <cell r="E180" t="str">
            <v>2899</v>
          </cell>
          <cell r="F180" t="str">
            <v>Manufacture of other fabricated metal products n.e.c.</v>
          </cell>
        </row>
        <row r="181">
          <cell r="E181" t="str">
            <v>29</v>
          </cell>
          <cell r="F181" t="str">
            <v>Manufacture of machinery and equipment n.e.c.</v>
          </cell>
        </row>
        <row r="182">
          <cell r="E182" t="str">
            <v>291</v>
          </cell>
          <cell r="F182" t="str">
            <v>Manufacture of general-purpose machinery</v>
          </cell>
        </row>
        <row r="183">
          <cell r="E183" t="str">
            <v>2911</v>
          </cell>
          <cell r="F183" t="str">
            <v>Manufacture of engines and turbines, except aircraft, vehicle and cycle engines</v>
          </cell>
        </row>
        <row r="184">
          <cell r="E184" t="str">
            <v>2912</v>
          </cell>
          <cell r="F184" t="str">
            <v>Manufacture of pumps, compressors, taps and valves</v>
          </cell>
        </row>
        <row r="185">
          <cell r="E185" t="str">
            <v>2913</v>
          </cell>
          <cell r="F185" t="str">
            <v>Manufacture of bearings, gears, gearing and driving elements</v>
          </cell>
        </row>
        <row r="186">
          <cell r="E186" t="str">
            <v>2914</v>
          </cell>
          <cell r="F186" t="str">
            <v>Manufacture of ovens, furnaces and furnace burners</v>
          </cell>
        </row>
        <row r="187">
          <cell r="E187" t="str">
            <v>2915</v>
          </cell>
          <cell r="F187" t="str">
            <v>Manufacture of lifting and handling equipment</v>
          </cell>
        </row>
        <row r="188">
          <cell r="E188" t="str">
            <v>2919</v>
          </cell>
          <cell r="F188" t="str">
            <v>Manufacture of other general-purpose machinery</v>
          </cell>
        </row>
        <row r="189">
          <cell r="E189" t="str">
            <v>292</v>
          </cell>
          <cell r="F189" t="str">
            <v>Manufacture of special-purpose machinery</v>
          </cell>
        </row>
        <row r="190">
          <cell r="E190" t="str">
            <v>2921</v>
          </cell>
          <cell r="F190" t="str">
            <v>Manufacture of agricultural and forestry machinery</v>
          </cell>
        </row>
        <row r="191">
          <cell r="E191" t="str">
            <v>2922</v>
          </cell>
          <cell r="F191" t="str">
            <v>Manufacture of machine tools</v>
          </cell>
        </row>
        <row r="192">
          <cell r="E192" t="str">
            <v>2923</v>
          </cell>
          <cell r="F192" t="str">
            <v>Manufacture of machinery for metallurgy</v>
          </cell>
        </row>
        <row r="193">
          <cell r="E193" t="str">
            <v>2924</v>
          </cell>
          <cell r="F193" t="str">
            <v>Manufacture of machinery for mining, quarrying and construction</v>
          </cell>
        </row>
        <row r="194">
          <cell r="E194" t="str">
            <v>2925</v>
          </cell>
          <cell r="F194" t="str">
            <v>Manufacture of machinery for food, beverage and tobacco processing</v>
          </cell>
        </row>
        <row r="195">
          <cell r="E195" t="str">
            <v>2926</v>
          </cell>
          <cell r="F195" t="str">
            <v>Manufacture of machinery for textile, apparel and leather production</v>
          </cell>
        </row>
        <row r="196">
          <cell r="E196" t="str">
            <v>2927</v>
          </cell>
          <cell r="F196" t="str">
            <v>Manufacture of weapons and ammunition</v>
          </cell>
        </row>
        <row r="197">
          <cell r="E197" t="str">
            <v>2929</v>
          </cell>
          <cell r="F197" t="str">
            <v>Manufacture of other special-purpose machinery</v>
          </cell>
        </row>
        <row r="198">
          <cell r="E198" t="str">
            <v>293</v>
          </cell>
          <cell r="F198" t="str">
            <v>Manufacture of domestic appliances n.e.c.</v>
          </cell>
        </row>
        <row r="199">
          <cell r="E199" t="str">
            <v>2930</v>
          </cell>
          <cell r="F199" t="str">
            <v>Manufacture of domestic appliances n.e.c.</v>
          </cell>
        </row>
        <row r="200">
          <cell r="E200" t="str">
            <v>30</v>
          </cell>
          <cell r="F200" t="str">
            <v>Manufacture of office, accounting and computing machinery</v>
          </cell>
        </row>
        <row r="201">
          <cell r="E201" t="str">
            <v>300</v>
          </cell>
          <cell r="F201" t="str">
            <v>Manufacture of office, accounting and computing machinery</v>
          </cell>
        </row>
        <row r="202">
          <cell r="E202" t="str">
            <v>3000</v>
          </cell>
          <cell r="F202" t="str">
            <v>Manufacture of office, accounting and computing machinery</v>
          </cell>
        </row>
        <row r="203">
          <cell r="E203" t="str">
            <v>31</v>
          </cell>
          <cell r="F203" t="str">
            <v>Manufacture of electrical machinery and apparatus n.e.c.</v>
          </cell>
        </row>
        <row r="204">
          <cell r="E204" t="str">
            <v>311</v>
          </cell>
          <cell r="F204" t="str">
            <v>Manufacture of electric motors, generators and transformers</v>
          </cell>
        </row>
        <row r="205">
          <cell r="E205" t="str">
            <v>3110</v>
          </cell>
          <cell r="F205" t="str">
            <v>Manufacture of electric motors, generators and transformers</v>
          </cell>
        </row>
        <row r="206">
          <cell r="E206" t="str">
            <v>312</v>
          </cell>
          <cell r="F206" t="str">
            <v>Manufacture of electricity distribution and control apparatus</v>
          </cell>
        </row>
        <row r="207">
          <cell r="E207" t="str">
            <v>3120</v>
          </cell>
          <cell r="F207" t="str">
            <v>Manufacture of electricity distribution and control apparatus</v>
          </cell>
        </row>
        <row r="208">
          <cell r="E208" t="str">
            <v>313</v>
          </cell>
          <cell r="F208" t="str">
            <v>Manufacture of insulated wire and cable</v>
          </cell>
        </row>
        <row r="209">
          <cell r="E209" t="str">
            <v>3130</v>
          </cell>
          <cell r="F209" t="str">
            <v>Manufacture of insulated wire and cable</v>
          </cell>
        </row>
        <row r="210">
          <cell r="E210" t="str">
            <v>314</v>
          </cell>
          <cell r="F210" t="str">
            <v>Manufacture of accumulators, primary cells and primary batteries</v>
          </cell>
        </row>
        <row r="211">
          <cell r="E211" t="str">
            <v>3140</v>
          </cell>
          <cell r="F211" t="str">
            <v>Manufacture of accumulators, primary cells and primary batteries</v>
          </cell>
        </row>
        <row r="212">
          <cell r="E212" t="str">
            <v>315</v>
          </cell>
          <cell r="F212" t="str">
            <v>Manufacture of electric lamps and lighting equipment</v>
          </cell>
        </row>
        <row r="213">
          <cell r="E213" t="str">
            <v>3150</v>
          </cell>
          <cell r="F213" t="str">
            <v>Manufacture of electric lamps and lighting equipment</v>
          </cell>
        </row>
        <row r="214">
          <cell r="E214" t="str">
            <v>319</v>
          </cell>
          <cell r="F214" t="str">
            <v>Manufacture of other electrical equipment n.e.c.</v>
          </cell>
        </row>
        <row r="215">
          <cell r="E215" t="str">
            <v>3190</v>
          </cell>
          <cell r="F215" t="str">
            <v>Manufacture of other electrical equipment n.e.c.</v>
          </cell>
        </row>
        <row r="216">
          <cell r="E216" t="str">
            <v>32</v>
          </cell>
          <cell r="F216" t="str">
            <v>Manufacture of radio, television and communication equipment and apparatus</v>
          </cell>
        </row>
        <row r="217">
          <cell r="E217" t="str">
            <v>321</v>
          </cell>
          <cell r="F217" t="str">
            <v>Manufacture of electronic valves and tubes and other electronic components</v>
          </cell>
        </row>
        <row r="218">
          <cell r="E218" t="str">
            <v>3210</v>
          </cell>
          <cell r="F218" t="str">
            <v>Manufacture of electronic valves and tubes and other electronic components</v>
          </cell>
        </row>
        <row r="219">
          <cell r="E219" t="str">
            <v>322</v>
          </cell>
          <cell r="F219" t="str">
            <v>Manufacture of television and radio transmitters and apparatus for line telephony and line telegraphy</v>
          </cell>
        </row>
        <row r="220">
          <cell r="E220" t="str">
            <v>3220</v>
          </cell>
          <cell r="F220" t="str">
            <v>Manufacture of television and radio transmitters and apparatus for line telephony and line telegraphy</v>
          </cell>
        </row>
        <row r="221">
          <cell r="E221" t="str">
            <v>323</v>
          </cell>
          <cell r="F221" t="str">
            <v>Manufacture of television and radio receivers, sound or video recording or reproducing apparatus, and associated goods</v>
          </cell>
        </row>
        <row r="222">
          <cell r="E222" t="str">
            <v>3230</v>
          </cell>
          <cell r="F222" t="str">
            <v>Manufacture of television and radio receivers, sound or video recording or reproducing apparatus, and associated goods</v>
          </cell>
        </row>
        <row r="223">
          <cell r="E223" t="str">
            <v>33</v>
          </cell>
          <cell r="F223" t="str">
            <v>Manufacture of medical, precision and optical instruments, watches and clocks</v>
          </cell>
        </row>
        <row r="224">
          <cell r="E224" t="str">
            <v>331</v>
          </cell>
          <cell r="F224" t="str">
            <v>Manufacture of medical appliances and instruments and appliances for measuring, checking, testing, navigating and other purposes, except optical instruments</v>
          </cell>
        </row>
        <row r="225">
          <cell r="E225" t="str">
            <v>3311</v>
          </cell>
          <cell r="F225" t="str">
            <v>Manufacture of medical and surgical equipment and orthopaedic appliances</v>
          </cell>
        </row>
        <row r="226">
          <cell r="E226" t="str">
            <v>3312</v>
          </cell>
          <cell r="F226" t="str">
            <v>Manufacture of instruments and appliances for measuring, checking, testing, navigating and other purposes, except industrial process control equipment</v>
          </cell>
        </row>
        <row r="227">
          <cell r="E227" t="str">
            <v>3313</v>
          </cell>
          <cell r="F227" t="str">
            <v>Manufacture of industrial process control equipment</v>
          </cell>
        </row>
        <row r="228">
          <cell r="E228" t="str">
            <v>332</v>
          </cell>
          <cell r="F228" t="str">
            <v>Manufacture of optical instruments and photographic equipment</v>
          </cell>
        </row>
        <row r="229">
          <cell r="E229" t="str">
            <v>3320</v>
          </cell>
          <cell r="F229" t="str">
            <v>Manufacture of optical instruments and photographic equipment</v>
          </cell>
        </row>
        <row r="230">
          <cell r="E230" t="str">
            <v>333</v>
          </cell>
          <cell r="F230" t="str">
            <v>Manufacture of watches and clocks</v>
          </cell>
        </row>
        <row r="231">
          <cell r="E231" t="str">
            <v>3330</v>
          </cell>
          <cell r="F231" t="str">
            <v>Manufacture of watches and clocks</v>
          </cell>
        </row>
        <row r="232">
          <cell r="E232" t="str">
            <v>34</v>
          </cell>
          <cell r="F232" t="str">
            <v>Manufacture of motor vehicles, trailers and semi-trailers</v>
          </cell>
        </row>
        <row r="233">
          <cell r="E233" t="str">
            <v>341</v>
          </cell>
          <cell r="F233" t="str">
            <v>Manufacture of motor vehicles</v>
          </cell>
        </row>
        <row r="234">
          <cell r="E234" t="str">
            <v>3410</v>
          </cell>
          <cell r="F234" t="str">
            <v>Manufacture of motor vehicles</v>
          </cell>
        </row>
        <row r="235">
          <cell r="E235" t="str">
            <v>342</v>
          </cell>
          <cell r="F235" t="str">
            <v>Manufacture of bodies (coachwork) for motor vehicles; manufacture of trailers and semi-trailers</v>
          </cell>
        </row>
        <row r="236">
          <cell r="E236" t="str">
            <v>3420</v>
          </cell>
          <cell r="F236" t="str">
            <v>Manufacture of bodies (coachwork) for motor vehicles; manufacture of trailers and semi-trailers</v>
          </cell>
        </row>
        <row r="237">
          <cell r="E237" t="str">
            <v>343</v>
          </cell>
          <cell r="F237" t="str">
            <v>Manufacture of parts and accessories for motor vehicles and their engines</v>
          </cell>
        </row>
        <row r="238">
          <cell r="E238" t="str">
            <v>3430</v>
          </cell>
          <cell r="F238" t="str">
            <v>Manufacture of parts and accessories for motor vehicles and their engines</v>
          </cell>
        </row>
        <row r="239">
          <cell r="E239" t="str">
            <v>35</v>
          </cell>
          <cell r="F239" t="str">
            <v>Manufacture of other transport equipment</v>
          </cell>
        </row>
        <row r="240">
          <cell r="E240" t="str">
            <v>351</v>
          </cell>
          <cell r="F240" t="str">
            <v>Building and repairing of ships and boats</v>
          </cell>
        </row>
        <row r="241">
          <cell r="E241" t="str">
            <v>3511</v>
          </cell>
          <cell r="F241" t="str">
            <v>Building and repairing of ships</v>
          </cell>
        </row>
        <row r="242">
          <cell r="E242" t="str">
            <v>3512</v>
          </cell>
          <cell r="F242" t="str">
            <v>Building and repairing of pleasure and sporting boats</v>
          </cell>
        </row>
        <row r="243">
          <cell r="E243" t="str">
            <v>352</v>
          </cell>
          <cell r="F243" t="str">
            <v>Manufacture of railway and tramway locomotives and rolling stock</v>
          </cell>
        </row>
        <row r="244">
          <cell r="E244" t="str">
            <v>3520</v>
          </cell>
          <cell r="F244" t="str">
            <v>Manufacture of railway and tramway locomotives and rolling stock</v>
          </cell>
        </row>
        <row r="245">
          <cell r="E245" t="str">
            <v>353</v>
          </cell>
          <cell r="F245" t="str">
            <v>Manufacture of aircraft and spacecraft</v>
          </cell>
        </row>
        <row r="246">
          <cell r="E246" t="str">
            <v>3530</v>
          </cell>
          <cell r="F246" t="str">
            <v>Manufacture of aircraft and spacecraft</v>
          </cell>
        </row>
        <row r="247">
          <cell r="E247" t="str">
            <v>359</v>
          </cell>
          <cell r="F247" t="str">
            <v>Manufacture of transport equipment n.e.c.</v>
          </cell>
        </row>
        <row r="248">
          <cell r="E248" t="str">
            <v>3591</v>
          </cell>
          <cell r="F248" t="str">
            <v>Manufacture of motorcycles</v>
          </cell>
        </row>
        <row r="249">
          <cell r="E249" t="str">
            <v>3592</v>
          </cell>
          <cell r="F249" t="str">
            <v>Manufacture of bicycles and invalid carriages</v>
          </cell>
        </row>
        <row r="250">
          <cell r="E250" t="str">
            <v>3599</v>
          </cell>
          <cell r="F250" t="str">
            <v>Manufacture of other transport equipment n.e.c.</v>
          </cell>
        </row>
        <row r="251">
          <cell r="E251" t="str">
            <v>36</v>
          </cell>
          <cell r="F251" t="str">
            <v>Manufacture of furniture; manufacturing n.e.c.</v>
          </cell>
        </row>
        <row r="252">
          <cell r="E252" t="str">
            <v>361</v>
          </cell>
          <cell r="F252" t="str">
            <v>Manufacture of furniture</v>
          </cell>
        </row>
        <row r="253">
          <cell r="E253" t="str">
            <v>3610</v>
          </cell>
          <cell r="F253" t="str">
            <v>Manufacture of furniture</v>
          </cell>
        </row>
        <row r="254">
          <cell r="E254" t="str">
            <v>369</v>
          </cell>
          <cell r="F254" t="str">
            <v>Manufacturing n.e.c.</v>
          </cell>
        </row>
        <row r="255">
          <cell r="E255" t="str">
            <v>3691</v>
          </cell>
          <cell r="F255" t="str">
            <v>Manufacture of jewellery and related articles</v>
          </cell>
        </row>
        <row r="256">
          <cell r="E256" t="str">
            <v>3692</v>
          </cell>
          <cell r="F256" t="str">
            <v>Manufacture of musical instruments</v>
          </cell>
        </row>
        <row r="257">
          <cell r="E257" t="str">
            <v>3693</v>
          </cell>
          <cell r="F257" t="str">
            <v>Manufacture of sports goods</v>
          </cell>
        </row>
        <row r="258">
          <cell r="E258" t="str">
            <v>3694</v>
          </cell>
          <cell r="F258" t="str">
            <v>Manufacture of games and toys</v>
          </cell>
        </row>
        <row r="259">
          <cell r="E259" t="str">
            <v>3699</v>
          </cell>
          <cell r="F259" t="str">
            <v>Other manufacturing n.e.c.</v>
          </cell>
        </row>
        <row r="260">
          <cell r="E260" t="str">
            <v>37</v>
          </cell>
          <cell r="F260" t="str">
            <v>Recycling</v>
          </cell>
        </row>
        <row r="261">
          <cell r="E261" t="str">
            <v>371</v>
          </cell>
          <cell r="F261" t="str">
            <v>Recycling of metal waste and scrap</v>
          </cell>
        </row>
        <row r="262">
          <cell r="E262" t="str">
            <v>3710</v>
          </cell>
          <cell r="F262" t="str">
            <v>Recycling of metal waste and scrap</v>
          </cell>
        </row>
        <row r="263">
          <cell r="E263" t="str">
            <v>372</v>
          </cell>
          <cell r="F263" t="str">
            <v>Recycling of non-metal waste and scrap</v>
          </cell>
        </row>
        <row r="264">
          <cell r="E264" t="str">
            <v>3720</v>
          </cell>
          <cell r="F264" t="str">
            <v>Recycling of non-metal waste and scrap</v>
          </cell>
        </row>
        <row r="265">
          <cell r="E265" t="str">
            <v>E</v>
          </cell>
          <cell r="F265" t="str">
            <v>Electricity, gas and water supply</v>
          </cell>
        </row>
        <row r="266">
          <cell r="E266" t="str">
            <v>40</v>
          </cell>
          <cell r="F266" t="str">
            <v>Electricity, gas, steam and hot water supply</v>
          </cell>
        </row>
        <row r="267">
          <cell r="E267" t="str">
            <v>401</v>
          </cell>
          <cell r="F267" t="str">
            <v>Production, transmission and distribution of electricity</v>
          </cell>
        </row>
        <row r="268">
          <cell r="E268" t="str">
            <v>4010</v>
          </cell>
          <cell r="F268" t="str">
            <v>Production, transmission and distribution of electricity</v>
          </cell>
        </row>
        <row r="269">
          <cell r="E269" t="str">
            <v>402</v>
          </cell>
          <cell r="F269" t="str">
            <v>Manufacture of gas; distribution of gaseous fuels through mains</v>
          </cell>
        </row>
        <row r="270">
          <cell r="E270" t="str">
            <v>4020</v>
          </cell>
          <cell r="F270" t="str">
            <v>Manufacture of gas; distribution of gaseous fuels through mains</v>
          </cell>
        </row>
        <row r="271">
          <cell r="E271" t="str">
            <v>403</v>
          </cell>
          <cell r="F271" t="str">
            <v>Steam and hot water supply</v>
          </cell>
        </row>
        <row r="272">
          <cell r="E272" t="str">
            <v>4030</v>
          </cell>
          <cell r="F272" t="str">
            <v>Steam and hot water supply</v>
          </cell>
        </row>
        <row r="273">
          <cell r="E273" t="str">
            <v>41</v>
          </cell>
          <cell r="F273" t="str">
            <v>Collection, purification and distribution of water</v>
          </cell>
        </row>
        <row r="274">
          <cell r="E274" t="str">
            <v>410</v>
          </cell>
          <cell r="F274" t="str">
            <v>Collection, purification and distribution of water</v>
          </cell>
        </row>
        <row r="275">
          <cell r="E275" t="str">
            <v>4100</v>
          </cell>
          <cell r="F275" t="str">
            <v>Collection, purification and distribution of water</v>
          </cell>
        </row>
        <row r="276">
          <cell r="E276" t="str">
            <v>F</v>
          </cell>
          <cell r="F276" t="str">
            <v>Construction</v>
          </cell>
        </row>
        <row r="277">
          <cell r="E277" t="str">
            <v>45</v>
          </cell>
          <cell r="F277" t="str">
            <v>Construction</v>
          </cell>
        </row>
        <row r="278">
          <cell r="E278" t="str">
            <v>451</v>
          </cell>
          <cell r="F278" t="str">
            <v>Site preparation</v>
          </cell>
        </row>
        <row r="279">
          <cell r="E279" t="str">
            <v>4510</v>
          </cell>
          <cell r="F279" t="str">
            <v>Site preparation</v>
          </cell>
        </row>
        <row r="280">
          <cell r="E280" t="str">
            <v>452</v>
          </cell>
          <cell r="F280" t="str">
            <v>Building of complete constructions or parts thereof; civil engineering</v>
          </cell>
        </row>
        <row r="281">
          <cell r="E281" t="str">
            <v>4520</v>
          </cell>
          <cell r="F281" t="str">
            <v>Building of complete constructions or parts thereof; civil engineering</v>
          </cell>
        </row>
        <row r="282">
          <cell r="E282" t="str">
            <v>453</v>
          </cell>
          <cell r="F282" t="str">
            <v>Building installation</v>
          </cell>
        </row>
        <row r="283">
          <cell r="E283" t="str">
            <v>4530</v>
          </cell>
          <cell r="F283" t="str">
            <v>Building installation</v>
          </cell>
        </row>
        <row r="284">
          <cell r="E284" t="str">
            <v>454</v>
          </cell>
          <cell r="F284" t="str">
            <v>Building completion</v>
          </cell>
        </row>
        <row r="285">
          <cell r="E285" t="str">
            <v>4540</v>
          </cell>
          <cell r="F285" t="str">
            <v>Building completion</v>
          </cell>
        </row>
        <row r="286">
          <cell r="E286" t="str">
            <v>455</v>
          </cell>
          <cell r="F286" t="str">
            <v>Renting of construction or demolition equipment with operator</v>
          </cell>
        </row>
        <row r="287">
          <cell r="E287" t="str">
            <v>4550</v>
          </cell>
          <cell r="F287" t="str">
            <v>Renting of construction or demolition equipment with operator</v>
          </cell>
        </row>
        <row r="288">
          <cell r="E288" t="str">
            <v>G</v>
          </cell>
          <cell r="F288" t="str">
            <v>Wholesale and retail trade; repair of motor vehicles, motorcycles and personal and household goods</v>
          </cell>
        </row>
        <row r="289">
          <cell r="E289" t="str">
            <v>50</v>
          </cell>
          <cell r="F289" t="str">
            <v>Sale, maintenance and repair of motor vehicles and motorcycles; retail sale of automotive fuel</v>
          </cell>
        </row>
        <row r="290">
          <cell r="E290" t="str">
            <v>501</v>
          </cell>
          <cell r="F290" t="str">
            <v>Sale of motor vehicles</v>
          </cell>
        </row>
        <row r="291">
          <cell r="E291" t="str">
            <v>5010</v>
          </cell>
          <cell r="F291" t="str">
            <v>Sale of motor vehicles</v>
          </cell>
        </row>
        <row r="292">
          <cell r="E292" t="str">
            <v>502</v>
          </cell>
          <cell r="F292" t="str">
            <v>Maintenance and repair of motor vehicles</v>
          </cell>
        </row>
        <row r="293">
          <cell r="E293" t="str">
            <v>5020</v>
          </cell>
          <cell r="F293" t="str">
            <v>Maintenance and repair of motor vehicles</v>
          </cell>
        </row>
        <row r="294">
          <cell r="E294" t="str">
            <v>503</v>
          </cell>
          <cell r="F294" t="str">
            <v>Sale of motor vehicle parts and accessories</v>
          </cell>
        </row>
        <row r="295">
          <cell r="E295" t="str">
            <v>5030</v>
          </cell>
          <cell r="F295" t="str">
            <v>Sale of motor vehicle parts and accessories</v>
          </cell>
        </row>
        <row r="296">
          <cell r="E296" t="str">
            <v>504</v>
          </cell>
          <cell r="F296" t="str">
            <v>Sale, maintenance and repair of motorcycles and related parts and accessories</v>
          </cell>
        </row>
        <row r="297">
          <cell r="E297" t="str">
            <v>5040</v>
          </cell>
          <cell r="F297" t="str">
            <v>Sale, maintenance and repair of motorcycles and related parts and accessories</v>
          </cell>
        </row>
        <row r="298">
          <cell r="E298" t="str">
            <v>505</v>
          </cell>
          <cell r="F298" t="str">
            <v>Retail sale of automotive fuel</v>
          </cell>
        </row>
        <row r="299">
          <cell r="E299" t="str">
            <v>5050</v>
          </cell>
          <cell r="F299" t="str">
            <v>Retail sale of automotive fuel</v>
          </cell>
        </row>
        <row r="300">
          <cell r="E300" t="str">
            <v>51</v>
          </cell>
          <cell r="F300" t="str">
            <v>Wholesale trade and commission trade, except of motor vehicles and motorcycles</v>
          </cell>
        </row>
        <row r="301">
          <cell r="E301" t="str">
            <v>511</v>
          </cell>
          <cell r="F301" t="str">
            <v>Wholesale on a fee or contract basis</v>
          </cell>
        </row>
        <row r="302">
          <cell r="E302" t="str">
            <v>5110</v>
          </cell>
          <cell r="F302" t="str">
            <v>Wholesale on a fee or contract basis</v>
          </cell>
        </row>
        <row r="303">
          <cell r="E303" t="str">
            <v>512</v>
          </cell>
          <cell r="F303" t="str">
            <v>Wholesale of agricultural raw materials, live animals, food, beverages and tobacco</v>
          </cell>
        </row>
        <row r="304">
          <cell r="E304" t="str">
            <v>5121</v>
          </cell>
          <cell r="F304" t="str">
            <v>Wholesale of agricultural raw materials and live animals</v>
          </cell>
        </row>
        <row r="305">
          <cell r="E305" t="str">
            <v>5122</v>
          </cell>
          <cell r="F305" t="str">
            <v>Wholesale of food, beverages and tobacco</v>
          </cell>
        </row>
        <row r="306">
          <cell r="E306" t="str">
            <v>513</v>
          </cell>
          <cell r="F306" t="str">
            <v>Wholesale of household goods</v>
          </cell>
        </row>
        <row r="307">
          <cell r="E307" t="str">
            <v>5131</v>
          </cell>
          <cell r="F307" t="str">
            <v>Wholesale of textiles, clothing and footwear</v>
          </cell>
        </row>
        <row r="308">
          <cell r="E308" t="str">
            <v>5139</v>
          </cell>
          <cell r="F308" t="str">
            <v>Wholesale of other household goods</v>
          </cell>
        </row>
        <row r="309">
          <cell r="E309" t="str">
            <v>514</v>
          </cell>
          <cell r="F309" t="str">
            <v>Wholesale of non-agricultural intermediate products, waste and scrap</v>
          </cell>
        </row>
        <row r="310">
          <cell r="E310" t="str">
            <v>5141</v>
          </cell>
          <cell r="F310" t="str">
            <v>Wholesale of solid, liquid and gaseous fuels and related products</v>
          </cell>
        </row>
        <row r="311">
          <cell r="E311" t="str">
            <v>5142</v>
          </cell>
          <cell r="F311" t="str">
            <v>Wholesale of metals and metal ores</v>
          </cell>
        </row>
        <row r="312">
          <cell r="E312" t="str">
            <v>5143</v>
          </cell>
          <cell r="F312" t="str">
            <v>Wholesale of construction materials, hardware, plumbing and heating equipment and supplies</v>
          </cell>
        </row>
        <row r="313">
          <cell r="E313" t="str">
            <v>5149</v>
          </cell>
          <cell r="F313" t="str">
            <v>Wholesale of other intermediate products, waste and scrap</v>
          </cell>
        </row>
        <row r="314">
          <cell r="E314" t="str">
            <v>515</v>
          </cell>
          <cell r="F314" t="str">
            <v>Wholesale of machinery, equipment and supplies</v>
          </cell>
        </row>
        <row r="315">
          <cell r="E315" t="str">
            <v>5151</v>
          </cell>
          <cell r="F315" t="str">
            <v>Wholesale of computers, computer peripheral equipment and software</v>
          </cell>
        </row>
        <row r="316">
          <cell r="E316" t="str">
            <v>5152</v>
          </cell>
          <cell r="F316" t="str">
            <v>Wholesale of electronic and telecommunications parts and equipment</v>
          </cell>
        </row>
        <row r="317">
          <cell r="E317" t="str">
            <v>5159</v>
          </cell>
          <cell r="F317" t="str">
            <v>Wholesale of other machinery, equipment and supplies</v>
          </cell>
        </row>
        <row r="318">
          <cell r="E318" t="str">
            <v>519</v>
          </cell>
          <cell r="F318" t="str">
            <v>Other wholesale</v>
          </cell>
        </row>
        <row r="319">
          <cell r="E319" t="str">
            <v>5190</v>
          </cell>
          <cell r="F319" t="str">
            <v>Other wholesale</v>
          </cell>
        </row>
        <row r="320">
          <cell r="E320" t="str">
            <v>52</v>
          </cell>
          <cell r="F320" t="str">
            <v>Retail trade, except of motor vehicles and motorcycles; repair of personal and household goods</v>
          </cell>
        </row>
        <row r="321">
          <cell r="E321" t="str">
            <v>521</v>
          </cell>
          <cell r="F321" t="str">
            <v>Non-specialized retail trade in stores</v>
          </cell>
        </row>
        <row r="322">
          <cell r="E322" t="str">
            <v>5211</v>
          </cell>
          <cell r="F322" t="str">
            <v>Retail sale in non-specialized stores with food, beverages or tobacco predominating</v>
          </cell>
        </row>
        <row r="323">
          <cell r="E323" t="str">
            <v>5219</v>
          </cell>
          <cell r="F323" t="str">
            <v>Other retail sale in non-specialized stores</v>
          </cell>
        </row>
        <row r="324">
          <cell r="E324" t="str">
            <v>522</v>
          </cell>
          <cell r="F324" t="str">
            <v>Retail sale of food, beverages and tobacco in specialized stores</v>
          </cell>
        </row>
        <row r="325">
          <cell r="E325" t="str">
            <v>5220</v>
          </cell>
          <cell r="F325" t="str">
            <v>Retail sale of food, beverages and tobacco in specialized stores</v>
          </cell>
        </row>
        <row r="326">
          <cell r="E326" t="str">
            <v>523</v>
          </cell>
          <cell r="F326" t="str">
            <v>Other retail trade of new goods in specialized stores</v>
          </cell>
        </row>
        <row r="327">
          <cell r="E327" t="str">
            <v>5231</v>
          </cell>
          <cell r="F327" t="str">
            <v>Retail sale of pharmaceutical and medical goods, cosmetic and toilet articles</v>
          </cell>
        </row>
        <row r="328">
          <cell r="E328" t="str">
            <v>5232</v>
          </cell>
          <cell r="F328" t="str">
            <v>Retail sale of textiles, clothing, footwear and leather goods</v>
          </cell>
        </row>
        <row r="329">
          <cell r="E329" t="str">
            <v>5233</v>
          </cell>
          <cell r="F329" t="str">
            <v>Retail sale of household appliances, articles and equipment</v>
          </cell>
        </row>
        <row r="330">
          <cell r="E330" t="str">
            <v>5234</v>
          </cell>
          <cell r="F330" t="str">
            <v>Retail sale of hardware, paints and glass</v>
          </cell>
        </row>
        <row r="331">
          <cell r="E331" t="str">
            <v>5239</v>
          </cell>
          <cell r="F331" t="str">
            <v>Other retail sale in specialized stores</v>
          </cell>
        </row>
        <row r="332">
          <cell r="E332" t="str">
            <v>524</v>
          </cell>
          <cell r="F332" t="str">
            <v>Retail sale of second-hand goods in stores</v>
          </cell>
        </row>
        <row r="333">
          <cell r="E333" t="str">
            <v>5240</v>
          </cell>
          <cell r="F333" t="str">
            <v>Retail sale of second-hand goods in stores</v>
          </cell>
        </row>
        <row r="334">
          <cell r="E334" t="str">
            <v>525</v>
          </cell>
          <cell r="F334" t="str">
            <v>Retail trade not in stores</v>
          </cell>
        </row>
        <row r="335">
          <cell r="E335" t="str">
            <v>5251</v>
          </cell>
          <cell r="F335" t="str">
            <v>Retail sale via mail order houses</v>
          </cell>
        </row>
        <row r="336">
          <cell r="E336" t="str">
            <v>5252</v>
          </cell>
          <cell r="F336" t="str">
            <v>Retail sale via stalls and markets</v>
          </cell>
        </row>
        <row r="337">
          <cell r="E337" t="str">
            <v>5259</v>
          </cell>
          <cell r="F337" t="str">
            <v>Other non-store retail sale</v>
          </cell>
        </row>
        <row r="338">
          <cell r="E338" t="str">
            <v>526</v>
          </cell>
          <cell r="F338" t="str">
            <v>Repair of personal and household goods</v>
          </cell>
        </row>
        <row r="339">
          <cell r="E339" t="str">
            <v>5260</v>
          </cell>
          <cell r="F339" t="str">
            <v>Repair of personal and household goods</v>
          </cell>
        </row>
        <row r="340">
          <cell r="E340" t="str">
            <v>H</v>
          </cell>
          <cell r="F340" t="str">
            <v>Hotels and restaurants</v>
          </cell>
        </row>
        <row r="341">
          <cell r="E341" t="str">
            <v>55</v>
          </cell>
          <cell r="F341" t="str">
            <v>Hotels and restaurants</v>
          </cell>
        </row>
        <row r="342">
          <cell r="E342" t="str">
            <v>551</v>
          </cell>
          <cell r="F342" t="str">
            <v>Hotels; camping sites and other provision of short-stay accommodation</v>
          </cell>
        </row>
        <row r="343">
          <cell r="E343" t="str">
            <v>5510</v>
          </cell>
          <cell r="F343" t="str">
            <v>Hotels; camping sites and other provision of short-stay accommodation</v>
          </cell>
        </row>
        <row r="344">
          <cell r="E344" t="str">
            <v>552</v>
          </cell>
          <cell r="F344" t="str">
            <v>Restaurants, bars and canteens</v>
          </cell>
        </row>
        <row r="345">
          <cell r="E345" t="str">
            <v>5520</v>
          </cell>
          <cell r="F345" t="str">
            <v>Restaurants, bars and canteens</v>
          </cell>
        </row>
        <row r="346">
          <cell r="E346" t="str">
            <v>I</v>
          </cell>
          <cell r="F346" t="str">
            <v>Transport, storage and communications</v>
          </cell>
        </row>
        <row r="347">
          <cell r="E347" t="str">
            <v>60</v>
          </cell>
          <cell r="F347" t="str">
            <v>Land transport; transport via pipelines</v>
          </cell>
        </row>
        <row r="348">
          <cell r="E348" t="str">
            <v>601</v>
          </cell>
          <cell r="F348" t="str">
            <v>Transport via railways</v>
          </cell>
        </row>
        <row r="349">
          <cell r="E349" t="str">
            <v>6010</v>
          </cell>
          <cell r="F349" t="str">
            <v>Transport via railways</v>
          </cell>
        </row>
        <row r="350">
          <cell r="E350" t="str">
            <v>602</v>
          </cell>
          <cell r="F350" t="str">
            <v>Other land transport</v>
          </cell>
        </row>
        <row r="351">
          <cell r="E351" t="str">
            <v>6021</v>
          </cell>
          <cell r="F351" t="str">
            <v>Other scheduled passenger land transport</v>
          </cell>
        </row>
        <row r="352">
          <cell r="E352" t="str">
            <v>6022</v>
          </cell>
          <cell r="F352" t="str">
            <v>Other non-scheduled passenger land transport</v>
          </cell>
        </row>
        <row r="353">
          <cell r="E353" t="str">
            <v>6023</v>
          </cell>
          <cell r="F353" t="str">
            <v>Freight transport by road</v>
          </cell>
        </row>
        <row r="354">
          <cell r="E354" t="str">
            <v>603</v>
          </cell>
          <cell r="F354" t="str">
            <v>Transport via pipelines</v>
          </cell>
        </row>
        <row r="355">
          <cell r="E355" t="str">
            <v>6030</v>
          </cell>
          <cell r="F355" t="str">
            <v>Transport via pipelines</v>
          </cell>
        </row>
        <row r="356">
          <cell r="E356" t="str">
            <v>61</v>
          </cell>
          <cell r="F356" t="str">
            <v>Water transport</v>
          </cell>
        </row>
        <row r="357">
          <cell r="E357" t="str">
            <v>611</v>
          </cell>
          <cell r="F357" t="str">
            <v>Sea and coastal water transport</v>
          </cell>
        </row>
        <row r="358">
          <cell r="E358" t="str">
            <v>6110</v>
          </cell>
          <cell r="F358" t="str">
            <v>Sea and coastal water transport</v>
          </cell>
        </row>
        <row r="359">
          <cell r="E359" t="str">
            <v>612</v>
          </cell>
          <cell r="F359" t="str">
            <v>Inland water transport</v>
          </cell>
        </row>
        <row r="360">
          <cell r="E360" t="str">
            <v>6120</v>
          </cell>
          <cell r="F360" t="str">
            <v>Inland water transport</v>
          </cell>
        </row>
        <row r="361">
          <cell r="E361" t="str">
            <v>62</v>
          </cell>
          <cell r="F361" t="str">
            <v>Air transport</v>
          </cell>
        </row>
        <row r="362">
          <cell r="E362" t="str">
            <v>621</v>
          </cell>
          <cell r="F362" t="str">
            <v>Scheduled air transport</v>
          </cell>
        </row>
        <row r="363">
          <cell r="E363" t="str">
            <v>6210</v>
          </cell>
          <cell r="F363" t="str">
            <v>Scheduled air transport</v>
          </cell>
        </row>
        <row r="364">
          <cell r="E364" t="str">
            <v>622</v>
          </cell>
          <cell r="F364" t="str">
            <v>Non-scheduled air transport</v>
          </cell>
        </row>
        <row r="365">
          <cell r="E365" t="str">
            <v>6220</v>
          </cell>
          <cell r="F365" t="str">
            <v>Non-scheduled air transport</v>
          </cell>
        </row>
        <row r="366">
          <cell r="E366" t="str">
            <v>63</v>
          </cell>
          <cell r="F366" t="str">
            <v>Supporting and auxiliary transport activities; activities of travel agencies</v>
          </cell>
        </row>
        <row r="367">
          <cell r="E367" t="str">
            <v>630</v>
          </cell>
          <cell r="F367" t="str">
            <v>Supporting and auxiliary transport activities; activities of travel agencies</v>
          </cell>
        </row>
        <row r="368">
          <cell r="E368" t="str">
            <v>6301</v>
          </cell>
          <cell r="F368" t="str">
            <v>Cargo handling</v>
          </cell>
        </row>
        <row r="369">
          <cell r="E369" t="str">
            <v>6302</v>
          </cell>
          <cell r="F369" t="str">
            <v>Storage and warehousing</v>
          </cell>
        </row>
        <row r="370">
          <cell r="E370" t="str">
            <v>6303</v>
          </cell>
          <cell r="F370" t="str">
            <v>Other supporting transport activities</v>
          </cell>
        </row>
        <row r="371">
          <cell r="E371" t="str">
            <v>6304</v>
          </cell>
          <cell r="F371" t="str">
            <v>Activities of travel agencies and tour operators; tourist assistance activities n.e.c.</v>
          </cell>
        </row>
        <row r="372">
          <cell r="E372" t="str">
            <v>6309</v>
          </cell>
          <cell r="F372" t="str">
            <v>Activities of other transport agencies</v>
          </cell>
        </row>
        <row r="373">
          <cell r="E373" t="str">
            <v>64</v>
          </cell>
          <cell r="F373" t="str">
            <v>Post and telecommunications</v>
          </cell>
        </row>
        <row r="374">
          <cell r="E374" t="str">
            <v>641</v>
          </cell>
          <cell r="F374" t="str">
            <v>Post and courier activities</v>
          </cell>
        </row>
        <row r="375">
          <cell r="E375" t="str">
            <v>6411</v>
          </cell>
          <cell r="F375" t="str">
            <v>National post activities</v>
          </cell>
        </row>
        <row r="376">
          <cell r="E376" t="str">
            <v>6412</v>
          </cell>
          <cell r="F376" t="str">
            <v>Courier activities other than national post activities</v>
          </cell>
        </row>
        <row r="377">
          <cell r="E377" t="str">
            <v>642</v>
          </cell>
          <cell r="F377" t="str">
            <v>Telecommunications</v>
          </cell>
        </row>
        <row r="378">
          <cell r="E378" t="str">
            <v>6420</v>
          </cell>
          <cell r="F378" t="str">
            <v>Telecommunications</v>
          </cell>
        </row>
        <row r="379">
          <cell r="E379" t="str">
            <v>J</v>
          </cell>
          <cell r="F379" t="str">
            <v>Financial intermediation</v>
          </cell>
        </row>
        <row r="380">
          <cell r="E380" t="str">
            <v>65</v>
          </cell>
          <cell r="F380" t="str">
            <v>Financial intermediation, except insurance and pension funding</v>
          </cell>
        </row>
        <row r="381">
          <cell r="E381" t="str">
            <v>651</v>
          </cell>
          <cell r="F381" t="str">
            <v>Monetary intermediation</v>
          </cell>
        </row>
        <row r="382">
          <cell r="E382" t="str">
            <v>6511</v>
          </cell>
          <cell r="F382" t="str">
            <v>Central banking</v>
          </cell>
        </row>
        <row r="383">
          <cell r="E383" t="str">
            <v>6519</v>
          </cell>
          <cell r="F383" t="str">
            <v>Other monetary intermediation</v>
          </cell>
        </row>
        <row r="384">
          <cell r="E384" t="str">
            <v>659</v>
          </cell>
          <cell r="F384" t="str">
            <v>Other financial intermediation</v>
          </cell>
        </row>
        <row r="385">
          <cell r="E385" t="str">
            <v>6591</v>
          </cell>
          <cell r="F385" t="str">
            <v>Financial leasing</v>
          </cell>
        </row>
        <row r="386">
          <cell r="E386" t="str">
            <v>6592</v>
          </cell>
          <cell r="F386" t="str">
            <v>Other credit granting</v>
          </cell>
        </row>
        <row r="387">
          <cell r="E387" t="str">
            <v>6599</v>
          </cell>
          <cell r="F387" t="str">
            <v>Other financial intermediation n.e.c.</v>
          </cell>
        </row>
        <row r="388">
          <cell r="E388" t="str">
            <v>66</v>
          </cell>
          <cell r="F388" t="str">
            <v>Insurance and pension funding, except compulsory social security</v>
          </cell>
        </row>
        <row r="389">
          <cell r="E389" t="str">
            <v>660</v>
          </cell>
          <cell r="F389" t="str">
            <v>Insurance and pension funding, except compulsory social security</v>
          </cell>
        </row>
        <row r="390">
          <cell r="E390" t="str">
            <v>6601</v>
          </cell>
          <cell r="F390" t="str">
            <v>Life insurance</v>
          </cell>
        </row>
        <row r="391">
          <cell r="E391" t="str">
            <v>6602</v>
          </cell>
          <cell r="F391" t="str">
            <v>Pension funding</v>
          </cell>
        </row>
        <row r="392">
          <cell r="E392" t="str">
            <v>6603</v>
          </cell>
          <cell r="F392" t="str">
            <v>Non-life insurance</v>
          </cell>
        </row>
        <row r="393">
          <cell r="E393" t="str">
            <v>67</v>
          </cell>
          <cell r="F393" t="str">
            <v>Activities auxiliary to financial intermediation</v>
          </cell>
        </row>
        <row r="394">
          <cell r="E394" t="str">
            <v>671</v>
          </cell>
          <cell r="F394" t="str">
            <v>Activities auxiliary to financial intermediation, except insurance and pension funding</v>
          </cell>
        </row>
        <row r="395">
          <cell r="E395" t="str">
            <v>6711</v>
          </cell>
          <cell r="F395" t="str">
            <v>Administration of financial markets</v>
          </cell>
        </row>
        <row r="396">
          <cell r="E396" t="str">
            <v>6712</v>
          </cell>
          <cell r="F396" t="str">
            <v>Security dealing activities</v>
          </cell>
        </row>
        <row r="397">
          <cell r="E397" t="str">
            <v>6719</v>
          </cell>
          <cell r="F397" t="str">
            <v>Activities auxiliary to financial intermediation n.e.c.</v>
          </cell>
        </row>
        <row r="398">
          <cell r="E398" t="str">
            <v>672</v>
          </cell>
          <cell r="F398" t="str">
            <v>Activities auxiliary to insurance and pension funding</v>
          </cell>
        </row>
        <row r="399">
          <cell r="E399" t="str">
            <v>6720</v>
          </cell>
          <cell r="F399" t="str">
            <v>Activities auxiliary to insurance and pension funding</v>
          </cell>
        </row>
        <row r="400">
          <cell r="E400" t="str">
            <v>K</v>
          </cell>
          <cell r="F400" t="str">
            <v>Real estate, renting and business activities</v>
          </cell>
        </row>
        <row r="401">
          <cell r="E401" t="str">
            <v>70</v>
          </cell>
          <cell r="F401" t="str">
            <v>Real estate activities</v>
          </cell>
        </row>
        <row r="402">
          <cell r="E402" t="str">
            <v>701</v>
          </cell>
          <cell r="F402" t="str">
            <v>Real estate activities with own or leased property</v>
          </cell>
        </row>
        <row r="403">
          <cell r="E403" t="str">
            <v>7010</v>
          </cell>
          <cell r="F403" t="str">
            <v>Real estate activities with own or leased property</v>
          </cell>
        </row>
        <row r="404">
          <cell r="E404" t="str">
            <v>702</v>
          </cell>
          <cell r="F404" t="str">
            <v>Real estate activities on a fee or contract basis</v>
          </cell>
        </row>
        <row r="405">
          <cell r="E405" t="str">
            <v>7020</v>
          </cell>
          <cell r="F405" t="str">
            <v>Real estate activities on a fee or contract basis</v>
          </cell>
        </row>
        <row r="406">
          <cell r="E406" t="str">
            <v>71</v>
          </cell>
          <cell r="F406" t="str">
            <v>Renting of machinery and equipment without operator and of personal and household goods</v>
          </cell>
        </row>
        <row r="407">
          <cell r="E407" t="str">
            <v>711</v>
          </cell>
          <cell r="F407" t="str">
            <v>Renting of transport equipment</v>
          </cell>
        </row>
        <row r="408">
          <cell r="E408" t="str">
            <v>7111</v>
          </cell>
          <cell r="F408" t="str">
            <v>Renting of land transport equipment</v>
          </cell>
        </row>
        <row r="409">
          <cell r="E409" t="str">
            <v>7112</v>
          </cell>
          <cell r="F409" t="str">
            <v>Renting of water transport equipment</v>
          </cell>
        </row>
        <row r="410">
          <cell r="E410" t="str">
            <v>7113</v>
          </cell>
          <cell r="F410" t="str">
            <v>Renting of air transport equipment</v>
          </cell>
        </row>
        <row r="411">
          <cell r="E411" t="str">
            <v>712</v>
          </cell>
          <cell r="F411" t="str">
            <v>Renting of other machinery and equipment</v>
          </cell>
        </row>
        <row r="412">
          <cell r="E412" t="str">
            <v>7121</v>
          </cell>
          <cell r="F412" t="str">
            <v>Renting of agricultural machinery and equipment</v>
          </cell>
        </row>
        <row r="413">
          <cell r="E413" t="str">
            <v>7122</v>
          </cell>
          <cell r="F413" t="str">
            <v>Renting of construction and civil engineering machinery and equipment</v>
          </cell>
        </row>
        <row r="414">
          <cell r="E414" t="str">
            <v>7123</v>
          </cell>
          <cell r="F414" t="str">
            <v>Renting of office machinery and equipment (including computers)</v>
          </cell>
        </row>
        <row r="415">
          <cell r="E415" t="str">
            <v>7129</v>
          </cell>
          <cell r="F415" t="str">
            <v>Renting of other machinery and equipment n.e.c.</v>
          </cell>
        </row>
        <row r="416">
          <cell r="E416" t="str">
            <v>713</v>
          </cell>
          <cell r="F416" t="str">
            <v>Renting of personal and household goods n.e.c.</v>
          </cell>
        </row>
        <row r="417">
          <cell r="E417" t="str">
            <v>7130</v>
          </cell>
          <cell r="F417" t="str">
            <v>Renting of personal and household goods n.e.c.</v>
          </cell>
        </row>
        <row r="418">
          <cell r="E418" t="str">
            <v>72</v>
          </cell>
          <cell r="F418" t="str">
            <v>Computer and related activities</v>
          </cell>
        </row>
        <row r="419">
          <cell r="E419" t="str">
            <v>721</v>
          </cell>
          <cell r="F419" t="str">
            <v>Hardware consultancy</v>
          </cell>
        </row>
        <row r="420">
          <cell r="E420" t="str">
            <v>7210</v>
          </cell>
          <cell r="F420" t="str">
            <v>Hardware consultancy</v>
          </cell>
        </row>
        <row r="421">
          <cell r="E421" t="str">
            <v>722</v>
          </cell>
          <cell r="F421" t="str">
            <v>Software publishing, consultancy and supply</v>
          </cell>
        </row>
        <row r="422">
          <cell r="E422" t="str">
            <v>7221</v>
          </cell>
          <cell r="F422" t="str">
            <v>Software publishing</v>
          </cell>
        </row>
        <row r="423">
          <cell r="E423" t="str">
            <v>7229</v>
          </cell>
          <cell r="F423" t="str">
            <v>Other software consultancy and supply</v>
          </cell>
        </row>
        <row r="424">
          <cell r="E424" t="str">
            <v>723</v>
          </cell>
          <cell r="F424" t="str">
            <v>Data processing</v>
          </cell>
        </row>
        <row r="425">
          <cell r="E425" t="str">
            <v>7230</v>
          </cell>
          <cell r="F425" t="str">
            <v>Data processing</v>
          </cell>
        </row>
        <row r="426">
          <cell r="E426" t="str">
            <v>724</v>
          </cell>
          <cell r="F426" t="str">
            <v>Database activities and online distribution of electronic content</v>
          </cell>
        </row>
        <row r="427">
          <cell r="E427" t="str">
            <v>7240</v>
          </cell>
          <cell r="F427" t="str">
            <v>Database activities and online distribution of electronic content</v>
          </cell>
        </row>
        <row r="428">
          <cell r="E428" t="str">
            <v>725</v>
          </cell>
          <cell r="F428" t="str">
            <v>Maintenance and repair of office, accounting and computing machinery</v>
          </cell>
        </row>
        <row r="429">
          <cell r="E429" t="str">
            <v>7250</v>
          </cell>
          <cell r="F429" t="str">
            <v>Maintenance and repair of office, accounting and computing machinery</v>
          </cell>
        </row>
        <row r="430">
          <cell r="E430" t="str">
            <v>729</v>
          </cell>
          <cell r="F430" t="str">
            <v>Other computer-related activities</v>
          </cell>
        </row>
        <row r="431">
          <cell r="E431" t="str">
            <v>7290</v>
          </cell>
          <cell r="F431" t="str">
            <v>Other computer-related activities</v>
          </cell>
        </row>
        <row r="432">
          <cell r="E432" t="str">
            <v>73</v>
          </cell>
          <cell r="F432" t="str">
            <v>Research and development</v>
          </cell>
        </row>
        <row r="433">
          <cell r="E433" t="str">
            <v>731</v>
          </cell>
          <cell r="F433" t="str">
            <v>Research and experimental development on natural sciences and engineering (NSE)</v>
          </cell>
        </row>
        <row r="434">
          <cell r="E434" t="str">
            <v>7310</v>
          </cell>
          <cell r="F434" t="str">
            <v>Research and experimental development on natural sciences and engineering (NSE)</v>
          </cell>
        </row>
        <row r="435">
          <cell r="E435" t="str">
            <v>732</v>
          </cell>
          <cell r="F435" t="str">
            <v>Research and experimental development on social sciences and humanities (SSH)</v>
          </cell>
        </row>
        <row r="436">
          <cell r="E436" t="str">
            <v>7320</v>
          </cell>
          <cell r="F436" t="str">
            <v>Research and experimental development on social sciences and humanities (SSH)</v>
          </cell>
        </row>
        <row r="437">
          <cell r="E437" t="str">
            <v>74</v>
          </cell>
          <cell r="F437" t="str">
            <v>Other business activities</v>
          </cell>
        </row>
        <row r="438">
          <cell r="E438" t="str">
            <v>741</v>
          </cell>
          <cell r="F438" t="str">
            <v>Legal, accounting, bookkeeping and auditing activities; tax consultancy; market research and public opinion polling; business and management consultancy</v>
          </cell>
        </row>
        <row r="439">
          <cell r="E439" t="str">
            <v>7411</v>
          </cell>
          <cell r="F439" t="str">
            <v>Legal activities</v>
          </cell>
        </row>
        <row r="440">
          <cell r="E440" t="str">
            <v>7412</v>
          </cell>
          <cell r="F440" t="str">
            <v>Accounting, bookkeeping and auditing activities; tax consultancy</v>
          </cell>
        </row>
        <row r="441">
          <cell r="E441" t="str">
            <v>7413</v>
          </cell>
          <cell r="F441" t="str">
            <v>Market research and public opinion polling</v>
          </cell>
        </row>
        <row r="442">
          <cell r="E442" t="str">
            <v>7414</v>
          </cell>
          <cell r="F442" t="str">
            <v>Business and management consultancy activities</v>
          </cell>
        </row>
        <row r="443">
          <cell r="E443" t="str">
            <v>742</v>
          </cell>
          <cell r="F443" t="str">
            <v>Architectural, engineering and other technical activities</v>
          </cell>
        </row>
        <row r="444">
          <cell r="E444" t="str">
            <v>7421</v>
          </cell>
          <cell r="F444" t="str">
            <v>Architectural and engineering activities and related technical consultancy</v>
          </cell>
        </row>
        <row r="445">
          <cell r="E445" t="str">
            <v>7422</v>
          </cell>
          <cell r="F445" t="str">
            <v>Technical testing and analysis</v>
          </cell>
        </row>
        <row r="446">
          <cell r="E446" t="str">
            <v>743</v>
          </cell>
          <cell r="F446" t="str">
            <v>Advertising</v>
          </cell>
        </row>
        <row r="447">
          <cell r="E447" t="str">
            <v>7430</v>
          </cell>
          <cell r="F447" t="str">
            <v>Advertising</v>
          </cell>
        </row>
        <row r="448">
          <cell r="E448" t="str">
            <v>749</v>
          </cell>
          <cell r="F448" t="str">
            <v>Business activities n.e.c.</v>
          </cell>
        </row>
        <row r="449">
          <cell r="E449" t="str">
            <v>7491</v>
          </cell>
          <cell r="F449" t="str">
            <v>Labour recruitment and provision of personnel</v>
          </cell>
        </row>
        <row r="450">
          <cell r="E450" t="str">
            <v>7492</v>
          </cell>
          <cell r="F450" t="str">
            <v>Investigation and security activities</v>
          </cell>
        </row>
        <row r="451">
          <cell r="E451" t="str">
            <v>7493</v>
          </cell>
          <cell r="F451" t="str">
            <v>Building-cleaning and industrial-cleaning activities</v>
          </cell>
        </row>
        <row r="452">
          <cell r="E452" t="str">
            <v>7494</v>
          </cell>
          <cell r="F452" t="str">
            <v>Photographic activities</v>
          </cell>
        </row>
        <row r="453">
          <cell r="E453" t="str">
            <v>7495</v>
          </cell>
          <cell r="F453" t="str">
            <v>Packaging activities</v>
          </cell>
        </row>
        <row r="454">
          <cell r="E454" t="str">
            <v>7499</v>
          </cell>
          <cell r="F454" t="str">
            <v>Other business activities n.e.c.</v>
          </cell>
        </row>
        <row r="455">
          <cell r="E455" t="str">
            <v>L</v>
          </cell>
          <cell r="F455" t="str">
            <v>Public administration and defence; compulsory social security</v>
          </cell>
        </row>
        <row r="456">
          <cell r="E456" t="str">
            <v>75</v>
          </cell>
          <cell r="F456" t="str">
            <v>Public administration and defence; compulsory social security</v>
          </cell>
        </row>
        <row r="457">
          <cell r="E457" t="str">
            <v>751</v>
          </cell>
          <cell r="F457" t="str">
            <v>Administration of the State and the economic and social policy of the community</v>
          </cell>
        </row>
        <row r="458">
          <cell r="E458" t="str">
            <v>7511</v>
          </cell>
          <cell r="F458" t="str">
            <v>General (overall) public service activities</v>
          </cell>
        </row>
        <row r="459">
          <cell r="E459" t="str">
            <v>7512</v>
          </cell>
          <cell r="F459" t="str">
            <v>Regulation of the activities of agencies that provide health care, education, cultural services and other social services, excluding social security</v>
          </cell>
        </row>
        <row r="460">
          <cell r="E460" t="str">
            <v>7513</v>
          </cell>
          <cell r="F460" t="str">
            <v>Regulation of and contribution to more efficient operation of business</v>
          </cell>
        </row>
        <row r="461">
          <cell r="E461" t="str">
            <v>7514</v>
          </cell>
          <cell r="F461" t="str">
            <v>Supporting service activities for the government as a whole</v>
          </cell>
        </row>
        <row r="462">
          <cell r="E462" t="str">
            <v>752</v>
          </cell>
          <cell r="F462" t="str">
            <v>Provision of services to the community as a whole</v>
          </cell>
        </row>
        <row r="463">
          <cell r="E463" t="str">
            <v>7521</v>
          </cell>
          <cell r="F463" t="str">
            <v>Foreign affairs</v>
          </cell>
        </row>
        <row r="464">
          <cell r="E464" t="str">
            <v>7522</v>
          </cell>
          <cell r="F464" t="str">
            <v>Defence activities</v>
          </cell>
        </row>
        <row r="465">
          <cell r="E465" t="str">
            <v>7523</v>
          </cell>
          <cell r="F465" t="str">
            <v>Public order and safety activities</v>
          </cell>
        </row>
        <row r="466">
          <cell r="E466" t="str">
            <v>753</v>
          </cell>
          <cell r="F466" t="str">
            <v>Compulsory social security activities</v>
          </cell>
        </row>
        <row r="467">
          <cell r="E467" t="str">
            <v>7530</v>
          </cell>
          <cell r="F467" t="str">
            <v>Compulsory social security activities</v>
          </cell>
        </row>
        <row r="468">
          <cell r="E468" t="str">
            <v>M</v>
          </cell>
          <cell r="F468" t="str">
            <v>Education</v>
          </cell>
        </row>
        <row r="469">
          <cell r="E469" t="str">
            <v>80</v>
          </cell>
          <cell r="F469" t="str">
            <v>Education</v>
          </cell>
        </row>
        <row r="470">
          <cell r="E470" t="str">
            <v>801</v>
          </cell>
          <cell r="F470" t="str">
            <v>Primary education</v>
          </cell>
        </row>
        <row r="471">
          <cell r="E471" t="str">
            <v>8010</v>
          </cell>
          <cell r="F471" t="str">
            <v>Primary education</v>
          </cell>
        </row>
        <row r="472">
          <cell r="E472" t="str">
            <v>802</v>
          </cell>
          <cell r="F472" t="str">
            <v>Secondary education</v>
          </cell>
        </row>
        <row r="473">
          <cell r="E473" t="str">
            <v>8021</v>
          </cell>
          <cell r="F473" t="str">
            <v>General secondary education</v>
          </cell>
        </row>
        <row r="474">
          <cell r="E474" t="str">
            <v>8022</v>
          </cell>
          <cell r="F474" t="str">
            <v>Technical and vocational secondary education</v>
          </cell>
        </row>
        <row r="475">
          <cell r="E475" t="str">
            <v>803</v>
          </cell>
          <cell r="F475" t="str">
            <v>Higher education</v>
          </cell>
        </row>
        <row r="476">
          <cell r="E476" t="str">
            <v>8030</v>
          </cell>
          <cell r="F476" t="str">
            <v>Higher education</v>
          </cell>
        </row>
        <row r="477">
          <cell r="E477" t="str">
            <v>809</v>
          </cell>
          <cell r="F477" t="str">
            <v>Other education</v>
          </cell>
        </row>
        <row r="478">
          <cell r="E478" t="str">
            <v>8090</v>
          </cell>
          <cell r="F478" t="str">
            <v>Other education</v>
          </cell>
        </row>
        <row r="479">
          <cell r="E479" t="str">
            <v>N</v>
          </cell>
          <cell r="F479" t="str">
            <v>Health and social work</v>
          </cell>
        </row>
        <row r="480">
          <cell r="E480" t="str">
            <v>85</v>
          </cell>
          <cell r="F480" t="str">
            <v>Health and social work</v>
          </cell>
        </row>
        <row r="481">
          <cell r="E481" t="str">
            <v>851</v>
          </cell>
          <cell r="F481" t="str">
            <v>Human health activities</v>
          </cell>
        </row>
        <row r="482">
          <cell r="E482" t="str">
            <v>8511</v>
          </cell>
          <cell r="F482" t="str">
            <v>Hospital activities</v>
          </cell>
        </row>
        <row r="483">
          <cell r="E483" t="str">
            <v>8512</v>
          </cell>
          <cell r="F483" t="str">
            <v>Medical and dental practice activities</v>
          </cell>
        </row>
        <row r="484">
          <cell r="E484" t="str">
            <v>8519</v>
          </cell>
          <cell r="F484" t="str">
            <v>Other human health activities</v>
          </cell>
        </row>
        <row r="485">
          <cell r="E485" t="str">
            <v>852</v>
          </cell>
          <cell r="F485" t="str">
            <v>Veterinary activities</v>
          </cell>
        </row>
        <row r="486">
          <cell r="E486" t="str">
            <v>8520</v>
          </cell>
          <cell r="F486" t="str">
            <v>Veterinary activities</v>
          </cell>
        </row>
        <row r="487">
          <cell r="E487" t="str">
            <v>853</v>
          </cell>
          <cell r="F487" t="str">
            <v>Social work activities</v>
          </cell>
        </row>
        <row r="488">
          <cell r="E488" t="str">
            <v>8531</v>
          </cell>
          <cell r="F488" t="str">
            <v>Social work activities with accommodation</v>
          </cell>
        </row>
        <row r="489">
          <cell r="E489" t="str">
            <v>8532</v>
          </cell>
          <cell r="F489" t="str">
            <v>Social work activities without accommodation</v>
          </cell>
        </row>
        <row r="490">
          <cell r="E490" t="str">
            <v>O</v>
          </cell>
          <cell r="F490" t="str">
            <v>Other community, social and personal service activities</v>
          </cell>
        </row>
        <row r="491">
          <cell r="E491" t="str">
            <v>90</v>
          </cell>
          <cell r="F491" t="str">
            <v>Sewage and refuse disposal, sanitation and similar activities</v>
          </cell>
        </row>
        <row r="492">
          <cell r="E492" t="str">
            <v>900</v>
          </cell>
          <cell r="F492" t="str">
            <v>Sewage and refuse disposal, sanitation and similar activities</v>
          </cell>
        </row>
        <row r="493">
          <cell r="E493" t="str">
            <v>9000</v>
          </cell>
          <cell r="F493" t="str">
            <v>Sewage and refuse disposal, sanitation and similar activities</v>
          </cell>
        </row>
        <row r="494">
          <cell r="E494" t="str">
            <v>91</v>
          </cell>
          <cell r="F494" t="str">
            <v>Activities of membership organizations n.e.c.</v>
          </cell>
        </row>
        <row r="495">
          <cell r="E495" t="str">
            <v>911</v>
          </cell>
          <cell r="F495" t="str">
            <v>Activities of business, employers and professional organizations</v>
          </cell>
        </row>
        <row r="496">
          <cell r="E496" t="str">
            <v>9111</v>
          </cell>
          <cell r="F496" t="str">
            <v>Activities of business and employers organizations</v>
          </cell>
        </row>
        <row r="497">
          <cell r="E497" t="str">
            <v>9112</v>
          </cell>
          <cell r="F497" t="str">
            <v>Activities of professional organizations</v>
          </cell>
        </row>
        <row r="498">
          <cell r="E498" t="str">
            <v>912</v>
          </cell>
          <cell r="F498" t="str">
            <v>Activities of trade unions</v>
          </cell>
        </row>
        <row r="499">
          <cell r="E499" t="str">
            <v>9120</v>
          </cell>
          <cell r="F499" t="str">
            <v>Activities of trade unions</v>
          </cell>
        </row>
        <row r="500">
          <cell r="E500" t="str">
            <v>919</v>
          </cell>
          <cell r="F500" t="str">
            <v>Activities of other membership organizations</v>
          </cell>
        </row>
        <row r="501">
          <cell r="E501" t="str">
            <v>9191</v>
          </cell>
          <cell r="F501" t="str">
            <v>Activities of religious organizations</v>
          </cell>
        </row>
        <row r="502">
          <cell r="E502" t="str">
            <v>9192</v>
          </cell>
          <cell r="F502" t="str">
            <v>Activities of political organizations</v>
          </cell>
        </row>
        <row r="503">
          <cell r="E503" t="str">
            <v>9199</v>
          </cell>
          <cell r="F503" t="str">
            <v>Activities of other membership organizations n.e.c.</v>
          </cell>
        </row>
        <row r="504">
          <cell r="E504" t="str">
            <v>92</v>
          </cell>
          <cell r="F504" t="str">
            <v>Recreational, cultural and sporting activities</v>
          </cell>
        </row>
        <row r="505">
          <cell r="E505" t="str">
            <v>921</v>
          </cell>
          <cell r="F505" t="str">
            <v>Motion picture, radio, television and other entertainment activities</v>
          </cell>
        </row>
        <row r="506">
          <cell r="E506" t="str">
            <v>9211</v>
          </cell>
          <cell r="F506" t="str">
            <v>Motion picture and video production and distribution</v>
          </cell>
        </row>
        <row r="507">
          <cell r="E507" t="str">
            <v>9212</v>
          </cell>
          <cell r="F507" t="str">
            <v>Motion picture projection</v>
          </cell>
        </row>
        <row r="508">
          <cell r="E508" t="str">
            <v>9213</v>
          </cell>
          <cell r="F508" t="str">
            <v>Radio and television activities</v>
          </cell>
        </row>
        <row r="509">
          <cell r="E509" t="str">
            <v>9214</v>
          </cell>
          <cell r="F509" t="str">
            <v>Dramatic arts, music and other arts activities</v>
          </cell>
        </row>
        <row r="510">
          <cell r="E510" t="str">
            <v>9219</v>
          </cell>
          <cell r="F510" t="str">
            <v>Other entertainment activities n.e.c.</v>
          </cell>
        </row>
        <row r="511">
          <cell r="E511" t="str">
            <v>922</v>
          </cell>
          <cell r="F511" t="str">
            <v>News agency activities</v>
          </cell>
        </row>
        <row r="512">
          <cell r="E512" t="str">
            <v>9220</v>
          </cell>
          <cell r="F512" t="str">
            <v>News agency activities</v>
          </cell>
        </row>
        <row r="513">
          <cell r="E513" t="str">
            <v>923</v>
          </cell>
          <cell r="F513" t="str">
            <v>Library, archives, museums and other cultural activities</v>
          </cell>
        </row>
        <row r="514">
          <cell r="E514" t="str">
            <v>9231</v>
          </cell>
          <cell r="F514" t="str">
            <v>Library and archives activities</v>
          </cell>
        </row>
        <row r="515">
          <cell r="E515" t="str">
            <v>9232</v>
          </cell>
          <cell r="F515" t="str">
            <v>Museums activities and preservation of historic sites and buildings</v>
          </cell>
        </row>
        <row r="516">
          <cell r="E516" t="str">
            <v>9233</v>
          </cell>
          <cell r="F516" t="str">
            <v>Botanical and zoological gardens and nature reserves activities</v>
          </cell>
        </row>
        <row r="517">
          <cell r="E517" t="str">
            <v>924</v>
          </cell>
          <cell r="F517" t="str">
            <v>Sporting and other recreational activities</v>
          </cell>
        </row>
        <row r="518">
          <cell r="E518" t="str">
            <v>9241</v>
          </cell>
          <cell r="F518" t="str">
            <v>Sporting activities</v>
          </cell>
        </row>
        <row r="519">
          <cell r="E519" t="str">
            <v>9249</v>
          </cell>
          <cell r="F519" t="str">
            <v>Other recreational activities</v>
          </cell>
        </row>
        <row r="520">
          <cell r="E520" t="str">
            <v>93</v>
          </cell>
          <cell r="F520" t="str">
            <v>Other service activities</v>
          </cell>
        </row>
        <row r="521">
          <cell r="E521" t="str">
            <v>930</v>
          </cell>
          <cell r="F521" t="str">
            <v>Other service activities</v>
          </cell>
        </row>
        <row r="522">
          <cell r="E522" t="str">
            <v>9301</v>
          </cell>
          <cell r="F522" t="str">
            <v>Washing and (dry-)cleaning of textile and fur products</v>
          </cell>
        </row>
        <row r="523">
          <cell r="E523" t="str">
            <v>9302</v>
          </cell>
          <cell r="F523" t="str">
            <v>Hairdressing and other beauty treatment</v>
          </cell>
        </row>
        <row r="524">
          <cell r="E524" t="str">
            <v>9303</v>
          </cell>
          <cell r="F524" t="str">
            <v>Funeral and related activities</v>
          </cell>
        </row>
        <row r="525">
          <cell r="E525" t="str">
            <v>9309</v>
          </cell>
          <cell r="F525" t="str">
            <v>Other service activities n.e.c.</v>
          </cell>
        </row>
        <row r="526">
          <cell r="E526" t="str">
            <v>P</v>
          </cell>
          <cell r="F526" t="str">
            <v>Activities of private households as employers and undifferentiated production activities of private households</v>
          </cell>
        </row>
        <row r="527">
          <cell r="E527" t="str">
            <v>95</v>
          </cell>
          <cell r="F527" t="str">
            <v>Activities of private households as employers of domestic staff</v>
          </cell>
        </row>
        <row r="528">
          <cell r="E528" t="str">
            <v>950</v>
          </cell>
          <cell r="F528" t="str">
            <v>Activities of private households as employers of domestic staff</v>
          </cell>
        </row>
        <row r="529">
          <cell r="E529" t="str">
            <v>9500</v>
          </cell>
          <cell r="F529" t="str">
            <v>Activities of private households as employers of domestic staff</v>
          </cell>
        </row>
        <row r="530">
          <cell r="E530" t="str">
            <v>96</v>
          </cell>
          <cell r="F530" t="str">
            <v>Undifferentiated goods-producing activities of private households for own use</v>
          </cell>
        </row>
        <row r="531">
          <cell r="E531" t="str">
            <v>960</v>
          </cell>
          <cell r="F531" t="str">
            <v>Undifferentiated goods-producing activities of private households for own use</v>
          </cell>
        </row>
        <row r="532">
          <cell r="E532" t="str">
            <v>9600</v>
          </cell>
          <cell r="F532" t="str">
            <v>Undifferentiated goods-producing activities of private households for own use</v>
          </cell>
        </row>
        <row r="533">
          <cell r="E533" t="str">
            <v>97</v>
          </cell>
          <cell r="F533" t="str">
            <v>Undifferentiated service-producing activities of private households for own use</v>
          </cell>
        </row>
        <row r="534">
          <cell r="E534" t="str">
            <v>970</v>
          </cell>
          <cell r="F534" t="str">
            <v>Undifferentiated service-producing activities of private households for own use</v>
          </cell>
        </row>
        <row r="535">
          <cell r="E535" t="str">
            <v>9700</v>
          </cell>
          <cell r="F535" t="str">
            <v>Undifferentiated service-producing activities of private households for own use</v>
          </cell>
        </row>
        <row r="536">
          <cell r="E536" t="str">
            <v>Q</v>
          </cell>
          <cell r="F536" t="str">
            <v>Extraterritorial organizations and bodies</v>
          </cell>
        </row>
        <row r="537">
          <cell r="E537" t="str">
            <v>99</v>
          </cell>
          <cell r="F537" t="str">
            <v>Extraterritorial organizations and bodies</v>
          </cell>
        </row>
        <row r="538">
          <cell r="E538" t="str">
            <v>990</v>
          </cell>
          <cell r="F538" t="str">
            <v>Extraterritorial organizations and bodies</v>
          </cell>
        </row>
        <row r="539">
          <cell r="E539" t="str">
            <v>9900</v>
          </cell>
          <cell r="F539" t="str">
            <v>Extraterritorial organizations and bodies</v>
          </cell>
        </row>
      </sheetData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rrelation HS2012-HS2007"/>
      <sheetName val="HS12-HS07"/>
      <sheetName val="HS07-BEC"/>
    </sheetNames>
    <sheetDataSet>
      <sheetData sheetId="0"/>
      <sheetData sheetId="1" refreshError="1"/>
      <sheetData sheetId="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AEO Table 73"/>
      <sheetName val="GREET1 Fuel_Specs"/>
      <sheetName val="BCF-BpLFOU"/>
      <sheetName val="BCF-BpSFOU"/>
      <sheetName val="BCF-VFEUCF"/>
      <sheetName val="BCF-BpEIEOU"/>
    </sheetNames>
    <sheetDataSet>
      <sheetData sheetId="0">
        <row r="63">
          <cell r="A63">
            <v>42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ecklist"/>
      <sheetName val="append"/>
      <sheetName val="Internal Linkage"/>
      <sheetName val="Table1.1"/>
      <sheetName val="Table1.2"/>
      <sheetName val="Table1.3"/>
      <sheetName val="Table2.1"/>
      <sheetName val="Table2.2"/>
      <sheetName val="Fig2.1"/>
      <sheetName val="Fig2.2a"/>
      <sheetName val="Fig2.2b"/>
      <sheetName val="35-sector"/>
      <sheetName val="2000"/>
      <sheetName val="2010"/>
      <sheetName val="2011"/>
      <sheetName val="2012"/>
      <sheetName val="2013"/>
      <sheetName val="2014"/>
      <sheetName val="2015"/>
      <sheetName val="2016"/>
      <sheetName val="2017"/>
      <sheetName val="m1-3legend"/>
      <sheetName val="InterData"/>
      <sheetName val="5-sector"/>
      <sheetName val="Summary"/>
      <sheetName val="countrycod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6">
          <cell r="E36" t="str">
            <v>Private Households with Employed Persons</v>
          </cell>
        </row>
        <row r="37">
          <cell r="E37" t="str">
            <v>Agriculture, Hunting, Forestry and Fishing</v>
          </cell>
        </row>
        <row r="38">
          <cell r="E38" t="str">
            <v>Mining and Quarrying</v>
          </cell>
        </row>
        <row r="39">
          <cell r="E39" t="str">
            <v>Food, Beverages and Tobacco</v>
          </cell>
        </row>
        <row r="40">
          <cell r="E40" t="str">
            <v>Textiles and Textile Products</v>
          </cell>
        </row>
        <row r="41">
          <cell r="E41" t="str">
            <v>Leather, Leather and Footwear</v>
          </cell>
        </row>
        <row r="42">
          <cell r="E42" t="str">
            <v>Wood and Products of Wood and Cork</v>
          </cell>
        </row>
        <row r="43">
          <cell r="E43" t="str">
            <v>Pulp, Paper, Paper , Printing and Publishing</v>
          </cell>
        </row>
        <row r="44">
          <cell r="E44" t="str">
            <v>Coke, Refined Petroleum and Nuclear Fuel</v>
          </cell>
        </row>
        <row r="45">
          <cell r="E45" t="str">
            <v>Chemicals and Chemical Products</v>
          </cell>
        </row>
        <row r="46">
          <cell r="E46" t="str">
            <v>Rubber and Plastics</v>
          </cell>
        </row>
        <row r="47">
          <cell r="E47" t="str">
            <v>Other Non-Metallic Mineral</v>
          </cell>
        </row>
        <row r="48">
          <cell r="E48" t="str">
            <v>Basic Metals and Fabricated Metal</v>
          </cell>
        </row>
        <row r="49">
          <cell r="E49" t="str">
            <v>Machinery, Nec</v>
          </cell>
        </row>
        <row r="50">
          <cell r="E50" t="str">
            <v>Electrical and Optical Equipment</v>
          </cell>
        </row>
        <row r="51">
          <cell r="E51" t="str">
            <v>Transport Equipment</v>
          </cell>
        </row>
        <row r="52">
          <cell r="E52" t="str">
            <v>Manufacturing, Nec; Recycling</v>
          </cell>
        </row>
        <row r="53">
          <cell r="E53" t="str">
            <v>Electricity, Gas and Water Supply</v>
          </cell>
        </row>
        <row r="54">
          <cell r="E54" t="str">
            <v>Construction</v>
          </cell>
        </row>
        <row r="55">
          <cell r="E55" t="str">
            <v>Sale, Maintenance and Repair of Motor Vehicles and Motorcycles; Retail Sale of Fuel</v>
          </cell>
        </row>
        <row r="56">
          <cell r="E56" t="str">
            <v>Wholesale Trade and Commission Trade, Except of Motor Vehicles and Motorcycles</v>
          </cell>
        </row>
        <row r="57">
          <cell r="E57" t="str">
            <v>Retail Trade, Except of Motor Vehicles and Motorcycles; Repair of Household Goods</v>
          </cell>
        </row>
        <row r="58">
          <cell r="E58" t="str">
            <v>Hotels and Restaurants</v>
          </cell>
        </row>
        <row r="59">
          <cell r="E59" t="str">
            <v>Inland Transport</v>
          </cell>
        </row>
        <row r="60">
          <cell r="E60" t="str">
            <v>Water Transport</v>
          </cell>
        </row>
        <row r="61">
          <cell r="E61" t="str">
            <v>Air Transport</v>
          </cell>
        </row>
        <row r="62">
          <cell r="E62" t="str">
            <v>Other Supporting and Auxiliary Transport Activities; Activities of Travel Agencies</v>
          </cell>
        </row>
        <row r="63">
          <cell r="E63" t="str">
            <v>Post and Telecommunications</v>
          </cell>
        </row>
        <row r="64">
          <cell r="E64" t="str">
            <v>Financial Intermediation</v>
          </cell>
        </row>
        <row r="65">
          <cell r="E65" t="str">
            <v>Real Estate Activities</v>
          </cell>
        </row>
        <row r="66">
          <cell r="E66" t="str">
            <v>Renting of M&amp;Eq and Other Business Activities</v>
          </cell>
        </row>
        <row r="67">
          <cell r="E67" t="str">
            <v>Public Admin and Defence; Compulsory Social Security</v>
          </cell>
        </row>
        <row r="68">
          <cell r="E68" t="str">
            <v>Education</v>
          </cell>
        </row>
        <row r="69">
          <cell r="E69" t="str">
            <v>Health and Social Work</v>
          </cell>
        </row>
        <row r="70">
          <cell r="E70" t="str">
            <v>Other Community, Social and Personal Services</v>
          </cell>
        </row>
        <row r="71">
          <cell r="E71" t="str">
            <v>Private Households with Employed Persons</v>
          </cell>
        </row>
      </sheetData>
      <sheetData sheetId="12">
        <row r="1382">
          <cell r="E1382">
            <v>8.3866378380004214E-4</v>
          </cell>
          <cell r="F1382">
            <v>0</v>
          </cell>
          <cell r="G1382">
            <v>1.2212392459331584E-3</v>
          </cell>
          <cell r="H1382">
            <v>9.305857208816558E-5</v>
          </cell>
          <cell r="I1382">
            <v>1.6330376312550883E-4</v>
          </cell>
          <cell r="J1382">
            <v>1.047417770218862E-4</v>
          </cell>
          <cell r="K1382">
            <v>1.0527593801855272E-4</v>
          </cell>
          <cell r="L1382">
            <v>7.0640396792861536E-5</v>
          </cell>
          <cell r="M1382">
            <v>2.7063301183587147E-4</v>
          </cell>
          <cell r="N1382">
            <v>4.6097220491695735E-4</v>
          </cell>
          <cell r="O1382">
            <v>6.8698449289740149E-5</v>
          </cell>
          <cell r="P1382">
            <v>5.1793235070709592E-5</v>
          </cell>
          <cell r="Q1382">
            <v>6.3329113376991013E-5</v>
          </cell>
          <cell r="R1382">
            <v>5.2757140318190582E-5</v>
          </cell>
          <cell r="S1382">
            <v>4.7921309519675973E-5</v>
          </cell>
          <cell r="T1382">
            <v>4.5685126363879296E-4</v>
          </cell>
          <cell r="U1382">
            <v>2.4852267904771399E-4</v>
          </cell>
          <cell r="V1382">
            <v>1.4335216509491134E-4</v>
          </cell>
          <cell r="W1382">
            <v>0</v>
          </cell>
          <cell r="X1382">
            <v>1.288379019168753E-4</v>
          </cell>
          <cell r="Y1382">
            <v>8.6133870495681177E-5</v>
          </cell>
          <cell r="Z1382">
            <v>5.3029365838341627E-3</v>
          </cell>
          <cell r="AA1382">
            <v>1.6616535318348356E-4</v>
          </cell>
          <cell r="AB1382">
            <v>3.9181807285378414E-4</v>
          </cell>
          <cell r="AC1382">
            <v>7.7493999829999322E-4</v>
          </cell>
          <cell r="AD1382">
            <v>1.2274655716076272E-4</v>
          </cell>
          <cell r="AE1382">
            <v>1.1014427279200843E-4</v>
          </cell>
          <cell r="AF1382">
            <v>3.5874370244334529E-5</v>
          </cell>
          <cell r="AG1382">
            <v>2.434857669601811E-5</v>
          </cell>
          <cell r="AH1382">
            <v>7.7060271615335391E-5</v>
          </cell>
          <cell r="AI1382">
            <v>6.603297568870784E-5</v>
          </cell>
          <cell r="AJ1382">
            <v>8.4684943612102509E-5</v>
          </cell>
          <cell r="AK1382">
            <v>1.0752022342256668E-4</v>
          </cell>
          <cell r="AL1382">
            <v>1.3988087421401216E-4</v>
          </cell>
          <cell r="AM1382">
            <v>0</v>
          </cell>
          <cell r="AN1382">
            <v>0</v>
          </cell>
          <cell r="AO1382">
            <v>0</v>
          </cell>
          <cell r="AP1382">
            <v>0</v>
          </cell>
          <cell r="AQ1382">
            <v>0</v>
          </cell>
          <cell r="AR1382">
            <v>0</v>
          </cell>
          <cell r="AS1382">
            <v>0</v>
          </cell>
          <cell r="AT1382">
            <v>0</v>
          </cell>
          <cell r="AU1382">
            <v>0</v>
          </cell>
          <cell r="AV1382">
            <v>0</v>
          </cell>
          <cell r="AW1382">
            <v>0</v>
          </cell>
          <cell r="AX1382">
            <v>0</v>
          </cell>
          <cell r="AY1382">
            <v>0</v>
          </cell>
          <cell r="AZ1382">
            <v>0</v>
          </cell>
          <cell r="BA1382">
            <v>0</v>
          </cell>
          <cell r="BB1382">
            <v>0</v>
          </cell>
          <cell r="BC1382">
            <v>0</v>
          </cell>
          <cell r="BD1382">
            <v>0</v>
          </cell>
          <cell r="BE1382">
            <v>0</v>
          </cell>
          <cell r="BF1382">
            <v>0</v>
          </cell>
          <cell r="BG1382">
            <v>0</v>
          </cell>
          <cell r="BH1382">
            <v>0</v>
          </cell>
          <cell r="BI1382">
            <v>0</v>
          </cell>
          <cell r="BJ1382">
            <v>0</v>
          </cell>
          <cell r="BK1382">
            <v>0</v>
          </cell>
          <cell r="BL1382">
            <v>0</v>
          </cell>
          <cell r="BM1382">
            <v>0</v>
          </cell>
          <cell r="BN1382">
            <v>0</v>
          </cell>
          <cell r="BO1382">
            <v>0</v>
          </cell>
          <cell r="BP1382">
            <v>0</v>
          </cell>
          <cell r="BQ1382">
            <v>0</v>
          </cell>
          <cell r="BR1382">
            <v>0</v>
          </cell>
          <cell r="BS1382">
            <v>0</v>
          </cell>
          <cell r="BT1382">
            <v>0</v>
          </cell>
          <cell r="BU1382">
            <v>0</v>
          </cell>
          <cell r="BV1382">
            <v>0</v>
          </cell>
        </row>
        <row r="1383">
          <cell r="E1383">
            <v>0</v>
          </cell>
          <cell r="F1383">
            <v>0</v>
          </cell>
          <cell r="G1383">
            <v>0</v>
          </cell>
          <cell r="H1383">
            <v>0</v>
          </cell>
          <cell r="I1383">
            <v>0</v>
          </cell>
          <cell r="J1383">
            <v>0</v>
          </cell>
          <cell r="K1383">
            <v>0</v>
          </cell>
          <cell r="L1383">
            <v>0</v>
          </cell>
          <cell r="M1383">
            <v>0</v>
          </cell>
          <cell r="N1383">
            <v>0</v>
          </cell>
          <cell r="O1383">
            <v>0</v>
          </cell>
          <cell r="P1383">
            <v>0</v>
          </cell>
          <cell r="Q1383">
            <v>0</v>
          </cell>
          <cell r="R1383">
            <v>0</v>
          </cell>
          <cell r="S1383">
            <v>0</v>
          </cell>
          <cell r="T1383">
            <v>0</v>
          </cell>
          <cell r="U1383">
            <v>0</v>
          </cell>
          <cell r="V1383">
            <v>0</v>
          </cell>
          <cell r="W1383">
            <v>0</v>
          </cell>
          <cell r="X1383">
            <v>0</v>
          </cell>
          <cell r="Y1383">
            <v>0</v>
          </cell>
          <cell r="Z1383">
            <v>0</v>
          </cell>
          <cell r="AA1383">
            <v>0</v>
          </cell>
          <cell r="AB1383">
            <v>0</v>
          </cell>
          <cell r="AC1383">
            <v>0</v>
          </cell>
          <cell r="AD1383">
            <v>0</v>
          </cell>
          <cell r="AE1383">
            <v>0</v>
          </cell>
          <cell r="AF1383">
            <v>0</v>
          </cell>
          <cell r="AG1383">
            <v>0</v>
          </cell>
          <cell r="AH1383">
            <v>0</v>
          </cell>
          <cell r="AI1383">
            <v>0</v>
          </cell>
          <cell r="AJ1383">
            <v>0</v>
          </cell>
          <cell r="AK1383">
            <v>0</v>
          </cell>
          <cell r="AL1383">
            <v>0</v>
          </cell>
          <cell r="AM1383">
            <v>0</v>
          </cell>
          <cell r="AN1383">
            <v>0</v>
          </cell>
          <cell r="AO1383">
            <v>0</v>
          </cell>
          <cell r="AP1383">
            <v>0</v>
          </cell>
          <cell r="AQ1383">
            <v>0</v>
          </cell>
          <cell r="AR1383">
            <v>0</v>
          </cell>
          <cell r="AS1383">
            <v>0</v>
          </cell>
          <cell r="AT1383">
            <v>0</v>
          </cell>
          <cell r="AU1383">
            <v>0</v>
          </cell>
          <cell r="AV1383">
            <v>0</v>
          </cell>
          <cell r="AW1383">
            <v>0</v>
          </cell>
          <cell r="AX1383">
            <v>0</v>
          </cell>
          <cell r="AY1383">
            <v>0</v>
          </cell>
          <cell r="AZ1383">
            <v>0</v>
          </cell>
          <cell r="BA1383">
            <v>0</v>
          </cell>
          <cell r="BB1383">
            <v>0</v>
          </cell>
          <cell r="BC1383">
            <v>0</v>
          </cell>
          <cell r="BD1383">
            <v>0</v>
          </cell>
          <cell r="BE1383">
            <v>0</v>
          </cell>
          <cell r="BF1383">
            <v>0</v>
          </cell>
          <cell r="BG1383">
            <v>0</v>
          </cell>
          <cell r="BH1383">
            <v>0</v>
          </cell>
          <cell r="BI1383">
            <v>0</v>
          </cell>
          <cell r="BJ1383">
            <v>0</v>
          </cell>
          <cell r="BK1383">
            <v>0</v>
          </cell>
          <cell r="BL1383">
            <v>0</v>
          </cell>
          <cell r="BM1383">
            <v>0</v>
          </cell>
          <cell r="BN1383">
            <v>0</v>
          </cell>
          <cell r="BO1383">
            <v>0</v>
          </cell>
          <cell r="BP1383">
            <v>0</v>
          </cell>
          <cell r="BQ1383">
            <v>0</v>
          </cell>
          <cell r="BR1383">
            <v>0</v>
          </cell>
          <cell r="BS1383">
            <v>0</v>
          </cell>
          <cell r="BT1383">
            <v>0</v>
          </cell>
          <cell r="BU1383">
            <v>0</v>
          </cell>
          <cell r="BV1383">
            <v>0</v>
          </cell>
        </row>
        <row r="1384">
          <cell r="E1384">
            <v>4.2928411561207129E-2</v>
          </cell>
          <cell r="F1384">
            <v>0</v>
          </cell>
          <cell r="G1384">
            <v>4.5909666862244292E-2</v>
          </cell>
          <cell r="H1384">
            <v>6.5018489779232833E-3</v>
          </cell>
          <cell r="I1384">
            <v>9.2295652776456502E-2</v>
          </cell>
          <cell r="J1384">
            <v>1.6281527477023463E-2</v>
          </cell>
          <cell r="K1384">
            <v>3.3976510100181698E-2</v>
          </cell>
          <cell r="L1384">
            <v>1.236153243649484E-2</v>
          </cell>
          <cell r="M1384">
            <v>9.0693597618132032E-2</v>
          </cell>
          <cell r="N1384">
            <v>1.736960428751063E-2</v>
          </cell>
          <cell r="O1384">
            <v>1.0625911004958096E-2</v>
          </cell>
          <cell r="P1384">
            <v>7.6421980107896663E-3</v>
          </cell>
          <cell r="Q1384">
            <v>7.6343698195605854E-3</v>
          </cell>
          <cell r="R1384">
            <v>7.8036386876976184E-3</v>
          </cell>
          <cell r="S1384">
            <v>6.9723387479024073E-3</v>
          </cell>
          <cell r="T1384">
            <v>2.6071434245753373E-2</v>
          </cell>
          <cell r="U1384">
            <v>8.278544293425727E-3</v>
          </cell>
          <cell r="V1384">
            <v>3.8563117553677549E-2</v>
          </cell>
          <cell r="W1384">
            <v>0</v>
          </cell>
          <cell r="X1384">
            <v>1.7600888432155556E-2</v>
          </cell>
          <cell r="Y1384">
            <v>1.0487501345397559E-2</v>
          </cell>
          <cell r="Z1384">
            <v>4.5246496692088009E-2</v>
          </cell>
          <cell r="AA1384">
            <v>9.3582213243995332E-3</v>
          </cell>
          <cell r="AB1384">
            <v>1.8336597934918149E-2</v>
          </cell>
          <cell r="AC1384">
            <v>2.1122276173847685E-2</v>
          </cell>
          <cell r="AD1384">
            <v>1.1179347149975555E-2</v>
          </cell>
          <cell r="AE1384">
            <v>1.4994003722236573E-2</v>
          </cell>
          <cell r="AF1384">
            <v>6.8042322064621802E-3</v>
          </cell>
          <cell r="AG1384">
            <v>4.19990113611576E-3</v>
          </cell>
          <cell r="AH1384">
            <v>1.3151964919799863E-2</v>
          </cell>
          <cell r="AI1384">
            <v>7.7344028166243563E-3</v>
          </cell>
          <cell r="AJ1384">
            <v>6.8185857002823853E-3</v>
          </cell>
          <cell r="AK1384">
            <v>1.1592056605012285E-2</v>
          </cell>
          <cell r="AL1384">
            <v>1.4517713037751593E-2</v>
          </cell>
          <cell r="AM1384">
            <v>0</v>
          </cell>
          <cell r="AN1384">
            <v>0</v>
          </cell>
          <cell r="AO1384">
            <v>0</v>
          </cell>
          <cell r="AP1384">
            <v>0</v>
          </cell>
          <cell r="AQ1384">
            <v>0</v>
          </cell>
          <cell r="AR1384">
            <v>0</v>
          </cell>
          <cell r="AS1384">
            <v>0</v>
          </cell>
          <cell r="AT1384">
            <v>0</v>
          </cell>
          <cell r="AU1384">
            <v>0</v>
          </cell>
          <cell r="AV1384">
            <v>0</v>
          </cell>
          <cell r="AW1384">
            <v>0</v>
          </cell>
          <cell r="AX1384">
            <v>0</v>
          </cell>
          <cell r="AY1384">
            <v>0</v>
          </cell>
          <cell r="AZ1384">
            <v>0</v>
          </cell>
          <cell r="BA1384">
            <v>0</v>
          </cell>
          <cell r="BB1384">
            <v>0</v>
          </cell>
          <cell r="BC1384">
            <v>0</v>
          </cell>
          <cell r="BD1384">
            <v>0</v>
          </cell>
          <cell r="BE1384">
            <v>0</v>
          </cell>
          <cell r="BF1384">
            <v>0</v>
          </cell>
          <cell r="BG1384">
            <v>0</v>
          </cell>
          <cell r="BH1384">
            <v>0</v>
          </cell>
          <cell r="BI1384">
            <v>0</v>
          </cell>
          <cell r="BJ1384">
            <v>0</v>
          </cell>
          <cell r="BK1384">
            <v>0</v>
          </cell>
          <cell r="BL1384">
            <v>0</v>
          </cell>
          <cell r="BM1384">
            <v>0</v>
          </cell>
          <cell r="BN1384">
            <v>0</v>
          </cell>
          <cell r="BO1384">
            <v>0</v>
          </cell>
          <cell r="BP1384">
            <v>0</v>
          </cell>
          <cell r="BQ1384">
            <v>0</v>
          </cell>
          <cell r="BR1384">
            <v>0</v>
          </cell>
          <cell r="BS1384">
            <v>0</v>
          </cell>
          <cell r="BT1384">
            <v>0</v>
          </cell>
          <cell r="BU1384">
            <v>0</v>
          </cell>
          <cell r="BV1384">
            <v>0</v>
          </cell>
        </row>
        <row r="1385">
          <cell r="E1385">
            <v>1.315640571067095E-3</v>
          </cell>
          <cell r="F1385">
            <v>0</v>
          </cell>
          <cell r="G1385">
            <v>2.1109188684479466E-3</v>
          </cell>
          <cell r="H1385">
            <v>1.1571704024356366E-2</v>
          </cell>
          <cell r="I1385">
            <v>2.4701350081456092E-3</v>
          </cell>
          <cell r="J1385">
            <v>1.1734404401946357E-3</v>
          </cell>
          <cell r="K1385">
            <v>2.6331213595046526E-3</v>
          </cell>
          <cell r="L1385">
            <v>8.7867791367890675E-4</v>
          </cell>
          <cell r="M1385">
            <v>9.0719183724161979E-4</v>
          </cell>
          <cell r="N1385">
            <v>1.5668051435125886E-3</v>
          </cell>
          <cell r="O1385">
            <v>1.2760315935777984E-3</v>
          </cell>
          <cell r="P1385">
            <v>8.5127599877349162E-4</v>
          </cell>
          <cell r="Q1385">
            <v>1.1967769866888859E-3</v>
          </cell>
          <cell r="R1385">
            <v>8.0780483999947977E-4</v>
          </cell>
          <cell r="S1385">
            <v>9.64864387133174E-4</v>
          </cell>
          <cell r="T1385">
            <v>4.962978857061531E-3</v>
          </cell>
          <cell r="U1385">
            <v>2.8882743217845114E-4</v>
          </cell>
          <cell r="V1385">
            <v>9.5428845106628954E-4</v>
          </cell>
          <cell r="W1385">
            <v>0</v>
          </cell>
          <cell r="X1385">
            <v>2.3955055391129054E-3</v>
          </cell>
          <cell r="Y1385">
            <v>1.4502314088952048E-3</v>
          </cell>
          <cell r="Z1385">
            <v>1.0471618785028848E-3</v>
          </cell>
          <cell r="AA1385">
            <v>8.2738539610640541E-4</v>
          </cell>
          <cell r="AB1385">
            <v>1.4959466015502933E-3</v>
          </cell>
          <cell r="AC1385">
            <v>1.1714670599878368E-3</v>
          </cell>
          <cell r="AD1385">
            <v>1.3188595333763606E-3</v>
          </cell>
          <cell r="AE1385">
            <v>2.0960418379138358E-3</v>
          </cell>
          <cell r="AF1385">
            <v>9.7025766248311619E-4</v>
          </cell>
          <cell r="AG1385">
            <v>5.7260928906042324E-4</v>
          </cell>
          <cell r="AH1385">
            <v>1.7571964932584514E-3</v>
          </cell>
          <cell r="AI1385">
            <v>9.4104923851615811E-4</v>
          </cell>
          <cell r="AJ1385">
            <v>7.3178085842923732E-4</v>
          </cell>
          <cell r="AK1385">
            <v>9.2971495890869962E-4</v>
          </cell>
          <cell r="AL1385">
            <v>1.5785582661344431E-3</v>
          </cell>
          <cell r="AM1385">
            <v>0</v>
          </cell>
          <cell r="AN1385">
            <v>0</v>
          </cell>
          <cell r="AO1385">
            <v>0</v>
          </cell>
          <cell r="AP1385">
            <v>0</v>
          </cell>
          <cell r="AQ1385">
            <v>0</v>
          </cell>
          <cell r="AR1385">
            <v>0</v>
          </cell>
          <cell r="AS1385">
            <v>0</v>
          </cell>
          <cell r="AT1385">
            <v>0</v>
          </cell>
          <cell r="AU1385">
            <v>0</v>
          </cell>
          <cell r="AV1385">
            <v>0</v>
          </cell>
          <cell r="AW1385">
            <v>0</v>
          </cell>
          <cell r="AX1385">
            <v>0</v>
          </cell>
          <cell r="AY1385">
            <v>0</v>
          </cell>
          <cell r="AZ1385">
            <v>0</v>
          </cell>
          <cell r="BA1385">
            <v>0</v>
          </cell>
          <cell r="BB1385">
            <v>0</v>
          </cell>
          <cell r="BC1385">
            <v>0</v>
          </cell>
          <cell r="BD1385">
            <v>0</v>
          </cell>
          <cell r="BE1385">
            <v>0</v>
          </cell>
          <cell r="BF1385">
            <v>0</v>
          </cell>
          <cell r="BG1385">
            <v>0</v>
          </cell>
          <cell r="BH1385">
            <v>0</v>
          </cell>
          <cell r="BI1385">
            <v>0</v>
          </cell>
          <cell r="BJ1385">
            <v>0</v>
          </cell>
          <cell r="BK1385">
            <v>0</v>
          </cell>
          <cell r="BL1385">
            <v>0</v>
          </cell>
          <cell r="BM1385">
            <v>0</v>
          </cell>
          <cell r="BN1385">
            <v>0</v>
          </cell>
          <cell r="BO1385">
            <v>0</v>
          </cell>
          <cell r="BP1385">
            <v>0</v>
          </cell>
          <cell r="BQ1385">
            <v>0</v>
          </cell>
          <cell r="BR1385">
            <v>0</v>
          </cell>
          <cell r="BS1385">
            <v>0</v>
          </cell>
          <cell r="BT1385">
            <v>0</v>
          </cell>
          <cell r="BU1385">
            <v>0</v>
          </cell>
          <cell r="BV1385">
            <v>0</v>
          </cell>
        </row>
        <row r="1386">
          <cell r="E1386">
            <v>3.176502186063741E-4</v>
          </cell>
          <cell r="F1386">
            <v>0</v>
          </cell>
          <cell r="G1386">
            <v>4.300792327345347E-4</v>
          </cell>
          <cell r="H1386">
            <v>8.1288757411608712E-4</v>
          </cell>
          <cell r="I1386">
            <v>7.1411430619456873E-3</v>
          </cell>
          <cell r="J1386">
            <v>4.12165685351414E-4</v>
          </cell>
          <cell r="K1386">
            <v>3.970475130894052E-4</v>
          </cell>
          <cell r="L1386">
            <v>1.1444660649954046E-4</v>
          </cell>
          <cell r="M1386">
            <v>1.3443088167947316E-4</v>
          </cell>
          <cell r="N1386">
            <v>3.1140209763638851E-4</v>
          </cell>
          <cell r="O1386">
            <v>1.8617138327167463E-4</v>
          </cell>
          <cell r="P1386">
            <v>1.5533183264636503E-4</v>
          </cell>
          <cell r="Q1386">
            <v>2.0077309347983467E-4</v>
          </cell>
          <cell r="R1386">
            <v>1.3291576607752981E-4</v>
          </cell>
          <cell r="S1386">
            <v>2.3786553639377434E-4</v>
          </cell>
          <cell r="T1386">
            <v>1.4099259040770687E-3</v>
          </cell>
          <cell r="U1386">
            <v>4.2070885341486201E-5</v>
          </cell>
          <cell r="V1386">
            <v>2.0012356900004434E-4</v>
          </cell>
          <cell r="W1386">
            <v>0</v>
          </cell>
          <cell r="X1386">
            <v>2.1860415560081122E-4</v>
          </cell>
          <cell r="Y1386">
            <v>1.4047444436290311E-4</v>
          </cell>
          <cell r="Z1386">
            <v>1.2812406548193947E-4</v>
          </cell>
          <cell r="AA1386">
            <v>1.5950219619232682E-4</v>
          </cell>
          <cell r="AB1386">
            <v>2.5368537968760364E-4</v>
          </cell>
          <cell r="AC1386">
            <v>2.1680263336668569E-4</v>
          </cell>
          <cell r="AD1386">
            <v>2.5502463213551631E-4</v>
          </cell>
          <cell r="AE1386">
            <v>2.4924671028282036E-4</v>
          </cell>
          <cell r="AF1386">
            <v>1.2302998386753218E-4</v>
          </cell>
          <cell r="AG1386">
            <v>9.6440240848250677E-5</v>
          </cell>
          <cell r="AH1386">
            <v>3.1385200522283599E-4</v>
          </cell>
          <cell r="AI1386">
            <v>1.6307463906141872E-4</v>
          </cell>
          <cell r="AJ1386">
            <v>1.5146331998730394E-4</v>
          </cell>
          <cell r="AK1386">
            <v>1.6181594011183785E-4</v>
          </cell>
          <cell r="AL1386">
            <v>1.4285883877974905E-4</v>
          </cell>
          <cell r="AM1386">
            <v>0</v>
          </cell>
          <cell r="AN1386">
            <v>0</v>
          </cell>
          <cell r="AO1386">
            <v>0</v>
          </cell>
          <cell r="AP1386">
            <v>0</v>
          </cell>
          <cell r="AQ1386">
            <v>0</v>
          </cell>
          <cell r="AR1386">
            <v>0</v>
          </cell>
          <cell r="AS1386">
            <v>0</v>
          </cell>
          <cell r="AT1386">
            <v>0</v>
          </cell>
          <cell r="AU1386">
            <v>0</v>
          </cell>
          <cell r="AV1386">
            <v>0</v>
          </cell>
          <cell r="AW1386">
            <v>0</v>
          </cell>
          <cell r="AX1386">
            <v>0</v>
          </cell>
          <cell r="AY1386">
            <v>0</v>
          </cell>
          <cell r="AZ1386">
            <v>0</v>
          </cell>
          <cell r="BA1386">
            <v>0</v>
          </cell>
          <cell r="BB1386">
            <v>0</v>
          </cell>
          <cell r="BC1386">
            <v>0</v>
          </cell>
          <cell r="BD1386">
            <v>0</v>
          </cell>
          <cell r="BE1386">
            <v>0</v>
          </cell>
          <cell r="BF1386">
            <v>0</v>
          </cell>
          <cell r="BG1386">
            <v>0</v>
          </cell>
          <cell r="BH1386">
            <v>0</v>
          </cell>
          <cell r="BI1386">
            <v>0</v>
          </cell>
          <cell r="BJ1386">
            <v>0</v>
          </cell>
          <cell r="BK1386">
            <v>0</v>
          </cell>
          <cell r="BL1386">
            <v>0</v>
          </cell>
          <cell r="BM1386">
            <v>0</v>
          </cell>
          <cell r="BN1386">
            <v>0</v>
          </cell>
          <cell r="BO1386">
            <v>0</v>
          </cell>
          <cell r="BP1386">
            <v>0</v>
          </cell>
          <cell r="BQ1386">
            <v>0</v>
          </cell>
          <cell r="BR1386">
            <v>0</v>
          </cell>
          <cell r="BS1386">
            <v>0</v>
          </cell>
          <cell r="BT1386">
            <v>0</v>
          </cell>
          <cell r="BU1386">
            <v>0</v>
          </cell>
          <cell r="BV1386">
            <v>0</v>
          </cell>
        </row>
        <row r="1387">
          <cell r="E1387">
            <v>1.2861953447309721E-2</v>
          </cell>
          <cell r="F1387">
            <v>0</v>
          </cell>
          <cell r="G1387">
            <v>1.8089247433228186E-3</v>
          </cell>
          <cell r="H1387">
            <v>1.7724926453060652E-4</v>
          </cell>
          <cell r="I1387">
            <v>2.9696989785812293E-4</v>
          </cell>
          <cell r="J1387">
            <v>1.62895777417571E-4</v>
          </cell>
          <cell r="K1387">
            <v>1.9438439105200897E-4</v>
          </cell>
          <cell r="L1387">
            <v>2.0967341839611057E-4</v>
          </cell>
          <cell r="M1387">
            <v>2.668583363508233E-4</v>
          </cell>
          <cell r="N1387">
            <v>1.7392224567037184E-4</v>
          </cell>
          <cell r="O1387">
            <v>1.8844465164928294E-4</v>
          </cell>
          <cell r="P1387">
            <v>1.6800801475635468E-4</v>
          </cell>
          <cell r="Q1387">
            <v>1.6312132753693346E-4</v>
          </cell>
          <cell r="R1387">
            <v>1.6278636091729998E-4</v>
          </cell>
          <cell r="S1387">
            <v>1.5961518332473939E-4</v>
          </cell>
          <cell r="T1387">
            <v>2.1473306238312072E-4</v>
          </cell>
          <cell r="U1387">
            <v>1.6111342792413387E-4</v>
          </cell>
          <cell r="V1387">
            <v>8.8356171562032904E-3</v>
          </cell>
          <cell r="W1387">
            <v>0</v>
          </cell>
          <cell r="X1387">
            <v>5.9458178875053044E-4</v>
          </cell>
          <cell r="Y1387">
            <v>4.0381753457528806E-4</v>
          </cell>
          <cell r="Z1387">
            <v>9.3636115975581267E-4</v>
          </cell>
          <cell r="AA1387">
            <v>5.0951168114189802E-4</v>
          </cell>
          <cell r="AB1387">
            <v>1.9302296316397779E-3</v>
          </cell>
          <cell r="AC1387">
            <v>4.4126425417087588E-4</v>
          </cell>
          <cell r="AD1387">
            <v>2.2784691097699874E-3</v>
          </cell>
          <cell r="AE1387">
            <v>2.6026278632678026E-4</v>
          </cell>
          <cell r="AF1387">
            <v>1.2204121702832464E-4</v>
          </cell>
          <cell r="AG1387">
            <v>5.014170629522557E-4</v>
          </cell>
          <cell r="AH1387">
            <v>2.0056198458545771E-4</v>
          </cell>
          <cell r="AI1387">
            <v>3.6844357715409327E-4</v>
          </cell>
          <cell r="AJ1387">
            <v>6.7208423010476986E-4</v>
          </cell>
          <cell r="AK1387">
            <v>3.7158147471814738E-3</v>
          </cell>
          <cell r="AL1387">
            <v>1.2175854253490509E-3</v>
          </cell>
          <cell r="AM1387">
            <v>0</v>
          </cell>
          <cell r="AN1387">
            <v>0</v>
          </cell>
          <cell r="AO1387">
            <v>0</v>
          </cell>
          <cell r="AP1387">
            <v>0</v>
          </cell>
          <cell r="AQ1387">
            <v>0</v>
          </cell>
          <cell r="AR1387">
            <v>0</v>
          </cell>
          <cell r="AS1387">
            <v>0</v>
          </cell>
          <cell r="AT1387">
            <v>0</v>
          </cell>
          <cell r="AU1387">
            <v>0</v>
          </cell>
          <cell r="AV1387">
            <v>0</v>
          </cell>
          <cell r="AW1387">
            <v>0</v>
          </cell>
          <cell r="AX1387">
            <v>0</v>
          </cell>
          <cell r="AY1387">
            <v>0</v>
          </cell>
          <cell r="AZ1387">
            <v>0</v>
          </cell>
          <cell r="BA1387">
            <v>0</v>
          </cell>
          <cell r="BB1387">
            <v>0</v>
          </cell>
          <cell r="BC1387">
            <v>0</v>
          </cell>
          <cell r="BD1387">
            <v>0</v>
          </cell>
          <cell r="BE1387">
            <v>0</v>
          </cell>
          <cell r="BF1387">
            <v>0</v>
          </cell>
          <cell r="BG1387">
            <v>0</v>
          </cell>
          <cell r="BH1387">
            <v>0</v>
          </cell>
          <cell r="BI1387">
            <v>0</v>
          </cell>
          <cell r="BJ1387">
            <v>0</v>
          </cell>
          <cell r="BK1387">
            <v>0</v>
          </cell>
          <cell r="BL1387">
            <v>0</v>
          </cell>
          <cell r="BM1387">
            <v>0</v>
          </cell>
          <cell r="BN1387">
            <v>0</v>
          </cell>
          <cell r="BO1387">
            <v>0</v>
          </cell>
          <cell r="BP1387">
            <v>0</v>
          </cell>
          <cell r="BQ1387">
            <v>0</v>
          </cell>
          <cell r="BR1387">
            <v>0</v>
          </cell>
          <cell r="BS1387">
            <v>0</v>
          </cell>
          <cell r="BT1387">
            <v>0</v>
          </cell>
          <cell r="BU1387">
            <v>0</v>
          </cell>
          <cell r="BV1387">
            <v>0</v>
          </cell>
        </row>
        <row r="1388">
          <cell r="E1388">
            <v>8.1681990909046129E-3</v>
          </cell>
          <cell r="F1388">
            <v>0</v>
          </cell>
          <cell r="G1388">
            <v>3.087611572897626E-2</v>
          </cell>
          <cell r="H1388">
            <v>1.6060699710984384E-2</v>
          </cell>
          <cell r="I1388">
            <v>1.9181602152432892E-2</v>
          </cell>
          <cell r="J1388">
            <v>3.1839887590580204E-3</v>
          </cell>
          <cell r="K1388">
            <v>3.2205252836501108E-2</v>
          </cell>
          <cell r="L1388">
            <v>3.5193514923995656E-3</v>
          </cell>
          <cell r="M1388">
            <v>1.1831490149484394E-2</v>
          </cell>
          <cell r="N1388">
            <v>1.1602008918216451E-2</v>
          </cell>
          <cell r="O1388">
            <v>2.3300345681237365E-2</v>
          </cell>
          <cell r="P1388">
            <v>4.7073271032740532E-3</v>
          </cell>
          <cell r="Q1388">
            <v>6.8114928395066584E-3</v>
          </cell>
          <cell r="R1388">
            <v>1.3331645813368567E-2</v>
          </cell>
          <cell r="S1388">
            <v>4.2697769171446609E-3</v>
          </cell>
          <cell r="T1388">
            <v>2.9563205574335592E-2</v>
          </cell>
          <cell r="U1388">
            <v>8.6631386572327991E-4</v>
          </cell>
          <cell r="V1388">
            <v>2.1242012814740216E-3</v>
          </cell>
          <cell r="W1388">
            <v>0</v>
          </cell>
          <cell r="X1388">
            <v>6.6468327969019716E-3</v>
          </cell>
          <cell r="Y1388">
            <v>3.9211326677269735E-3</v>
          </cell>
          <cell r="Z1388">
            <v>3.3230443181826428E-3</v>
          </cell>
          <cell r="AA1388">
            <v>2.3996146853760623E-3</v>
          </cell>
          <cell r="AB1388">
            <v>3.3593329966727418E-3</v>
          </cell>
          <cell r="AC1388">
            <v>3.8494096323871715E-3</v>
          </cell>
          <cell r="AD1388">
            <v>2.2792074232162269E-3</v>
          </cell>
          <cell r="AE1388">
            <v>5.8162441583137518E-3</v>
          </cell>
          <cell r="AF1388">
            <v>2.8584240101968417E-3</v>
          </cell>
          <cell r="AG1388">
            <v>1.2460263145092341E-3</v>
          </cell>
          <cell r="AH1388">
            <v>5.4238245321599201E-3</v>
          </cell>
          <cell r="AI1388">
            <v>2.651940439090757E-3</v>
          </cell>
          <cell r="AJ1388">
            <v>2.5334312058671237E-3</v>
          </cell>
          <cell r="AK1388">
            <v>4.2197508736171088E-3</v>
          </cell>
          <cell r="AL1388">
            <v>7.1307241299179017E-3</v>
          </cell>
          <cell r="AM1388">
            <v>0</v>
          </cell>
          <cell r="AN1388">
            <v>0</v>
          </cell>
          <cell r="AO1388">
            <v>0</v>
          </cell>
          <cell r="AP1388">
            <v>0</v>
          </cell>
          <cell r="AQ1388">
            <v>0</v>
          </cell>
          <cell r="AR1388">
            <v>0</v>
          </cell>
          <cell r="AS1388">
            <v>0</v>
          </cell>
          <cell r="AT1388">
            <v>0</v>
          </cell>
          <cell r="AU1388">
            <v>0</v>
          </cell>
          <cell r="AV1388">
            <v>0</v>
          </cell>
          <cell r="AW1388">
            <v>0</v>
          </cell>
          <cell r="AX1388">
            <v>0</v>
          </cell>
          <cell r="AY1388">
            <v>0</v>
          </cell>
          <cell r="AZ1388">
            <v>0</v>
          </cell>
          <cell r="BA1388">
            <v>0</v>
          </cell>
          <cell r="BB1388">
            <v>0</v>
          </cell>
          <cell r="BC1388">
            <v>0</v>
          </cell>
          <cell r="BD1388">
            <v>0</v>
          </cell>
          <cell r="BE1388">
            <v>0</v>
          </cell>
          <cell r="BF1388">
            <v>0</v>
          </cell>
          <cell r="BG1388">
            <v>0</v>
          </cell>
          <cell r="BH1388">
            <v>0</v>
          </cell>
          <cell r="BI1388">
            <v>0</v>
          </cell>
          <cell r="BJ1388">
            <v>0</v>
          </cell>
          <cell r="BK1388">
            <v>0</v>
          </cell>
          <cell r="BL1388">
            <v>0</v>
          </cell>
          <cell r="BM1388">
            <v>0</v>
          </cell>
          <cell r="BN1388">
            <v>0</v>
          </cell>
          <cell r="BO1388">
            <v>0</v>
          </cell>
          <cell r="BP1388">
            <v>0</v>
          </cell>
          <cell r="BQ1388">
            <v>0</v>
          </cell>
          <cell r="BR1388">
            <v>0</v>
          </cell>
          <cell r="BS1388">
            <v>0</v>
          </cell>
          <cell r="BT1388">
            <v>0</v>
          </cell>
          <cell r="BU1388">
            <v>0</v>
          </cell>
          <cell r="BV1388">
            <v>0</v>
          </cell>
        </row>
        <row r="1389">
          <cell r="E1389">
            <v>1.4500891273056083E-4</v>
          </cell>
          <cell r="F1389">
            <v>0</v>
          </cell>
          <cell r="G1389">
            <v>1.0632902167911027E-4</v>
          </cell>
          <cell r="H1389">
            <v>1.1519801281326884E-4</v>
          </cell>
          <cell r="I1389">
            <v>9.4246922511263579E-5</v>
          </cell>
          <cell r="J1389">
            <v>1.5242681535718763E-4</v>
          </cell>
          <cell r="K1389">
            <v>1.3087082944800773E-4</v>
          </cell>
          <cell r="L1389">
            <v>4.0712890031227023E-3</v>
          </cell>
          <cell r="M1389">
            <v>2.1181667933701737E-3</v>
          </cell>
          <cell r="N1389">
            <v>8.1845636936701957E-4</v>
          </cell>
          <cell r="O1389">
            <v>1.629540087084739E-3</v>
          </cell>
          <cell r="P1389">
            <v>1.8051591170604069E-3</v>
          </cell>
          <cell r="Q1389">
            <v>5.7034544509741421E-4</v>
          </cell>
          <cell r="R1389">
            <v>3.5037102389664322E-4</v>
          </cell>
          <cell r="S1389">
            <v>3.815628682482514E-4</v>
          </cell>
          <cell r="T1389">
            <v>5.8895987734934368E-4</v>
          </cell>
          <cell r="U1389">
            <v>6.1403433614441155E-5</v>
          </cell>
          <cell r="V1389">
            <v>6.2403747212226696E-5</v>
          </cell>
          <cell r="W1389">
            <v>0</v>
          </cell>
          <cell r="X1389">
            <v>3.6483007085071659E-4</v>
          </cell>
          <cell r="Y1389">
            <v>1.4546608709944901E-4</v>
          </cell>
          <cell r="Z1389">
            <v>1.0813433099853155E-4</v>
          </cell>
          <cell r="AA1389">
            <v>2.9633640703362357E-4</v>
          </cell>
          <cell r="AB1389">
            <v>7.6151160138245445E-4</v>
          </cell>
          <cell r="AC1389">
            <v>4.3684887817408888E-4</v>
          </cell>
          <cell r="AD1389">
            <v>2.3268715670948255E-4</v>
          </cell>
          <cell r="AE1389">
            <v>6.5506282012461526E-5</v>
          </cell>
          <cell r="AF1389">
            <v>5.5510359169200317E-5</v>
          </cell>
          <cell r="AG1389">
            <v>2.5645611870022506E-5</v>
          </cell>
          <cell r="AH1389">
            <v>4.7969198645769749E-5</v>
          </cell>
          <cell r="AI1389">
            <v>8.5603219247471415E-5</v>
          </cell>
          <cell r="AJ1389">
            <v>4.1577077475926037E-5</v>
          </cell>
          <cell r="AK1389">
            <v>3.5658974183104699E-5</v>
          </cell>
          <cell r="AL1389">
            <v>1.5139521402403867E-4</v>
          </cell>
          <cell r="AM1389">
            <v>0</v>
          </cell>
          <cell r="AN1389">
            <v>0</v>
          </cell>
          <cell r="AO1389">
            <v>0</v>
          </cell>
          <cell r="AP1389">
            <v>0</v>
          </cell>
          <cell r="AQ1389">
            <v>0</v>
          </cell>
          <cell r="AR1389">
            <v>0</v>
          </cell>
          <cell r="AS1389">
            <v>0</v>
          </cell>
          <cell r="AT1389">
            <v>0</v>
          </cell>
          <cell r="AU1389">
            <v>0</v>
          </cell>
          <cell r="AV1389">
            <v>0</v>
          </cell>
          <cell r="AW1389">
            <v>0</v>
          </cell>
          <cell r="AX1389">
            <v>0</v>
          </cell>
          <cell r="AY1389">
            <v>0</v>
          </cell>
          <cell r="AZ1389">
            <v>0</v>
          </cell>
          <cell r="BA1389">
            <v>0</v>
          </cell>
          <cell r="BB1389">
            <v>0</v>
          </cell>
          <cell r="BC1389">
            <v>0</v>
          </cell>
          <cell r="BD1389">
            <v>0</v>
          </cell>
          <cell r="BE1389">
            <v>0</v>
          </cell>
          <cell r="BF1389">
            <v>0</v>
          </cell>
          <cell r="BG1389">
            <v>0</v>
          </cell>
          <cell r="BH1389">
            <v>0</v>
          </cell>
          <cell r="BI1389">
            <v>0</v>
          </cell>
          <cell r="BJ1389">
            <v>0</v>
          </cell>
          <cell r="BK1389">
            <v>0</v>
          </cell>
          <cell r="BL1389">
            <v>0</v>
          </cell>
          <cell r="BM1389">
            <v>0</v>
          </cell>
          <cell r="BN1389">
            <v>0</v>
          </cell>
          <cell r="BO1389">
            <v>0</v>
          </cell>
          <cell r="BP1389">
            <v>0</v>
          </cell>
          <cell r="BQ1389">
            <v>0</v>
          </cell>
          <cell r="BR1389">
            <v>0</v>
          </cell>
          <cell r="BS1389">
            <v>0</v>
          </cell>
          <cell r="BT1389">
            <v>0</v>
          </cell>
          <cell r="BU1389">
            <v>0</v>
          </cell>
          <cell r="BV1389">
            <v>0</v>
          </cell>
        </row>
        <row r="1390">
          <cell r="E1390">
            <v>9.3517930036460261E-4</v>
          </cell>
          <cell r="F1390">
            <v>0</v>
          </cell>
          <cell r="G1390">
            <v>6.8497676524948542E-4</v>
          </cell>
          <cell r="H1390">
            <v>2.0895770419671255E-3</v>
          </cell>
          <cell r="I1390">
            <v>8.6113259574638725E-4</v>
          </cell>
          <cell r="J1390">
            <v>1.8375088399549787E-3</v>
          </cell>
          <cell r="K1390">
            <v>1.59043227539651E-3</v>
          </cell>
          <cell r="L1390">
            <v>3.2787560440254051E-3</v>
          </cell>
          <cell r="M1390">
            <v>1.9272461087895376E-2</v>
          </cell>
          <cell r="N1390">
            <v>2.6881863599344243E-2</v>
          </cell>
          <cell r="O1390">
            <v>4.5344859867805631E-3</v>
          </cell>
          <cell r="P1390">
            <v>1.9948449116261317E-3</v>
          </cell>
          <cell r="Q1390">
            <v>1.9597668259535811E-3</v>
          </cell>
          <cell r="R1390">
            <v>3.2495270457137777E-3</v>
          </cell>
          <cell r="S1390">
            <v>2.3712683195323348E-3</v>
          </cell>
          <cell r="T1390">
            <v>4.3915114928902389E-3</v>
          </cell>
          <cell r="U1390">
            <v>4.3653950196284607E-5</v>
          </cell>
          <cell r="V1390">
            <v>1.3778629423738867E-4</v>
          </cell>
          <cell r="W1390">
            <v>0</v>
          </cell>
          <cell r="X1390">
            <v>4.4363386488326974E-4</v>
          </cell>
          <cell r="Y1390">
            <v>1.7995228048094334E-4</v>
          </cell>
          <cell r="Z1390">
            <v>2.5309798951226914E-4</v>
          </cell>
          <cell r="AA1390">
            <v>8.6038572971643186E-5</v>
          </cell>
          <cell r="AB1390">
            <v>1.8698840235567535E-4</v>
          </cell>
          <cell r="AC1390">
            <v>1.2567186132734687E-4</v>
          </cell>
          <cell r="AD1390">
            <v>1.803600014751231E-4</v>
          </cell>
          <cell r="AE1390">
            <v>1.0469740888861775E-4</v>
          </cell>
          <cell r="AF1390">
            <v>1.212983665800716E-4</v>
          </cell>
          <cell r="AG1390">
            <v>3.7161443745565472E-5</v>
          </cell>
          <cell r="AH1390">
            <v>1.0684761814902352E-4</v>
          </cell>
          <cell r="AI1390">
            <v>1.4230878552912271E-4</v>
          </cell>
          <cell r="AJ1390">
            <v>1.6329104100099864E-4</v>
          </cell>
          <cell r="AK1390">
            <v>9.5289331936367311E-4</v>
          </cell>
          <cell r="AL1390">
            <v>4.7514815854246615E-4</v>
          </cell>
          <cell r="AM1390">
            <v>0</v>
          </cell>
          <cell r="AN1390">
            <v>0</v>
          </cell>
          <cell r="AO1390">
            <v>0</v>
          </cell>
          <cell r="AP1390">
            <v>0</v>
          </cell>
          <cell r="AQ1390">
            <v>0</v>
          </cell>
          <cell r="AR1390">
            <v>0</v>
          </cell>
          <cell r="AS1390">
            <v>0</v>
          </cell>
          <cell r="AT1390">
            <v>0</v>
          </cell>
          <cell r="AU1390">
            <v>0</v>
          </cell>
          <cell r="AV1390">
            <v>0</v>
          </cell>
          <cell r="AW1390">
            <v>0</v>
          </cell>
          <cell r="AX1390">
            <v>0</v>
          </cell>
          <cell r="AY1390">
            <v>0</v>
          </cell>
          <cell r="AZ1390">
            <v>0</v>
          </cell>
          <cell r="BA1390">
            <v>0</v>
          </cell>
          <cell r="BB1390">
            <v>0</v>
          </cell>
          <cell r="BC1390">
            <v>0</v>
          </cell>
          <cell r="BD1390">
            <v>0</v>
          </cell>
          <cell r="BE1390">
            <v>0</v>
          </cell>
          <cell r="BF1390">
            <v>0</v>
          </cell>
          <cell r="BG1390">
            <v>0</v>
          </cell>
          <cell r="BH1390">
            <v>0</v>
          </cell>
          <cell r="BI1390">
            <v>0</v>
          </cell>
          <cell r="BJ1390">
            <v>0</v>
          </cell>
          <cell r="BK1390">
            <v>0</v>
          </cell>
          <cell r="BL1390">
            <v>0</v>
          </cell>
          <cell r="BM1390">
            <v>0</v>
          </cell>
          <cell r="BN1390">
            <v>0</v>
          </cell>
          <cell r="BO1390">
            <v>0</v>
          </cell>
          <cell r="BP1390">
            <v>0</v>
          </cell>
          <cell r="BQ1390">
            <v>0</v>
          </cell>
          <cell r="BR1390">
            <v>0</v>
          </cell>
          <cell r="BS1390">
            <v>0</v>
          </cell>
          <cell r="BT1390">
            <v>0</v>
          </cell>
          <cell r="BU1390">
            <v>0</v>
          </cell>
          <cell r="BV1390">
            <v>0</v>
          </cell>
        </row>
        <row r="1391">
          <cell r="E1391">
            <v>2.0808494168701795E-4</v>
          </cell>
          <cell r="F1391">
            <v>0</v>
          </cell>
          <cell r="G1391">
            <v>7.3628808443939285E-4</v>
          </cell>
          <cell r="H1391">
            <v>3.4758394113943363E-4</v>
          </cell>
          <cell r="I1391">
            <v>7.7570445995973198E-4</v>
          </cell>
          <cell r="J1391">
            <v>2.1110126683813917E-4</v>
          </cell>
          <cell r="K1391">
            <v>5.4472021321146753E-4</v>
          </cell>
          <cell r="L1391">
            <v>6.1419144480951934E-4</v>
          </cell>
          <cell r="M1391">
            <v>2.4583606463699863E-3</v>
          </cell>
          <cell r="N1391">
            <v>1.9633596092462513E-2</v>
          </cell>
          <cell r="O1391">
            <v>1.7023508282832621E-3</v>
          </cell>
          <cell r="P1391">
            <v>7.9486202094685896E-4</v>
          </cell>
          <cell r="Q1391">
            <v>4.0787745342181631E-3</v>
          </cell>
          <cell r="R1391">
            <v>5.6446339995924249E-3</v>
          </cell>
          <cell r="S1391">
            <v>4.7488431856848208E-3</v>
          </cell>
          <cell r="T1391">
            <v>3.9668514139601235E-3</v>
          </cell>
          <cell r="U1391">
            <v>3.0028399830790226E-5</v>
          </cell>
          <cell r="V1391">
            <v>7.4656483940786382E-5</v>
          </cell>
          <cell r="W1391">
            <v>0</v>
          </cell>
          <cell r="X1391">
            <v>5.7557007743338476E-4</v>
          </cell>
          <cell r="Y1391">
            <v>2.0701709512690558E-4</v>
          </cell>
          <cell r="Z1391">
            <v>1.4564823669758486E-4</v>
          </cell>
          <cell r="AA1391">
            <v>8.4936461952155105E-5</v>
          </cell>
          <cell r="AB1391">
            <v>6.4256262795718756E-5</v>
          </cell>
          <cell r="AC1391">
            <v>5.5990465124834411E-5</v>
          </cell>
          <cell r="AD1391">
            <v>8.6528273175450341E-5</v>
          </cell>
          <cell r="AE1391">
            <v>1.0060129837781178E-4</v>
          </cell>
          <cell r="AF1391">
            <v>2.3060451699654649E-5</v>
          </cell>
          <cell r="AG1391">
            <v>2.0286303441532364E-5</v>
          </cell>
          <cell r="AH1391">
            <v>4.8155112951899613E-5</v>
          </cell>
          <cell r="AI1391">
            <v>3.2221743186895429E-5</v>
          </cell>
          <cell r="AJ1391">
            <v>3.3087198210201002E-5</v>
          </cell>
          <cell r="AK1391">
            <v>5.0907702280284828E-5</v>
          </cell>
          <cell r="AL1391">
            <v>1.1331511523303945E-4</v>
          </cell>
          <cell r="AM1391">
            <v>0</v>
          </cell>
          <cell r="AN1391">
            <v>0</v>
          </cell>
          <cell r="AO1391">
            <v>0</v>
          </cell>
          <cell r="AP1391">
            <v>0</v>
          </cell>
          <cell r="AQ1391">
            <v>0</v>
          </cell>
          <cell r="AR1391">
            <v>0</v>
          </cell>
          <cell r="AS1391">
            <v>0</v>
          </cell>
          <cell r="AT1391">
            <v>0</v>
          </cell>
          <cell r="AU1391">
            <v>0</v>
          </cell>
          <cell r="AV1391">
            <v>0</v>
          </cell>
          <cell r="AW1391">
            <v>0</v>
          </cell>
          <cell r="AX1391">
            <v>0</v>
          </cell>
          <cell r="AY1391">
            <v>0</v>
          </cell>
          <cell r="AZ1391">
            <v>0</v>
          </cell>
          <cell r="BA1391">
            <v>0</v>
          </cell>
          <cell r="BB1391">
            <v>0</v>
          </cell>
          <cell r="BC1391">
            <v>0</v>
          </cell>
          <cell r="BD1391">
            <v>0</v>
          </cell>
          <cell r="BE1391">
            <v>0</v>
          </cell>
          <cell r="BF1391">
            <v>0</v>
          </cell>
          <cell r="BG1391">
            <v>0</v>
          </cell>
          <cell r="BH1391">
            <v>0</v>
          </cell>
          <cell r="BI1391">
            <v>0</v>
          </cell>
          <cell r="BJ1391">
            <v>0</v>
          </cell>
          <cell r="BK1391">
            <v>0</v>
          </cell>
          <cell r="BL1391">
            <v>0</v>
          </cell>
          <cell r="BM1391">
            <v>0</v>
          </cell>
          <cell r="BN1391">
            <v>0</v>
          </cell>
          <cell r="BO1391">
            <v>0</v>
          </cell>
          <cell r="BP1391">
            <v>0</v>
          </cell>
          <cell r="BQ1391">
            <v>0</v>
          </cell>
          <cell r="BR1391">
            <v>0</v>
          </cell>
          <cell r="BS1391">
            <v>0</v>
          </cell>
          <cell r="BT1391">
            <v>0</v>
          </cell>
          <cell r="BU1391">
            <v>0</v>
          </cell>
          <cell r="BV1391">
            <v>0</v>
          </cell>
        </row>
        <row r="1392">
          <cell r="E1392">
            <v>1.365385010871039E-4</v>
          </cell>
          <cell r="F1392">
            <v>0</v>
          </cell>
          <cell r="G1392">
            <v>4.2446589259427411E-4</v>
          </cell>
          <cell r="H1392">
            <v>1.6436709712456201E-4</v>
          </cell>
          <cell r="I1392">
            <v>1.4381917340681397E-4</v>
          </cell>
          <cell r="J1392">
            <v>1.4582241687185294E-4</v>
          </cell>
          <cell r="K1392">
            <v>1.4263939286284389E-4</v>
          </cell>
          <cell r="L1392">
            <v>1.0700853454931245E-3</v>
          </cell>
          <cell r="M1392">
            <v>9.6534509674801232E-4</v>
          </cell>
          <cell r="N1392">
            <v>9.8544467598711614E-4</v>
          </cell>
          <cell r="O1392">
            <v>1.3007342747756168E-2</v>
          </cell>
          <cell r="P1392">
            <v>3.2187988181582639E-3</v>
          </cell>
          <cell r="Q1392">
            <v>1.1768590749620623E-3</v>
          </cell>
          <cell r="R1392">
            <v>3.788201712712607E-3</v>
          </cell>
          <cell r="S1392">
            <v>1.3028298875789766E-3</v>
          </cell>
          <cell r="T1392">
            <v>1.7736019586846706E-3</v>
          </cell>
          <cell r="U1392">
            <v>2.3156931596063749E-5</v>
          </cell>
          <cell r="V1392">
            <v>3.7460780075020508E-4</v>
          </cell>
          <cell r="W1392">
            <v>0</v>
          </cell>
          <cell r="X1392">
            <v>1.4729474125787086E-4</v>
          </cell>
          <cell r="Y1392">
            <v>8.4668004069231141E-5</v>
          </cell>
          <cell r="Z1392">
            <v>1.8103515091855808E-4</v>
          </cell>
          <cell r="AA1392">
            <v>3.5688452948114177E-5</v>
          </cell>
          <cell r="AB1392">
            <v>4.8882494769876793E-5</v>
          </cell>
          <cell r="AC1392">
            <v>3.9203381475484601E-5</v>
          </cell>
          <cell r="AD1392">
            <v>1.5907362185049894E-4</v>
          </cell>
          <cell r="AE1392">
            <v>8.8221807553055711E-5</v>
          </cell>
          <cell r="AF1392">
            <v>5.9837891839819683E-5</v>
          </cell>
          <cell r="AG1392">
            <v>1.9531947457326082E-4</v>
          </cell>
          <cell r="AH1392">
            <v>6.8380661431611568E-5</v>
          </cell>
          <cell r="AI1392">
            <v>8.6095806902503766E-5</v>
          </cell>
          <cell r="AJ1392">
            <v>1.3469301950049689E-4</v>
          </cell>
          <cell r="AK1392">
            <v>4.1537993433622419E-5</v>
          </cell>
          <cell r="AL1392">
            <v>1.9185905823900632E-4</v>
          </cell>
          <cell r="AM1392">
            <v>0</v>
          </cell>
          <cell r="AN1392">
            <v>0</v>
          </cell>
          <cell r="AO1392">
            <v>0</v>
          </cell>
          <cell r="AP1392">
            <v>0</v>
          </cell>
          <cell r="AQ1392">
            <v>0</v>
          </cell>
          <cell r="AR1392">
            <v>0</v>
          </cell>
          <cell r="AS1392">
            <v>0</v>
          </cell>
          <cell r="AT1392">
            <v>0</v>
          </cell>
          <cell r="AU1392">
            <v>0</v>
          </cell>
          <cell r="AV1392">
            <v>0</v>
          </cell>
          <cell r="AW1392">
            <v>0</v>
          </cell>
          <cell r="AX1392">
            <v>0</v>
          </cell>
          <cell r="AY1392">
            <v>0</v>
          </cell>
          <cell r="AZ1392">
            <v>0</v>
          </cell>
          <cell r="BA1392">
            <v>0</v>
          </cell>
          <cell r="BB1392">
            <v>0</v>
          </cell>
          <cell r="BC1392">
            <v>0</v>
          </cell>
          <cell r="BD1392">
            <v>0</v>
          </cell>
          <cell r="BE1392">
            <v>0</v>
          </cell>
          <cell r="BF1392">
            <v>0</v>
          </cell>
          <cell r="BG1392">
            <v>0</v>
          </cell>
          <cell r="BH1392">
            <v>0</v>
          </cell>
          <cell r="BI1392">
            <v>0</v>
          </cell>
          <cell r="BJ1392">
            <v>0</v>
          </cell>
          <cell r="BK1392">
            <v>0</v>
          </cell>
          <cell r="BL1392">
            <v>0</v>
          </cell>
          <cell r="BM1392">
            <v>0</v>
          </cell>
          <cell r="BN1392">
            <v>0</v>
          </cell>
          <cell r="BO1392">
            <v>0</v>
          </cell>
          <cell r="BP1392">
            <v>0</v>
          </cell>
          <cell r="BQ1392">
            <v>0</v>
          </cell>
          <cell r="BR1392">
            <v>0</v>
          </cell>
          <cell r="BS1392">
            <v>0</v>
          </cell>
          <cell r="BT1392">
            <v>0</v>
          </cell>
          <cell r="BU1392">
            <v>0</v>
          </cell>
          <cell r="BV1392">
            <v>0</v>
          </cell>
        </row>
        <row r="1393">
          <cell r="E1393">
            <v>1.6103864286431147E-4</v>
          </cell>
          <cell r="F1393">
            <v>0</v>
          </cell>
          <cell r="G1393">
            <v>4.7033684280891203E-4</v>
          </cell>
          <cell r="H1393">
            <v>2.1856828259166051E-4</v>
          </cell>
          <cell r="I1393">
            <v>2.8273017131263278E-4</v>
          </cell>
          <cell r="J1393">
            <v>6.3367308868711968E-4</v>
          </cell>
          <cell r="K1393">
            <v>3.7578207773316541E-4</v>
          </cell>
          <cell r="L1393">
            <v>2.6066434736946938E-3</v>
          </cell>
          <cell r="M1393">
            <v>1.4231411642024385E-3</v>
          </cell>
          <cell r="N1393">
            <v>2.7454069240419408E-3</v>
          </cell>
          <cell r="O1393">
            <v>5.6415141504929283E-3</v>
          </cell>
          <cell r="P1393">
            <v>3.8715332875966846E-2</v>
          </cell>
          <cell r="Q1393">
            <v>2.3602645492923777E-2</v>
          </cell>
          <cell r="R1393">
            <v>1.3179735525953919E-2</v>
          </cell>
          <cell r="S1393">
            <v>1.4338595160789331E-2</v>
          </cell>
          <cell r="T1393">
            <v>8.0790156088753704E-3</v>
          </cell>
          <cell r="U1393">
            <v>4.5164439875625382E-5</v>
          </cell>
          <cell r="V1393">
            <v>3.689809341092996E-4</v>
          </cell>
          <cell r="W1393">
            <v>0</v>
          </cell>
          <cell r="X1393">
            <v>3.0407600392869409E-4</v>
          </cell>
          <cell r="Y1393">
            <v>1.299145595266131E-4</v>
          </cell>
          <cell r="Z1393">
            <v>1.4205684583345834E-4</v>
          </cell>
          <cell r="AA1393">
            <v>8.0241141944053509E-5</v>
          </cell>
          <cell r="AB1393">
            <v>9.5381563295001112E-5</v>
          </cell>
          <cell r="AC1393">
            <v>7.8002830133420828E-5</v>
          </cell>
          <cell r="AD1393">
            <v>2.3055892337979023E-4</v>
          </cell>
          <cell r="AE1393">
            <v>1.2001322196878926E-4</v>
          </cell>
          <cell r="AF1393">
            <v>8.5526241594923775E-5</v>
          </cell>
          <cell r="AG1393">
            <v>8.100829734876938E-5</v>
          </cell>
          <cell r="AH1393">
            <v>2.6791144612766429E-4</v>
          </cell>
          <cell r="AI1393">
            <v>1.6315403055294875E-4</v>
          </cell>
          <cell r="AJ1393">
            <v>9.6479296491778797E-5</v>
          </cell>
          <cell r="AK1393">
            <v>5.0125204479698641E-5</v>
          </cell>
          <cell r="AL1393">
            <v>1.8922775519638509E-4</v>
          </cell>
          <cell r="AM1393">
            <v>0</v>
          </cell>
          <cell r="AN1393">
            <v>0</v>
          </cell>
          <cell r="AO1393">
            <v>0</v>
          </cell>
          <cell r="AP1393">
            <v>0</v>
          </cell>
          <cell r="AQ1393">
            <v>0</v>
          </cell>
          <cell r="AR1393">
            <v>0</v>
          </cell>
          <cell r="AS1393">
            <v>0</v>
          </cell>
          <cell r="AT1393">
            <v>0</v>
          </cell>
          <cell r="AU1393">
            <v>0</v>
          </cell>
          <cell r="AV1393">
            <v>0</v>
          </cell>
          <cell r="AW1393">
            <v>0</v>
          </cell>
          <cell r="AX1393">
            <v>0</v>
          </cell>
          <cell r="AY1393">
            <v>0</v>
          </cell>
          <cell r="AZ1393">
            <v>0</v>
          </cell>
          <cell r="BA1393">
            <v>0</v>
          </cell>
          <cell r="BB1393">
            <v>0</v>
          </cell>
          <cell r="BC1393">
            <v>0</v>
          </cell>
          <cell r="BD1393">
            <v>0</v>
          </cell>
          <cell r="BE1393">
            <v>0</v>
          </cell>
          <cell r="BF1393">
            <v>0</v>
          </cell>
          <cell r="BG1393">
            <v>0</v>
          </cell>
          <cell r="BH1393">
            <v>0</v>
          </cell>
          <cell r="BI1393">
            <v>0</v>
          </cell>
          <cell r="BJ1393">
            <v>0</v>
          </cell>
          <cell r="BK1393">
            <v>0</v>
          </cell>
          <cell r="BL1393">
            <v>0</v>
          </cell>
          <cell r="BM1393">
            <v>0</v>
          </cell>
          <cell r="BN1393">
            <v>0</v>
          </cell>
          <cell r="BO1393">
            <v>0</v>
          </cell>
          <cell r="BP1393">
            <v>0</v>
          </cell>
          <cell r="BQ1393">
            <v>0</v>
          </cell>
          <cell r="BR1393">
            <v>0</v>
          </cell>
          <cell r="BS1393">
            <v>0</v>
          </cell>
          <cell r="BT1393">
            <v>0</v>
          </cell>
          <cell r="BU1393">
            <v>0</v>
          </cell>
          <cell r="BV1393">
            <v>0</v>
          </cell>
        </row>
        <row r="1394">
          <cell r="E1394">
            <v>2.0080571664665836E-4</v>
          </cell>
          <cell r="F1394">
            <v>0</v>
          </cell>
          <cell r="G1394">
            <v>2.1830269715767696E-4</v>
          </cell>
          <cell r="H1394">
            <v>3.9842068959275282E-4</v>
          </cell>
          <cell r="I1394">
            <v>2.0217287733765468E-4</v>
          </cell>
          <cell r="J1394">
            <v>2.7422392739413559E-4</v>
          </cell>
          <cell r="K1394">
            <v>3.0589171338333545E-4</v>
          </cell>
          <cell r="L1394">
            <v>1.8856613316246152E-3</v>
          </cell>
          <cell r="M1394">
            <v>9.5466248543716052E-4</v>
          </cell>
          <cell r="N1394">
            <v>1.100885668552904E-3</v>
          </cell>
          <cell r="O1394">
            <v>2.8984289708009858E-3</v>
          </cell>
          <cell r="P1394">
            <v>2.5128038810030414E-3</v>
          </cell>
          <cell r="Q1394">
            <v>1.6373040049657561E-2</v>
          </cell>
          <cell r="R1394">
            <v>2.612681079883663E-3</v>
          </cell>
          <cell r="S1394">
            <v>8.6941008192207379E-3</v>
          </cell>
          <cell r="T1394">
            <v>9.6275910719521407E-4</v>
          </cell>
          <cell r="U1394">
            <v>8.8626716007318446E-5</v>
          </cell>
          <cell r="V1394">
            <v>1.3115151232229126E-4</v>
          </cell>
          <cell r="W1394">
            <v>0</v>
          </cell>
          <cell r="X1394">
            <v>6.7292925799842824E-4</v>
          </cell>
          <cell r="Y1394">
            <v>2.6339057092654303E-4</v>
          </cell>
          <cell r="Z1394">
            <v>1.2084937623396338E-4</v>
          </cell>
          <cell r="AA1394">
            <v>1.2569467306137842E-4</v>
          </cell>
          <cell r="AB1394">
            <v>2.6875472170401844E-4</v>
          </cell>
          <cell r="AC1394">
            <v>2.6401281462887005E-4</v>
          </cell>
          <cell r="AD1394">
            <v>2.173916882294705E-4</v>
          </cell>
          <cell r="AE1394">
            <v>2.4594370045593499E-4</v>
          </cell>
          <cell r="AF1394">
            <v>1.7259728679390663E-4</v>
          </cell>
          <cell r="AG1394">
            <v>8.1443942865143816E-5</v>
          </cell>
          <cell r="AH1394">
            <v>2.2265216698318208E-4</v>
          </cell>
          <cell r="AI1394">
            <v>5.5797563752275122E-5</v>
          </cell>
          <cell r="AJ1394">
            <v>1.0775755544915807E-4</v>
          </cell>
          <cell r="AK1394">
            <v>1.2492691034963609E-4</v>
          </cell>
          <cell r="AL1394">
            <v>1.7441964609561756E-4</v>
          </cell>
          <cell r="AM1394">
            <v>0</v>
          </cell>
          <cell r="AN1394">
            <v>0</v>
          </cell>
          <cell r="AO1394">
            <v>0</v>
          </cell>
          <cell r="AP1394">
            <v>0</v>
          </cell>
          <cell r="AQ1394">
            <v>0</v>
          </cell>
          <cell r="AR1394">
            <v>0</v>
          </cell>
          <cell r="AS1394">
            <v>0</v>
          </cell>
          <cell r="AT1394">
            <v>0</v>
          </cell>
          <cell r="AU1394">
            <v>0</v>
          </cell>
          <cell r="AV1394">
            <v>0</v>
          </cell>
          <cell r="AW1394">
            <v>0</v>
          </cell>
          <cell r="AX1394">
            <v>0</v>
          </cell>
          <cell r="AY1394">
            <v>0</v>
          </cell>
          <cell r="AZ1394">
            <v>0</v>
          </cell>
          <cell r="BA1394">
            <v>0</v>
          </cell>
          <cell r="BB1394">
            <v>0</v>
          </cell>
          <cell r="BC1394">
            <v>0</v>
          </cell>
          <cell r="BD1394">
            <v>0</v>
          </cell>
          <cell r="BE1394">
            <v>0</v>
          </cell>
          <cell r="BF1394">
            <v>0</v>
          </cell>
          <cell r="BG1394">
            <v>0</v>
          </cell>
          <cell r="BH1394">
            <v>0</v>
          </cell>
          <cell r="BI1394">
            <v>0</v>
          </cell>
          <cell r="BJ1394">
            <v>0</v>
          </cell>
          <cell r="BK1394">
            <v>0</v>
          </cell>
          <cell r="BL1394">
            <v>0</v>
          </cell>
          <cell r="BM1394">
            <v>0</v>
          </cell>
          <cell r="BN1394">
            <v>0</v>
          </cell>
          <cell r="BO1394">
            <v>0</v>
          </cell>
          <cell r="BP1394">
            <v>0</v>
          </cell>
          <cell r="BQ1394">
            <v>0</v>
          </cell>
          <cell r="BR1394">
            <v>0</v>
          </cell>
          <cell r="BS1394">
            <v>0</v>
          </cell>
          <cell r="BT1394">
            <v>0</v>
          </cell>
          <cell r="BU1394">
            <v>0</v>
          </cell>
          <cell r="BV1394">
            <v>0</v>
          </cell>
        </row>
        <row r="1395">
          <cell r="E1395">
            <v>2.5158266518697324E-4</v>
          </cell>
          <cell r="F1395">
            <v>0</v>
          </cell>
          <cell r="G1395">
            <v>3.2379803359152646E-4</v>
          </cell>
          <cell r="H1395">
            <v>4.4991429388591765E-4</v>
          </cell>
          <cell r="I1395">
            <v>3.6112178819706616E-4</v>
          </cell>
          <cell r="J1395">
            <v>3.7612409435761296E-4</v>
          </cell>
          <cell r="K1395">
            <v>3.9181048524831183E-4</v>
          </cell>
          <cell r="L1395">
            <v>1.9542547091114838E-3</v>
          </cell>
          <cell r="M1395">
            <v>9.5039115314518108E-4</v>
          </cell>
          <cell r="N1395">
            <v>1.2566749153152957E-3</v>
          </cell>
          <cell r="O1395">
            <v>1.4823490602948258E-3</v>
          </cell>
          <cell r="P1395">
            <v>1.3814102846556619E-3</v>
          </cell>
          <cell r="Q1395">
            <v>7.0909669909968304E-3</v>
          </cell>
          <cell r="R1395">
            <v>2.5018074041349925E-2</v>
          </cell>
          <cell r="S1395">
            <v>4.1451325527202708E-3</v>
          </cell>
          <cell r="T1395">
            <v>1.8206905151863684E-3</v>
          </cell>
          <cell r="U1395">
            <v>1.4602250165651217E-4</v>
          </cell>
          <cell r="V1395">
            <v>2.2699926383553315E-4</v>
          </cell>
          <cell r="W1395">
            <v>0</v>
          </cell>
          <cell r="X1395">
            <v>1.3765122892830184E-3</v>
          </cell>
          <cell r="Y1395">
            <v>5.6091360640617822E-4</v>
          </cell>
          <cell r="Z1395">
            <v>3.5146217151841609E-4</v>
          </cell>
          <cell r="AA1395">
            <v>1.2925139439023584E-4</v>
          </cell>
          <cell r="AB1395">
            <v>3.4090185033047065E-4</v>
          </cell>
          <cell r="AC1395">
            <v>2.3069070583373475E-4</v>
          </cell>
          <cell r="AD1395">
            <v>3.862341814344759E-4</v>
          </cell>
          <cell r="AE1395">
            <v>1.5953749026724271E-3</v>
          </cell>
          <cell r="AF1395">
            <v>3.74809734014804E-4</v>
          </cell>
          <cell r="AG1395">
            <v>1.5986638449178232E-4</v>
          </cell>
          <cell r="AH1395">
            <v>1.2494108383110025E-3</v>
          </cell>
          <cell r="AI1395">
            <v>1.8789024140956334E-4</v>
          </cell>
          <cell r="AJ1395">
            <v>2.5809709032311075E-4</v>
          </cell>
          <cell r="AK1395">
            <v>1.3332273005365637E-4</v>
          </cell>
          <cell r="AL1395">
            <v>4.0586035412492239E-4</v>
          </cell>
          <cell r="AM1395">
            <v>0</v>
          </cell>
          <cell r="AN1395">
            <v>0</v>
          </cell>
          <cell r="AO1395">
            <v>0</v>
          </cell>
          <cell r="AP1395">
            <v>0</v>
          </cell>
          <cell r="AQ1395">
            <v>0</v>
          </cell>
          <cell r="AR1395">
            <v>0</v>
          </cell>
          <cell r="AS1395">
            <v>0</v>
          </cell>
          <cell r="AT1395">
            <v>0</v>
          </cell>
          <cell r="AU1395">
            <v>0</v>
          </cell>
          <cell r="AV1395">
            <v>0</v>
          </cell>
          <cell r="AW1395">
            <v>0</v>
          </cell>
          <cell r="AX1395">
            <v>0</v>
          </cell>
          <cell r="AY1395">
            <v>0</v>
          </cell>
          <cell r="AZ1395">
            <v>0</v>
          </cell>
          <cell r="BA1395">
            <v>0</v>
          </cell>
          <cell r="BB1395">
            <v>0</v>
          </cell>
          <cell r="BC1395">
            <v>0</v>
          </cell>
          <cell r="BD1395">
            <v>0</v>
          </cell>
          <cell r="BE1395">
            <v>0</v>
          </cell>
          <cell r="BF1395">
            <v>0</v>
          </cell>
          <cell r="BG1395">
            <v>0</v>
          </cell>
          <cell r="BH1395">
            <v>0</v>
          </cell>
          <cell r="BI1395">
            <v>0</v>
          </cell>
          <cell r="BJ1395">
            <v>0</v>
          </cell>
          <cell r="BK1395">
            <v>0</v>
          </cell>
          <cell r="BL1395">
            <v>0</v>
          </cell>
          <cell r="BM1395">
            <v>0</v>
          </cell>
          <cell r="BN1395">
            <v>0</v>
          </cell>
          <cell r="BO1395">
            <v>0</v>
          </cell>
          <cell r="BP1395">
            <v>0</v>
          </cell>
          <cell r="BQ1395">
            <v>0</v>
          </cell>
          <cell r="BR1395">
            <v>0</v>
          </cell>
          <cell r="BS1395">
            <v>0</v>
          </cell>
          <cell r="BT1395">
            <v>0</v>
          </cell>
          <cell r="BU1395">
            <v>0</v>
          </cell>
          <cell r="BV1395">
            <v>0</v>
          </cell>
        </row>
        <row r="1396">
          <cell r="E1396">
            <v>1.9173677296666262E-4</v>
          </cell>
          <cell r="F1396">
            <v>0</v>
          </cell>
          <cell r="G1396">
            <v>2.1856121162109891E-4</v>
          </cell>
          <cell r="H1396">
            <v>1.6995859856044961E-4</v>
          </cell>
          <cell r="I1396">
            <v>1.6267451159052355E-4</v>
          </cell>
          <cell r="J1396">
            <v>1.8993822368510848E-4</v>
          </cell>
          <cell r="K1396">
            <v>2.2917441451160189E-4</v>
          </cell>
          <cell r="L1396">
            <v>6.919419468433695E-4</v>
          </cell>
          <cell r="M1396">
            <v>3.373093780447628E-4</v>
          </cell>
          <cell r="N1396">
            <v>5.3642051556256445E-4</v>
          </cell>
          <cell r="O1396">
            <v>4.816425578939363E-4</v>
          </cell>
          <cell r="P1396">
            <v>8.3110712813713793E-4</v>
          </cell>
          <cell r="Q1396">
            <v>1.4523876183222891E-3</v>
          </cell>
          <cell r="R1396">
            <v>5.9680146306141223E-4</v>
          </cell>
          <cell r="S1396">
            <v>2.4566036496739052E-2</v>
          </cell>
          <cell r="T1396">
            <v>5.9805813256470438E-4</v>
          </cell>
          <cell r="U1396">
            <v>5.2432238762059896E-5</v>
          </cell>
          <cell r="V1396">
            <v>9.42906967002408E-5</v>
          </cell>
          <cell r="W1396">
            <v>0</v>
          </cell>
          <cell r="X1396">
            <v>1.1130338040375141E-3</v>
          </cell>
          <cell r="Y1396">
            <v>4.2081668845278454E-4</v>
          </cell>
          <cell r="Z1396">
            <v>1.1963391720835214E-4</v>
          </cell>
          <cell r="AA1396">
            <v>3.1221538928818596E-4</v>
          </cell>
          <cell r="AB1396">
            <v>4.3760325887527669E-4</v>
          </cell>
          <cell r="AC1396">
            <v>5.4675592214350414E-4</v>
          </cell>
          <cell r="AD1396">
            <v>2.8902683517180016E-4</v>
          </cell>
          <cell r="AE1396">
            <v>3.7676635924404722E-4</v>
          </cell>
          <cell r="AF1396">
            <v>1.5488850674601762E-4</v>
          </cell>
          <cell r="AG1396">
            <v>8.745017573676673E-5</v>
          </cell>
          <cell r="AH1396">
            <v>2.1390667636801185E-4</v>
          </cell>
          <cell r="AI1396">
            <v>2.451056679156622E-4</v>
          </cell>
          <cell r="AJ1396">
            <v>9.5033574471402139E-5</v>
          </cell>
          <cell r="AK1396">
            <v>5.1786538633876097E-5</v>
          </cell>
          <cell r="AL1396">
            <v>3.1262900078578775E-4</v>
          </cell>
          <cell r="AM1396">
            <v>0</v>
          </cell>
          <cell r="AN1396">
            <v>0</v>
          </cell>
          <cell r="AO1396">
            <v>0</v>
          </cell>
          <cell r="AP1396">
            <v>0</v>
          </cell>
          <cell r="AQ1396">
            <v>0</v>
          </cell>
          <cell r="AR1396">
            <v>0</v>
          </cell>
          <cell r="AS1396">
            <v>0</v>
          </cell>
          <cell r="AT1396">
            <v>0</v>
          </cell>
          <cell r="AU1396">
            <v>0</v>
          </cell>
          <cell r="AV1396">
            <v>0</v>
          </cell>
          <cell r="AW1396">
            <v>0</v>
          </cell>
          <cell r="AX1396">
            <v>0</v>
          </cell>
          <cell r="AY1396">
            <v>0</v>
          </cell>
          <cell r="AZ1396">
            <v>0</v>
          </cell>
          <cell r="BA1396">
            <v>0</v>
          </cell>
          <cell r="BB1396">
            <v>0</v>
          </cell>
          <cell r="BC1396">
            <v>0</v>
          </cell>
          <cell r="BD1396">
            <v>0</v>
          </cell>
          <cell r="BE1396">
            <v>0</v>
          </cell>
          <cell r="BF1396">
            <v>0</v>
          </cell>
          <cell r="BG1396">
            <v>0</v>
          </cell>
          <cell r="BH1396">
            <v>0</v>
          </cell>
          <cell r="BI1396">
            <v>0</v>
          </cell>
          <cell r="BJ1396">
            <v>0</v>
          </cell>
          <cell r="BK1396">
            <v>0</v>
          </cell>
          <cell r="BL1396">
            <v>0</v>
          </cell>
          <cell r="BM1396">
            <v>0</v>
          </cell>
          <cell r="BN1396">
            <v>0</v>
          </cell>
          <cell r="BO1396">
            <v>0</v>
          </cell>
          <cell r="BP1396">
            <v>0</v>
          </cell>
          <cell r="BQ1396">
            <v>0</v>
          </cell>
          <cell r="BR1396">
            <v>0</v>
          </cell>
          <cell r="BS1396">
            <v>0</v>
          </cell>
          <cell r="BT1396">
            <v>0</v>
          </cell>
          <cell r="BU1396">
            <v>0</v>
          </cell>
          <cell r="BV1396">
            <v>0</v>
          </cell>
        </row>
        <row r="1397">
          <cell r="E1397">
            <v>8.6515857943428819E-5</v>
          </cell>
          <cell r="F1397">
            <v>0</v>
          </cell>
          <cell r="G1397">
            <v>1.4273723383310879E-4</v>
          </cell>
          <cell r="H1397">
            <v>1.7164958242164388E-4</v>
          </cell>
          <cell r="I1397">
            <v>1.2530054866937741E-4</v>
          </cell>
          <cell r="J1397">
            <v>1.6330311547189824E-4</v>
          </cell>
          <cell r="K1397">
            <v>6.3532880802912354E-4</v>
          </cell>
          <cell r="L1397">
            <v>3.4648389055293974E-4</v>
          </cell>
          <cell r="M1397">
            <v>3.0068067006628566E-4</v>
          </cell>
          <cell r="N1397">
            <v>6.2072908307049166E-4</v>
          </cell>
          <cell r="O1397">
            <v>8.6686252764637715E-4</v>
          </cell>
          <cell r="P1397">
            <v>3.4199373051429691E-3</v>
          </cell>
          <cell r="Q1397">
            <v>1.0700774993811142E-3</v>
          </cell>
          <cell r="R1397">
            <v>6.0702996399248732E-4</v>
          </cell>
          <cell r="S1397">
            <v>5.1122650771505981E-4</v>
          </cell>
          <cell r="T1397">
            <v>3.4527394742285278E-3</v>
          </cell>
          <cell r="U1397">
            <v>1.9092532164003852E-5</v>
          </cell>
          <cell r="V1397">
            <v>5.0123839587150387E-5</v>
          </cell>
          <cell r="W1397">
            <v>0</v>
          </cell>
          <cell r="X1397">
            <v>2.8109028896878516E-4</v>
          </cell>
          <cell r="Y1397">
            <v>1.2120795674359446E-4</v>
          </cell>
          <cell r="Z1397">
            <v>1.6960294992883281E-4</v>
          </cell>
          <cell r="AA1397">
            <v>3.7112895680502761E-5</v>
          </cell>
          <cell r="AB1397">
            <v>5.7252638798192626E-5</v>
          </cell>
          <cell r="AC1397">
            <v>4.646637865145535E-5</v>
          </cell>
          <cell r="AD1397">
            <v>6.5547568344116996E-5</v>
          </cell>
          <cell r="AE1397">
            <v>1.0315900840641855E-4</v>
          </cell>
          <cell r="AF1397">
            <v>1.6140966353348206E-4</v>
          </cell>
          <cell r="AG1397">
            <v>5.2254981591142486E-5</v>
          </cell>
          <cell r="AH1397">
            <v>8.9198506175755345E-5</v>
          </cell>
          <cell r="AI1397">
            <v>3.3644407262450719E-4</v>
          </cell>
          <cell r="AJ1397">
            <v>1.7670900519001855E-4</v>
          </cell>
          <cell r="AK1397">
            <v>4.2309951076061511E-5</v>
          </cell>
          <cell r="AL1397">
            <v>3.0200248707506566E-4</v>
          </cell>
          <cell r="AM1397">
            <v>0</v>
          </cell>
          <cell r="AN1397">
            <v>0</v>
          </cell>
          <cell r="AO1397">
            <v>0</v>
          </cell>
          <cell r="AP1397">
            <v>0</v>
          </cell>
          <cell r="AQ1397">
            <v>0</v>
          </cell>
          <cell r="AR1397">
            <v>0</v>
          </cell>
          <cell r="AS1397">
            <v>0</v>
          </cell>
          <cell r="AT1397">
            <v>0</v>
          </cell>
          <cell r="AU1397">
            <v>0</v>
          </cell>
          <cell r="AV1397">
            <v>0</v>
          </cell>
          <cell r="AW1397">
            <v>0</v>
          </cell>
          <cell r="AX1397">
            <v>0</v>
          </cell>
          <cell r="AY1397">
            <v>0</v>
          </cell>
          <cell r="AZ1397">
            <v>0</v>
          </cell>
          <cell r="BA1397">
            <v>0</v>
          </cell>
          <cell r="BB1397">
            <v>0</v>
          </cell>
          <cell r="BC1397">
            <v>0</v>
          </cell>
          <cell r="BD1397">
            <v>0</v>
          </cell>
          <cell r="BE1397">
            <v>0</v>
          </cell>
          <cell r="BF1397">
            <v>0</v>
          </cell>
          <cell r="BG1397">
            <v>0</v>
          </cell>
          <cell r="BH1397">
            <v>0</v>
          </cell>
          <cell r="BI1397">
            <v>0</v>
          </cell>
          <cell r="BJ1397">
            <v>0</v>
          </cell>
          <cell r="BK1397">
            <v>0</v>
          </cell>
          <cell r="BL1397">
            <v>0</v>
          </cell>
          <cell r="BM1397">
            <v>0</v>
          </cell>
          <cell r="BN1397">
            <v>0</v>
          </cell>
          <cell r="BO1397">
            <v>0</v>
          </cell>
          <cell r="BP1397">
            <v>0</v>
          </cell>
          <cell r="BQ1397">
            <v>0</v>
          </cell>
          <cell r="BR1397">
            <v>0</v>
          </cell>
          <cell r="BS1397">
            <v>0</v>
          </cell>
          <cell r="BT1397">
            <v>0</v>
          </cell>
          <cell r="BU1397">
            <v>0</v>
          </cell>
          <cell r="BV1397">
            <v>0</v>
          </cell>
        </row>
        <row r="1398">
          <cell r="E1398">
            <v>1.6614225427063471E-2</v>
          </cell>
          <cell r="F1398">
            <v>0</v>
          </cell>
          <cell r="G1398">
            <v>3.2303345622978014E-2</v>
          </cell>
          <cell r="H1398">
            <v>2.4660992649675601E-2</v>
          </cell>
          <cell r="I1398">
            <v>1.1724928612816923E-2</v>
          </cell>
          <cell r="J1398">
            <v>1.8057114119288807E-2</v>
          </cell>
          <cell r="K1398">
            <v>1.7880988392161366E-2</v>
          </cell>
          <cell r="L1398">
            <v>1.6293015881643419E-2</v>
          </cell>
          <cell r="M1398">
            <v>1.7483081995120119E-2</v>
          </cell>
          <cell r="N1398">
            <v>1.2387263316910783E-2</v>
          </cell>
          <cell r="O1398">
            <v>2.0950688407499564E-2</v>
          </cell>
          <cell r="P1398">
            <v>2.0476393878246492E-2</v>
          </cell>
          <cell r="Q1398">
            <v>1.2283453672157352E-2</v>
          </cell>
          <cell r="R1398">
            <v>8.2756398413191146E-3</v>
          </cell>
          <cell r="S1398">
            <v>8.9445813338901465E-3</v>
          </cell>
          <cell r="T1398">
            <v>9.8187087579497973E-3</v>
          </cell>
          <cell r="U1398">
            <v>5.2527034107297865E-2</v>
          </cell>
          <cell r="V1398">
            <v>1.2663708232798164E-2</v>
          </cell>
          <cell r="W1398">
            <v>0</v>
          </cell>
          <cell r="X1398">
            <v>1.1133224137596811E-2</v>
          </cell>
          <cell r="Y1398">
            <v>1.8654392387226191E-2</v>
          </cell>
          <cell r="Z1398">
            <v>8.3856428861690424E-2</v>
          </cell>
          <cell r="AA1398">
            <v>1.7295070789724136E-2</v>
          </cell>
          <cell r="AB1398">
            <v>1.3292774707270371E-2</v>
          </cell>
          <cell r="AC1398">
            <v>1.1147038566008393E-2</v>
          </cell>
          <cell r="AD1398">
            <v>2.7097694325491414E-2</v>
          </cell>
          <cell r="AE1398">
            <v>1.7298752562357179E-2</v>
          </cell>
          <cell r="AF1398">
            <v>8.1561968789551857E-3</v>
          </cell>
          <cell r="AG1398">
            <v>1.7799667131023867E-2</v>
          </cell>
          <cell r="AH1398">
            <v>1.1421255255514302E-2</v>
          </cell>
          <cell r="AI1398">
            <v>2.2788341178793636E-2</v>
          </cell>
          <cell r="AJ1398">
            <v>1.7894250913229368E-2</v>
          </cell>
          <cell r="AK1398">
            <v>2.3284916921064554E-2</v>
          </cell>
          <cell r="AL1398">
            <v>3.0612894085579729E-2</v>
          </cell>
          <cell r="AM1398">
            <v>0</v>
          </cell>
          <cell r="AN1398">
            <v>0</v>
          </cell>
          <cell r="AO1398">
            <v>0</v>
          </cell>
          <cell r="AP1398">
            <v>0</v>
          </cell>
          <cell r="AQ1398">
            <v>0</v>
          </cell>
          <cell r="AR1398">
            <v>0</v>
          </cell>
          <cell r="AS1398">
            <v>0</v>
          </cell>
          <cell r="AT1398">
            <v>0</v>
          </cell>
          <cell r="AU1398">
            <v>0</v>
          </cell>
          <cell r="AV1398">
            <v>0</v>
          </cell>
          <cell r="AW1398">
            <v>0</v>
          </cell>
          <cell r="AX1398">
            <v>0</v>
          </cell>
          <cell r="AY1398">
            <v>0</v>
          </cell>
          <cell r="AZ1398">
            <v>0</v>
          </cell>
          <cell r="BA1398">
            <v>0</v>
          </cell>
          <cell r="BB1398">
            <v>0</v>
          </cell>
          <cell r="BC1398">
            <v>0</v>
          </cell>
          <cell r="BD1398">
            <v>0</v>
          </cell>
          <cell r="BE1398">
            <v>0</v>
          </cell>
          <cell r="BF1398">
            <v>0</v>
          </cell>
          <cell r="BG1398">
            <v>0</v>
          </cell>
          <cell r="BH1398">
            <v>0</v>
          </cell>
          <cell r="BI1398">
            <v>0</v>
          </cell>
          <cell r="BJ1398">
            <v>0</v>
          </cell>
          <cell r="BK1398">
            <v>0</v>
          </cell>
          <cell r="BL1398">
            <v>0</v>
          </cell>
          <cell r="BM1398">
            <v>0</v>
          </cell>
          <cell r="BN1398">
            <v>0</v>
          </cell>
          <cell r="BO1398">
            <v>0</v>
          </cell>
          <cell r="BP1398">
            <v>0</v>
          </cell>
          <cell r="BQ1398">
            <v>0</v>
          </cell>
          <cell r="BR1398">
            <v>0</v>
          </cell>
          <cell r="BS1398">
            <v>0</v>
          </cell>
          <cell r="BT1398">
            <v>0</v>
          </cell>
          <cell r="BU1398">
            <v>0</v>
          </cell>
          <cell r="BV1398">
            <v>0</v>
          </cell>
        </row>
        <row r="1399">
          <cell r="E1399">
            <v>1.0164915915353893E-2</v>
          </cell>
          <cell r="F1399">
            <v>0</v>
          </cell>
          <cell r="G1399">
            <v>1.7628323681353685E-3</v>
          </cell>
          <cell r="H1399">
            <v>1.3867863836872672E-3</v>
          </cell>
          <cell r="I1399">
            <v>1.0740913739333297E-3</v>
          </cell>
          <cell r="J1399">
            <v>1.3742996237371371E-3</v>
          </cell>
          <cell r="K1399">
            <v>1.4985046197776943E-3</v>
          </cell>
          <cell r="L1399">
            <v>9.719021030915871E-4</v>
          </cell>
          <cell r="M1399">
            <v>7.5975969943083848E-4</v>
          </cell>
          <cell r="N1399">
            <v>8.2456073816989978E-4</v>
          </cell>
          <cell r="O1399">
            <v>1.0223796847662081E-3</v>
          </cell>
          <cell r="P1399">
            <v>9.3732982254228427E-4</v>
          </cell>
          <cell r="Q1399">
            <v>8.5890448065814291E-4</v>
          </cell>
          <cell r="R1399">
            <v>7.2661401215347332E-4</v>
          </cell>
          <cell r="S1399">
            <v>1.0644721514004095E-3</v>
          </cell>
          <cell r="T1399">
            <v>1.3448592245164119E-3</v>
          </cell>
          <cell r="U1399">
            <v>9.7073265690862621E-4</v>
          </cell>
          <cell r="V1399">
            <v>0.76656825510476079</v>
          </cell>
          <cell r="W1399">
            <v>0</v>
          </cell>
          <cell r="X1399">
            <v>1.2073674138996723E-3</v>
          </cell>
          <cell r="Y1399">
            <v>1.6767127490472612E-3</v>
          </cell>
          <cell r="Z1399">
            <v>2.281370215089703E-3</v>
          </cell>
          <cell r="AA1399">
            <v>3.1206525899646165E-3</v>
          </cell>
          <cell r="AB1399">
            <v>3.5842892823031301E-3</v>
          </cell>
          <cell r="AC1399">
            <v>7.0153244826139001E-3</v>
          </cell>
          <cell r="AD1399">
            <v>2.7972573912330156E-3</v>
          </cell>
          <cell r="AE1399">
            <v>2.0823622580047408E-3</v>
          </cell>
          <cell r="AF1399">
            <v>6.6087394014819722E-4</v>
          </cell>
          <cell r="AG1399">
            <v>3.7795306208662249E-3</v>
          </cell>
          <cell r="AH1399">
            <v>1.1643838047901741E-3</v>
          </cell>
          <cell r="AI1399">
            <v>2.1793813413297405E-2</v>
          </cell>
          <cell r="AJ1399">
            <v>3.0718834633751044E-3</v>
          </cell>
          <cell r="AK1399">
            <v>2.5947002439184667E-3</v>
          </cell>
          <cell r="AL1399">
            <v>2.0578187674260544E-3</v>
          </cell>
          <cell r="AM1399">
            <v>0</v>
          </cell>
          <cell r="AN1399">
            <v>0</v>
          </cell>
          <cell r="AO1399">
            <v>0</v>
          </cell>
          <cell r="AP1399">
            <v>0</v>
          </cell>
          <cell r="AQ1399">
            <v>0</v>
          </cell>
          <cell r="AR1399">
            <v>0</v>
          </cell>
          <cell r="AS1399">
            <v>0</v>
          </cell>
          <cell r="AT1399">
            <v>0</v>
          </cell>
          <cell r="AU1399">
            <v>0</v>
          </cell>
          <cell r="AV1399">
            <v>0</v>
          </cell>
          <cell r="AW1399">
            <v>0</v>
          </cell>
          <cell r="AX1399">
            <v>0</v>
          </cell>
          <cell r="AY1399">
            <v>0</v>
          </cell>
          <cell r="AZ1399">
            <v>0</v>
          </cell>
          <cell r="BA1399">
            <v>0</v>
          </cell>
          <cell r="BB1399">
            <v>0</v>
          </cell>
          <cell r="BC1399">
            <v>0</v>
          </cell>
          <cell r="BD1399">
            <v>0</v>
          </cell>
          <cell r="BE1399">
            <v>0</v>
          </cell>
          <cell r="BF1399">
            <v>0</v>
          </cell>
          <cell r="BG1399">
            <v>0</v>
          </cell>
          <cell r="BH1399">
            <v>0</v>
          </cell>
          <cell r="BI1399">
            <v>0</v>
          </cell>
          <cell r="BJ1399">
            <v>0</v>
          </cell>
          <cell r="BK1399">
            <v>0</v>
          </cell>
          <cell r="BL1399">
            <v>0</v>
          </cell>
          <cell r="BM1399">
            <v>0</v>
          </cell>
          <cell r="BN1399">
            <v>0</v>
          </cell>
          <cell r="BO1399">
            <v>0</v>
          </cell>
          <cell r="BP1399">
            <v>0</v>
          </cell>
          <cell r="BQ1399">
            <v>0</v>
          </cell>
          <cell r="BR1399">
            <v>0</v>
          </cell>
          <cell r="BS1399">
            <v>0</v>
          </cell>
          <cell r="BT1399">
            <v>0</v>
          </cell>
          <cell r="BU1399">
            <v>0</v>
          </cell>
          <cell r="BV1399">
            <v>0</v>
          </cell>
        </row>
        <row r="1400">
          <cell r="E1400">
            <v>0</v>
          </cell>
          <cell r="F1400">
            <v>0</v>
          </cell>
          <cell r="G1400">
            <v>0</v>
          </cell>
          <cell r="H1400">
            <v>0</v>
          </cell>
          <cell r="I1400">
            <v>0</v>
          </cell>
          <cell r="J1400">
            <v>0</v>
          </cell>
          <cell r="K1400">
            <v>0</v>
          </cell>
          <cell r="L1400">
            <v>0</v>
          </cell>
          <cell r="M1400">
            <v>0</v>
          </cell>
          <cell r="N1400">
            <v>0</v>
          </cell>
          <cell r="O1400">
            <v>0</v>
          </cell>
          <cell r="P1400">
            <v>0</v>
          </cell>
          <cell r="Q1400">
            <v>0</v>
          </cell>
          <cell r="R1400">
            <v>0</v>
          </cell>
          <cell r="S1400">
            <v>0</v>
          </cell>
          <cell r="T1400">
            <v>0</v>
          </cell>
          <cell r="U1400">
            <v>0</v>
          </cell>
          <cell r="V1400">
            <v>0</v>
          </cell>
          <cell r="W1400">
            <v>0</v>
          </cell>
          <cell r="X1400">
            <v>0</v>
          </cell>
          <cell r="Y1400">
            <v>0</v>
          </cell>
          <cell r="Z1400">
            <v>0</v>
          </cell>
          <cell r="AA1400">
            <v>0</v>
          </cell>
          <cell r="AB1400">
            <v>0</v>
          </cell>
          <cell r="AC1400">
            <v>0</v>
          </cell>
          <cell r="AD1400">
            <v>0</v>
          </cell>
          <cell r="AE1400">
            <v>0</v>
          </cell>
          <cell r="AF1400">
            <v>0</v>
          </cell>
          <cell r="AG1400">
            <v>0</v>
          </cell>
          <cell r="AH1400">
            <v>0</v>
          </cell>
          <cell r="AI1400">
            <v>0</v>
          </cell>
          <cell r="AJ1400">
            <v>0</v>
          </cell>
          <cell r="AK1400">
            <v>0</v>
          </cell>
          <cell r="AL1400">
            <v>0</v>
          </cell>
          <cell r="AM1400">
            <v>0</v>
          </cell>
          <cell r="AN1400">
            <v>0</v>
          </cell>
          <cell r="AO1400">
            <v>0</v>
          </cell>
          <cell r="AP1400">
            <v>0</v>
          </cell>
          <cell r="AQ1400">
            <v>0</v>
          </cell>
          <cell r="AR1400">
            <v>0</v>
          </cell>
          <cell r="AS1400">
            <v>0</v>
          </cell>
          <cell r="AT1400">
            <v>0</v>
          </cell>
          <cell r="AU1400">
            <v>0</v>
          </cell>
          <cell r="AV1400">
            <v>0</v>
          </cell>
          <cell r="AW1400">
            <v>0</v>
          </cell>
          <cell r="AX1400">
            <v>0</v>
          </cell>
          <cell r="AY1400">
            <v>0</v>
          </cell>
          <cell r="AZ1400">
            <v>0</v>
          </cell>
          <cell r="BA1400">
            <v>0</v>
          </cell>
          <cell r="BB1400">
            <v>0</v>
          </cell>
          <cell r="BC1400">
            <v>0</v>
          </cell>
          <cell r="BD1400">
            <v>0</v>
          </cell>
          <cell r="BE1400">
            <v>0</v>
          </cell>
          <cell r="BF1400">
            <v>0</v>
          </cell>
          <cell r="BG1400">
            <v>0</v>
          </cell>
          <cell r="BH1400">
            <v>0</v>
          </cell>
          <cell r="BI1400">
            <v>0</v>
          </cell>
          <cell r="BJ1400">
            <v>0</v>
          </cell>
          <cell r="BK1400">
            <v>0</v>
          </cell>
          <cell r="BL1400">
            <v>0</v>
          </cell>
          <cell r="BM1400">
            <v>0</v>
          </cell>
          <cell r="BN1400">
            <v>0</v>
          </cell>
          <cell r="BO1400">
            <v>0</v>
          </cell>
          <cell r="BP1400">
            <v>0</v>
          </cell>
          <cell r="BQ1400">
            <v>0</v>
          </cell>
          <cell r="BR1400">
            <v>0</v>
          </cell>
          <cell r="BS1400">
            <v>0</v>
          </cell>
          <cell r="BT1400">
            <v>0</v>
          </cell>
          <cell r="BU1400">
            <v>0</v>
          </cell>
          <cell r="BV1400">
            <v>0</v>
          </cell>
        </row>
        <row r="1401">
          <cell r="E1401">
            <v>9.8679421434929707E-2</v>
          </cell>
          <cell r="F1401">
            <v>0</v>
          </cell>
          <cell r="G1401">
            <v>8.5421307697004095E-2</v>
          </cell>
          <cell r="H1401">
            <v>5.1556079995794667E-2</v>
          </cell>
          <cell r="I1401">
            <v>6.6311117479670487E-2</v>
          </cell>
          <cell r="J1401">
            <v>3.8314709289108663E-2</v>
          </cell>
          <cell r="K1401">
            <v>4.4798089306257026E-2</v>
          </cell>
          <cell r="L1401">
            <v>0.2168309221621374</v>
          </cell>
          <cell r="M1401">
            <v>0.13602295909990345</v>
          </cell>
          <cell r="N1401">
            <v>0.16482805147759058</v>
          </cell>
          <cell r="O1401">
            <v>0.19264356809956193</v>
          </cell>
          <cell r="P1401">
            <v>0.18857946873742801</v>
          </cell>
          <cell r="Q1401">
            <v>0.17637998621170792</v>
          </cell>
          <cell r="R1401">
            <v>0.18298783943823044</v>
          </cell>
          <cell r="S1401">
            <v>0.1896339312147749</v>
          </cell>
          <cell r="T1401">
            <v>0.19624242406994019</v>
          </cell>
          <cell r="U1401">
            <v>2.4285393449347929E-2</v>
          </cell>
          <cell r="V1401">
            <v>4.5927217248454777E-2</v>
          </cell>
          <cell r="W1401">
            <v>0</v>
          </cell>
          <cell r="X1401">
            <v>6.3992566418112462E-2</v>
          </cell>
          <cell r="Y1401">
            <v>5.4298743453221325E-2</v>
          </cell>
          <cell r="Z1401">
            <v>5.8179701189341501E-2</v>
          </cell>
          <cell r="AA1401">
            <v>1.6103504080803084E-2</v>
          </cell>
          <cell r="AB1401">
            <v>3.1670489443150318E-2</v>
          </cell>
          <cell r="AC1401">
            <v>4.1399580788295497E-2</v>
          </cell>
          <cell r="AD1401">
            <v>1.3285211122321661E-2</v>
          </cell>
          <cell r="AE1401">
            <v>1.3069319755858231E-2</v>
          </cell>
          <cell r="AF1401">
            <v>5.3466724506928158E-3</v>
          </cell>
          <cell r="AG1401">
            <v>4.1317258309715166E-3</v>
          </cell>
          <cell r="AH1401">
            <v>1.0374796536134214E-2</v>
          </cell>
          <cell r="AI1401">
            <v>7.8964869811310266E-3</v>
          </cell>
          <cell r="AJ1401">
            <v>8.8130209701882279E-3</v>
          </cell>
          <cell r="AK1401">
            <v>1.9020786640644136E-2</v>
          </cell>
          <cell r="AL1401">
            <v>2.1249450362168253E-2</v>
          </cell>
          <cell r="AM1401">
            <v>0</v>
          </cell>
          <cell r="AN1401">
            <v>0</v>
          </cell>
          <cell r="AO1401">
            <v>0</v>
          </cell>
          <cell r="AP1401">
            <v>0</v>
          </cell>
          <cell r="AQ1401">
            <v>0</v>
          </cell>
          <cell r="AR1401">
            <v>0</v>
          </cell>
          <cell r="AS1401">
            <v>0</v>
          </cell>
          <cell r="AT1401">
            <v>0</v>
          </cell>
          <cell r="AU1401">
            <v>0</v>
          </cell>
          <cell r="AV1401">
            <v>0</v>
          </cell>
          <cell r="AW1401">
            <v>0</v>
          </cell>
          <cell r="AX1401">
            <v>0</v>
          </cell>
          <cell r="AY1401">
            <v>0</v>
          </cell>
          <cell r="AZ1401">
            <v>0</v>
          </cell>
          <cell r="BA1401">
            <v>0</v>
          </cell>
          <cell r="BB1401">
            <v>0</v>
          </cell>
          <cell r="BC1401">
            <v>0</v>
          </cell>
          <cell r="BD1401">
            <v>0</v>
          </cell>
          <cell r="BE1401">
            <v>0</v>
          </cell>
          <cell r="BF1401">
            <v>0</v>
          </cell>
          <cell r="BG1401">
            <v>0</v>
          </cell>
          <cell r="BH1401">
            <v>0</v>
          </cell>
          <cell r="BI1401">
            <v>0</v>
          </cell>
          <cell r="BJ1401">
            <v>0</v>
          </cell>
          <cell r="BK1401">
            <v>0</v>
          </cell>
          <cell r="BL1401">
            <v>0</v>
          </cell>
          <cell r="BM1401">
            <v>0</v>
          </cell>
          <cell r="BN1401">
            <v>0</v>
          </cell>
          <cell r="BO1401">
            <v>0</v>
          </cell>
          <cell r="BP1401">
            <v>0</v>
          </cell>
          <cell r="BQ1401">
            <v>0</v>
          </cell>
          <cell r="BR1401">
            <v>0</v>
          </cell>
          <cell r="BS1401">
            <v>0</v>
          </cell>
          <cell r="BT1401">
            <v>0</v>
          </cell>
          <cell r="BU1401">
            <v>0</v>
          </cell>
          <cell r="BV1401">
            <v>0</v>
          </cell>
        </row>
        <row r="1402">
          <cell r="E1402">
            <v>1.9986283238660925E-2</v>
          </cell>
          <cell r="F1402">
            <v>0</v>
          </cell>
          <cell r="G1402">
            <v>1.8537584768980497E-2</v>
          </cell>
          <cell r="H1402">
            <v>1.2698596504226809E-2</v>
          </cell>
          <cell r="I1402">
            <v>1.6082058198214833E-2</v>
          </cell>
          <cell r="J1402">
            <v>9.1578344297178829E-3</v>
          </cell>
          <cell r="K1402">
            <v>1.0655987167345702E-2</v>
          </cell>
          <cell r="L1402">
            <v>4.3215756034431056E-2</v>
          </cell>
          <cell r="M1402">
            <v>2.7247024426286945E-2</v>
          </cell>
          <cell r="N1402">
            <v>3.288607194635159E-2</v>
          </cell>
          <cell r="O1402">
            <v>3.8463435526681883E-2</v>
          </cell>
          <cell r="P1402">
            <v>3.7578071261356316E-2</v>
          </cell>
          <cell r="Q1402">
            <v>3.518086533606523E-2</v>
          </cell>
          <cell r="R1402">
            <v>3.6492538132055545E-2</v>
          </cell>
          <cell r="S1402">
            <v>3.7785408650395536E-2</v>
          </cell>
          <cell r="T1402">
            <v>3.9180582919905879E-2</v>
          </cell>
          <cell r="U1402">
            <v>4.9925598609733782E-3</v>
          </cell>
          <cell r="V1402">
            <v>1.010743750871799E-2</v>
          </cell>
          <cell r="W1402">
            <v>0</v>
          </cell>
          <cell r="X1402">
            <v>1.6858398615600751E-2</v>
          </cell>
          <cell r="Y1402">
            <v>1.4585172066502228E-2</v>
          </cell>
          <cell r="Z1402">
            <v>1.4233911937950813E-2</v>
          </cell>
          <cell r="AA1402">
            <v>3.7420874077781358E-3</v>
          </cell>
          <cell r="AB1402">
            <v>7.1677802192135426E-3</v>
          </cell>
          <cell r="AC1402">
            <v>8.8283948278113557E-3</v>
          </cell>
          <cell r="AD1402">
            <v>3.7320931677602416E-3</v>
          </cell>
          <cell r="AE1402">
            <v>4.0910654890426298E-3</v>
          </cell>
          <cell r="AF1402">
            <v>1.778455499971902E-3</v>
          </cell>
          <cell r="AG1402">
            <v>1.3114759572787108E-3</v>
          </cell>
          <cell r="AH1402">
            <v>3.3896679614687491E-3</v>
          </cell>
          <cell r="AI1402">
            <v>2.3318129487210557E-3</v>
          </cell>
          <cell r="AJ1402">
            <v>2.3535239623944486E-3</v>
          </cell>
          <cell r="AK1402">
            <v>4.5338879908092778E-3</v>
          </cell>
          <cell r="AL1402">
            <v>5.387951172925334E-3</v>
          </cell>
          <cell r="AM1402">
            <v>0</v>
          </cell>
          <cell r="AN1402">
            <v>0</v>
          </cell>
          <cell r="AO1402">
            <v>0</v>
          </cell>
          <cell r="AP1402">
            <v>0</v>
          </cell>
          <cell r="AQ1402">
            <v>0</v>
          </cell>
          <cell r="AR1402">
            <v>0</v>
          </cell>
          <cell r="AS1402">
            <v>0</v>
          </cell>
          <cell r="AT1402">
            <v>0</v>
          </cell>
          <cell r="AU1402">
            <v>0</v>
          </cell>
          <cell r="AV1402">
            <v>0</v>
          </cell>
          <cell r="AW1402">
            <v>0</v>
          </cell>
          <cell r="AX1402">
            <v>0</v>
          </cell>
          <cell r="AY1402">
            <v>0</v>
          </cell>
          <cell r="AZ1402">
            <v>0</v>
          </cell>
          <cell r="BA1402">
            <v>0</v>
          </cell>
          <cell r="BB1402">
            <v>0</v>
          </cell>
          <cell r="BC1402">
            <v>0</v>
          </cell>
          <cell r="BD1402">
            <v>0</v>
          </cell>
          <cell r="BE1402">
            <v>0</v>
          </cell>
          <cell r="BF1402">
            <v>0</v>
          </cell>
          <cell r="BG1402">
            <v>0</v>
          </cell>
          <cell r="BH1402">
            <v>0</v>
          </cell>
          <cell r="BI1402">
            <v>0</v>
          </cell>
          <cell r="BJ1402">
            <v>0</v>
          </cell>
          <cell r="BK1402">
            <v>0</v>
          </cell>
          <cell r="BL1402">
            <v>0</v>
          </cell>
          <cell r="BM1402">
            <v>0</v>
          </cell>
          <cell r="BN1402">
            <v>0</v>
          </cell>
          <cell r="BO1402">
            <v>0</v>
          </cell>
          <cell r="BP1402">
            <v>0</v>
          </cell>
          <cell r="BQ1402">
            <v>0</v>
          </cell>
          <cell r="BR1402">
            <v>0</v>
          </cell>
          <cell r="BS1402">
            <v>0</v>
          </cell>
          <cell r="BT1402">
            <v>0</v>
          </cell>
          <cell r="BU1402">
            <v>0</v>
          </cell>
          <cell r="BV1402">
            <v>0</v>
          </cell>
        </row>
        <row r="1403">
          <cell r="E1403">
            <v>4.1103157381549805E-3</v>
          </cell>
          <cell r="F1403">
            <v>0</v>
          </cell>
          <cell r="G1403">
            <v>4.82111557504733E-3</v>
          </cell>
          <cell r="H1403">
            <v>6.7819863045486782E-3</v>
          </cell>
          <cell r="I1403">
            <v>3.8378713636922222E-3</v>
          </cell>
          <cell r="J1403">
            <v>4.0044428424985514E-3</v>
          </cell>
          <cell r="K1403">
            <v>6.3788832873084723E-3</v>
          </cell>
          <cell r="L1403">
            <v>2.6808234519588212E-3</v>
          </cell>
          <cell r="M1403">
            <v>2.6605493815113953E-3</v>
          </cell>
          <cell r="N1403">
            <v>2.7796071844268756E-3</v>
          </cell>
          <cell r="O1403">
            <v>4.2609171714895989E-3</v>
          </cell>
          <cell r="P1403">
            <v>2.9076256710704167E-3</v>
          </cell>
          <cell r="Q1403">
            <v>4.5645883498208056E-3</v>
          </cell>
          <cell r="R1403">
            <v>3.3993138958936806E-3</v>
          </cell>
          <cell r="S1403">
            <v>2.6356938338733728E-3</v>
          </cell>
          <cell r="T1403">
            <v>3.3354340190026944E-3</v>
          </cell>
          <cell r="U1403">
            <v>1.6525641572100775E-3</v>
          </cell>
          <cell r="V1403">
            <v>6.010800494952161E-3</v>
          </cell>
          <cell r="W1403">
            <v>0</v>
          </cell>
          <cell r="X1403">
            <v>5.8085254741342199E-3</v>
          </cell>
          <cell r="Y1403">
            <v>4.4861781761269719E-3</v>
          </cell>
          <cell r="Z1403">
            <v>1.1524717203475587E-2</v>
          </cell>
          <cell r="AA1403">
            <v>3.7688241145338026E-3</v>
          </cell>
          <cell r="AB1403">
            <v>7.1581715933824556E-3</v>
          </cell>
          <cell r="AC1403">
            <v>2.6979936049075295E-3</v>
          </cell>
          <cell r="AD1403">
            <v>7.4312165591100352E-3</v>
          </cell>
          <cell r="AE1403">
            <v>6.147157571254374E-3</v>
          </cell>
          <cell r="AF1403">
            <v>2.9369891132319148E-3</v>
          </cell>
          <cell r="AG1403">
            <v>2.0366541469591082E-3</v>
          </cell>
          <cell r="AH1403">
            <v>5.219858118446153E-3</v>
          </cell>
          <cell r="AI1403">
            <v>5.9331487172478358E-3</v>
          </cell>
          <cell r="AJ1403">
            <v>6.5459004629346588E-3</v>
          </cell>
          <cell r="AK1403">
            <v>4.6506381408957641E-3</v>
          </cell>
          <cell r="AL1403">
            <v>8.6313421027787128E-3</v>
          </cell>
          <cell r="AM1403">
            <v>0</v>
          </cell>
          <cell r="AN1403">
            <v>0</v>
          </cell>
          <cell r="AO1403">
            <v>0</v>
          </cell>
          <cell r="AP1403">
            <v>0</v>
          </cell>
          <cell r="AQ1403">
            <v>0</v>
          </cell>
          <cell r="AR1403">
            <v>0</v>
          </cell>
          <cell r="AS1403">
            <v>0</v>
          </cell>
          <cell r="AT1403">
            <v>0</v>
          </cell>
          <cell r="AU1403">
            <v>0</v>
          </cell>
          <cell r="AV1403">
            <v>0</v>
          </cell>
          <cell r="AW1403">
            <v>0</v>
          </cell>
          <cell r="AX1403">
            <v>0</v>
          </cell>
          <cell r="AY1403">
            <v>0</v>
          </cell>
          <cell r="AZ1403">
            <v>0</v>
          </cell>
          <cell r="BA1403">
            <v>0</v>
          </cell>
          <cell r="BB1403">
            <v>0</v>
          </cell>
          <cell r="BC1403">
            <v>0</v>
          </cell>
          <cell r="BD1403">
            <v>0</v>
          </cell>
          <cell r="BE1403">
            <v>0</v>
          </cell>
          <cell r="BF1403">
            <v>0</v>
          </cell>
          <cell r="BG1403">
            <v>0</v>
          </cell>
          <cell r="BH1403">
            <v>0</v>
          </cell>
          <cell r="BI1403">
            <v>0</v>
          </cell>
          <cell r="BJ1403">
            <v>0</v>
          </cell>
          <cell r="BK1403">
            <v>0</v>
          </cell>
          <cell r="BL1403">
            <v>0</v>
          </cell>
          <cell r="BM1403">
            <v>0</v>
          </cell>
          <cell r="BN1403">
            <v>0</v>
          </cell>
          <cell r="BO1403">
            <v>0</v>
          </cell>
          <cell r="BP1403">
            <v>0</v>
          </cell>
          <cell r="BQ1403">
            <v>0</v>
          </cell>
          <cell r="BR1403">
            <v>0</v>
          </cell>
          <cell r="BS1403">
            <v>0</v>
          </cell>
          <cell r="BT1403">
            <v>0</v>
          </cell>
          <cell r="BU1403">
            <v>0</v>
          </cell>
          <cell r="BV1403">
            <v>0</v>
          </cell>
        </row>
        <row r="1404">
          <cell r="E1404">
            <v>5.0112250790977026E-3</v>
          </cell>
          <cell r="F1404">
            <v>0</v>
          </cell>
          <cell r="G1404">
            <v>9.7120962951685111E-3</v>
          </cell>
          <cell r="H1404">
            <v>9.87718554038477E-3</v>
          </cell>
          <cell r="I1404">
            <v>7.7131868461987408E-3</v>
          </cell>
          <cell r="J1404">
            <v>1.0811422964319585E-2</v>
          </cell>
          <cell r="K1404">
            <v>9.4905345857406349E-3</v>
          </cell>
          <cell r="L1404">
            <v>7.1955909036643161E-3</v>
          </cell>
          <cell r="M1404">
            <v>5.5799575964017578E-3</v>
          </cell>
          <cell r="N1404">
            <v>6.2419482082131375E-3</v>
          </cell>
          <cell r="O1404">
            <v>8.8873758678181553E-3</v>
          </cell>
          <cell r="P1404">
            <v>7.5836741830128162E-3</v>
          </cell>
          <cell r="Q1404">
            <v>6.6780617408865152E-3</v>
          </cell>
          <cell r="R1404">
            <v>5.3356642534083381E-3</v>
          </cell>
          <cell r="S1404">
            <v>5.4274843532609992E-3</v>
          </cell>
          <cell r="T1404">
            <v>6.146704840028475E-3</v>
          </cell>
          <cell r="U1404">
            <v>1.1087867018287562E-3</v>
          </cell>
          <cell r="V1404">
            <v>1.1824217786208274E-2</v>
          </cell>
          <cell r="W1404">
            <v>0</v>
          </cell>
          <cell r="X1404">
            <v>9.5970117566392624E-3</v>
          </cell>
          <cell r="Y1404">
            <v>1.1263621925303965E-2</v>
          </cell>
          <cell r="Z1404">
            <v>4.4990174247131276E-3</v>
          </cell>
          <cell r="AA1404">
            <v>9.0720687109340004E-2</v>
          </cell>
          <cell r="AB1404">
            <v>2.3844914665240857E-2</v>
          </cell>
          <cell r="AC1404">
            <v>3.582329167999596E-3</v>
          </cell>
          <cell r="AD1404">
            <v>1.0997711387470447E-2</v>
          </cell>
          <cell r="AE1404">
            <v>6.4248346817520809E-3</v>
          </cell>
          <cell r="AF1404">
            <v>5.2284767177329782E-3</v>
          </cell>
          <cell r="AG1404">
            <v>1.2869905856015315E-3</v>
          </cell>
          <cell r="AH1404">
            <v>8.7589919248989619E-3</v>
          </cell>
          <cell r="AI1404">
            <v>2.7519351558909339E-3</v>
          </cell>
          <cell r="AJ1404">
            <v>2.3369558074379472E-3</v>
          </cell>
          <cell r="AK1404">
            <v>3.208036968618334E-3</v>
          </cell>
          <cell r="AL1404">
            <v>4.7860968449874638E-3</v>
          </cell>
          <cell r="AM1404">
            <v>0</v>
          </cell>
          <cell r="AN1404">
            <v>0</v>
          </cell>
          <cell r="AO1404">
            <v>0</v>
          </cell>
          <cell r="AP1404">
            <v>0</v>
          </cell>
          <cell r="AQ1404">
            <v>0</v>
          </cell>
          <cell r="AR1404">
            <v>0</v>
          </cell>
          <cell r="AS1404">
            <v>0</v>
          </cell>
          <cell r="AT1404">
            <v>0</v>
          </cell>
          <cell r="AU1404">
            <v>0</v>
          </cell>
          <cell r="AV1404">
            <v>0</v>
          </cell>
          <cell r="AW1404">
            <v>0</v>
          </cell>
          <cell r="AX1404">
            <v>0</v>
          </cell>
          <cell r="AY1404">
            <v>0</v>
          </cell>
          <cell r="AZ1404">
            <v>0</v>
          </cell>
          <cell r="BA1404">
            <v>0</v>
          </cell>
          <cell r="BB1404">
            <v>0</v>
          </cell>
          <cell r="BC1404">
            <v>0</v>
          </cell>
          <cell r="BD1404">
            <v>0</v>
          </cell>
          <cell r="BE1404">
            <v>0</v>
          </cell>
          <cell r="BF1404">
            <v>0</v>
          </cell>
          <cell r="BG1404">
            <v>0</v>
          </cell>
          <cell r="BH1404">
            <v>0</v>
          </cell>
          <cell r="BI1404">
            <v>0</v>
          </cell>
          <cell r="BJ1404">
            <v>0</v>
          </cell>
          <cell r="BK1404">
            <v>0</v>
          </cell>
          <cell r="BL1404">
            <v>0</v>
          </cell>
          <cell r="BM1404">
            <v>0</v>
          </cell>
          <cell r="BN1404">
            <v>0</v>
          </cell>
          <cell r="BO1404">
            <v>0</v>
          </cell>
          <cell r="BP1404">
            <v>0</v>
          </cell>
          <cell r="BQ1404">
            <v>0</v>
          </cell>
          <cell r="BR1404">
            <v>0</v>
          </cell>
          <cell r="BS1404">
            <v>0</v>
          </cell>
          <cell r="BT1404">
            <v>0</v>
          </cell>
          <cell r="BU1404">
            <v>0</v>
          </cell>
          <cell r="BV1404">
            <v>0</v>
          </cell>
        </row>
        <row r="1405">
          <cell r="E1405">
            <v>5.5127926683284992E-3</v>
          </cell>
          <cell r="F1405">
            <v>0</v>
          </cell>
          <cell r="G1405">
            <v>9.6686726674277239E-3</v>
          </cell>
          <cell r="H1405">
            <v>9.060575294195336E-3</v>
          </cell>
          <cell r="I1405">
            <v>8.8527696062934511E-3</v>
          </cell>
          <cell r="J1405">
            <v>1.0942529991734215E-2</v>
          </cell>
          <cell r="K1405">
            <v>9.1381979844988269E-3</v>
          </cell>
          <cell r="L1405">
            <v>1.5972125030263393E-2</v>
          </cell>
          <cell r="M1405">
            <v>6.3485398371423661E-3</v>
          </cell>
          <cell r="N1405">
            <v>6.6821323645396514E-3</v>
          </cell>
          <cell r="O1405">
            <v>1.0531417381676849E-2</v>
          </cell>
          <cell r="P1405">
            <v>9.2218421683409185E-3</v>
          </cell>
          <cell r="Q1405">
            <v>7.5915284289153149E-3</v>
          </cell>
          <cell r="R1405">
            <v>6.7229329740887238E-3</v>
          </cell>
          <cell r="S1405">
            <v>7.1841037977703444E-3</v>
          </cell>
          <cell r="T1405">
            <v>7.5402161162420505E-3</v>
          </cell>
          <cell r="U1405">
            <v>1.1796432632385152E-3</v>
          </cell>
          <cell r="V1405">
            <v>5.8591800227056241E-3</v>
          </cell>
          <cell r="W1405">
            <v>0</v>
          </cell>
          <cell r="X1405">
            <v>2.0035980200184617E-2</v>
          </cell>
          <cell r="Y1405">
            <v>1.5582014838771103E-2</v>
          </cell>
          <cell r="Z1405">
            <v>3.9173123746726289E-3</v>
          </cell>
          <cell r="AA1405">
            <v>6.8070818338457108E-3</v>
          </cell>
          <cell r="AB1405">
            <v>0.14844092378850049</v>
          </cell>
          <cell r="AC1405">
            <v>6.9845945981086441E-2</v>
          </cell>
          <cell r="AD1405">
            <v>4.0302189353831612E-2</v>
          </cell>
          <cell r="AE1405">
            <v>2.1089103118939405E-2</v>
          </cell>
          <cell r="AF1405">
            <v>4.6037459028026324E-3</v>
          </cell>
          <cell r="AG1405">
            <v>1.0566887247598494E-3</v>
          </cell>
          <cell r="AH1405">
            <v>7.6640573296230625E-3</v>
          </cell>
          <cell r="AI1405">
            <v>1.9452559703262047E-3</v>
          </cell>
          <cell r="AJ1405">
            <v>1.9556943263551885E-3</v>
          </cell>
          <cell r="AK1405">
            <v>2.6281808940452635E-3</v>
          </cell>
          <cell r="AL1405">
            <v>4.0395912852147393E-3</v>
          </cell>
          <cell r="AM1405">
            <v>0</v>
          </cell>
          <cell r="AN1405">
            <v>0</v>
          </cell>
          <cell r="AO1405">
            <v>0</v>
          </cell>
          <cell r="AP1405">
            <v>0</v>
          </cell>
          <cell r="AQ1405">
            <v>0</v>
          </cell>
          <cell r="AR1405">
            <v>0</v>
          </cell>
          <cell r="AS1405">
            <v>0</v>
          </cell>
          <cell r="AT1405">
            <v>0</v>
          </cell>
          <cell r="AU1405">
            <v>0</v>
          </cell>
          <cell r="AV1405">
            <v>0</v>
          </cell>
          <cell r="AW1405">
            <v>0</v>
          </cell>
          <cell r="AX1405">
            <v>0</v>
          </cell>
          <cell r="AY1405">
            <v>0</v>
          </cell>
          <cell r="AZ1405">
            <v>0</v>
          </cell>
          <cell r="BA1405">
            <v>0</v>
          </cell>
          <cell r="BB1405">
            <v>0</v>
          </cell>
          <cell r="BC1405">
            <v>0</v>
          </cell>
          <cell r="BD1405">
            <v>0</v>
          </cell>
          <cell r="BE1405">
            <v>0</v>
          </cell>
          <cell r="BF1405">
            <v>0</v>
          </cell>
          <cell r="BG1405">
            <v>0</v>
          </cell>
          <cell r="BH1405">
            <v>0</v>
          </cell>
          <cell r="BI1405">
            <v>0</v>
          </cell>
          <cell r="BJ1405">
            <v>0</v>
          </cell>
          <cell r="BK1405">
            <v>0</v>
          </cell>
          <cell r="BL1405">
            <v>0</v>
          </cell>
          <cell r="BM1405">
            <v>0</v>
          </cell>
          <cell r="BN1405">
            <v>0</v>
          </cell>
          <cell r="BO1405">
            <v>0</v>
          </cell>
          <cell r="BP1405">
            <v>0</v>
          </cell>
          <cell r="BQ1405">
            <v>0</v>
          </cell>
          <cell r="BR1405">
            <v>0</v>
          </cell>
          <cell r="BS1405">
            <v>0</v>
          </cell>
          <cell r="BT1405">
            <v>0</v>
          </cell>
          <cell r="BU1405">
            <v>0</v>
          </cell>
          <cell r="BV1405">
            <v>0</v>
          </cell>
        </row>
        <row r="1406">
          <cell r="E1406">
            <v>7.2015115434228465E-3</v>
          </cell>
          <cell r="F1406">
            <v>0</v>
          </cell>
          <cell r="G1406">
            <v>1.2633806254766653E-2</v>
          </cell>
          <cell r="H1406">
            <v>1.1933095105276867E-2</v>
          </cell>
          <cell r="I1406">
            <v>1.139982043894767E-2</v>
          </cell>
          <cell r="J1406">
            <v>1.3378209623354781E-2</v>
          </cell>
          <cell r="K1406">
            <v>1.2471401088049738E-2</v>
          </cell>
          <cell r="L1406">
            <v>2.926398419564347E-2</v>
          </cell>
          <cell r="M1406">
            <v>8.5824798022667258E-3</v>
          </cell>
          <cell r="N1406">
            <v>9.1310481390166221E-3</v>
          </cell>
          <cell r="O1406">
            <v>1.0459945646347632E-2</v>
          </cell>
          <cell r="P1406">
            <v>8.5635704712735683E-3</v>
          </cell>
          <cell r="Q1406">
            <v>1.210484629510108E-2</v>
          </cell>
          <cell r="R1406">
            <v>1.0787096938799333E-2</v>
          </cell>
          <cell r="S1406">
            <v>1.0271750725165207E-2</v>
          </cell>
          <cell r="T1406">
            <v>9.2320459735638488E-3</v>
          </cell>
          <cell r="U1406">
            <v>1.5313287410844542E-3</v>
          </cell>
          <cell r="V1406">
            <v>7.6350329787243038E-3</v>
          </cell>
          <cell r="W1406">
            <v>0</v>
          </cell>
          <cell r="X1406">
            <v>2.6175082491973728E-2</v>
          </cell>
          <cell r="Y1406">
            <v>2.0241472749873479E-2</v>
          </cell>
          <cell r="Z1406">
            <v>5.0319036442686557E-3</v>
          </cell>
          <cell r="AA1406">
            <v>8.882256037558595E-3</v>
          </cell>
          <cell r="AB1406">
            <v>0.19376542645157557</v>
          </cell>
          <cell r="AC1406">
            <v>9.1176530063078243E-2</v>
          </cell>
          <cell r="AD1406">
            <v>5.2527775801021512E-2</v>
          </cell>
          <cell r="AE1406">
            <v>2.7549782549380068E-2</v>
          </cell>
          <cell r="AF1406">
            <v>6.0094753615421992E-3</v>
          </cell>
          <cell r="AG1406">
            <v>1.3686567501959047E-3</v>
          </cell>
          <cell r="AH1406">
            <v>1.0006948107067769E-2</v>
          </cell>
          <cell r="AI1406">
            <v>2.5552538644514028E-3</v>
          </cell>
          <cell r="AJ1406">
            <v>2.5495125376958677E-3</v>
          </cell>
          <cell r="AK1406">
            <v>3.4224192718035067E-3</v>
          </cell>
          <cell r="AL1406">
            <v>5.2334399284509909E-3</v>
          </cell>
          <cell r="AM1406">
            <v>0</v>
          </cell>
          <cell r="AN1406">
            <v>0</v>
          </cell>
          <cell r="AO1406">
            <v>0</v>
          </cell>
          <cell r="AP1406">
            <v>0</v>
          </cell>
          <cell r="AQ1406">
            <v>0</v>
          </cell>
          <cell r="AR1406">
            <v>0</v>
          </cell>
          <cell r="AS1406">
            <v>0</v>
          </cell>
          <cell r="AT1406">
            <v>0</v>
          </cell>
          <cell r="AU1406">
            <v>0</v>
          </cell>
          <cell r="AV1406">
            <v>0</v>
          </cell>
          <cell r="AW1406">
            <v>0</v>
          </cell>
          <cell r="AX1406">
            <v>0</v>
          </cell>
          <cell r="AY1406">
            <v>0</v>
          </cell>
          <cell r="AZ1406">
            <v>0</v>
          </cell>
          <cell r="BA1406">
            <v>0</v>
          </cell>
          <cell r="BB1406">
            <v>0</v>
          </cell>
          <cell r="BC1406">
            <v>0</v>
          </cell>
          <cell r="BD1406">
            <v>0</v>
          </cell>
          <cell r="BE1406">
            <v>0</v>
          </cell>
          <cell r="BF1406">
            <v>0</v>
          </cell>
          <cell r="BG1406">
            <v>0</v>
          </cell>
          <cell r="BH1406">
            <v>0</v>
          </cell>
          <cell r="BI1406">
            <v>0</v>
          </cell>
          <cell r="BJ1406">
            <v>0</v>
          </cell>
          <cell r="BK1406">
            <v>0</v>
          </cell>
          <cell r="BL1406">
            <v>0</v>
          </cell>
          <cell r="BM1406">
            <v>0</v>
          </cell>
          <cell r="BN1406">
            <v>0</v>
          </cell>
          <cell r="BO1406">
            <v>0</v>
          </cell>
          <cell r="BP1406">
            <v>0</v>
          </cell>
          <cell r="BQ1406">
            <v>0</v>
          </cell>
          <cell r="BR1406">
            <v>0</v>
          </cell>
          <cell r="BS1406">
            <v>0</v>
          </cell>
          <cell r="BT1406">
            <v>0</v>
          </cell>
          <cell r="BU1406">
            <v>0</v>
          </cell>
          <cell r="BV1406">
            <v>0</v>
          </cell>
        </row>
        <row r="1407">
          <cell r="E1407">
            <v>4.4519018309312322E-4</v>
          </cell>
          <cell r="F1407">
            <v>0</v>
          </cell>
          <cell r="G1407">
            <v>7.603607793963031E-4</v>
          </cell>
          <cell r="H1407">
            <v>8.1987917522479011E-4</v>
          </cell>
          <cell r="I1407">
            <v>6.3864872986408466E-4</v>
          </cell>
          <cell r="J1407">
            <v>4.7036584410978054E-4</v>
          </cell>
          <cell r="K1407">
            <v>9.8280290883055971E-4</v>
          </cell>
          <cell r="L1407">
            <v>7.1005059027909518E-4</v>
          </cell>
          <cell r="M1407">
            <v>4.5576490194884682E-4</v>
          </cell>
          <cell r="N1407">
            <v>5.0268401550541541E-4</v>
          </cell>
          <cell r="O1407">
            <v>1.9072352418261097E-3</v>
          </cell>
          <cell r="P1407">
            <v>4.8871565984239288E-4</v>
          </cell>
          <cell r="Q1407">
            <v>4.6526558267497454E-4</v>
          </cell>
          <cell r="R1407">
            <v>4.3981529748288758E-4</v>
          </cell>
          <cell r="S1407">
            <v>4.7717886587461911E-4</v>
          </cell>
          <cell r="T1407">
            <v>4.7625577032276339E-4</v>
          </cell>
          <cell r="U1407">
            <v>9.5924995347704213E-5</v>
          </cell>
          <cell r="V1407">
            <v>4.8674679083417986E-4</v>
          </cell>
          <cell r="W1407">
            <v>0</v>
          </cell>
          <cell r="X1407">
            <v>1.4910179455754769E-3</v>
          </cell>
          <cell r="Y1407">
            <v>1.1657209015201908E-3</v>
          </cell>
          <cell r="Z1407">
            <v>3.269029167683932E-4</v>
          </cell>
          <cell r="AA1407">
            <v>9.0849483500009287E-4</v>
          </cell>
          <cell r="AB1407">
            <v>1.0207519616045399E-2</v>
          </cell>
          <cell r="AC1407">
            <v>4.7874386214143694E-3</v>
          </cell>
          <cell r="AD1407">
            <v>2.836834347828443E-3</v>
          </cell>
          <cell r="AE1407">
            <v>1.5425729084363297E-3</v>
          </cell>
          <cell r="AF1407">
            <v>3.7645188647291941E-4</v>
          </cell>
          <cell r="AG1407">
            <v>1.0291619761295381E-4</v>
          </cell>
          <cell r="AH1407">
            <v>6.3612515012079977E-4</v>
          </cell>
          <cell r="AI1407">
            <v>1.8446224734337089E-4</v>
          </cell>
          <cell r="AJ1407">
            <v>1.7535996238332853E-4</v>
          </cell>
          <cell r="AK1407">
            <v>2.3102960527822245E-4</v>
          </cell>
          <cell r="AL1407">
            <v>3.5910866952734683E-4</v>
          </cell>
          <cell r="AM1407">
            <v>0</v>
          </cell>
          <cell r="AN1407">
            <v>0</v>
          </cell>
          <cell r="AO1407">
            <v>0</v>
          </cell>
          <cell r="AP1407">
            <v>0</v>
          </cell>
          <cell r="AQ1407">
            <v>0</v>
          </cell>
          <cell r="AR1407">
            <v>0</v>
          </cell>
          <cell r="AS1407">
            <v>0</v>
          </cell>
          <cell r="AT1407">
            <v>0</v>
          </cell>
          <cell r="AU1407">
            <v>0</v>
          </cell>
          <cell r="AV1407">
            <v>0</v>
          </cell>
          <cell r="AW1407">
            <v>0</v>
          </cell>
          <cell r="AX1407">
            <v>0</v>
          </cell>
          <cell r="AY1407">
            <v>0</v>
          </cell>
          <cell r="AZ1407">
            <v>0</v>
          </cell>
          <cell r="BA1407">
            <v>0</v>
          </cell>
          <cell r="BB1407">
            <v>0</v>
          </cell>
          <cell r="BC1407">
            <v>0</v>
          </cell>
          <cell r="BD1407">
            <v>0</v>
          </cell>
          <cell r="BE1407">
            <v>0</v>
          </cell>
          <cell r="BF1407">
            <v>0</v>
          </cell>
          <cell r="BG1407">
            <v>0</v>
          </cell>
          <cell r="BH1407">
            <v>0</v>
          </cell>
          <cell r="BI1407">
            <v>0</v>
          </cell>
          <cell r="BJ1407">
            <v>0</v>
          </cell>
          <cell r="BK1407">
            <v>0</v>
          </cell>
          <cell r="BL1407">
            <v>0</v>
          </cell>
          <cell r="BM1407">
            <v>0</v>
          </cell>
          <cell r="BN1407">
            <v>0</v>
          </cell>
          <cell r="BO1407">
            <v>0</v>
          </cell>
          <cell r="BP1407">
            <v>0</v>
          </cell>
          <cell r="BQ1407">
            <v>0</v>
          </cell>
          <cell r="BR1407">
            <v>0</v>
          </cell>
          <cell r="BS1407">
            <v>0</v>
          </cell>
          <cell r="BT1407">
            <v>0</v>
          </cell>
          <cell r="BU1407">
            <v>0</v>
          </cell>
          <cell r="BV1407">
            <v>0</v>
          </cell>
        </row>
        <row r="1408">
          <cell r="E1408">
            <v>2.7820367518132664E-2</v>
          </cell>
          <cell r="F1408">
            <v>0</v>
          </cell>
          <cell r="G1408">
            <v>3.723468706810433E-2</v>
          </cell>
          <cell r="H1408">
            <v>5.4297762076050173E-2</v>
          </cell>
          <cell r="I1408">
            <v>7.290758148570714E-2</v>
          </cell>
          <cell r="J1408">
            <v>6.0791512411845168E-2</v>
          </cell>
          <cell r="K1408">
            <v>3.9445690906863652E-2</v>
          </cell>
          <cell r="L1408">
            <v>2.7445573909973636E-2</v>
          </cell>
          <cell r="M1408">
            <v>1.9681301465541558E-2</v>
          </cell>
          <cell r="N1408">
            <v>2.3307384226177889E-2</v>
          </cell>
          <cell r="O1408">
            <v>2.9351119445802376E-2</v>
          </cell>
          <cell r="P1408">
            <v>2.9866894663363976E-2</v>
          </cell>
          <cell r="Q1408">
            <v>3.0780770288327205E-2</v>
          </cell>
          <cell r="R1408">
            <v>2.4783083604011297E-2</v>
          </cell>
          <cell r="S1408">
            <v>2.8732783701625551E-2</v>
          </cell>
          <cell r="T1408">
            <v>2.6364985275805507E-2</v>
          </cell>
          <cell r="U1408">
            <v>8.3868297437164618E-3</v>
          </cell>
          <cell r="V1408">
            <v>2.9287002857697027E-2</v>
          </cell>
          <cell r="W1408">
            <v>0</v>
          </cell>
          <cell r="X1408">
            <v>6.3511408837237757E-2</v>
          </cell>
          <cell r="Y1408">
            <v>5.1113747948703291E-2</v>
          </cell>
          <cell r="Z1408">
            <v>2.8197887843705496E-2</v>
          </cell>
          <cell r="AA1408">
            <v>2.1412404237523965E-2</v>
          </cell>
          <cell r="AB1408">
            <v>0.14405729671785256</v>
          </cell>
          <cell r="AC1408">
            <v>5.997029899710888E-2</v>
          </cell>
          <cell r="AD1408">
            <v>4.8519061911682641E-2</v>
          </cell>
          <cell r="AE1408">
            <v>0.38014674372228963</v>
          </cell>
          <cell r="AF1408">
            <v>4.2533737591666662E-2</v>
          </cell>
          <cell r="AG1408">
            <v>1.4641406511269151E-2</v>
          </cell>
          <cell r="AH1408">
            <v>5.437700390997157E-2</v>
          </cell>
          <cell r="AI1408">
            <v>2.8186696080150633E-2</v>
          </cell>
          <cell r="AJ1408">
            <v>2.1789131097465584E-2</v>
          </cell>
          <cell r="AK1408">
            <v>2.5434966948294096E-2</v>
          </cell>
          <cell r="AL1408">
            <v>4.4638203401768078E-2</v>
          </cell>
          <cell r="AM1408">
            <v>0</v>
          </cell>
          <cell r="AN1408">
            <v>0</v>
          </cell>
          <cell r="AO1408">
            <v>0</v>
          </cell>
          <cell r="AP1408">
            <v>0</v>
          </cell>
          <cell r="AQ1408">
            <v>0</v>
          </cell>
          <cell r="AR1408">
            <v>0</v>
          </cell>
          <cell r="AS1408">
            <v>0</v>
          </cell>
          <cell r="AT1408">
            <v>0</v>
          </cell>
          <cell r="AU1408">
            <v>0</v>
          </cell>
          <cell r="AV1408">
            <v>0</v>
          </cell>
          <cell r="AW1408">
            <v>0</v>
          </cell>
          <cell r="AX1408">
            <v>0</v>
          </cell>
          <cell r="AY1408">
            <v>0</v>
          </cell>
          <cell r="AZ1408">
            <v>0</v>
          </cell>
          <cell r="BA1408">
            <v>0</v>
          </cell>
          <cell r="BB1408">
            <v>0</v>
          </cell>
          <cell r="BC1408">
            <v>0</v>
          </cell>
          <cell r="BD1408">
            <v>0</v>
          </cell>
          <cell r="BE1408">
            <v>0</v>
          </cell>
          <cell r="BF1408">
            <v>0</v>
          </cell>
          <cell r="BG1408">
            <v>0</v>
          </cell>
          <cell r="BH1408">
            <v>0</v>
          </cell>
          <cell r="BI1408">
            <v>0</v>
          </cell>
          <cell r="BJ1408">
            <v>0</v>
          </cell>
          <cell r="BK1408">
            <v>0</v>
          </cell>
          <cell r="BL1408">
            <v>0</v>
          </cell>
          <cell r="BM1408">
            <v>0</v>
          </cell>
          <cell r="BN1408">
            <v>0</v>
          </cell>
          <cell r="BO1408">
            <v>0</v>
          </cell>
          <cell r="BP1408">
            <v>0</v>
          </cell>
          <cell r="BQ1408">
            <v>0</v>
          </cell>
          <cell r="BR1408">
            <v>0</v>
          </cell>
          <cell r="BS1408">
            <v>0</v>
          </cell>
          <cell r="BT1408">
            <v>0</v>
          </cell>
          <cell r="BU1408">
            <v>0</v>
          </cell>
          <cell r="BV1408">
            <v>0</v>
          </cell>
        </row>
        <row r="1409">
          <cell r="E1409">
            <v>2.6299266589492096E-2</v>
          </cell>
          <cell r="F1409">
            <v>0</v>
          </cell>
          <cell r="G1409">
            <v>6.6408667115767872E-2</v>
          </cell>
          <cell r="H1409">
            <v>8.8378322386512748E-2</v>
          </cell>
          <cell r="I1409">
            <v>4.884035810233605E-2</v>
          </cell>
          <cell r="J1409">
            <v>6.6870146970831254E-2</v>
          </cell>
          <cell r="K1409">
            <v>7.6708904326953722E-2</v>
          </cell>
          <cell r="L1409">
            <v>7.8101220801572821E-2</v>
          </cell>
          <cell r="M1409">
            <v>5.226523088255746E-2</v>
          </cell>
          <cell r="N1409">
            <v>6.7694025167154392E-2</v>
          </cell>
          <cell r="O1409">
            <v>0.127349822040108</v>
          </cell>
          <cell r="P1409">
            <v>5.9177303115565301E-2</v>
          </cell>
          <cell r="Q1409">
            <v>7.9830162914195119E-2</v>
          </cell>
          <cell r="R1409">
            <v>6.7184395513092951E-2</v>
          </cell>
          <cell r="S1409">
            <v>5.6452485851330857E-2</v>
          </cell>
          <cell r="T1409">
            <v>5.6747806943385874E-2</v>
          </cell>
          <cell r="U1409">
            <v>3.6781987489128261E-2</v>
          </cell>
          <cell r="V1409">
            <v>4.8778731052063852E-2</v>
          </cell>
          <cell r="W1409">
            <v>0</v>
          </cell>
          <cell r="X1409">
            <v>8.4080639887332137E-2</v>
          </cell>
          <cell r="Y1409">
            <v>0.10810543993143908</v>
          </cell>
          <cell r="Z1409">
            <v>6.3216729198610502E-2</v>
          </cell>
          <cell r="AA1409">
            <v>5.0001523185709468E-2</v>
          </cell>
          <cell r="AB1409">
            <v>6.9014360931583113E-2</v>
          </cell>
          <cell r="AC1409">
            <v>3.1602079027289051E-2</v>
          </cell>
          <cell r="AD1409">
            <v>7.9551174221716162E-2</v>
          </cell>
          <cell r="AE1409">
            <v>5.8709498522719741E-2</v>
          </cell>
          <cell r="AF1409">
            <v>0.15300205932279787</v>
          </cell>
          <cell r="AG1409">
            <v>8.8891672490575752E-2</v>
          </cell>
          <cell r="AH1409">
            <v>8.6924902534059267E-2</v>
          </cell>
          <cell r="AI1409">
            <v>1.8508112896595322E-2</v>
          </cell>
          <cell r="AJ1409">
            <v>3.2284495437133652E-2</v>
          </cell>
          <cell r="AK1409">
            <v>2.8063335783551496E-2</v>
          </cell>
          <cell r="AL1409">
            <v>5.9781791851408424E-2</v>
          </cell>
          <cell r="AM1409">
            <v>0</v>
          </cell>
          <cell r="AN1409">
            <v>0</v>
          </cell>
          <cell r="AO1409">
            <v>0</v>
          </cell>
          <cell r="AP1409">
            <v>0</v>
          </cell>
          <cell r="AQ1409">
            <v>0</v>
          </cell>
          <cell r="AR1409">
            <v>0</v>
          </cell>
          <cell r="AS1409">
            <v>0</v>
          </cell>
          <cell r="AT1409">
            <v>0</v>
          </cell>
          <cell r="AU1409">
            <v>0</v>
          </cell>
          <cell r="AV1409">
            <v>0</v>
          </cell>
          <cell r="AW1409">
            <v>0</v>
          </cell>
          <cell r="AX1409">
            <v>0</v>
          </cell>
          <cell r="AY1409">
            <v>0</v>
          </cell>
          <cell r="AZ1409">
            <v>0</v>
          </cell>
          <cell r="BA1409">
            <v>0</v>
          </cell>
          <cell r="BB1409">
            <v>0</v>
          </cell>
          <cell r="BC1409">
            <v>0</v>
          </cell>
          <cell r="BD1409">
            <v>0</v>
          </cell>
          <cell r="BE1409">
            <v>0</v>
          </cell>
          <cell r="BF1409">
            <v>0</v>
          </cell>
          <cell r="BG1409">
            <v>0</v>
          </cell>
          <cell r="BH1409">
            <v>0</v>
          </cell>
          <cell r="BI1409">
            <v>0</v>
          </cell>
          <cell r="BJ1409">
            <v>0</v>
          </cell>
          <cell r="BK1409">
            <v>0</v>
          </cell>
          <cell r="BL1409">
            <v>0</v>
          </cell>
          <cell r="BM1409">
            <v>0</v>
          </cell>
          <cell r="BN1409">
            <v>0</v>
          </cell>
          <cell r="BO1409">
            <v>0</v>
          </cell>
          <cell r="BP1409">
            <v>0</v>
          </cell>
          <cell r="BQ1409">
            <v>0</v>
          </cell>
          <cell r="BR1409">
            <v>0</v>
          </cell>
          <cell r="BS1409">
            <v>0</v>
          </cell>
          <cell r="BT1409">
            <v>0</v>
          </cell>
          <cell r="BU1409">
            <v>0</v>
          </cell>
          <cell r="BV1409">
            <v>0</v>
          </cell>
        </row>
        <row r="1410">
          <cell r="E1410">
            <v>2.3915729896204684E-2</v>
          </cell>
          <cell r="F1410">
            <v>0</v>
          </cell>
          <cell r="G1410">
            <v>3.7790318479291859E-2</v>
          </cell>
          <cell r="H1410">
            <v>5.1325730635463078E-2</v>
          </cell>
          <cell r="I1410">
            <v>3.7689221579348023E-2</v>
          </cell>
          <cell r="J1410">
            <v>5.3819175879404026E-2</v>
          </cell>
          <cell r="K1410">
            <v>3.8417125531050818E-2</v>
          </cell>
          <cell r="L1410">
            <v>2.7569048610357316E-2</v>
          </cell>
          <cell r="M1410">
            <v>2.4137485557563385E-2</v>
          </cell>
          <cell r="N1410">
            <v>4.6244152528422698E-2</v>
          </cell>
          <cell r="O1410">
            <v>2.8519697184113464E-2</v>
          </cell>
          <cell r="P1410">
            <v>2.6924000669977095E-2</v>
          </cell>
          <cell r="Q1410">
            <v>3.3207166977671558E-2</v>
          </cell>
          <cell r="R1410">
            <v>4.5072575626547776E-2</v>
          </cell>
          <cell r="S1410">
            <v>2.8921405467285444E-2</v>
          </cell>
          <cell r="T1410">
            <v>6.0334413227978528E-2</v>
          </cell>
          <cell r="U1410">
            <v>1.7256942121036362E-2</v>
          </cell>
          <cell r="V1410">
            <v>3.1650570016390212E-2</v>
          </cell>
          <cell r="W1410">
            <v>0</v>
          </cell>
          <cell r="X1410">
            <v>4.8440276296575338E-2</v>
          </cell>
          <cell r="Y1410">
            <v>0.14429789148113883</v>
          </cell>
          <cell r="Z1410">
            <v>0.11290940488271872</v>
          </cell>
          <cell r="AA1410">
            <v>3.0850789362603093E-2</v>
          </cell>
          <cell r="AB1410">
            <v>3.1700706158836175E-2</v>
          </cell>
          <cell r="AC1410">
            <v>2.6369736490469427E-2</v>
          </cell>
          <cell r="AD1410">
            <v>0.12082569830266962</v>
          </cell>
          <cell r="AE1410">
            <v>4.1331820199169401E-2</v>
          </cell>
          <cell r="AF1410">
            <v>2.9941378900351208E-2</v>
          </cell>
          <cell r="AG1410">
            <v>2.8208062387395927E-2</v>
          </cell>
          <cell r="AH1410">
            <v>5.4095616277814673E-2</v>
          </cell>
          <cell r="AI1410">
            <v>1.222718741212165E-2</v>
          </cell>
          <cell r="AJ1410">
            <v>2.6227342031266077E-2</v>
          </cell>
          <cell r="AK1410">
            <v>3.4589327832373604E-2</v>
          </cell>
          <cell r="AL1410">
            <v>8.727226978832206E-2</v>
          </cell>
          <cell r="AM1410">
            <v>0</v>
          </cell>
          <cell r="AN1410">
            <v>0</v>
          </cell>
          <cell r="AO1410">
            <v>0</v>
          </cell>
          <cell r="AP1410">
            <v>0</v>
          </cell>
          <cell r="AQ1410">
            <v>0</v>
          </cell>
          <cell r="AR1410">
            <v>0</v>
          </cell>
          <cell r="AS1410">
            <v>0</v>
          </cell>
          <cell r="AT1410">
            <v>0</v>
          </cell>
          <cell r="AU1410">
            <v>0</v>
          </cell>
          <cell r="AV1410">
            <v>0</v>
          </cell>
          <cell r="AW1410">
            <v>0</v>
          </cell>
          <cell r="AX1410">
            <v>0</v>
          </cell>
          <cell r="AY1410">
            <v>0</v>
          </cell>
          <cell r="AZ1410">
            <v>0</v>
          </cell>
          <cell r="BA1410">
            <v>0</v>
          </cell>
          <cell r="BB1410">
            <v>0</v>
          </cell>
          <cell r="BC1410">
            <v>0</v>
          </cell>
          <cell r="BD1410">
            <v>0</v>
          </cell>
          <cell r="BE1410">
            <v>0</v>
          </cell>
          <cell r="BF1410">
            <v>0</v>
          </cell>
          <cell r="BG1410">
            <v>0</v>
          </cell>
          <cell r="BH1410">
            <v>0</v>
          </cell>
          <cell r="BI1410">
            <v>0</v>
          </cell>
          <cell r="BJ1410">
            <v>0</v>
          </cell>
          <cell r="BK1410">
            <v>0</v>
          </cell>
          <cell r="BL1410">
            <v>0</v>
          </cell>
          <cell r="BM1410">
            <v>0</v>
          </cell>
          <cell r="BN1410">
            <v>0</v>
          </cell>
          <cell r="BO1410">
            <v>0</v>
          </cell>
          <cell r="BP1410">
            <v>0</v>
          </cell>
          <cell r="BQ1410">
            <v>0</v>
          </cell>
          <cell r="BR1410">
            <v>0</v>
          </cell>
          <cell r="BS1410">
            <v>0</v>
          </cell>
          <cell r="BT1410">
            <v>0</v>
          </cell>
          <cell r="BU1410">
            <v>0</v>
          </cell>
          <cell r="BV1410">
            <v>0</v>
          </cell>
        </row>
        <row r="1411">
          <cell r="E1411">
            <v>4.6517041900817284E-2</v>
          </cell>
          <cell r="F1411">
            <v>0</v>
          </cell>
          <cell r="G1411">
            <v>4.837844752162667E-2</v>
          </cell>
          <cell r="H1411">
            <v>0.11714444813241306</v>
          </cell>
          <cell r="I1411">
            <v>7.1775989442966995E-2</v>
          </cell>
          <cell r="J1411">
            <v>7.6011511708229604E-2</v>
          </cell>
          <cell r="K1411">
            <v>7.8921705479976248E-2</v>
          </cell>
          <cell r="L1411">
            <v>3.4575317435536865E-2</v>
          </cell>
          <cell r="M1411">
            <v>3.0196909223389586E-2</v>
          </cell>
          <cell r="N1411">
            <v>2.9203963120182721E-2</v>
          </cell>
          <cell r="O1411">
            <v>3.4319896456457645E-2</v>
          </cell>
          <cell r="P1411">
            <v>2.7603833205832227E-2</v>
          </cell>
          <cell r="Q1411">
            <v>3.3714514644935037E-2</v>
          </cell>
          <cell r="R1411">
            <v>4.0447372025678406E-2</v>
          </cell>
          <cell r="S1411">
            <v>3.7385746443698159E-2</v>
          </cell>
          <cell r="T1411">
            <v>3.6784137486373186E-2</v>
          </cell>
          <cell r="U1411">
            <v>9.0252434377831557E-3</v>
          </cell>
          <cell r="V1411">
            <v>3.3961657388522526E-2</v>
          </cell>
          <cell r="W1411">
            <v>0</v>
          </cell>
          <cell r="X1411">
            <v>7.9936904452962629E-2</v>
          </cell>
          <cell r="Y1411">
            <v>4.6666360602521023E-2</v>
          </cell>
          <cell r="Z1411">
            <v>3.1145771486109742E-2</v>
          </cell>
          <cell r="AA1411">
            <v>2.971441278781152E-2</v>
          </cell>
          <cell r="AB1411">
            <v>5.4048529698929745E-2</v>
          </cell>
          <cell r="AC1411">
            <v>4.1630705806727092E-2</v>
          </cell>
          <cell r="AD1411">
            <v>4.9535827032788686E-2</v>
          </cell>
          <cell r="AE1411">
            <v>7.5455030058981853E-2</v>
          </cell>
          <cell r="AF1411">
            <v>3.515898642121798E-2</v>
          </cell>
          <cell r="AG1411">
            <v>2.1369098732178012E-2</v>
          </cell>
          <cell r="AH1411">
            <v>6.6495981575686702E-2</v>
          </cell>
          <cell r="AI1411">
            <v>3.5363848559191349E-2</v>
          </cell>
          <cell r="AJ1411">
            <v>2.7556969607973384E-2</v>
          </cell>
          <cell r="AK1411">
            <v>3.3583596401772511E-2</v>
          </cell>
          <cell r="AL1411">
            <v>5.2213164537512284E-2</v>
          </cell>
          <cell r="AM1411">
            <v>0</v>
          </cell>
          <cell r="AN1411">
            <v>0</v>
          </cell>
          <cell r="AO1411">
            <v>0</v>
          </cell>
          <cell r="AP1411">
            <v>0</v>
          </cell>
          <cell r="AQ1411">
            <v>0</v>
          </cell>
          <cell r="AR1411">
            <v>0</v>
          </cell>
          <cell r="AS1411">
            <v>0</v>
          </cell>
          <cell r="AT1411">
            <v>0</v>
          </cell>
          <cell r="AU1411">
            <v>0</v>
          </cell>
          <cell r="AV1411">
            <v>0</v>
          </cell>
          <cell r="AW1411">
            <v>0</v>
          </cell>
          <cell r="AX1411">
            <v>0</v>
          </cell>
          <cell r="AY1411">
            <v>0</v>
          </cell>
          <cell r="AZ1411">
            <v>0</v>
          </cell>
          <cell r="BA1411">
            <v>0</v>
          </cell>
          <cell r="BB1411">
            <v>0</v>
          </cell>
          <cell r="BC1411">
            <v>0</v>
          </cell>
          <cell r="BD1411">
            <v>0</v>
          </cell>
          <cell r="BE1411">
            <v>0</v>
          </cell>
          <cell r="BF1411">
            <v>0</v>
          </cell>
          <cell r="BG1411">
            <v>0</v>
          </cell>
          <cell r="BH1411">
            <v>0</v>
          </cell>
          <cell r="BI1411">
            <v>0</v>
          </cell>
          <cell r="BJ1411">
            <v>0</v>
          </cell>
          <cell r="BK1411">
            <v>0</v>
          </cell>
          <cell r="BL1411">
            <v>0</v>
          </cell>
          <cell r="BM1411">
            <v>0</v>
          </cell>
          <cell r="BN1411">
            <v>0</v>
          </cell>
          <cell r="BO1411">
            <v>0</v>
          </cell>
          <cell r="BP1411">
            <v>0</v>
          </cell>
          <cell r="BQ1411">
            <v>0</v>
          </cell>
          <cell r="BR1411">
            <v>0</v>
          </cell>
          <cell r="BS1411">
            <v>0</v>
          </cell>
          <cell r="BT1411">
            <v>0</v>
          </cell>
          <cell r="BU1411">
            <v>0</v>
          </cell>
          <cell r="BV1411">
            <v>0</v>
          </cell>
        </row>
        <row r="1412">
          <cell r="E1412">
            <v>2.1937005283061209E-3</v>
          </cell>
          <cell r="F1412">
            <v>0</v>
          </cell>
          <cell r="G1412">
            <v>3.3809632681902945E-3</v>
          </cell>
          <cell r="H1412">
            <v>4.8993730534365046E-3</v>
          </cell>
          <cell r="I1412">
            <v>1.2008914763577561E-3</v>
          </cell>
          <cell r="J1412">
            <v>8.6134593368920192E-4</v>
          </cell>
          <cell r="K1412">
            <v>5.7885604884178824E-3</v>
          </cell>
          <cell r="L1412">
            <v>1.2496457109051873E-3</v>
          </cell>
          <cell r="M1412">
            <v>1.0325740461289955E-3</v>
          </cell>
          <cell r="N1412">
            <v>9.8393944050148888E-4</v>
          </cell>
          <cell r="O1412">
            <v>1.2540352520756435E-3</v>
          </cell>
          <cell r="P1412">
            <v>6.6678171478564783E-3</v>
          </cell>
          <cell r="Q1412">
            <v>1.1488538418577281E-3</v>
          </cell>
          <cell r="R1412">
            <v>1.1186645456847197E-3</v>
          </cell>
          <cell r="S1412">
            <v>1.0773433990904726E-3</v>
          </cell>
          <cell r="T1412">
            <v>1.2654175959089147E-3</v>
          </cell>
          <cell r="U1412">
            <v>9.8145509487601525E-4</v>
          </cell>
          <cell r="V1412">
            <v>6.3020812166353427E-3</v>
          </cell>
          <cell r="W1412">
            <v>0</v>
          </cell>
          <cell r="X1412">
            <v>3.4560694210897885E-3</v>
          </cell>
          <cell r="Y1412">
            <v>4.6055600550648154E-3</v>
          </cell>
          <cell r="Z1412">
            <v>3.3901970237802401E-3</v>
          </cell>
          <cell r="AA1412">
            <v>1.4231433536385709E-3</v>
          </cell>
          <cell r="AB1412">
            <v>2.8344112680137061E-3</v>
          </cell>
          <cell r="AC1412">
            <v>4.7198715354896965E-3</v>
          </cell>
          <cell r="AD1412">
            <v>3.6885547673904859E-3</v>
          </cell>
          <cell r="AE1412">
            <v>2.8322489302028257E-3</v>
          </cell>
          <cell r="AF1412">
            <v>1.4782061563804389E-3</v>
          </cell>
          <cell r="AG1412">
            <v>1.0343301419763237E-3</v>
          </cell>
          <cell r="AH1412">
            <v>3.343822813135903E-3</v>
          </cell>
          <cell r="AI1412">
            <v>9.9388858346698417E-3</v>
          </cell>
          <cell r="AJ1412">
            <v>6.5254962611529539E-3</v>
          </cell>
          <cell r="AK1412">
            <v>3.0812261689081824E-3</v>
          </cell>
          <cell r="AL1412">
            <v>4.8170454204526873E-3</v>
          </cell>
          <cell r="AM1412">
            <v>0</v>
          </cell>
          <cell r="AN1412">
            <v>0</v>
          </cell>
          <cell r="AO1412">
            <v>0</v>
          </cell>
          <cell r="AP1412">
            <v>0</v>
          </cell>
          <cell r="AQ1412">
            <v>0</v>
          </cell>
          <cell r="AR1412">
            <v>0</v>
          </cell>
          <cell r="AS1412">
            <v>0</v>
          </cell>
          <cell r="AT1412">
            <v>0</v>
          </cell>
          <cell r="AU1412">
            <v>0</v>
          </cell>
          <cell r="AV1412">
            <v>0</v>
          </cell>
          <cell r="AW1412">
            <v>0</v>
          </cell>
          <cell r="AX1412">
            <v>0</v>
          </cell>
          <cell r="AY1412">
            <v>0</v>
          </cell>
          <cell r="AZ1412">
            <v>0</v>
          </cell>
          <cell r="BA1412">
            <v>0</v>
          </cell>
          <cell r="BB1412">
            <v>0</v>
          </cell>
          <cell r="BC1412">
            <v>0</v>
          </cell>
          <cell r="BD1412">
            <v>0</v>
          </cell>
          <cell r="BE1412">
            <v>0</v>
          </cell>
          <cell r="BF1412">
            <v>0</v>
          </cell>
          <cell r="BG1412">
            <v>0</v>
          </cell>
          <cell r="BH1412">
            <v>0</v>
          </cell>
          <cell r="BI1412">
            <v>0</v>
          </cell>
          <cell r="BJ1412">
            <v>0</v>
          </cell>
          <cell r="BK1412">
            <v>0</v>
          </cell>
          <cell r="BL1412">
            <v>0</v>
          </cell>
          <cell r="BM1412">
            <v>0</v>
          </cell>
          <cell r="BN1412">
            <v>0</v>
          </cell>
          <cell r="BO1412">
            <v>0</v>
          </cell>
          <cell r="BP1412">
            <v>0</v>
          </cell>
          <cell r="BQ1412">
            <v>0</v>
          </cell>
          <cell r="BR1412">
            <v>0</v>
          </cell>
          <cell r="BS1412">
            <v>0</v>
          </cell>
          <cell r="BT1412">
            <v>0</v>
          </cell>
          <cell r="BU1412">
            <v>0</v>
          </cell>
          <cell r="BV1412">
            <v>0</v>
          </cell>
        </row>
        <row r="1413">
          <cell r="E1413">
            <v>1.9726311495611207E-3</v>
          </cell>
          <cell r="F1413">
            <v>0</v>
          </cell>
          <cell r="G1413">
            <v>2.5149184151732088E-3</v>
          </cell>
          <cell r="H1413">
            <v>5.0762926243865109E-3</v>
          </cell>
          <cell r="I1413">
            <v>2.8231050055144489E-3</v>
          </cell>
          <cell r="J1413">
            <v>2.4012039445111119E-3</v>
          </cell>
          <cell r="K1413">
            <v>3.9394902247726358E-3</v>
          </cell>
          <cell r="L1413">
            <v>1.8102652004928211E-3</v>
          </cell>
          <cell r="M1413">
            <v>1.3825404651405025E-3</v>
          </cell>
          <cell r="N1413">
            <v>1.5079218112633024E-3</v>
          </cell>
          <cell r="O1413">
            <v>1.9413818955299749E-3</v>
          </cell>
          <cell r="P1413">
            <v>1.6374611694723565E-3</v>
          </cell>
          <cell r="Q1413">
            <v>1.8447545090995812E-3</v>
          </cell>
          <cell r="R1413">
            <v>1.4107076885618616E-3</v>
          </cell>
          <cell r="S1413">
            <v>1.7371157171736057E-3</v>
          </cell>
          <cell r="T1413">
            <v>1.6161021612850436E-3</v>
          </cell>
          <cell r="U1413">
            <v>7.2706978557620619E-4</v>
          </cell>
          <cell r="V1413">
            <v>2.1857886484211221E-3</v>
          </cell>
          <cell r="W1413">
            <v>0</v>
          </cell>
          <cell r="X1413">
            <v>3.8125476140263262E-3</v>
          </cell>
          <cell r="Y1413">
            <v>2.6304912289857375E-3</v>
          </cell>
          <cell r="Z1413">
            <v>1.9077618692783956E-3</v>
          </cell>
          <cell r="AA1413">
            <v>1.6855198982410229E-3</v>
          </cell>
          <cell r="AB1413">
            <v>3.0504004977451012E-3</v>
          </cell>
          <cell r="AC1413">
            <v>2.2267130583869298E-3</v>
          </cell>
          <cell r="AD1413">
            <v>2.995362719239275E-3</v>
          </cell>
          <cell r="AE1413">
            <v>3.5698615777040301E-3</v>
          </cell>
          <cell r="AF1413">
            <v>1.9022672186082927E-3</v>
          </cell>
          <cell r="AG1413">
            <v>1.2564372145291785E-3</v>
          </cell>
          <cell r="AH1413">
            <v>3.5307436852316503E-3</v>
          </cell>
          <cell r="AI1413">
            <v>3.9335680410099135E-3</v>
          </cell>
          <cell r="AJ1413">
            <v>1.2663658424620472E-2</v>
          </cell>
          <cell r="AK1413">
            <v>2.7960472151169124E-3</v>
          </cell>
          <cell r="AL1413">
            <v>3.6479663660119446E-3</v>
          </cell>
          <cell r="AM1413">
            <v>0</v>
          </cell>
          <cell r="AN1413">
            <v>0</v>
          </cell>
          <cell r="AO1413">
            <v>0</v>
          </cell>
          <cell r="AP1413">
            <v>0</v>
          </cell>
          <cell r="AQ1413">
            <v>0</v>
          </cell>
          <cell r="AR1413">
            <v>0</v>
          </cell>
          <cell r="AS1413">
            <v>0</v>
          </cell>
          <cell r="AT1413">
            <v>0</v>
          </cell>
          <cell r="AU1413">
            <v>0</v>
          </cell>
          <cell r="AV1413">
            <v>0</v>
          </cell>
          <cell r="AW1413">
            <v>0</v>
          </cell>
          <cell r="AX1413">
            <v>0</v>
          </cell>
          <cell r="AY1413">
            <v>0</v>
          </cell>
          <cell r="AZ1413">
            <v>0</v>
          </cell>
          <cell r="BA1413">
            <v>0</v>
          </cell>
          <cell r="BB1413">
            <v>0</v>
          </cell>
          <cell r="BC1413">
            <v>0</v>
          </cell>
          <cell r="BD1413">
            <v>0</v>
          </cell>
          <cell r="BE1413">
            <v>0</v>
          </cell>
          <cell r="BF1413">
            <v>0</v>
          </cell>
          <cell r="BG1413">
            <v>0</v>
          </cell>
          <cell r="BH1413">
            <v>0</v>
          </cell>
          <cell r="BI1413">
            <v>0</v>
          </cell>
          <cell r="BJ1413">
            <v>0</v>
          </cell>
          <cell r="BK1413">
            <v>0</v>
          </cell>
          <cell r="BL1413">
            <v>0</v>
          </cell>
          <cell r="BM1413">
            <v>0</v>
          </cell>
          <cell r="BN1413">
            <v>0</v>
          </cell>
          <cell r="BO1413">
            <v>0</v>
          </cell>
          <cell r="BP1413">
            <v>0</v>
          </cell>
          <cell r="BQ1413">
            <v>0</v>
          </cell>
          <cell r="BR1413">
            <v>0</v>
          </cell>
          <cell r="BS1413">
            <v>0</v>
          </cell>
          <cell r="BT1413">
            <v>0</v>
          </cell>
          <cell r="BU1413">
            <v>0</v>
          </cell>
          <cell r="BV1413">
            <v>0</v>
          </cell>
        </row>
        <row r="1414">
          <cell r="E1414">
            <v>4.8980544222624516E-4</v>
          </cell>
          <cell r="F1414">
            <v>0</v>
          </cell>
          <cell r="G1414">
            <v>9.3649379765620155E-4</v>
          </cell>
          <cell r="H1414">
            <v>6.9402200631954263E-4</v>
          </cell>
          <cell r="I1414">
            <v>3.2407891617404552E-3</v>
          </cell>
          <cell r="J1414">
            <v>1.1397573273509941E-3</v>
          </cell>
          <cell r="K1414">
            <v>1.0059091624994754E-3</v>
          </cell>
          <cell r="L1414">
            <v>6.0953147843404018E-4</v>
          </cell>
          <cell r="M1414">
            <v>4.7355429653977863E-4</v>
          </cell>
          <cell r="N1414">
            <v>3.8024836340008625E-4</v>
          </cell>
          <cell r="O1414">
            <v>5.7858314452709388E-4</v>
          </cell>
          <cell r="P1414">
            <v>6.172461678455775E-4</v>
          </cell>
          <cell r="Q1414">
            <v>6.4511864787264179E-4</v>
          </cell>
          <cell r="R1414">
            <v>4.3311674921368268E-4</v>
          </cell>
          <cell r="S1414">
            <v>6.7318369471934731E-4</v>
          </cell>
          <cell r="T1414">
            <v>5.2207808342150921E-4</v>
          </cell>
          <cell r="U1414">
            <v>2.7698741758141728E-4</v>
          </cell>
          <cell r="V1414">
            <v>1.0465006701420767E-3</v>
          </cell>
          <cell r="W1414">
            <v>0</v>
          </cell>
          <cell r="X1414">
            <v>1.3242282597767715E-3</v>
          </cell>
          <cell r="Y1414">
            <v>8.8011561027671057E-4</v>
          </cell>
          <cell r="Z1414">
            <v>9.819645346391963E-4</v>
          </cell>
          <cell r="AA1414">
            <v>7.7564557557952072E-4</v>
          </cell>
          <cell r="AB1414">
            <v>1.9165597898028622E-3</v>
          </cell>
          <cell r="AC1414">
            <v>6.8019102360695625E-4</v>
          </cell>
          <cell r="AD1414">
            <v>1.3427872148661347E-3</v>
          </cell>
          <cell r="AE1414">
            <v>1.2975356652999415E-3</v>
          </cell>
          <cell r="AF1414">
            <v>8.0015470517130348E-4</v>
          </cell>
          <cell r="AG1414">
            <v>4.8427963637392074E-4</v>
          </cell>
          <cell r="AH1414">
            <v>1.1031390416878814E-3</v>
          </cell>
          <cell r="AI1414">
            <v>3.9698763437945783E-4</v>
          </cell>
          <cell r="AJ1414">
            <v>1.3447761742255611E-3</v>
          </cell>
          <cell r="AK1414">
            <v>7.3849896676165816E-3</v>
          </cell>
          <cell r="AL1414">
            <v>1.301139604469726E-3</v>
          </cell>
          <cell r="AM1414">
            <v>0</v>
          </cell>
          <cell r="AN1414">
            <v>0</v>
          </cell>
          <cell r="AO1414">
            <v>0</v>
          </cell>
          <cell r="AP1414">
            <v>0</v>
          </cell>
          <cell r="AQ1414">
            <v>0</v>
          </cell>
          <cell r="AR1414">
            <v>0</v>
          </cell>
          <cell r="AS1414">
            <v>0</v>
          </cell>
          <cell r="AT1414">
            <v>0</v>
          </cell>
          <cell r="AU1414">
            <v>0</v>
          </cell>
          <cell r="AV1414">
            <v>0</v>
          </cell>
          <cell r="AW1414">
            <v>0</v>
          </cell>
          <cell r="AX1414">
            <v>0</v>
          </cell>
          <cell r="AY1414">
            <v>0</v>
          </cell>
          <cell r="AZ1414">
            <v>0</v>
          </cell>
          <cell r="BA1414">
            <v>0</v>
          </cell>
          <cell r="BB1414">
            <v>0</v>
          </cell>
          <cell r="BC1414">
            <v>0</v>
          </cell>
          <cell r="BD1414">
            <v>0</v>
          </cell>
          <cell r="BE1414">
            <v>0</v>
          </cell>
          <cell r="BF1414">
            <v>0</v>
          </cell>
          <cell r="BG1414">
            <v>0</v>
          </cell>
          <cell r="BH1414">
            <v>0</v>
          </cell>
          <cell r="BI1414">
            <v>0</v>
          </cell>
          <cell r="BJ1414">
            <v>0</v>
          </cell>
          <cell r="BK1414">
            <v>0</v>
          </cell>
          <cell r="BL1414">
            <v>0</v>
          </cell>
          <cell r="BM1414">
            <v>0</v>
          </cell>
          <cell r="BN1414">
            <v>0</v>
          </cell>
          <cell r="BO1414">
            <v>0</v>
          </cell>
          <cell r="BP1414">
            <v>0</v>
          </cell>
          <cell r="BQ1414">
            <v>0</v>
          </cell>
          <cell r="BR1414">
            <v>0</v>
          </cell>
          <cell r="BS1414">
            <v>0</v>
          </cell>
          <cell r="BT1414">
            <v>0</v>
          </cell>
          <cell r="BU1414">
            <v>0</v>
          </cell>
          <cell r="BV1414">
            <v>0</v>
          </cell>
        </row>
        <row r="1415">
          <cell r="E1415">
            <v>4.3110482258423191E-2</v>
          </cell>
          <cell r="F1415">
            <v>0</v>
          </cell>
          <cell r="G1415">
            <v>3.5351777532628907E-2</v>
          </cell>
          <cell r="H1415">
            <v>6.8679156478445441E-2</v>
          </cell>
          <cell r="I1415">
            <v>5.2845064985240907E-2</v>
          </cell>
          <cell r="J1415">
            <v>4.627694739405365E-2</v>
          </cell>
          <cell r="K1415">
            <v>5.32969155015326E-2</v>
          </cell>
          <cell r="L1415">
            <v>3.4354082101781008E-2</v>
          </cell>
          <cell r="M1415">
            <v>2.2999786846773385E-2</v>
          </cell>
          <cell r="N1415">
            <v>2.065183961260806E-2</v>
          </cell>
          <cell r="O1415">
            <v>2.9979745553515631E-2</v>
          </cell>
          <cell r="P1415">
            <v>2.5874468698279557E-2</v>
          </cell>
          <cell r="Q1415">
            <v>2.5363830969004696E-2</v>
          </cell>
          <cell r="R1415">
            <v>2.2265864666734744E-2</v>
          </cell>
          <cell r="S1415">
            <v>2.1827349852122018E-2</v>
          </cell>
          <cell r="T1415">
            <v>2.3648573325372294E-2</v>
          </cell>
          <cell r="U1415">
            <v>1.0672170267554274E-2</v>
          </cell>
          <cell r="V1415">
            <v>3.6139552552345029E-2</v>
          </cell>
          <cell r="W1415">
            <v>0</v>
          </cell>
          <cell r="X1415">
            <v>5.6727819267927006E-2</v>
          </cell>
          <cell r="Y1415">
            <v>4.3148714780665752E-2</v>
          </cell>
          <cell r="Z1415">
            <v>3.2001342004345901E-2</v>
          </cell>
          <cell r="AA1415">
            <v>2.4291673186483027E-2</v>
          </cell>
          <cell r="AB1415">
            <v>4.1573646869001196E-2</v>
          </cell>
          <cell r="AC1415">
            <v>3.2767554047584926E-2</v>
          </cell>
          <cell r="AD1415">
            <v>4.3066756577232815E-2</v>
          </cell>
          <cell r="AE1415">
            <v>5.353749296504412E-2</v>
          </cell>
          <cell r="AF1415">
            <v>2.4844032450988394E-2</v>
          </cell>
          <cell r="AG1415">
            <v>2.5263146405410226E-2</v>
          </cell>
          <cell r="AH1415">
            <v>4.4192828821844055E-2</v>
          </cell>
          <cell r="AI1415">
            <v>2.9166221189721259E-2</v>
          </cell>
          <cell r="AJ1415">
            <v>2.6157105304795116E-2</v>
          </cell>
          <cell r="AK1415">
            <v>2.7457378387149921E-2</v>
          </cell>
          <cell r="AL1415">
            <v>0.14240562081305375</v>
          </cell>
          <cell r="AM1415">
            <v>0</v>
          </cell>
          <cell r="AN1415">
            <v>0</v>
          </cell>
          <cell r="AO1415">
            <v>0</v>
          </cell>
          <cell r="AP1415">
            <v>0</v>
          </cell>
          <cell r="AQ1415">
            <v>0</v>
          </cell>
          <cell r="AR1415">
            <v>0</v>
          </cell>
          <cell r="AS1415">
            <v>0</v>
          </cell>
          <cell r="AT1415">
            <v>0</v>
          </cell>
          <cell r="AU1415">
            <v>0</v>
          </cell>
          <cell r="AV1415">
            <v>0</v>
          </cell>
          <cell r="AW1415">
            <v>0</v>
          </cell>
          <cell r="AX1415">
            <v>0</v>
          </cell>
          <cell r="AY1415">
            <v>0</v>
          </cell>
          <cell r="AZ1415">
            <v>0</v>
          </cell>
          <cell r="BA1415">
            <v>0</v>
          </cell>
          <cell r="BB1415">
            <v>0</v>
          </cell>
          <cell r="BC1415">
            <v>0</v>
          </cell>
          <cell r="BD1415">
            <v>0</v>
          </cell>
          <cell r="BE1415">
            <v>0</v>
          </cell>
          <cell r="BF1415">
            <v>0</v>
          </cell>
          <cell r="BG1415">
            <v>0</v>
          </cell>
          <cell r="BH1415">
            <v>0</v>
          </cell>
          <cell r="BI1415">
            <v>0</v>
          </cell>
          <cell r="BJ1415">
            <v>0</v>
          </cell>
          <cell r="BK1415">
            <v>0</v>
          </cell>
          <cell r="BL1415">
            <v>0</v>
          </cell>
          <cell r="BM1415">
            <v>0</v>
          </cell>
          <cell r="BN1415">
            <v>0</v>
          </cell>
          <cell r="BO1415">
            <v>0</v>
          </cell>
          <cell r="BP1415">
            <v>0</v>
          </cell>
          <cell r="BQ1415">
            <v>0</v>
          </cell>
          <cell r="BR1415">
            <v>0</v>
          </cell>
          <cell r="BS1415">
            <v>0</v>
          </cell>
          <cell r="BT1415">
            <v>0</v>
          </cell>
          <cell r="BU1415">
            <v>0</v>
          </cell>
          <cell r="BV1415">
            <v>0</v>
          </cell>
        </row>
        <row r="1416">
          <cell r="E1416">
            <v>0</v>
          </cell>
          <cell r="F1416">
            <v>0</v>
          </cell>
          <cell r="G1416">
            <v>0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0</v>
          </cell>
          <cell r="M1416">
            <v>0</v>
          </cell>
          <cell r="N1416">
            <v>0</v>
          </cell>
          <cell r="O1416">
            <v>0</v>
          </cell>
          <cell r="P1416">
            <v>0</v>
          </cell>
          <cell r="Q1416">
            <v>0</v>
          </cell>
          <cell r="R1416">
            <v>0</v>
          </cell>
          <cell r="S1416">
            <v>0</v>
          </cell>
          <cell r="T1416">
            <v>0</v>
          </cell>
          <cell r="U1416">
            <v>0</v>
          </cell>
          <cell r="V1416">
            <v>0</v>
          </cell>
          <cell r="W1416">
            <v>0</v>
          </cell>
          <cell r="X1416">
            <v>0</v>
          </cell>
          <cell r="Y1416">
            <v>0</v>
          </cell>
          <cell r="Z1416">
            <v>0</v>
          </cell>
          <cell r="AA1416">
            <v>0</v>
          </cell>
          <cell r="AB1416">
            <v>0</v>
          </cell>
          <cell r="AC1416">
            <v>0</v>
          </cell>
          <cell r="AD1416">
            <v>0</v>
          </cell>
          <cell r="AE1416">
            <v>0</v>
          </cell>
          <cell r="AF1416">
            <v>0</v>
          </cell>
          <cell r="AG1416">
            <v>0</v>
          </cell>
          <cell r="AH1416">
            <v>0</v>
          </cell>
          <cell r="AI1416">
            <v>0</v>
          </cell>
          <cell r="AJ1416">
            <v>0</v>
          </cell>
          <cell r="AK1416">
            <v>0</v>
          </cell>
          <cell r="AL1416">
            <v>0</v>
          </cell>
          <cell r="AM1416">
            <v>0</v>
          </cell>
          <cell r="AN1416">
            <v>0</v>
          </cell>
          <cell r="AO1416">
            <v>0</v>
          </cell>
          <cell r="AP1416">
            <v>0</v>
          </cell>
          <cell r="AQ1416">
            <v>0</v>
          </cell>
          <cell r="AR1416">
            <v>0</v>
          </cell>
          <cell r="AS1416">
            <v>0</v>
          </cell>
          <cell r="AT1416">
            <v>0</v>
          </cell>
          <cell r="AU1416">
            <v>0</v>
          </cell>
          <cell r="AV1416">
            <v>0</v>
          </cell>
          <cell r="AW1416">
            <v>0</v>
          </cell>
          <cell r="AX1416">
            <v>0</v>
          </cell>
          <cell r="AY1416">
            <v>0</v>
          </cell>
          <cell r="AZ1416">
            <v>0</v>
          </cell>
          <cell r="BA1416">
            <v>0</v>
          </cell>
          <cell r="BB1416">
            <v>0</v>
          </cell>
          <cell r="BC1416">
            <v>0</v>
          </cell>
          <cell r="BD1416">
            <v>0</v>
          </cell>
          <cell r="BE1416">
            <v>0</v>
          </cell>
          <cell r="BF1416">
            <v>0</v>
          </cell>
          <cell r="BG1416">
            <v>0</v>
          </cell>
          <cell r="BH1416">
            <v>0</v>
          </cell>
          <cell r="BI1416">
            <v>0</v>
          </cell>
          <cell r="BJ1416">
            <v>0</v>
          </cell>
          <cell r="BK1416">
            <v>0</v>
          </cell>
          <cell r="BL1416">
            <v>0</v>
          </cell>
          <cell r="BM1416">
            <v>0</v>
          </cell>
          <cell r="BN1416">
            <v>0</v>
          </cell>
          <cell r="BO1416">
            <v>0</v>
          </cell>
          <cell r="BP1416">
            <v>0</v>
          </cell>
          <cell r="BQ1416">
            <v>0</v>
          </cell>
          <cell r="BR1416">
            <v>0</v>
          </cell>
          <cell r="BS1416">
            <v>0</v>
          </cell>
          <cell r="BT1416">
            <v>0</v>
          </cell>
          <cell r="BU1416">
            <v>0</v>
          </cell>
          <cell r="BV1416">
            <v>0</v>
          </cell>
        </row>
        <row r="1417">
          <cell r="E1417">
            <v>0</v>
          </cell>
          <cell r="F1417">
            <v>0</v>
          </cell>
          <cell r="G1417">
            <v>0</v>
          </cell>
          <cell r="H1417">
            <v>0</v>
          </cell>
          <cell r="I1417">
            <v>0</v>
          </cell>
          <cell r="J1417">
            <v>0</v>
          </cell>
          <cell r="K1417">
            <v>0</v>
          </cell>
          <cell r="L1417">
            <v>0</v>
          </cell>
          <cell r="M1417">
            <v>0</v>
          </cell>
          <cell r="N1417">
            <v>0</v>
          </cell>
          <cell r="O1417">
            <v>0</v>
          </cell>
          <cell r="P1417">
            <v>0</v>
          </cell>
          <cell r="Q1417">
            <v>0</v>
          </cell>
          <cell r="R1417">
            <v>0</v>
          </cell>
          <cell r="S1417">
            <v>0</v>
          </cell>
          <cell r="T1417">
            <v>0</v>
          </cell>
          <cell r="U1417">
            <v>0</v>
          </cell>
          <cell r="V1417">
            <v>0</v>
          </cell>
          <cell r="W1417">
            <v>0</v>
          </cell>
          <cell r="X1417">
            <v>0</v>
          </cell>
          <cell r="Y1417">
            <v>0</v>
          </cell>
          <cell r="Z1417">
            <v>0</v>
          </cell>
          <cell r="AA1417">
            <v>0</v>
          </cell>
          <cell r="AB1417">
            <v>0</v>
          </cell>
          <cell r="AC1417">
            <v>0</v>
          </cell>
          <cell r="AD1417">
            <v>0</v>
          </cell>
          <cell r="AE1417">
            <v>0</v>
          </cell>
          <cell r="AF1417">
            <v>0</v>
          </cell>
          <cell r="AG1417">
            <v>0</v>
          </cell>
          <cell r="AH1417">
            <v>0</v>
          </cell>
          <cell r="AI1417">
            <v>0</v>
          </cell>
          <cell r="AJ1417">
            <v>0</v>
          </cell>
          <cell r="AK1417">
            <v>0</v>
          </cell>
          <cell r="AL1417">
            <v>0</v>
          </cell>
          <cell r="AM1417">
            <v>0</v>
          </cell>
          <cell r="AN1417">
            <v>0.19380110529676431</v>
          </cell>
          <cell r="AO1417">
            <v>5.9383270278996958E-3</v>
          </cell>
          <cell r="AP1417">
            <v>0.33976728002209272</v>
          </cell>
          <cell r="AQ1417">
            <v>8.3275545853339572E-2</v>
          </cell>
          <cell r="AR1417">
            <v>0.10188588663004612</v>
          </cell>
          <cell r="AS1417">
            <v>0.20169010078074565</v>
          </cell>
          <cell r="AT1417">
            <v>2.5768882028951754E-2</v>
          </cell>
          <cell r="AU1417">
            <v>7.5835259922547695E-3</v>
          </cell>
          <cell r="AV1417">
            <v>2.5300888885077633E-2</v>
          </cell>
          <cell r="AW1417">
            <v>3.5762701299787883E-2</v>
          </cell>
          <cell r="AX1417">
            <v>9.7245651640318308E-3</v>
          </cell>
          <cell r="AY1417">
            <v>7.8814311601796694E-3</v>
          </cell>
          <cell r="AZ1417">
            <v>8.3031261047910067E-3</v>
          </cell>
          <cell r="BA1417">
            <v>8.4329232599742801E-3</v>
          </cell>
          <cell r="BB1417">
            <v>9.6178543296508625E-3</v>
          </cell>
          <cell r="BC1417">
            <v>3.614803231658012E-2</v>
          </cell>
          <cell r="BD1417">
            <v>6.3786255840551833E-3</v>
          </cell>
          <cell r="BE1417">
            <v>2.3535699276229914E-2</v>
          </cell>
          <cell r="BF1417">
            <v>7.5445928728163367E-3</v>
          </cell>
          <cell r="BG1417">
            <v>1.071363417227396E-2</v>
          </cell>
          <cell r="BH1417">
            <v>8.6336862479469631E-3</v>
          </cell>
          <cell r="BI1417">
            <v>9.7332079949061873E-2</v>
          </cell>
          <cell r="BJ1417">
            <v>8.2251099895434415E-3</v>
          </cell>
          <cell r="BK1417">
            <v>9.3613885083773819E-3</v>
          </cell>
          <cell r="BL1417">
            <v>9.5612449386728703E-3</v>
          </cell>
          <cell r="BM1417">
            <v>1.153532131281472E-2</v>
          </cell>
          <cell r="BN1417">
            <v>5.5386043594290403E-3</v>
          </cell>
          <cell r="BO1417">
            <v>4.2658975625881968E-3</v>
          </cell>
          <cell r="BP1417">
            <v>2.9323724806199921E-3</v>
          </cell>
          <cell r="BQ1417">
            <v>6.7543732368366893E-3</v>
          </cell>
          <cell r="BR1417">
            <v>8.5953067309522471E-3</v>
          </cell>
          <cell r="BS1417">
            <v>8.5840107941664492E-3</v>
          </cell>
          <cell r="BT1417">
            <v>1.1688648472578743E-2</v>
          </cell>
          <cell r="BU1417">
            <v>1.0975286958425133E-2</v>
          </cell>
          <cell r="BV1417">
            <v>4.5648090628653557E-3</v>
          </cell>
        </row>
        <row r="1418">
          <cell r="E1418">
            <v>0</v>
          </cell>
          <cell r="F1418">
            <v>0</v>
          </cell>
          <cell r="G1418">
            <v>0</v>
          </cell>
          <cell r="H1418">
            <v>0</v>
          </cell>
          <cell r="I1418">
            <v>0</v>
          </cell>
          <cell r="J1418">
            <v>0</v>
          </cell>
          <cell r="K1418">
            <v>0</v>
          </cell>
          <cell r="L1418">
            <v>0</v>
          </cell>
          <cell r="M1418">
            <v>0</v>
          </cell>
          <cell r="N1418">
            <v>0</v>
          </cell>
          <cell r="O1418">
            <v>0</v>
          </cell>
          <cell r="P1418">
            <v>0</v>
          </cell>
          <cell r="Q1418">
            <v>0</v>
          </cell>
          <cell r="R1418">
            <v>0</v>
          </cell>
          <cell r="S1418">
            <v>0</v>
          </cell>
          <cell r="T1418">
            <v>0</v>
          </cell>
          <cell r="U1418">
            <v>0</v>
          </cell>
          <cell r="V1418">
            <v>0</v>
          </cell>
          <cell r="W1418">
            <v>0</v>
          </cell>
          <cell r="X1418">
            <v>0</v>
          </cell>
          <cell r="Y1418">
            <v>0</v>
          </cell>
          <cell r="Z1418">
            <v>0</v>
          </cell>
          <cell r="AA1418">
            <v>0</v>
          </cell>
          <cell r="AB1418">
            <v>0</v>
          </cell>
          <cell r="AC1418">
            <v>0</v>
          </cell>
          <cell r="AD1418">
            <v>0</v>
          </cell>
          <cell r="AE1418">
            <v>0</v>
          </cell>
          <cell r="AF1418">
            <v>0</v>
          </cell>
          <cell r="AG1418">
            <v>0</v>
          </cell>
          <cell r="AH1418">
            <v>0</v>
          </cell>
          <cell r="AI1418">
            <v>0</v>
          </cell>
          <cell r="AJ1418">
            <v>0</v>
          </cell>
          <cell r="AK1418">
            <v>0</v>
          </cell>
          <cell r="AL1418">
            <v>0</v>
          </cell>
          <cell r="AM1418">
            <v>0</v>
          </cell>
          <cell r="AN1418">
            <v>2.5537636764050024E-2</v>
          </cell>
          <cell r="AO1418">
            <v>7.9696140914102154E-2</v>
          </cell>
          <cell r="AP1418">
            <v>2.4362530924507863E-2</v>
          </cell>
          <cell r="AQ1418">
            <v>3.0160787375912761E-2</v>
          </cell>
          <cell r="AR1418">
            <v>2.4474591492078226E-2</v>
          </cell>
          <cell r="AS1418">
            <v>3.0060739927390102E-2</v>
          </cell>
          <cell r="AT1418">
            <v>2.5049391693304408E-2</v>
          </cell>
          <cell r="AU1418">
            <v>0.5794692004449371</v>
          </cell>
          <cell r="AV1418">
            <v>8.6835660822009872E-2</v>
          </cell>
          <cell r="AW1418">
            <v>4.3755550081569755E-2</v>
          </cell>
          <cell r="AX1418">
            <v>0.11414187089827003</v>
          </cell>
          <cell r="AY1418">
            <v>9.6073693974067439E-2</v>
          </cell>
          <cell r="AZ1418">
            <v>3.3892108980017752E-2</v>
          </cell>
          <cell r="BA1418">
            <v>2.7676243230309573E-2</v>
          </cell>
          <cell r="BB1418">
            <v>3.1227882821638468E-2</v>
          </cell>
          <cell r="BC1418">
            <v>2.9625826472986137E-2</v>
          </cell>
          <cell r="BD1418">
            <v>0.1738200858067751</v>
          </cell>
          <cell r="BE1418">
            <v>4.6702542421866639E-2</v>
          </cell>
          <cell r="BF1418">
            <v>1.5127579868012825E-2</v>
          </cell>
          <cell r="BG1418">
            <v>1.4946282295483374E-2</v>
          </cell>
          <cell r="BH1418">
            <v>1.2544446231816612E-2</v>
          </cell>
          <cell r="BI1418">
            <v>1.8119598120655299E-2</v>
          </cell>
          <cell r="BJ1418">
            <v>4.9797788203215357E-2</v>
          </cell>
          <cell r="BK1418">
            <v>6.1294953537266217E-2</v>
          </cell>
          <cell r="BL1418">
            <v>8.1024678464243605E-2</v>
          </cell>
          <cell r="BM1418">
            <v>2.1524736582497518E-2</v>
          </cell>
          <cell r="BN1418">
            <v>1.2169545594798749E-2</v>
          </cell>
          <cell r="BO1418">
            <v>7.1162959364453179E-3</v>
          </cell>
          <cell r="BP1418">
            <v>8.7132587373850018E-3</v>
          </cell>
          <cell r="BQ1418">
            <v>1.1161753725208718E-2</v>
          </cell>
          <cell r="BR1418">
            <v>2.0702941498598377E-2</v>
          </cell>
          <cell r="BS1418">
            <v>1.2977579223852729E-2</v>
          </cell>
          <cell r="BT1418">
            <v>1.5491981597838766E-2</v>
          </cell>
          <cell r="BU1418">
            <v>1.7776177760014493E-2</v>
          </cell>
          <cell r="BV1418">
            <v>1.0911104418458991E-2</v>
          </cell>
        </row>
        <row r="1419">
          <cell r="E1419">
            <v>0</v>
          </cell>
          <cell r="F1419">
            <v>0</v>
          </cell>
          <cell r="G1419">
            <v>0</v>
          </cell>
          <cell r="H1419">
            <v>0</v>
          </cell>
          <cell r="I1419">
            <v>0</v>
          </cell>
          <cell r="J1419">
            <v>0</v>
          </cell>
          <cell r="K1419">
            <v>0</v>
          </cell>
          <cell r="L1419">
            <v>0</v>
          </cell>
          <cell r="M1419">
            <v>0</v>
          </cell>
          <cell r="N1419">
            <v>0</v>
          </cell>
          <cell r="O1419">
            <v>0</v>
          </cell>
          <cell r="P1419">
            <v>0</v>
          </cell>
          <cell r="Q1419">
            <v>0</v>
          </cell>
          <cell r="R1419">
            <v>0</v>
          </cell>
          <cell r="S1419">
            <v>0</v>
          </cell>
          <cell r="T1419">
            <v>0</v>
          </cell>
          <cell r="U1419">
            <v>0</v>
          </cell>
          <cell r="V1419">
            <v>0</v>
          </cell>
          <cell r="W1419">
            <v>0</v>
          </cell>
          <cell r="X1419">
            <v>0</v>
          </cell>
          <cell r="Y1419">
            <v>0</v>
          </cell>
          <cell r="Z1419">
            <v>0</v>
          </cell>
          <cell r="AA1419">
            <v>0</v>
          </cell>
          <cell r="AB1419">
            <v>0</v>
          </cell>
          <cell r="AC1419">
            <v>0</v>
          </cell>
          <cell r="AD1419">
            <v>0</v>
          </cell>
          <cell r="AE1419">
            <v>0</v>
          </cell>
          <cell r="AF1419">
            <v>0</v>
          </cell>
          <cell r="AG1419">
            <v>0</v>
          </cell>
          <cell r="AH1419">
            <v>0</v>
          </cell>
          <cell r="AI1419">
            <v>0</v>
          </cell>
          <cell r="AJ1419">
            <v>0</v>
          </cell>
          <cell r="AK1419">
            <v>0</v>
          </cell>
          <cell r="AL1419">
            <v>0</v>
          </cell>
          <cell r="AM1419">
            <v>0</v>
          </cell>
          <cell r="AN1419">
            <v>7.4279322039090406E-2</v>
          </cell>
          <cell r="AO1419">
            <v>4.5167001667842915E-3</v>
          </cell>
          <cell r="AP1419">
            <v>0.18694513644714927</v>
          </cell>
          <cell r="AQ1419">
            <v>1.6722923052415205E-2</v>
          </cell>
          <cell r="AR1419">
            <v>0.10278716923993059</v>
          </cell>
          <cell r="AS1419">
            <v>1.9543889243854466E-2</v>
          </cell>
          <cell r="AT1419">
            <v>1.1389139393187224E-2</v>
          </cell>
          <cell r="AU1419">
            <v>7.39854818313116E-3</v>
          </cell>
          <cell r="AV1419">
            <v>2.3836694010247107E-2</v>
          </cell>
          <cell r="AW1419">
            <v>1.5171492753340695E-2</v>
          </cell>
          <cell r="AX1419">
            <v>8.8096785833480726E-3</v>
          </cell>
          <cell r="AY1419">
            <v>7.6250257204865616E-3</v>
          </cell>
          <cell r="AZ1419">
            <v>7.7571648413632122E-3</v>
          </cell>
          <cell r="BA1419">
            <v>8.3229890811359012E-3</v>
          </cell>
          <cell r="BB1419">
            <v>7.9714759056156836E-3</v>
          </cell>
          <cell r="BC1419">
            <v>1.1827803299948781E-2</v>
          </cell>
          <cell r="BD1419">
            <v>6.0870604273775032E-3</v>
          </cell>
          <cell r="BE1419">
            <v>7.8519751046807751E-3</v>
          </cell>
          <cell r="BF1419">
            <v>6.3222408076177719E-3</v>
          </cell>
          <cell r="BG1419">
            <v>1.0039640156156921E-2</v>
          </cell>
          <cell r="BH1419">
            <v>9.9585558239205698E-3</v>
          </cell>
          <cell r="BI1419">
            <v>0.17431806060217292</v>
          </cell>
          <cell r="BJ1419">
            <v>6.893024142220058E-3</v>
          </cell>
          <cell r="BK1419">
            <v>1.2429160875077366E-2</v>
          </cell>
          <cell r="BL1419">
            <v>1.4491889632620689E-2</v>
          </cell>
          <cell r="BM1419">
            <v>8.4953991783460383E-3</v>
          </cell>
          <cell r="BN1419">
            <v>6.8102705770021338E-3</v>
          </cell>
          <cell r="BO1419">
            <v>5.6117075283923356E-3</v>
          </cell>
          <cell r="BP1419">
            <v>2.4938643445130129E-3</v>
          </cell>
          <cell r="BQ1419">
            <v>8.2850736443956623E-3</v>
          </cell>
          <cell r="BR1419">
            <v>1.3206262008299186E-2</v>
          </cell>
          <cell r="BS1419">
            <v>1.4578500867483397E-2</v>
          </cell>
          <cell r="BT1419">
            <v>1.7846106676407646E-2</v>
          </cell>
          <cell r="BU1419">
            <v>1.335772070246515E-2</v>
          </cell>
          <cell r="BV1419">
            <v>5.4852529909999144E-3</v>
          </cell>
        </row>
        <row r="1420">
          <cell r="E1420">
            <v>0</v>
          </cell>
          <cell r="F1420">
            <v>0</v>
          </cell>
          <cell r="G1420">
            <v>0</v>
          </cell>
          <cell r="H1420">
            <v>0</v>
          </cell>
          <cell r="I1420">
            <v>0</v>
          </cell>
          <cell r="J1420">
            <v>0</v>
          </cell>
          <cell r="K1420">
            <v>0</v>
          </cell>
          <cell r="L1420">
            <v>0</v>
          </cell>
          <cell r="M1420">
            <v>0</v>
          </cell>
          <cell r="N1420">
            <v>0</v>
          </cell>
          <cell r="O1420">
            <v>0</v>
          </cell>
          <cell r="P1420">
            <v>0</v>
          </cell>
          <cell r="Q1420">
            <v>0</v>
          </cell>
          <cell r="R1420">
            <v>0</v>
          </cell>
          <cell r="S1420">
            <v>0</v>
          </cell>
          <cell r="T1420">
            <v>0</v>
          </cell>
          <cell r="U1420">
            <v>0</v>
          </cell>
          <cell r="V1420">
            <v>0</v>
          </cell>
          <cell r="W1420">
            <v>0</v>
          </cell>
          <cell r="X1420">
            <v>0</v>
          </cell>
          <cell r="Y1420">
            <v>0</v>
          </cell>
          <cell r="Z1420">
            <v>0</v>
          </cell>
          <cell r="AA1420">
            <v>0</v>
          </cell>
          <cell r="AB1420">
            <v>0</v>
          </cell>
          <cell r="AC1420">
            <v>0</v>
          </cell>
          <cell r="AD1420">
            <v>0</v>
          </cell>
          <cell r="AE1420">
            <v>0</v>
          </cell>
          <cell r="AF1420">
            <v>0</v>
          </cell>
          <cell r="AG1420">
            <v>0</v>
          </cell>
          <cell r="AH1420">
            <v>0</v>
          </cell>
          <cell r="AI1420">
            <v>0</v>
          </cell>
          <cell r="AJ1420">
            <v>0</v>
          </cell>
          <cell r="AK1420">
            <v>0</v>
          </cell>
          <cell r="AL1420">
            <v>0</v>
          </cell>
          <cell r="AM1420">
            <v>0</v>
          </cell>
          <cell r="AN1420">
            <v>5.889975076646509E-3</v>
          </cell>
          <cell r="AO1420">
            <v>4.510859699911645E-3</v>
          </cell>
          <cell r="AP1420">
            <v>6.5482163672452628E-3</v>
          </cell>
          <cell r="AQ1420">
            <v>0.37727296053264103</v>
          </cell>
          <cell r="AR1420">
            <v>0.11174722214554031</v>
          </cell>
          <cell r="AS1420">
            <v>1.114000955543076E-2</v>
          </cell>
          <cell r="AT1420">
            <v>1.3855257170478237E-2</v>
          </cell>
          <cell r="AU1420">
            <v>4.7008784578596204E-3</v>
          </cell>
          <cell r="AV1420">
            <v>9.5775969365981487E-3</v>
          </cell>
          <cell r="AW1420">
            <v>2.3480386344565299E-2</v>
          </cell>
          <cell r="AX1420">
            <v>1.0280943697007917E-2</v>
          </cell>
          <cell r="AY1420">
            <v>7.091315119580964E-3</v>
          </cell>
          <cell r="AZ1420">
            <v>9.6387371591991847E-3</v>
          </cell>
          <cell r="BA1420">
            <v>7.9080170509315366E-3</v>
          </cell>
          <cell r="BB1420">
            <v>1.9870724538149042E-2</v>
          </cell>
          <cell r="BC1420">
            <v>3.865894463612006E-2</v>
          </cell>
          <cell r="BD1420">
            <v>5.04619303577867E-3</v>
          </cell>
          <cell r="BE1420">
            <v>8.1125913187333684E-3</v>
          </cell>
          <cell r="BF1420">
            <v>6.1458453974137864E-3</v>
          </cell>
          <cell r="BG1420">
            <v>6.9541396726821164E-3</v>
          </cell>
          <cell r="BH1420">
            <v>5.7591907001945447E-3</v>
          </cell>
          <cell r="BI1420">
            <v>7.9851885116080726E-3</v>
          </cell>
          <cell r="BJ1420">
            <v>6.2277389752876796E-3</v>
          </cell>
          <cell r="BK1420">
            <v>8.3630087435577552E-3</v>
          </cell>
          <cell r="BL1420">
            <v>5.5466889399204879E-3</v>
          </cell>
          <cell r="BM1420">
            <v>5.2796714863534268E-3</v>
          </cell>
          <cell r="BN1420">
            <v>4.1200253917645351E-3</v>
          </cell>
          <cell r="BO1420">
            <v>2.587766615989826E-3</v>
          </cell>
          <cell r="BP1420">
            <v>1.4207646352866067E-3</v>
          </cell>
          <cell r="BQ1420">
            <v>3.7884701073828031E-3</v>
          </cell>
          <cell r="BR1420">
            <v>7.6612716880075952E-3</v>
          </cell>
          <cell r="BS1420">
            <v>3.2556550378306818E-3</v>
          </cell>
          <cell r="BT1420">
            <v>6.9262976817548345E-3</v>
          </cell>
          <cell r="BU1420">
            <v>1.4575099651072423E-2</v>
          </cell>
          <cell r="BV1420">
            <v>6.7913839941843293E-3</v>
          </cell>
        </row>
        <row r="1421">
          <cell r="E1421">
            <v>0</v>
          </cell>
          <cell r="F1421">
            <v>0</v>
          </cell>
          <cell r="G1421">
            <v>0</v>
          </cell>
          <cell r="H1421">
            <v>0</v>
          </cell>
          <cell r="I1421">
            <v>0</v>
          </cell>
          <cell r="J1421">
            <v>0</v>
          </cell>
          <cell r="K1421">
            <v>0</v>
          </cell>
          <cell r="L1421">
            <v>0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>
            <v>0</v>
          </cell>
          <cell r="Y1421">
            <v>0</v>
          </cell>
          <cell r="Z1421">
            <v>0</v>
          </cell>
          <cell r="AA1421">
            <v>0</v>
          </cell>
          <cell r="AB1421">
            <v>0</v>
          </cell>
          <cell r="AC1421">
            <v>0</v>
          </cell>
          <cell r="AD1421">
            <v>0</v>
          </cell>
          <cell r="AE1421">
            <v>0</v>
          </cell>
          <cell r="AF1421">
            <v>0</v>
          </cell>
          <cell r="AG1421">
            <v>0</v>
          </cell>
          <cell r="AH1421">
            <v>0</v>
          </cell>
          <cell r="AI1421">
            <v>0</v>
          </cell>
          <cell r="AJ1421">
            <v>0</v>
          </cell>
          <cell r="AK1421">
            <v>0</v>
          </cell>
          <cell r="AL1421">
            <v>0</v>
          </cell>
          <cell r="AM1421">
            <v>0</v>
          </cell>
          <cell r="AN1421">
            <v>5.9566269059531949E-4</v>
          </cell>
          <cell r="AO1421">
            <v>6.0477697467698139E-4</v>
          </cell>
          <cell r="AP1421">
            <v>7.7136711433245931E-4</v>
          </cell>
          <cell r="AQ1421">
            <v>1.8056340537435739E-2</v>
          </cell>
          <cell r="AR1421">
            <v>0.26195012146701746</v>
          </cell>
          <cell r="AS1421">
            <v>2.4903197315082597E-3</v>
          </cell>
          <cell r="AT1421">
            <v>1.5627904799613145E-3</v>
          </cell>
          <cell r="AU1421">
            <v>6.1438756364892168E-4</v>
          </cell>
          <cell r="AV1421">
            <v>9.3125883336922044E-4</v>
          </cell>
          <cell r="AW1421">
            <v>2.2077738440840411E-3</v>
          </cell>
          <cell r="AX1421">
            <v>1.3470576162357729E-3</v>
          </cell>
          <cell r="AY1421">
            <v>1.1083839291308366E-3</v>
          </cell>
          <cell r="AZ1421">
            <v>1.4591674625770489E-3</v>
          </cell>
          <cell r="BA1421">
            <v>1.1815453095213712E-3</v>
          </cell>
          <cell r="BB1421">
            <v>3.0564933084460621E-3</v>
          </cell>
          <cell r="BC1421">
            <v>6.2774072693688688E-3</v>
          </cell>
          <cell r="BD1421">
            <v>7.2009563838167979E-4</v>
          </cell>
          <cell r="BE1421">
            <v>9.9372406372257071E-4</v>
          </cell>
          <cell r="BF1421">
            <v>8.7337137595521646E-4</v>
          </cell>
          <cell r="BG1421">
            <v>9.212671375822837E-4</v>
          </cell>
          <cell r="BH1421">
            <v>6.7765520627363748E-4</v>
          </cell>
          <cell r="BI1421">
            <v>7.3003429986172764E-4</v>
          </cell>
          <cell r="BJ1421">
            <v>8.7876200800145199E-4</v>
          </cell>
          <cell r="BK1421">
            <v>9.1647488737928173E-4</v>
          </cell>
          <cell r="BL1421">
            <v>7.1905084183226909E-4</v>
          </cell>
          <cell r="BM1421">
            <v>7.0435222240144827E-4</v>
          </cell>
          <cell r="BN1421">
            <v>7.3168997527687379E-4</v>
          </cell>
          <cell r="BO1421">
            <v>3.1702099915898997E-4</v>
          </cell>
          <cell r="BP1421">
            <v>1.7248179457862665E-4</v>
          </cell>
          <cell r="BQ1421">
            <v>4.846002720258095E-4</v>
          </cell>
          <cell r="BR1421">
            <v>1.218596032156638E-3</v>
          </cell>
          <cell r="BS1421">
            <v>4.6562601256330805E-4</v>
          </cell>
          <cell r="BT1421">
            <v>6.4084209816756433E-4</v>
          </cell>
          <cell r="BU1421">
            <v>1.5269836285726659E-3</v>
          </cell>
          <cell r="BV1421">
            <v>3.6261872573861996E-4</v>
          </cell>
        </row>
        <row r="1422">
          <cell r="E1422">
            <v>0</v>
          </cell>
          <cell r="F1422">
            <v>0</v>
          </cell>
          <cell r="G1422">
            <v>0</v>
          </cell>
          <cell r="H1422">
            <v>0</v>
          </cell>
          <cell r="I1422">
            <v>0</v>
          </cell>
          <cell r="J1422">
            <v>0</v>
          </cell>
          <cell r="K1422">
            <v>0</v>
          </cell>
          <cell r="L1422">
            <v>0</v>
          </cell>
          <cell r="M1422">
            <v>0</v>
          </cell>
          <cell r="N1422">
            <v>0</v>
          </cell>
          <cell r="O1422">
            <v>0</v>
          </cell>
          <cell r="P1422">
            <v>0</v>
          </cell>
          <cell r="Q1422">
            <v>0</v>
          </cell>
          <cell r="R1422">
            <v>0</v>
          </cell>
          <cell r="S1422">
            <v>0</v>
          </cell>
          <cell r="T1422">
            <v>0</v>
          </cell>
          <cell r="U1422">
            <v>0</v>
          </cell>
          <cell r="V1422">
            <v>0</v>
          </cell>
          <cell r="W1422">
            <v>0</v>
          </cell>
          <cell r="X1422">
            <v>0</v>
          </cell>
          <cell r="Y1422">
            <v>0</v>
          </cell>
          <cell r="Z1422">
            <v>0</v>
          </cell>
          <cell r="AA1422">
            <v>0</v>
          </cell>
          <cell r="AB1422">
            <v>0</v>
          </cell>
          <cell r="AC1422">
            <v>0</v>
          </cell>
          <cell r="AD1422">
            <v>0</v>
          </cell>
          <cell r="AE1422">
            <v>0</v>
          </cell>
          <cell r="AF1422">
            <v>0</v>
          </cell>
          <cell r="AG1422">
            <v>0</v>
          </cell>
          <cell r="AH1422">
            <v>0</v>
          </cell>
          <cell r="AI1422">
            <v>0</v>
          </cell>
          <cell r="AJ1422">
            <v>0</v>
          </cell>
          <cell r="AK1422">
            <v>0</v>
          </cell>
          <cell r="AL1422">
            <v>0</v>
          </cell>
          <cell r="AM1422">
            <v>0</v>
          </cell>
          <cell r="AN1422">
            <v>4.8114036555581708E-3</v>
          </cell>
          <cell r="AO1422">
            <v>4.01411193221072E-3</v>
          </cell>
          <cell r="AP1422">
            <v>5.4680556141162833E-3</v>
          </cell>
          <cell r="AQ1422">
            <v>5.4306774387989738E-3</v>
          </cell>
          <cell r="AR1422">
            <v>7.0253266414857848E-3</v>
          </cell>
          <cell r="AS1422">
            <v>0.25001789195267143</v>
          </cell>
          <cell r="AT1422">
            <v>1.6859989808585142E-2</v>
          </cell>
          <cell r="AU1422">
            <v>3.7725769629455967E-3</v>
          </cell>
          <cell r="AV1422">
            <v>5.3435366509965833E-3</v>
          </cell>
          <cell r="AW1422">
            <v>8.5377686223348497E-3</v>
          </cell>
          <cell r="AX1422">
            <v>1.0900629918534681E-2</v>
          </cell>
          <cell r="AY1422">
            <v>7.8509878315341439E-3</v>
          </cell>
          <cell r="AZ1422">
            <v>8.0046286839272531E-3</v>
          </cell>
          <cell r="BA1422">
            <v>6.5233099936389174E-3</v>
          </cell>
          <cell r="BB1422">
            <v>8.8936738264966762E-3</v>
          </cell>
          <cell r="BC1422">
            <v>7.6322868027537738E-2</v>
          </cell>
          <cell r="BD1422">
            <v>3.9855342368105614E-3</v>
          </cell>
          <cell r="BE1422">
            <v>4.0540564963984699E-2</v>
          </cell>
          <cell r="BF1422">
            <v>3.5251022832906462E-3</v>
          </cell>
          <cell r="BG1422">
            <v>4.3094979920853616E-3</v>
          </cell>
          <cell r="BH1422">
            <v>3.5579765248679208E-3</v>
          </cell>
          <cell r="BI1422">
            <v>5.4595517145092001E-3</v>
          </cell>
          <cell r="BJ1422">
            <v>3.9810054255899211E-3</v>
          </cell>
          <cell r="BK1422">
            <v>4.2628390905719718E-3</v>
          </cell>
          <cell r="BL1422">
            <v>3.2755490013587091E-3</v>
          </cell>
          <cell r="BM1422">
            <v>6.9269701402319061E-3</v>
          </cell>
          <cell r="BN1422">
            <v>3.3281172486943557E-3</v>
          </cell>
          <cell r="BO1422">
            <v>1.8760398644245549E-3</v>
          </cell>
          <cell r="BP1422">
            <v>3.7005761183815013E-3</v>
          </cell>
          <cell r="BQ1422">
            <v>3.2625670740666075E-3</v>
          </cell>
          <cell r="BR1422">
            <v>3.8628755245193871E-3</v>
          </cell>
          <cell r="BS1422">
            <v>4.2937610289753517E-3</v>
          </cell>
          <cell r="BT1422">
            <v>3.7303885023887112E-3</v>
          </cell>
          <cell r="BU1422">
            <v>6.1345216853825706E-3</v>
          </cell>
          <cell r="BV1422">
            <v>2.3154463683767441E-3</v>
          </cell>
        </row>
        <row r="1423">
          <cell r="E1423">
            <v>0</v>
          </cell>
          <cell r="F1423">
            <v>0</v>
          </cell>
          <cell r="G1423">
            <v>0</v>
          </cell>
          <cell r="H1423">
            <v>0</v>
          </cell>
          <cell r="I1423">
            <v>0</v>
          </cell>
          <cell r="J1423">
            <v>0</v>
          </cell>
          <cell r="K1423">
            <v>0</v>
          </cell>
          <cell r="L1423">
            <v>0</v>
          </cell>
          <cell r="M1423">
            <v>0</v>
          </cell>
          <cell r="N1423">
            <v>0</v>
          </cell>
          <cell r="O1423">
            <v>0</v>
          </cell>
          <cell r="P1423">
            <v>0</v>
          </cell>
          <cell r="Q1423">
            <v>0</v>
          </cell>
          <cell r="R1423">
            <v>0</v>
          </cell>
          <cell r="S1423">
            <v>0</v>
          </cell>
          <cell r="T1423">
            <v>0</v>
          </cell>
          <cell r="U1423">
            <v>0</v>
          </cell>
          <cell r="V1423">
            <v>0</v>
          </cell>
          <cell r="W1423">
            <v>0</v>
          </cell>
          <cell r="X1423">
            <v>0</v>
          </cell>
          <cell r="Y1423">
            <v>0</v>
          </cell>
          <cell r="Z1423">
            <v>0</v>
          </cell>
          <cell r="AA1423">
            <v>0</v>
          </cell>
          <cell r="AB1423">
            <v>0</v>
          </cell>
          <cell r="AC1423">
            <v>0</v>
          </cell>
          <cell r="AD1423">
            <v>0</v>
          </cell>
          <cell r="AE1423">
            <v>0</v>
          </cell>
          <cell r="AF1423">
            <v>0</v>
          </cell>
          <cell r="AG1423">
            <v>0</v>
          </cell>
          <cell r="AH1423">
            <v>0</v>
          </cell>
          <cell r="AI1423">
            <v>0</v>
          </cell>
          <cell r="AJ1423">
            <v>0</v>
          </cell>
          <cell r="AK1423">
            <v>0</v>
          </cell>
          <cell r="AL1423">
            <v>0</v>
          </cell>
          <cell r="AM1423">
            <v>0</v>
          </cell>
          <cell r="AN1423">
            <v>1.5798409866920958E-2</v>
          </cell>
          <cell r="AO1423">
            <v>1.2978699455710594E-2</v>
          </cell>
          <cell r="AP1423">
            <v>4.8484159136586678E-2</v>
          </cell>
          <cell r="AQ1423">
            <v>3.6424177439973657E-2</v>
          </cell>
          <cell r="AR1423">
            <v>4.1224553420952298E-2</v>
          </cell>
          <cell r="AS1423">
            <v>3.8317544340476337E-2</v>
          </cell>
          <cell r="AT1423">
            <v>0.29414638807378135</v>
          </cell>
          <cell r="AU1423">
            <v>1.5488531621460902E-2</v>
          </cell>
          <cell r="AV1423">
            <v>4.3786300601967164E-2</v>
          </cell>
          <cell r="AW1423">
            <v>4.603051354493596E-2</v>
          </cell>
          <cell r="AX1423">
            <v>4.2057533010145053E-2</v>
          </cell>
          <cell r="AY1423">
            <v>2.5707264264026912E-2</v>
          </cell>
          <cell r="AZ1423">
            <v>2.9145308037535494E-2</v>
          </cell>
          <cell r="BA1423">
            <v>3.7701413248486269E-2</v>
          </cell>
          <cell r="BB1423">
            <v>2.8744872136430281E-2</v>
          </cell>
          <cell r="BC1423">
            <v>5.7353537925047632E-2</v>
          </cell>
          <cell r="BD1423">
            <v>1.8891833846163598E-2</v>
          </cell>
          <cell r="BE1423">
            <v>2.4579988794275393E-2</v>
          </cell>
          <cell r="BF1423">
            <v>2.4280212047058346E-2</v>
          </cell>
          <cell r="BG1423">
            <v>3.2936029251228925E-2</v>
          </cell>
          <cell r="BH1423">
            <v>3.0231007706091113E-2</v>
          </cell>
          <cell r="BI1423">
            <v>2.9575452942589592E-2</v>
          </cell>
          <cell r="BJ1423">
            <v>1.8892808917201808E-2</v>
          </cell>
          <cell r="BK1423">
            <v>2.144291379289423E-2</v>
          </cell>
          <cell r="BL1423">
            <v>2.2954618595450008E-2</v>
          </cell>
          <cell r="BM1423">
            <v>2.9257730741990794E-2</v>
          </cell>
          <cell r="BN1423">
            <v>3.0221904831594665E-2</v>
          </cell>
          <cell r="BO1423">
            <v>3.4013893449931332E-2</v>
          </cell>
          <cell r="BP1423">
            <v>9.4727704626132152E-3</v>
          </cell>
          <cell r="BQ1423">
            <v>4.6736209446208113E-2</v>
          </cell>
          <cell r="BR1423">
            <v>3.2658840436151478E-2</v>
          </cell>
          <cell r="BS1423">
            <v>3.2062539989093038E-2</v>
          </cell>
          <cell r="BT1423">
            <v>2.6352196167882678E-2</v>
          </cell>
          <cell r="BU1423">
            <v>3.8985314003635106E-2</v>
          </cell>
          <cell r="BV1423">
            <v>2.0775579680561138E-2</v>
          </cell>
        </row>
        <row r="1424">
          <cell r="E1424">
            <v>0</v>
          </cell>
          <cell r="F1424">
            <v>0</v>
          </cell>
          <cell r="G1424">
            <v>0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0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>
            <v>0</v>
          </cell>
          <cell r="Y1424">
            <v>0</v>
          </cell>
          <cell r="Z1424">
            <v>0</v>
          </cell>
          <cell r="AA1424">
            <v>0</v>
          </cell>
          <cell r="AB1424">
            <v>0</v>
          </cell>
          <cell r="AC1424">
            <v>0</v>
          </cell>
          <cell r="AD1424">
            <v>0</v>
          </cell>
          <cell r="AE1424">
            <v>0</v>
          </cell>
          <cell r="AF1424">
            <v>0</v>
          </cell>
          <cell r="AG1424">
            <v>0</v>
          </cell>
          <cell r="AH1424">
            <v>0</v>
          </cell>
          <cell r="AI1424">
            <v>0</v>
          </cell>
          <cell r="AJ1424">
            <v>0</v>
          </cell>
          <cell r="AK1424">
            <v>0</v>
          </cell>
          <cell r="AL1424">
            <v>0</v>
          </cell>
          <cell r="AM1424">
            <v>0</v>
          </cell>
          <cell r="AN1424">
            <v>2.6157661416891586E-2</v>
          </cell>
          <cell r="AO1424">
            <v>2.335826544394658E-2</v>
          </cell>
          <cell r="AP1424">
            <v>2.0556552659632989E-2</v>
          </cell>
          <cell r="AQ1424">
            <v>2.3541362768843069E-2</v>
          </cell>
          <cell r="AR1424">
            <v>2.040938682402553E-2</v>
          </cell>
          <cell r="AS1424">
            <v>2.3913758461356075E-2</v>
          </cell>
          <cell r="AT1424">
            <v>1.8411549621155866E-2</v>
          </cell>
          <cell r="AU1424">
            <v>9.3953030837813811E-2</v>
          </cell>
          <cell r="AV1424">
            <v>5.6954626873782228E-2</v>
          </cell>
          <cell r="AW1424">
            <v>3.1242769348587236E-2</v>
          </cell>
          <cell r="AX1424">
            <v>3.5442963072814165E-2</v>
          </cell>
          <cell r="AY1424">
            <v>2.6271300616489926E-2</v>
          </cell>
          <cell r="AZ1424">
            <v>1.7038572212730526E-2</v>
          </cell>
          <cell r="BA1424">
            <v>1.58961200699053E-2</v>
          </cell>
          <cell r="BB1424">
            <v>1.6519007624224584E-2</v>
          </cell>
          <cell r="BC1424">
            <v>1.7851164871261007E-2</v>
          </cell>
          <cell r="BD1424">
            <v>4.2415044622716155E-2</v>
          </cell>
          <cell r="BE1424">
            <v>2.6024854974287172E-2</v>
          </cell>
          <cell r="BF1424">
            <v>1.205897919241905E-2</v>
          </cell>
          <cell r="BG1424">
            <v>1.5678620113015285E-2</v>
          </cell>
          <cell r="BH1424">
            <v>1.1666234145741238E-2</v>
          </cell>
          <cell r="BI1424">
            <v>1.4032768628209027E-2</v>
          </cell>
          <cell r="BJ1424">
            <v>7.2399566620859349E-2</v>
          </cell>
          <cell r="BK1424">
            <v>9.6442884018503566E-2</v>
          </cell>
          <cell r="BL1424">
            <v>0.13339308771058062</v>
          </cell>
          <cell r="BM1424">
            <v>2.3806445535368034E-2</v>
          </cell>
          <cell r="BN1424">
            <v>1.0094890945969081E-2</v>
          </cell>
          <cell r="BO1424">
            <v>6.5120769578769803E-3</v>
          </cell>
          <cell r="BP1424">
            <v>4.6068157929537766E-3</v>
          </cell>
          <cell r="BQ1424">
            <v>1.0285933499005669E-2</v>
          </cell>
          <cell r="BR1424">
            <v>2.1657890226078606E-2</v>
          </cell>
          <cell r="BS1424">
            <v>8.7791190535592249E-3</v>
          </cell>
          <cell r="BT1424">
            <v>1.1661345150465425E-2</v>
          </cell>
          <cell r="BU1424">
            <v>1.4305187959005943E-2</v>
          </cell>
          <cell r="BV1424">
            <v>1.1723488167539977E-2</v>
          </cell>
        </row>
        <row r="1425">
          <cell r="E1425">
            <v>0</v>
          </cell>
          <cell r="F1425">
            <v>0</v>
          </cell>
          <cell r="G1425">
            <v>0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0</v>
          </cell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>
            <v>0</v>
          </cell>
          <cell r="Y1425">
            <v>0</v>
          </cell>
          <cell r="Z1425">
            <v>0</v>
          </cell>
          <cell r="AA1425">
            <v>0</v>
          </cell>
          <cell r="AB1425">
            <v>0</v>
          </cell>
          <cell r="AC1425">
            <v>0</v>
          </cell>
          <cell r="AD1425">
            <v>0</v>
          </cell>
          <cell r="AE1425">
            <v>0</v>
          </cell>
          <cell r="AF1425">
            <v>0</v>
          </cell>
          <cell r="AG1425">
            <v>0</v>
          </cell>
          <cell r="AH1425">
            <v>0</v>
          </cell>
          <cell r="AI1425">
            <v>0</v>
          </cell>
          <cell r="AJ1425">
            <v>0</v>
          </cell>
          <cell r="AK1425">
            <v>0</v>
          </cell>
          <cell r="AL1425">
            <v>0</v>
          </cell>
          <cell r="AM1425">
            <v>0</v>
          </cell>
          <cell r="AN1425">
            <v>8.0133288719746829E-2</v>
          </cell>
          <cell r="AO1425">
            <v>3.1614072710358383E-2</v>
          </cell>
          <cell r="AP1425">
            <v>5.4315351156065811E-2</v>
          </cell>
          <cell r="AQ1425">
            <v>0.14567502844699073</v>
          </cell>
          <cell r="AR1425">
            <v>9.9268375949025517E-2</v>
          </cell>
          <cell r="AS1425">
            <v>8.1788591214330936E-2</v>
          </cell>
          <cell r="AT1425">
            <v>7.171514962259877E-2</v>
          </cell>
          <cell r="AU1425">
            <v>5.7465753914748237E-2</v>
          </cell>
          <cell r="AV1425">
            <v>0.35191788547085134</v>
          </cell>
          <cell r="AW1425">
            <v>0.33111899367079223</v>
          </cell>
          <cell r="AX1425">
            <v>7.1040734910370565E-2</v>
          </cell>
          <cell r="AY1425">
            <v>5.0742257466779385E-2</v>
          </cell>
          <cell r="AZ1425">
            <v>4.8528507866021121E-2</v>
          </cell>
          <cell r="BA1425">
            <v>6.5642647873998566E-2</v>
          </cell>
          <cell r="BB1425">
            <v>6.1693055526799719E-2</v>
          </cell>
          <cell r="BC1425">
            <v>7.8385481175380883E-2</v>
          </cell>
          <cell r="BD1425">
            <v>3.1971363436829062E-2</v>
          </cell>
          <cell r="BE1425">
            <v>4.3627608720682769E-2</v>
          </cell>
          <cell r="BF1425">
            <v>2.7339015298176807E-2</v>
          </cell>
          <cell r="BG1425">
            <v>1.7501971509345907E-2</v>
          </cell>
          <cell r="BH1425">
            <v>1.3958301617903325E-2</v>
          </cell>
          <cell r="BI1425">
            <v>2.6622480782453061E-2</v>
          </cell>
          <cell r="BJ1425">
            <v>2.3486940204548161E-2</v>
          </cell>
          <cell r="BK1425">
            <v>2.8666841036893289E-2</v>
          </cell>
          <cell r="BL1425">
            <v>2.846269499783478E-2</v>
          </cell>
          <cell r="BM1425">
            <v>1.9895417929288606E-2</v>
          </cell>
          <cell r="BN1425">
            <v>1.5813226330240883E-2</v>
          </cell>
          <cell r="BO1425">
            <v>9.788746008098724E-3</v>
          </cell>
          <cell r="BP1425">
            <v>8.30154230001608E-3</v>
          </cell>
          <cell r="BQ1425">
            <v>1.8150683946315384E-2</v>
          </cell>
          <cell r="BR1425">
            <v>2.2563462579209864E-2</v>
          </cell>
          <cell r="BS1425">
            <v>1.3062296385038735E-2</v>
          </cell>
          <cell r="BT1425">
            <v>9.714122836077968E-2</v>
          </cell>
          <cell r="BU1425">
            <v>3.0603419493895154E-2</v>
          </cell>
          <cell r="BV1425">
            <v>1.9171975844319226E-2</v>
          </cell>
        </row>
        <row r="1426">
          <cell r="E1426">
            <v>0</v>
          </cell>
          <cell r="F1426">
            <v>0</v>
          </cell>
          <cell r="G1426">
            <v>0</v>
          </cell>
          <cell r="H1426">
            <v>0</v>
          </cell>
          <cell r="I1426">
            <v>0</v>
          </cell>
          <cell r="J1426">
            <v>0</v>
          </cell>
          <cell r="K1426">
            <v>0</v>
          </cell>
          <cell r="L1426">
            <v>0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>
            <v>0</v>
          </cell>
          <cell r="Y1426">
            <v>0</v>
          </cell>
          <cell r="Z1426">
            <v>0</v>
          </cell>
          <cell r="AA1426">
            <v>0</v>
          </cell>
          <cell r="AB1426">
            <v>0</v>
          </cell>
          <cell r="AC1426">
            <v>0</v>
          </cell>
          <cell r="AD1426">
            <v>0</v>
          </cell>
          <cell r="AE1426">
            <v>0</v>
          </cell>
          <cell r="AF1426">
            <v>0</v>
          </cell>
          <cell r="AG1426">
            <v>0</v>
          </cell>
          <cell r="AH1426">
            <v>0</v>
          </cell>
          <cell r="AI1426">
            <v>0</v>
          </cell>
          <cell r="AJ1426">
            <v>0</v>
          </cell>
          <cell r="AK1426">
            <v>0</v>
          </cell>
          <cell r="AL1426">
            <v>0</v>
          </cell>
          <cell r="AM1426">
            <v>0</v>
          </cell>
          <cell r="AN1426">
            <v>1.3866212454125464E-2</v>
          </cell>
          <cell r="AO1426">
            <v>1.2341659372824288E-2</v>
          </cell>
          <cell r="AP1426">
            <v>3.027146978647071E-2</v>
          </cell>
          <cell r="AQ1426">
            <v>2.635536029027612E-2</v>
          </cell>
          <cell r="AR1426">
            <v>6.1400048983489927E-2</v>
          </cell>
          <cell r="AS1426">
            <v>2.2838290970232093E-2</v>
          </cell>
          <cell r="AT1426">
            <v>2.5541841873194134E-2</v>
          </cell>
          <cell r="AU1426">
            <v>1.3085044836630951E-2</v>
          </cell>
          <cell r="AV1426">
            <v>3.5231878948434887E-2</v>
          </cell>
          <cell r="AW1426">
            <v>0.15934598558293245</v>
          </cell>
          <cell r="AX1426">
            <v>2.429612714680833E-2</v>
          </cell>
          <cell r="AY1426">
            <v>2.1335615600322762E-2</v>
          </cell>
          <cell r="AZ1426">
            <v>4.3681516096771879E-2</v>
          </cell>
          <cell r="BA1426">
            <v>4.7922752435998951E-2</v>
          </cell>
          <cell r="BB1426">
            <v>6.8895355857077997E-2</v>
          </cell>
          <cell r="BC1426">
            <v>5.3679994435141411E-2</v>
          </cell>
          <cell r="BD1426">
            <v>1.1349314193809551E-2</v>
          </cell>
          <cell r="BE1426">
            <v>3.1750704429862803E-2</v>
          </cell>
          <cell r="BF1426">
            <v>3.0842755071018382E-2</v>
          </cell>
          <cell r="BG1426">
            <v>1.2957635107074476E-2</v>
          </cell>
          <cell r="BH1426">
            <v>1.1407734050369739E-2</v>
          </cell>
          <cell r="BI1426">
            <v>1.4419840910364612E-2</v>
          </cell>
          <cell r="BJ1426">
            <v>1.7573755598648384E-2</v>
          </cell>
          <cell r="BK1426">
            <v>1.44153980783572E-2</v>
          </cell>
          <cell r="BL1426">
            <v>1.2766042398390604E-2</v>
          </cell>
          <cell r="BM1426">
            <v>1.5339614951051522E-2</v>
          </cell>
          <cell r="BN1426">
            <v>1.1879655133306057E-2</v>
          </cell>
          <cell r="BO1426">
            <v>4.9500501741691818E-3</v>
          </cell>
          <cell r="BP1426">
            <v>3.9126126173570034E-3</v>
          </cell>
          <cell r="BQ1426">
            <v>8.5164575638446427E-3</v>
          </cell>
          <cell r="BR1426">
            <v>9.2816887453935938E-3</v>
          </cell>
          <cell r="BS1426">
            <v>5.1165873926132801E-3</v>
          </cell>
          <cell r="BT1426">
            <v>1.1562942586363905E-2</v>
          </cell>
          <cell r="BU1426">
            <v>1.2233131391161939E-2</v>
          </cell>
          <cell r="BV1426">
            <v>9.8443948037361464E-3</v>
          </cell>
        </row>
        <row r="1427">
          <cell r="E1427">
            <v>0</v>
          </cell>
          <cell r="F1427">
            <v>0</v>
          </cell>
          <cell r="G1427">
            <v>0</v>
          </cell>
          <cell r="H1427">
            <v>0</v>
          </cell>
          <cell r="I1427">
            <v>0</v>
          </cell>
          <cell r="J1427">
            <v>0</v>
          </cell>
          <cell r="K1427">
            <v>0</v>
          </cell>
          <cell r="L1427">
            <v>0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>
            <v>0</v>
          </cell>
          <cell r="Y1427">
            <v>0</v>
          </cell>
          <cell r="Z1427">
            <v>0</v>
          </cell>
          <cell r="AA1427">
            <v>0</v>
          </cell>
          <cell r="AB1427">
            <v>0</v>
          </cell>
          <cell r="AC1427">
            <v>0</v>
          </cell>
          <cell r="AD1427">
            <v>0</v>
          </cell>
          <cell r="AE1427">
            <v>0</v>
          </cell>
          <cell r="AF1427">
            <v>0</v>
          </cell>
          <cell r="AG1427">
            <v>0</v>
          </cell>
          <cell r="AH1427">
            <v>0</v>
          </cell>
          <cell r="AI1427">
            <v>0</v>
          </cell>
          <cell r="AJ1427">
            <v>0</v>
          </cell>
          <cell r="AK1427">
            <v>0</v>
          </cell>
          <cell r="AL1427">
            <v>0</v>
          </cell>
          <cell r="AM1427">
            <v>0</v>
          </cell>
          <cell r="AN1427">
            <v>7.0134317162617666E-3</v>
          </cell>
          <cell r="AO1427">
            <v>9.5734030653958982E-3</v>
          </cell>
          <cell r="AP1427">
            <v>1.2251919050998077E-2</v>
          </cell>
          <cell r="AQ1427">
            <v>9.285900684542275E-3</v>
          </cell>
          <cell r="AR1427">
            <v>8.3740486931113134E-3</v>
          </cell>
          <cell r="AS1427">
            <v>1.6149117595752816E-2</v>
          </cell>
          <cell r="AT1427">
            <v>6.1660528881408005E-3</v>
          </cell>
          <cell r="AU1427">
            <v>1.4226322349890842E-2</v>
          </cell>
          <cell r="AV1427">
            <v>1.3524823805890932E-2</v>
          </cell>
          <cell r="AW1427">
            <v>1.5087440791520062E-2</v>
          </cell>
          <cell r="AX1427">
            <v>0.13929853111626689</v>
          </cell>
          <cell r="AY1427">
            <v>2.1082524272036173E-2</v>
          </cell>
          <cell r="AZ1427">
            <v>1.4641406729114004E-2</v>
          </cell>
          <cell r="BA1427">
            <v>2.2783120512098076E-2</v>
          </cell>
          <cell r="BB1427">
            <v>1.942900421685443E-2</v>
          </cell>
          <cell r="BC1427">
            <v>1.6210162059579005E-2</v>
          </cell>
          <cell r="BD1427">
            <v>9.9952614858933413E-3</v>
          </cell>
          <cell r="BE1427">
            <v>8.9756193365149131E-2</v>
          </cell>
          <cell r="BF1427">
            <v>7.5126364802906844E-3</v>
          </cell>
          <cell r="BG1427">
            <v>4.7235361684288442E-3</v>
          </cell>
          <cell r="BH1427">
            <v>4.0980728948605124E-3</v>
          </cell>
          <cell r="BI1427">
            <v>9.5056975944271781E-3</v>
          </cell>
          <cell r="BJ1427">
            <v>5.9041484045530539E-3</v>
          </cell>
          <cell r="BK1427">
            <v>6.2317815089325893E-3</v>
          </cell>
          <cell r="BL1427">
            <v>5.9071006403372713E-3</v>
          </cell>
          <cell r="BM1427">
            <v>6.4676346965415734E-3</v>
          </cell>
          <cell r="BN1427">
            <v>5.3433191131911405E-3</v>
          </cell>
          <cell r="BO1427">
            <v>2.5877998832354314E-3</v>
          </cell>
          <cell r="BP1427">
            <v>6.7772842122896032E-3</v>
          </cell>
          <cell r="BQ1427">
            <v>4.4070002961871142E-3</v>
          </cell>
          <cell r="BR1427">
            <v>5.6215680766963363E-3</v>
          </cell>
          <cell r="BS1427">
            <v>5.2064161959004375E-3</v>
          </cell>
          <cell r="BT1427">
            <v>6.0838832474480872E-3</v>
          </cell>
          <cell r="BU1427">
            <v>7.2236865260370056E-3</v>
          </cell>
          <cell r="BV1427">
            <v>5.215276349765847E-3</v>
          </cell>
        </row>
        <row r="1428">
          <cell r="E1428">
            <v>0</v>
          </cell>
          <cell r="F1428">
            <v>0</v>
          </cell>
          <cell r="G1428">
            <v>0</v>
          </cell>
          <cell r="H1428">
            <v>0</v>
          </cell>
          <cell r="I1428">
            <v>0</v>
          </cell>
          <cell r="J1428">
            <v>0</v>
          </cell>
          <cell r="K1428">
            <v>0</v>
          </cell>
          <cell r="L1428">
            <v>0</v>
          </cell>
          <cell r="M1428">
            <v>0</v>
          </cell>
          <cell r="N1428">
            <v>0</v>
          </cell>
          <cell r="O1428">
            <v>0</v>
          </cell>
          <cell r="P1428">
            <v>0</v>
          </cell>
          <cell r="Q1428">
            <v>0</v>
          </cell>
          <cell r="R1428">
            <v>0</v>
          </cell>
          <cell r="S1428">
            <v>0</v>
          </cell>
          <cell r="T1428">
            <v>0</v>
          </cell>
          <cell r="U1428">
            <v>0</v>
          </cell>
          <cell r="V1428">
            <v>0</v>
          </cell>
          <cell r="W1428">
            <v>0</v>
          </cell>
          <cell r="X1428">
            <v>0</v>
          </cell>
          <cell r="Y1428">
            <v>0</v>
          </cell>
          <cell r="Z1428">
            <v>0</v>
          </cell>
          <cell r="AA1428">
            <v>0</v>
          </cell>
          <cell r="AB1428">
            <v>0</v>
          </cell>
          <cell r="AC1428">
            <v>0</v>
          </cell>
          <cell r="AD1428">
            <v>0</v>
          </cell>
          <cell r="AE1428">
            <v>0</v>
          </cell>
          <cell r="AF1428">
            <v>0</v>
          </cell>
          <cell r="AG1428">
            <v>0</v>
          </cell>
          <cell r="AH1428">
            <v>0</v>
          </cell>
          <cell r="AI1428">
            <v>0</v>
          </cell>
          <cell r="AJ1428">
            <v>0</v>
          </cell>
          <cell r="AK1428">
            <v>0</v>
          </cell>
          <cell r="AL1428">
            <v>0</v>
          </cell>
          <cell r="AM1428">
            <v>0</v>
          </cell>
          <cell r="AN1428">
            <v>2.2609186809636521E-2</v>
          </cell>
          <cell r="AO1428">
            <v>4.9519760455467077E-2</v>
          </cell>
          <cell r="AP1428">
            <v>4.3422199087507406E-2</v>
          </cell>
          <cell r="AQ1428">
            <v>3.3018363147898105E-2</v>
          </cell>
          <cell r="AR1428">
            <v>4.0140605459480651E-2</v>
          </cell>
          <cell r="AS1428">
            <v>5.6973870907332282E-2</v>
          </cell>
          <cell r="AT1428">
            <v>3.8712443841251505E-2</v>
          </cell>
          <cell r="AU1428">
            <v>4.7679834230865727E-2</v>
          </cell>
          <cell r="AV1428">
            <v>4.8017228827269574E-2</v>
          </cell>
          <cell r="AW1428">
            <v>6.9649577171156801E-2</v>
          </cell>
          <cell r="AX1428">
            <v>7.5475273635556422E-2</v>
          </cell>
          <cell r="AY1428">
            <v>0.4677771386434848</v>
          </cell>
          <cell r="AZ1428">
            <v>0.27402899748689796</v>
          </cell>
          <cell r="BA1428">
            <v>0.1663592716740771</v>
          </cell>
          <cell r="BB1428">
            <v>0.23632710236998319</v>
          </cell>
          <cell r="BC1428">
            <v>0.13052607281495804</v>
          </cell>
          <cell r="BD1428">
            <v>3.8591810370652083E-2</v>
          </cell>
          <cell r="BE1428">
            <v>0.1528254761672449</v>
          </cell>
          <cell r="BF1428">
            <v>5.5202959868325678E-2</v>
          </cell>
          <cell r="BG1428">
            <v>2.1230637966137486E-2</v>
          </cell>
          <cell r="BH1428">
            <v>1.5984162497456312E-2</v>
          </cell>
          <cell r="BI1428">
            <v>2.5201534618443676E-2</v>
          </cell>
          <cell r="BJ1428">
            <v>3.2541787600466714E-2</v>
          </cell>
          <cell r="BK1428">
            <v>4.165509967456122E-2</v>
          </cell>
          <cell r="BL1428">
            <v>3.2707183316751674E-2</v>
          </cell>
          <cell r="BM1428">
            <v>3.0625923676888087E-2</v>
          </cell>
          <cell r="BN1428">
            <v>2.653654667629456E-2</v>
          </cell>
          <cell r="BO1428">
            <v>1.0362529252181214E-2</v>
          </cell>
          <cell r="BP1428">
            <v>1.2726371239086817E-2</v>
          </cell>
          <cell r="BQ1428">
            <v>1.9584366478709449E-2</v>
          </cell>
          <cell r="BR1428">
            <v>2.404395880017117E-2</v>
          </cell>
          <cell r="BS1428">
            <v>1.3452083352776964E-2</v>
          </cell>
          <cell r="BT1428">
            <v>1.758166514278087E-2</v>
          </cell>
          <cell r="BU1428">
            <v>2.916963119365162E-2</v>
          </cell>
          <cell r="BV1428">
            <v>1.7807772811627116E-2</v>
          </cell>
        </row>
        <row r="1429">
          <cell r="E1429">
            <v>0</v>
          </cell>
          <cell r="F1429">
            <v>0</v>
          </cell>
          <cell r="G1429">
            <v>0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0</v>
          </cell>
          <cell r="M1429">
            <v>0</v>
          </cell>
          <cell r="N1429">
            <v>0</v>
          </cell>
          <cell r="O1429">
            <v>0</v>
          </cell>
          <cell r="P1429">
            <v>0</v>
          </cell>
          <cell r="Q1429">
            <v>0</v>
          </cell>
          <cell r="R1429">
            <v>0</v>
          </cell>
          <cell r="S1429">
            <v>0</v>
          </cell>
          <cell r="T1429">
            <v>0</v>
          </cell>
          <cell r="U1429">
            <v>0</v>
          </cell>
          <cell r="V1429">
            <v>0</v>
          </cell>
          <cell r="W1429">
            <v>0</v>
          </cell>
          <cell r="X1429">
            <v>0</v>
          </cell>
          <cell r="Y1429">
            <v>0</v>
          </cell>
          <cell r="Z1429">
            <v>0</v>
          </cell>
          <cell r="AA1429">
            <v>0</v>
          </cell>
          <cell r="AB1429">
            <v>0</v>
          </cell>
          <cell r="AC1429">
            <v>0</v>
          </cell>
          <cell r="AD1429">
            <v>0</v>
          </cell>
          <cell r="AE1429">
            <v>0</v>
          </cell>
          <cell r="AF1429">
            <v>0</v>
          </cell>
          <cell r="AG1429">
            <v>0</v>
          </cell>
          <cell r="AH1429">
            <v>0</v>
          </cell>
          <cell r="AI1429">
            <v>0</v>
          </cell>
          <cell r="AJ1429">
            <v>0</v>
          </cell>
          <cell r="AK1429">
            <v>0</v>
          </cell>
          <cell r="AL1429">
            <v>0</v>
          </cell>
          <cell r="AM1429">
            <v>0</v>
          </cell>
          <cell r="AN1429">
            <v>1.443818012148078E-2</v>
          </cell>
          <cell r="AO1429">
            <v>3.0763699781771896E-2</v>
          </cell>
          <cell r="AP1429">
            <v>1.5368088538195386E-2</v>
          </cell>
          <cell r="AQ1429">
            <v>1.8188076012777481E-2</v>
          </cell>
          <cell r="AR1429">
            <v>1.5760969086703103E-2</v>
          </cell>
          <cell r="AS1429">
            <v>2.0529105003634345E-2</v>
          </cell>
          <cell r="AT1429">
            <v>1.7571452890632298E-2</v>
          </cell>
          <cell r="AU1429">
            <v>2.3805619701746123E-2</v>
          </cell>
          <cell r="AV1429">
            <v>1.9271954190907915E-2</v>
          </cell>
          <cell r="AW1429">
            <v>2.2687237546230945E-2</v>
          </cell>
          <cell r="AX1429">
            <v>2.8167861943750434E-2</v>
          </cell>
          <cell r="AY1429">
            <v>3.5390292733015638E-2</v>
          </cell>
          <cell r="AZ1429">
            <v>0.16098975480529876</v>
          </cell>
          <cell r="BA1429">
            <v>3.7743370182663216E-2</v>
          </cell>
          <cell r="BB1429">
            <v>7.3097248921033836E-2</v>
          </cell>
          <cell r="BC1429">
            <v>2.4129417016710671E-2</v>
          </cell>
          <cell r="BD1429">
            <v>2.5818639951607065E-2</v>
          </cell>
          <cell r="BE1429">
            <v>3.3167022582717594E-2</v>
          </cell>
          <cell r="BF1429">
            <v>3.387370119145422E-2</v>
          </cell>
          <cell r="BG1429">
            <v>1.1052408117861805E-2</v>
          </cell>
          <cell r="BH1429">
            <v>7.254752774082998E-3</v>
          </cell>
          <cell r="BI1429">
            <v>9.8681210112821424E-3</v>
          </cell>
          <cell r="BJ1429">
            <v>1.7126508094292198E-2</v>
          </cell>
          <cell r="BK1429">
            <v>2.8189277422679494E-2</v>
          </cell>
          <cell r="BL1429">
            <v>2.679656435104277E-2</v>
          </cell>
          <cell r="BM1429">
            <v>1.6485476834594642E-2</v>
          </cell>
          <cell r="BN1429">
            <v>1.2886045524496058E-2</v>
          </cell>
          <cell r="BO1429">
            <v>5.5052553512515857E-3</v>
          </cell>
          <cell r="BP1429">
            <v>5.011389313079981E-3</v>
          </cell>
          <cell r="BQ1429">
            <v>9.9527094155930623E-3</v>
          </cell>
          <cell r="BR1429">
            <v>1.0325932095256323E-2</v>
          </cell>
          <cell r="BS1429">
            <v>6.9296059700281925E-3</v>
          </cell>
          <cell r="BT1429">
            <v>9.1686140662766546E-3</v>
          </cell>
          <cell r="BU1429">
            <v>1.3988002811274164E-2</v>
          </cell>
          <cell r="BV1429">
            <v>6.0176780665007097E-3</v>
          </cell>
        </row>
        <row r="1430">
          <cell r="E1430">
            <v>0</v>
          </cell>
          <cell r="F1430">
            <v>0</v>
          </cell>
          <cell r="G1430">
            <v>0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0</v>
          </cell>
          <cell r="M1430">
            <v>0</v>
          </cell>
          <cell r="N1430">
            <v>0</v>
          </cell>
          <cell r="O1430">
            <v>0</v>
          </cell>
          <cell r="P1430">
            <v>0</v>
          </cell>
          <cell r="Q1430">
            <v>0</v>
          </cell>
          <cell r="R1430">
            <v>0</v>
          </cell>
          <cell r="S1430">
            <v>0</v>
          </cell>
          <cell r="T1430">
            <v>0</v>
          </cell>
          <cell r="U1430">
            <v>0</v>
          </cell>
          <cell r="V1430">
            <v>0</v>
          </cell>
          <cell r="W1430">
            <v>0</v>
          </cell>
          <cell r="X1430">
            <v>0</v>
          </cell>
          <cell r="Y1430">
            <v>0</v>
          </cell>
          <cell r="Z1430">
            <v>0</v>
          </cell>
          <cell r="AA1430">
            <v>0</v>
          </cell>
          <cell r="AB1430">
            <v>0</v>
          </cell>
          <cell r="AC1430">
            <v>0</v>
          </cell>
          <cell r="AD1430">
            <v>0</v>
          </cell>
          <cell r="AE1430">
            <v>0</v>
          </cell>
          <cell r="AF1430">
            <v>0</v>
          </cell>
          <cell r="AG1430">
            <v>0</v>
          </cell>
          <cell r="AH1430">
            <v>0</v>
          </cell>
          <cell r="AI1430">
            <v>0</v>
          </cell>
          <cell r="AJ1430">
            <v>0</v>
          </cell>
          <cell r="AK1430">
            <v>0</v>
          </cell>
          <cell r="AL1430">
            <v>0</v>
          </cell>
          <cell r="AM1430">
            <v>0</v>
          </cell>
          <cell r="AN1430">
            <v>1.34939020777462E-2</v>
          </cell>
          <cell r="AO1430">
            <v>2.2803620820186082E-2</v>
          </cell>
          <cell r="AP1430">
            <v>2.0938974916716417E-2</v>
          </cell>
          <cell r="AQ1430">
            <v>2.7134567745899615E-2</v>
          </cell>
          <cell r="AR1430">
            <v>2.4521894923408817E-2</v>
          </cell>
          <cell r="AS1430">
            <v>2.9711297988699065E-2</v>
          </cell>
          <cell r="AT1430">
            <v>3.4817583277308307E-2</v>
          </cell>
          <cell r="AU1430">
            <v>2.331112209730524E-2</v>
          </cell>
          <cell r="AV1430">
            <v>3.067329286301335E-2</v>
          </cell>
          <cell r="AW1430">
            <v>3.6508808985023962E-2</v>
          </cell>
          <cell r="AX1430">
            <v>3.2254524556732882E-2</v>
          </cell>
          <cell r="AY1430">
            <v>4.6759384546730481E-2</v>
          </cell>
          <cell r="AZ1430">
            <v>0.11714866245858788</v>
          </cell>
          <cell r="BA1430">
            <v>0.41899498477743879</v>
          </cell>
          <cell r="BB1430">
            <v>0.11042776423323616</v>
          </cell>
          <cell r="BC1430">
            <v>6.0726303282286759E-2</v>
          </cell>
          <cell r="BD1430">
            <v>4.1346817864148379E-2</v>
          </cell>
          <cell r="BE1430">
            <v>5.8695620526929407E-2</v>
          </cell>
          <cell r="BF1430">
            <v>4.9436151693195228E-2</v>
          </cell>
          <cell r="BG1430">
            <v>2.5311667748880745E-2</v>
          </cell>
          <cell r="BH1430">
            <v>1.7080554985383273E-2</v>
          </cell>
          <cell r="BI1430">
            <v>1.972413590019069E-2</v>
          </cell>
          <cell r="BJ1430">
            <v>2.2917906971105337E-2</v>
          </cell>
          <cell r="BK1430">
            <v>2.9066134378776452E-2</v>
          </cell>
          <cell r="BL1430">
            <v>2.6520543510601895E-2</v>
          </cell>
          <cell r="BM1430">
            <v>2.498374108172878E-2</v>
          </cell>
          <cell r="BN1430">
            <v>6.4263247020932474E-2</v>
          </cell>
          <cell r="BO1430">
            <v>1.6130285184638479E-2</v>
          </cell>
          <cell r="BP1430">
            <v>9.0413266677577646E-3</v>
          </cell>
          <cell r="BQ1430">
            <v>3.3352680446703392E-2</v>
          </cell>
          <cell r="BR1430">
            <v>2.5017627104523491E-2</v>
          </cell>
          <cell r="BS1430">
            <v>1.6197633869370565E-2</v>
          </cell>
          <cell r="BT1430">
            <v>2.2511202226211117E-2</v>
          </cell>
          <cell r="BU1430">
            <v>3.2872106749086964E-2</v>
          </cell>
          <cell r="BV1430">
            <v>1.4434894778165737E-2</v>
          </cell>
        </row>
        <row r="1431">
          <cell r="E1431">
            <v>0</v>
          </cell>
          <cell r="F1431">
            <v>0</v>
          </cell>
          <cell r="G1431">
            <v>0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0</v>
          </cell>
          <cell r="M1431">
            <v>0</v>
          </cell>
          <cell r="N1431">
            <v>0</v>
          </cell>
          <cell r="O1431">
            <v>0</v>
          </cell>
          <cell r="P1431">
            <v>0</v>
          </cell>
          <cell r="Q1431">
            <v>0</v>
          </cell>
          <cell r="R1431">
            <v>0</v>
          </cell>
          <cell r="S1431">
            <v>0</v>
          </cell>
          <cell r="T1431">
            <v>0</v>
          </cell>
          <cell r="U1431">
            <v>0</v>
          </cell>
          <cell r="V1431">
            <v>0</v>
          </cell>
          <cell r="W1431">
            <v>0</v>
          </cell>
          <cell r="X1431">
            <v>0</v>
          </cell>
          <cell r="Y1431">
            <v>0</v>
          </cell>
          <cell r="Z1431">
            <v>0</v>
          </cell>
          <cell r="AA1431">
            <v>0</v>
          </cell>
          <cell r="AB1431">
            <v>0</v>
          </cell>
          <cell r="AC1431">
            <v>0</v>
          </cell>
          <cell r="AD1431">
            <v>0</v>
          </cell>
          <cell r="AE1431">
            <v>0</v>
          </cell>
          <cell r="AF1431">
            <v>0</v>
          </cell>
          <cell r="AG1431">
            <v>0</v>
          </cell>
          <cell r="AH1431">
            <v>0</v>
          </cell>
          <cell r="AI1431">
            <v>0</v>
          </cell>
          <cell r="AJ1431">
            <v>0</v>
          </cell>
          <cell r="AK1431">
            <v>0</v>
          </cell>
          <cell r="AL1431">
            <v>0</v>
          </cell>
          <cell r="AM1431">
            <v>0</v>
          </cell>
          <cell r="AN1431">
            <v>1.2033991276106316E-2</v>
          </cell>
          <cell r="AO1431">
            <v>1.4345132027800562E-2</v>
          </cell>
          <cell r="AP1431">
            <v>1.3916317685883502E-2</v>
          </cell>
          <cell r="AQ1431">
            <v>1.3473578123032735E-2</v>
          </cell>
          <cell r="AR1431">
            <v>1.4534314410849871E-2</v>
          </cell>
          <cell r="AS1431">
            <v>1.7275936827848639E-2</v>
          </cell>
          <cell r="AT1431">
            <v>1.4151664845894902E-2</v>
          </cell>
          <cell r="AU1431">
            <v>1.3513246591817308E-2</v>
          </cell>
          <cell r="AV1431">
            <v>1.3841355707805583E-2</v>
          </cell>
          <cell r="AW1431">
            <v>1.6372433418087144E-2</v>
          </cell>
          <cell r="AX1431">
            <v>1.6832370601360426E-2</v>
          </cell>
          <cell r="AY1431">
            <v>2.0316839840432765E-2</v>
          </cell>
          <cell r="AZ1431">
            <v>4.6768975171249789E-2</v>
          </cell>
          <cell r="BA1431">
            <v>2.0128394826622462E-2</v>
          </cell>
          <cell r="BB1431">
            <v>0.38665560257583453</v>
          </cell>
          <cell r="BC1431">
            <v>1.8403862858805378E-2</v>
          </cell>
          <cell r="BD1431">
            <v>1.4281769457435324E-2</v>
          </cell>
          <cell r="BE1431">
            <v>1.7674768616528311E-2</v>
          </cell>
          <cell r="BF1431">
            <v>8.846754477803849E-2</v>
          </cell>
          <cell r="BG1431">
            <v>1.550726774905529E-2</v>
          </cell>
          <cell r="BH1431">
            <v>1.1593236291248242E-2</v>
          </cell>
          <cell r="BI1431">
            <v>9.3480175733799149E-3</v>
          </cell>
          <cell r="BJ1431">
            <v>5.162963483979912E-2</v>
          </cell>
          <cell r="BK1431">
            <v>6.7034266962217495E-2</v>
          </cell>
          <cell r="BL1431">
            <v>5.80474020503896E-2</v>
          </cell>
          <cell r="BM1431">
            <v>2.3119541375078032E-2</v>
          </cell>
          <cell r="BN1431">
            <v>1.2646136527692723E-2</v>
          </cell>
          <cell r="BO1431">
            <v>6.9480441462977998E-3</v>
          </cell>
          <cell r="BP1431">
            <v>3.9415467677740464E-3</v>
          </cell>
          <cell r="BQ1431">
            <v>1.1760884984551252E-2</v>
          </cell>
          <cell r="BR1431">
            <v>2.2888802448590741E-2</v>
          </cell>
          <cell r="BS1431">
            <v>5.7849639456788934E-3</v>
          </cell>
          <cell r="BT1431">
            <v>7.4157273182305543E-3</v>
          </cell>
          <cell r="BU1431">
            <v>1.9743711943056651E-2</v>
          </cell>
          <cell r="BV1431">
            <v>9.6667329165666619E-3</v>
          </cell>
        </row>
        <row r="1432">
          <cell r="E1432">
            <v>0</v>
          </cell>
          <cell r="F1432">
            <v>0</v>
          </cell>
          <cell r="G1432">
            <v>0</v>
          </cell>
          <cell r="H1432">
            <v>0</v>
          </cell>
          <cell r="I1432">
            <v>0</v>
          </cell>
          <cell r="J1432">
            <v>0</v>
          </cell>
          <cell r="K1432">
            <v>0</v>
          </cell>
          <cell r="L1432">
            <v>0</v>
          </cell>
          <cell r="M1432">
            <v>0</v>
          </cell>
          <cell r="N1432">
            <v>0</v>
          </cell>
          <cell r="O1432">
            <v>0</v>
          </cell>
          <cell r="P1432">
            <v>0</v>
          </cell>
          <cell r="Q1432">
            <v>0</v>
          </cell>
          <cell r="R1432">
            <v>0</v>
          </cell>
          <cell r="S1432">
            <v>0</v>
          </cell>
          <cell r="T1432">
            <v>0</v>
          </cell>
          <cell r="U1432">
            <v>0</v>
          </cell>
          <cell r="V1432">
            <v>0</v>
          </cell>
          <cell r="W1432">
            <v>0</v>
          </cell>
          <cell r="X1432">
            <v>0</v>
          </cell>
          <cell r="Y1432">
            <v>0</v>
          </cell>
          <cell r="Z1432">
            <v>0</v>
          </cell>
          <cell r="AA1432">
            <v>0</v>
          </cell>
          <cell r="AB1432">
            <v>0</v>
          </cell>
          <cell r="AC1432">
            <v>0</v>
          </cell>
          <cell r="AD1432">
            <v>0</v>
          </cell>
          <cell r="AE1432">
            <v>0</v>
          </cell>
          <cell r="AF1432">
            <v>0</v>
          </cell>
          <cell r="AG1432">
            <v>0</v>
          </cell>
          <cell r="AH1432">
            <v>0</v>
          </cell>
          <cell r="AI1432">
            <v>0</v>
          </cell>
          <cell r="AJ1432">
            <v>0</v>
          </cell>
          <cell r="AK1432">
            <v>0</v>
          </cell>
          <cell r="AL1432">
            <v>0</v>
          </cell>
          <cell r="AM1432">
            <v>0</v>
          </cell>
          <cell r="AN1432">
            <v>3.4152365015608366E-3</v>
          </cell>
          <cell r="AO1432">
            <v>3.8640224423522702E-3</v>
          </cell>
          <cell r="AP1432">
            <v>4.632403737493746E-3</v>
          </cell>
          <cell r="AQ1432">
            <v>1.0578921660771378E-2</v>
          </cell>
          <cell r="AR1432">
            <v>7.9929133666905381E-3</v>
          </cell>
          <cell r="AS1432">
            <v>1.5907320422823768E-2</v>
          </cell>
          <cell r="AT1432">
            <v>7.4928879144300128E-3</v>
          </cell>
          <cell r="AU1432">
            <v>4.2586100819680525E-3</v>
          </cell>
          <cell r="AV1432">
            <v>6.0303709659416437E-3</v>
          </cell>
          <cell r="AW1432">
            <v>7.5733038064679939E-3</v>
          </cell>
          <cell r="AX1432">
            <v>7.9503735478429049E-3</v>
          </cell>
          <cell r="AY1432">
            <v>1.1612257610861714E-2</v>
          </cell>
          <cell r="AZ1432">
            <v>1.1453952788257579E-2</v>
          </cell>
          <cell r="BA1432">
            <v>9.9194036689724038E-3</v>
          </cell>
          <cell r="BB1432">
            <v>1.0969853308478637E-2</v>
          </cell>
          <cell r="BC1432">
            <v>5.4605926594921694E-2</v>
          </cell>
          <cell r="BD1432">
            <v>4.5133449453388453E-3</v>
          </cell>
          <cell r="BE1432">
            <v>1.265250519529656E-2</v>
          </cell>
          <cell r="BF1432">
            <v>6.0635142083004367E-3</v>
          </cell>
          <cell r="BG1432">
            <v>4.5690820359141531E-3</v>
          </cell>
          <cell r="BH1432">
            <v>3.9852185179029128E-3</v>
          </cell>
          <cell r="BI1432">
            <v>6.4057871947878894E-3</v>
          </cell>
          <cell r="BJ1432">
            <v>4.075559150751906E-3</v>
          </cell>
          <cell r="BK1432">
            <v>5.079501144347992E-3</v>
          </cell>
          <cell r="BL1432">
            <v>4.9482324240730444E-3</v>
          </cell>
          <cell r="BM1432">
            <v>5.2473001664338319E-3</v>
          </cell>
          <cell r="BN1432">
            <v>4.6142494397759465E-3</v>
          </cell>
          <cell r="BO1432">
            <v>3.2607091260532942E-3</v>
          </cell>
          <cell r="BP1432">
            <v>2.6281214377006671E-3</v>
          </cell>
          <cell r="BQ1432">
            <v>5.0383247277492145E-3</v>
          </cell>
          <cell r="BR1432">
            <v>6.7923490798643587E-3</v>
          </cell>
          <cell r="BS1432">
            <v>6.2663940948043499E-3</v>
          </cell>
          <cell r="BT1432">
            <v>1.5349854096374004E-2</v>
          </cell>
          <cell r="BU1432">
            <v>9.4967934983374875E-3</v>
          </cell>
          <cell r="BV1432">
            <v>4.6935429367631239E-3</v>
          </cell>
        </row>
        <row r="1433">
          <cell r="E1433">
            <v>0</v>
          </cell>
          <cell r="F1433">
            <v>0</v>
          </cell>
          <cell r="G1433">
            <v>0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0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0</v>
          </cell>
          <cell r="T1433">
            <v>0</v>
          </cell>
          <cell r="U1433">
            <v>0</v>
          </cell>
          <cell r="V1433">
            <v>0</v>
          </cell>
          <cell r="W1433">
            <v>0</v>
          </cell>
          <cell r="X1433">
            <v>0</v>
          </cell>
          <cell r="Y1433">
            <v>0</v>
          </cell>
          <cell r="Z1433">
            <v>0</v>
          </cell>
          <cell r="AA1433">
            <v>0</v>
          </cell>
          <cell r="AB1433">
            <v>0</v>
          </cell>
          <cell r="AC1433">
            <v>0</v>
          </cell>
          <cell r="AD1433">
            <v>0</v>
          </cell>
          <cell r="AE1433">
            <v>0</v>
          </cell>
          <cell r="AF1433">
            <v>0</v>
          </cell>
          <cell r="AG1433">
            <v>0</v>
          </cell>
          <cell r="AH1433">
            <v>0</v>
          </cell>
          <cell r="AI1433">
            <v>0</v>
          </cell>
          <cell r="AJ1433">
            <v>0</v>
          </cell>
          <cell r="AK1433">
            <v>0</v>
          </cell>
          <cell r="AL1433">
            <v>0</v>
          </cell>
          <cell r="AM1433">
            <v>0</v>
          </cell>
          <cell r="AN1433">
            <v>3.429074113077709E-2</v>
          </cell>
          <cell r="AO1433">
            <v>6.7002371312606057E-2</v>
          </cell>
          <cell r="AP1433">
            <v>4.2494515139578276E-2</v>
          </cell>
          <cell r="AQ1433">
            <v>5.9599522903293636E-2</v>
          </cell>
          <cell r="AR1433">
            <v>4.2269864542679086E-2</v>
          </cell>
          <cell r="AS1433">
            <v>5.3518284125269586E-2</v>
          </cell>
          <cell r="AT1433">
            <v>5.1535610985316255E-2</v>
          </cell>
          <cell r="AU1433">
            <v>6.2750317042305964E-2</v>
          </cell>
          <cell r="AV1433">
            <v>7.7065394816668117E-2</v>
          </cell>
          <cell r="AW1433">
            <v>6.8618545099239273E-2</v>
          </cell>
          <cell r="AX1433">
            <v>9.1325478612738528E-2</v>
          </cell>
          <cell r="AY1433">
            <v>8.2774025769144485E-2</v>
          </cell>
          <cell r="AZ1433">
            <v>4.7489052371871947E-2</v>
          </cell>
          <cell r="BA1433">
            <v>4.3222404700492045E-2</v>
          </cell>
          <cell r="BB1433">
            <v>4.5609564320805089E-2</v>
          </cell>
          <cell r="BC1433">
            <v>4.1053863624037672E-2</v>
          </cell>
          <cell r="BD1433">
            <v>0.17828996843201983</v>
          </cell>
          <cell r="BE1433">
            <v>3.7055949010758572E-2</v>
          </cell>
          <cell r="BF1433">
            <v>2.8177950449465267E-2</v>
          </cell>
          <cell r="BG1433">
            <v>2.5093176196875549E-2</v>
          </cell>
          <cell r="BH1433">
            <v>2.990286031501518E-2</v>
          </cell>
          <cell r="BI1433">
            <v>4.5812623150883879E-2</v>
          </cell>
          <cell r="BJ1433">
            <v>3.5766397548080253E-2</v>
          </cell>
          <cell r="BK1433">
            <v>2.8393392916153178E-2</v>
          </cell>
          <cell r="BL1433">
            <v>2.6932377793150362E-2</v>
          </cell>
          <cell r="BM1433">
            <v>3.3597871951341785E-2</v>
          </cell>
          <cell r="BN1433">
            <v>2.6363575120845056E-2</v>
          </cell>
          <cell r="BO1433">
            <v>1.4757020826821902E-2</v>
          </cell>
          <cell r="BP1433">
            <v>2.4452225615177549E-2</v>
          </cell>
          <cell r="BQ1433">
            <v>1.9918625919712378E-2</v>
          </cell>
          <cell r="BR1433">
            <v>2.6866768813628789E-2</v>
          </cell>
          <cell r="BS1433">
            <v>3.6269416797034354E-2</v>
          </cell>
          <cell r="BT1433">
            <v>2.9822569280777245E-2</v>
          </cell>
          <cell r="BU1433">
            <v>3.6919350542942653E-2</v>
          </cell>
          <cell r="BV1433">
            <v>1.6381638737645358E-2</v>
          </cell>
        </row>
        <row r="1434">
          <cell r="E1434">
            <v>0</v>
          </cell>
          <cell r="F1434">
            <v>0</v>
          </cell>
          <cell r="G1434">
            <v>0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0</v>
          </cell>
          <cell r="M1434">
            <v>0</v>
          </cell>
          <cell r="N1434">
            <v>0</v>
          </cell>
          <cell r="O1434">
            <v>0</v>
          </cell>
          <cell r="P1434">
            <v>0</v>
          </cell>
          <cell r="Q1434">
            <v>0</v>
          </cell>
          <cell r="R1434">
            <v>0</v>
          </cell>
          <cell r="S1434">
            <v>0</v>
          </cell>
          <cell r="T1434">
            <v>0</v>
          </cell>
          <cell r="U1434">
            <v>0</v>
          </cell>
          <cell r="V1434">
            <v>0</v>
          </cell>
          <cell r="W1434">
            <v>0</v>
          </cell>
          <cell r="X1434">
            <v>0</v>
          </cell>
          <cell r="Y1434">
            <v>0</v>
          </cell>
          <cell r="Z1434">
            <v>0</v>
          </cell>
          <cell r="AA1434">
            <v>0</v>
          </cell>
          <cell r="AB1434">
            <v>0</v>
          </cell>
          <cell r="AC1434">
            <v>0</v>
          </cell>
          <cell r="AD1434">
            <v>0</v>
          </cell>
          <cell r="AE1434">
            <v>0</v>
          </cell>
          <cell r="AF1434">
            <v>0</v>
          </cell>
          <cell r="AG1434">
            <v>0</v>
          </cell>
          <cell r="AH1434">
            <v>0</v>
          </cell>
          <cell r="AI1434">
            <v>0</v>
          </cell>
          <cell r="AJ1434">
            <v>0</v>
          </cell>
          <cell r="AK1434">
            <v>0</v>
          </cell>
          <cell r="AL1434">
            <v>0</v>
          </cell>
          <cell r="AM1434">
            <v>0</v>
          </cell>
          <cell r="AN1434">
            <v>1.0247552882680637E-2</v>
          </cell>
          <cell r="AO1434">
            <v>1.4259857612679309E-2</v>
          </cell>
          <cell r="AP1434">
            <v>1.1127081320616447E-2</v>
          </cell>
          <cell r="AQ1434">
            <v>1.2806824764531323E-2</v>
          </cell>
          <cell r="AR1434">
            <v>1.1280340890013936E-2</v>
          </cell>
          <cell r="AS1434">
            <v>1.3188596347747984E-2</v>
          </cell>
          <cell r="AT1434">
            <v>1.205046578732002E-2</v>
          </cell>
          <cell r="AU1434">
            <v>1.6345935840550271E-2</v>
          </cell>
          <cell r="AV1434">
            <v>1.3424807538483735E-2</v>
          </cell>
          <cell r="AW1434">
            <v>1.3341893930768629E-2</v>
          </cell>
          <cell r="AX1434">
            <v>1.8352641943048652E-2</v>
          </cell>
          <cell r="AY1434">
            <v>1.541020385987368E-2</v>
          </cell>
          <cell r="AZ1434">
            <v>1.312241005378118E-2</v>
          </cell>
          <cell r="BA1434">
            <v>1.1603597587387165E-2</v>
          </cell>
          <cell r="BB1434">
            <v>1.1738465158391673E-2</v>
          </cell>
          <cell r="BC1434">
            <v>1.1609412600900513E-2</v>
          </cell>
          <cell r="BD1434">
            <v>2.9129706613163435E-2</v>
          </cell>
          <cell r="BE1434">
            <v>7.5053436891062031E-2</v>
          </cell>
          <cell r="BF1434">
            <v>1.2312724960957382E-2</v>
          </cell>
          <cell r="BG1434">
            <v>1.1700952825189822E-2</v>
          </cell>
          <cell r="BH1434">
            <v>1.4737188628134503E-2</v>
          </cell>
          <cell r="BI1434">
            <v>1.4861779385615882E-2</v>
          </cell>
          <cell r="BJ1434">
            <v>1.7081364197050392E-2</v>
          </cell>
          <cell r="BK1434">
            <v>1.5263375794988512E-2</v>
          </cell>
          <cell r="BL1434">
            <v>1.2534415794136677E-2</v>
          </cell>
          <cell r="BM1434">
            <v>2.5598030844952963E-2</v>
          </cell>
          <cell r="BN1434">
            <v>1.6666211864347965E-2</v>
          </cell>
          <cell r="BO1434">
            <v>1.1048603775282807E-2</v>
          </cell>
          <cell r="BP1434">
            <v>4.4925185345814744E-2</v>
          </cell>
          <cell r="BQ1434">
            <v>1.1135318876822748E-2</v>
          </cell>
          <cell r="BR1434">
            <v>2.3205701099881647E-2</v>
          </cell>
          <cell r="BS1434">
            <v>2.0609727080065875E-2</v>
          </cell>
          <cell r="BT1434">
            <v>1.2281488305245421E-2</v>
          </cell>
          <cell r="BU1434">
            <v>1.8034232150654854E-2</v>
          </cell>
          <cell r="BV1434">
            <v>7.0996634973785463E-3</v>
          </cell>
        </row>
        <row r="1435">
          <cell r="E1435">
            <v>0</v>
          </cell>
          <cell r="F1435">
            <v>0</v>
          </cell>
          <cell r="G1435">
            <v>0</v>
          </cell>
          <cell r="H1435">
            <v>0</v>
          </cell>
          <cell r="I1435">
            <v>0</v>
          </cell>
          <cell r="J1435">
            <v>0</v>
          </cell>
          <cell r="K1435">
            <v>0</v>
          </cell>
          <cell r="L1435">
            <v>0</v>
          </cell>
          <cell r="M1435">
            <v>0</v>
          </cell>
          <cell r="N1435">
            <v>0</v>
          </cell>
          <cell r="O1435">
            <v>0</v>
          </cell>
          <cell r="P1435">
            <v>0</v>
          </cell>
          <cell r="Q1435">
            <v>0</v>
          </cell>
          <cell r="R1435">
            <v>0</v>
          </cell>
          <cell r="S1435">
            <v>0</v>
          </cell>
          <cell r="T1435">
            <v>0</v>
          </cell>
          <cell r="U1435">
            <v>0</v>
          </cell>
          <cell r="V1435">
            <v>0</v>
          </cell>
          <cell r="W1435">
            <v>0</v>
          </cell>
          <cell r="X1435">
            <v>0</v>
          </cell>
          <cell r="Y1435">
            <v>0</v>
          </cell>
          <cell r="Z1435">
            <v>0</v>
          </cell>
          <cell r="AA1435">
            <v>0</v>
          </cell>
          <cell r="AB1435">
            <v>0</v>
          </cell>
          <cell r="AC1435">
            <v>0</v>
          </cell>
          <cell r="AD1435">
            <v>0</v>
          </cell>
          <cell r="AE1435">
            <v>0</v>
          </cell>
          <cell r="AF1435">
            <v>0</v>
          </cell>
          <cell r="AG1435">
            <v>0</v>
          </cell>
          <cell r="AH1435">
            <v>0</v>
          </cell>
          <cell r="AI1435">
            <v>0</v>
          </cell>
          <cell r="AJ1435">
            <v>0</v>
          </cell>
          <cell r="AK1435">
            <v>0</v>
          </cell>
          <cell r="AL1435">
            <v>0</v>
          </cell>
          <cell r="AM1435">
            <v>0</v>
          </cell>
          <cell r="AN1435">
            <v>9.6142001302487318E-3</v>
          </cell>
          <cell r="AO1435">
            <v>8.3231785542005974E-3</v>
          </cell>
          <cell r="AP1435">
            <v>1.2944659913792162E-2</v>
          </cell>
          <cell r="AQ1435">
            <v>1.2550482162976181E-2</v>
          </cell>
          <cell r="AR1435">
            <v>1.4062467537196916E-2</v>
          </cell>
          <cell r="AS1435">
            <v>1.5177956626762676E-2</v>
          </cell>
          <cell r="AT1435">
            <v>1.1643001599176838E-2</v>
          </cell>
          <cell r="AU1435">
            <v>1.1267659489262727E-2</v>
          </cell>
          <cell r="AV1435">
            <v>1.3003387085298386E-2</v>
          </cell>
          <cell r="AW1435">
            <v>1.3716533056342156E-2</v>
          </cell>
          <cell r="AX1435">
            <v>1.4381508337456784E-2</v>
          </cell>
          <cell r="AY1435">
            <v>1.4544585122588031E-2</v>
          </cell>
          <cell r="AZ1435">
            <v>1.3261191760867798E-2</v>
          </cell>
          <cell r="BA1435">
            <v>1.228023412163967E-2</v>
          </cell>
          <cell r="BB1435">
            <v>1.8972664881929585E-2</v>
          </cell>
          <cell r="BC1435">
            <v>1.2369755502513305E-2</v>
          </cell>
          <cell r="BD1435">
            <v>1.3777644817871079E-2</v>
          </cell>
          <cell r="BE1435">
            <v>1.347175082618805E-2</v>
          </cell>
          <cell r="BF1435">
            <v>1.8038603566880917E-2</v>
          </cell>
          <cell r="BG1435">
            <v>8.8250994661714741E-3</v>
          </cell>
          <cell r="BH1435">
            <v>8.1504627702235297E-3</v>
          </cell>
          <cell r="BI1435">
            <v>9.7509584052822319E-3</v>
          </cell>
          <cell r="BJ1435">
            <v>2.3135442954713394E-2</v>
          </cell>
          <cell r="BK1435">
            <v>1.0688483180178641E-2</v>
          </cell>
          <cell r="BL1435">
            <v>1.066177032393233E-2</v>
          </cell>
          <cell r="BM1435">
            <v>1.5758820905283771E-2</v>
          </cell>
          <cell r="BN1435">
            <v>1.0176222830149826E-2</v>
          </cell>
          <cell r="BO1435">
            <v>6.8681073874274452E-3</v>
          </cell>
          <cell r="BP1435">
            <v>3.8158047924168751E-3</v>
          </cell>
          <cell r="BQ1435">
            <v>1.0650002852304363E-2</v>
          </cell>
          <cell r="BR1435">
            <v>8.7330162305545855E-3</v>
          </cell>
          <cell r="BS1435">
            <v>5.6812070360129007E-3</v>
          </cell>
          <cell r="BT1435">
            <v>7.9465097942668702E-3</v>
          </cell>
          <cell r="BU1435">
            <v>1.291209203041796E-2</v>
          </cell>
          <cell r="BV1435">
            <v>1.1568763763115457E-2</v>
          </cell>
        </row>
        <row r="1436">
          <cell r="E1436">
            <v>0</v>
          </cell>
          <cell r="F1436">
            <v>0</v>
          </cell>
          <cell r="G1436">
            <v>0</v>
          </cell>
          <cell r="H1436">
            <v>0</v>
          </cell>
          <cell r="I1436">
            <v>0</v>
          </cell>
          <cell r="J1436">
            <v>0</v>
          </cell>
          <cell r="K1436">
            <v>0</v>
          </cell>
          <cell r="L1436">
            <v>0</v>
          </cell>
          <cell r="M1436">
            <v>0</v>
          </cell>
          <cell r="N1436">
            <v>0</v>
          </cell>
          <cell r="O1436">
            <v>0</v>
          </cell>
          <cell r="P1436">
            <v>0</v>
          </cell>
          <cell r="Q1436">
            <v>0</v>
          </cell>
          <cell r="R1436">
            <v>0</v>
          </cell>
          <cell r="S1436">
            <v>0</v>
          </cell>
          <cell r="T1436">
            <v>0</v>
          </cell>
          <cell r="U1436">
            <v>0</v>
          </cell>
          <cell r="V1436">
            <v>0</v>
          </cell>
          <cell r="W1436">
            <v>0</v>
          </cell>
          <cell r="X1436">
            <v>0</v>
          </cell>
          <cell r="Y1436">
            <v>0</v>
          </cell>
          <cell r="Z1436">
            <v>0</v>
          </cell>
          <cell r="AA1436">
            <v>0</v>
          </cell>
          <cell r="AB1436">
            <v>0</v>
          </cell>
          <cell r="AC1436">
            <v>0</v>
          </cell>
          <cell r="AD1436">
            <v>0</v>
          </cell>
          <cell r="AE1436">
            <v>0</v>
          </cell>
          <cell r="AF1436">
            <v>0</v>
          </cell>
          <cell r="AG1436">
            <v>0</v>
          </cell>
          <cell r="AH1436">
            <v>0</v>
          </cell>
          <cell r="AI1436">
            <v>0</v>
          </cell>
          <cell r="AJ1436">
            <v>0</v>
          </cell>
          <cell r="AK1436">
            <v>0</v>
          </cell>
          <cell r="AL1436">
            <v>0</v>
          </cell>
          <cell r="AM1436">
            <v>0</v>
          </cell>
          <cell r="AN1436">
            <v>6.3627467134132629E-2</v>
          </cell>
          <cell r="AO1436">
            <v>4.2634282473339731E-2</v>
          </cell>
          <cell r="AP1436">
            <v>0.10672404890806506</v>
          </cell>
          <cell r="AQ1436">
            <v>0.11229643831271896</v>
          </cell>
          <cell r="AR1436">
            <v>0.14420185218376474</v>
          </cell>
          <cell r="AS1436">
            <v>0.10365991742286783</v>
          </cell>
          <cell r="AT1436">
            <v>8.0472477558647879E-2</v>
          </cell>
          <cell r="AU1436">
            <v>7.4320982004755953E-2</v>
          </cell>
          <cell r="AV1436">
            <v>9.0818022524186401E-2</v>
          </cell>
          <cell r="AW1436">
            <v>9.9377101209786337E-2</v>
          </cell>
          <cell r="AX1436">
            <v>8.823082899119454E-2</v>
          </cell>
          <cell r="AY1436">
            <v>9.4605788550076883E-2</v>
          </cell>
          <cell r="AZ1436">
            <v>9.6087220313798266E-2</v>
          </cell>
          <cell r="BA1436">
            <v>0.10286740766618833</v>
          </cell>
          <cell r="BB1436">
            <v>0.10473273895419188</v>
          </cell>
          <cell r="BC1436">
            <v>9.6739063726967015E-2</v>
          </cell>
          <cell r="BD1436">
            <v>6.1860089377807792E-2</v>
          </cell>
          <cell r="BE1436">
            <v>8.1557386388658892E-2</v>
          </cell>
          <cell r="BF1436">
            <v>5.6879490725566161E-2</v>
          </cell>
          <cell r="BG1436">
            <v>5.1703146763845353E-2</v>
          </cell>
          <cell r="BH1436">
            <v>2.7609298315682866E-2</v>
          </cell>
          <cell r="BI1436">
            <v>7.6143058365726754E-2</v>
          </cell>
          <cell r="BJ1436">
            <v>4.9618769713233812E-2</v>
          </cell>
          <cell r="BK1436">
            <v>5.6481052826102822E-2</v>
          </cell>
          <cell r="BL1436">
            <v>5.635754738211473E-2</v>
          </cell>
          <cell r="BM1436">
            <v>4.1934250141843633E-2</v>
          </cell>
          <cell r="BN1436">
            <v>3.5616646597759732E-2</v>
          </cell>
          <cell r="BO1436">
            <v>1.7710197072889081E-2</v>
          </cell>
          <cell r="BP1436">
            <v>1.2162922485315491E-2</v>
          </cell>
          <cell r="BQ1436">
            <v>3.0283781817004172E-2</v>
          </cell>
          <cell r="BR1436">
            <v>3.1473605958170635E-2</v>
          </cell>
          <cell r="BS1436">
            <v>2.2846237693618963E-2</v>
          </cell>
          <cell r="BT1436">
            <v>4.7557647040143314E-2</v>
          </cell>
          <cell r="BU1436">
            <v>4.1266650609384857E-2</v>
          </cell>
          <cell r="BV1436">
            <v>2.2433635650374574E-2</v>
          </cell>
        </row>
        <row r="1437">
          <cell r="E1437">
            <v>0</v>
          </cell>
          <cell r="F1437">
            <v>0</v>
          </cell>
          <cell r="G1437">
            <v>0</v>
          </cell>
          <cell r="H1437">
            <v>0</v>
          </cell>
          <cell r="I1437">
            <v>0</v>
          </cell>
          <cell r="J1437">
            <v>0</v>
          </cell>
          <cell r="K1437">
            <v>0</v>
          </cell>
          <cell r="L1437">
            <v>0</v>
          </cell>
          <cell r="M1437">
            <v>0</v>
          </cell>
          <cell r="N1437">
            <v>0</v>
          </cell>
          <cell r="O1437">
            <v>0</v>
          </cell>
          <cell r="P1437">
            <v>0</v>
          </cell>
          <cell r="Q1437">
            <v>0</v>
          </cell>
          <cell r="R1437">
            <v>0</v>
          </cell>
          <cell r="S1437">
            <v>0</v>
          </cell>
          <cell r="T1437">
            <v>0</v>
          </cell>
          <cell r="U1437">
            <v>0</v>
          </cell>
          <cell r="V1437">
            <v>0</v>
          </cell>
          <cell r="W1437">
            <v>0</v>
          </cell>
          <cell r="X1437">
            <v>0</v>
          </cell>
          <cell r="Y1437">
            <v>0</v>
          </cell>
          <cell r="Z1437">
            <v>0</v>
          </cell>
          <cell r="AA1437">
            <v>0</v>
          </cell>
          <cell r="AB1437">
            <v>0</v>
          </cell>
          <cell r="AC1437">
            <v>0</v>
          </cell>
          <cell r="AD1437">
            <v>0</v>
          </cell>
          <cell r="AE1437">
            <v>0</v>
          </cell>
          <cell r="AF1437">
            <v>0</v>
          </cell>
          <cell r="AG1437">
            <v>0</v>
          </cell>
          <cell r="AH1437">
            <v>0</v>
          </cell>
          <cell r="AI1437">
            <v>0</v>
          </cell>
          <cell r="AJ1437">
            <v>0</v>
          </cell>
          <cell r="AK1437">
            <v>0</v>
          </cell>
          <cell r="AL1437">
            <v>0</v>
          </cell>
          <cell r="AM1437">
            <v>0</v>
          </cell>
          <cell r="AN1437">
            <v>2.5279104482385899E-2</v>
          </cell>
          <cell r="AO1437">
            <v>1.4204144868852471E-2</v>
          </cell>
          <cell r="AP1437">
            <v>4.1326077575074574E-2</v>
          </cell>
          <cell r="AQ1437">
            <v>4.8356014744408801E-2</v>
          </cell>
          <cell r="AR1437">
            <v>6.2315567729328329E-2</v>
          </cell>
          <cell r="AS1437">
            <v>3.2888752072121205E-2</v>
          </cell>
          <cell r="AT1437">
            <v>2.5828683433615787E-2</v>
          </cell>
          <cell r="AU1437">
            <v>2.3208738724904383E-2</v>
          </cell>
          <cell r="AV1437">
            <v>3.3929491218093383E-2</v>
          </cell>
          <cell r="AW1437">
            <v>3.2388569363771297E-2</v>
          </cell>
          <cell r="AX1437">
            <v>2.9408903186999905E-2</v>
          </cell>
          <cell r="AY1437">
            <v>3.0898102426694812E-2</v>
          </cell>
          <cell r="AZ1437">
            <v>3.0143434657537885E-2</v>
          </cell>
          <cell r="BA1437">
            <v>3.0458927363209171E-2</v>
          </cell>
          <cell r="BB1437">
            <v>3.4426812200104226E-2</v>
          </cell>
          <cell r="BC1437">
            <v>3.564840336040552E-2</v>
          </cell>
          <cell r="BD1437">
            <v>2.0988294917522774E-2</v>
          </cell>
          <cell r="BE1437">
            <v>3.9379670430301016E-2</v>
          </cell>
          <cell r="BF1437">
            <v>1.9999553009201844E-2</v>
          </cell>
          <cell r="BG1437">
            <v>1.3051973449432725E-2</v>
          </cell>
          <cell r="BH1437">
            <v>1.3485036640353609E-2</v>
          </cell>
          <cell r="BI1437">
            <v>3.5691009752114401E-2</v>
          </cell>
          <cell r="BJ1437">
            <v>2.1747018371961573E-2</v>
          </cell>
          <cell r="BK1437">
            <v>2.2195785097095799E-2</v>
          </cell>
          <cell r="BL1437">
            <v>2.0371156716383194E-2</v>
          </cell>
          <cell r="BM1437">
            <v>1.6173341990753681E-2</v>
          </cell>
          <cell r="BN1437">
            <v>1.432876969019046E-2</v>
          </cell>
          <cell r="BO1437">
            <v>7.7829407364603939E-3</v>
          </cell>
          <cell r="BP1437">
            <v>6.1630650115029979E-3</v>
          </cell>
          <cell r="BQ1437">
            <v>1.1573710251328374E-2</v>
          </cell>
          <cell r="BR1437">
            <v>1.1174336950797861E-2</v>
          </cell>
          <cell r="BS1437">
            <v>9.5876964243099463E-3</v>
          </cell>
          <cell r="BT1437">
            <v>1.6653889259362703E-2</v>
          </cell>
          <cell r="BU1437">
            <v>1.7051741098774078E-2</v>
          </cell>
          <cell r="BV1437">
            <v>8.3614906022393271E-3</v>
          </cell>
        </row>
        <row r="1438"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0</v>
          </cell>
          <cell r="M1438">
            <v>0</v>
          </cell>
          <cell r="N1438">
            <v>0</v>
          </cell>
          <cell r="O1438">
            <v>0</v>
          </cell>
          <cell r="P1438">
            <v>0</v>
          </cell>
          <cell r="Q1438">
            <v>0</v>
          </cell>
          <cell r="R1438">
            <v>0</v>
          </cell>
          <cell r="S1438">
            <v>0</v>
          </cell>
          <cell r="T1438">
            <v>0</v>
          </cell>
          <cell r="U1438">
            <v>0</v>
          </cell>
          <cell r="V1438">
            <v>0</v>
          </cell>
          <cell r="W1438">
            <v>0</v>
          </cell>
          <cell r="X1438">
            <v>0</v>
          </cell>
          <cell r="Y1438">
            <v>0</v>
          </cell>
          <cell r="Z1438">
            <v>0</v>
          </cell>
          <cell r="AA1438">
            <v>0</v>
          </cell>
          <cell r="AB1438">
            <v>0</v>
          </cell>
          <cell r="AC1438">
            <v>0</v>
          </cell>
          <cell r="AD1438">
            <v>0</v>
          </cell>
          <cell r="AE1438">
            <v>0</v>
          </cell>
          <cell r="AF1438">
            <v>0</v>
          </cell>
          <cell r="AG1438">
            <v>0</v>
          </cell>
          <cell r="AH1438">
            <v>0</v>
          </cell>
          <cell r="AI1438">
            <v>0</v>
          </cell>
          <cell r="AJ1438">
            <v>0</v>
          </cell>
          <cell r="AK1438">
            <v>0</v>
          </cell>
          <cell r="AL1438">
            <v>0</v>
          </cell>
          <cell r="AM1438">
            <v>0</v>
          </cell>
          <cell r="AN1438">
            <v>7.5462688371273285E-3</v>
          </cell>
          <cell r="AO1438">
            <v>8.2153766625056943E-3</v>
          </cell>
          <cell r="AP1438">
            <v>1.2591652800447949E-2</v>
          </cell>
          <cell r="AQ1438">
            <v>1.2521030164844626E-2</v>
          </cell>
          <cell r="AR1438">
            <v>1.3133371696713256E-2</v>
          </cell>
          <cell r="AS1438">
            <v>1.2177457965316966E-2</v>
          </cell>
          <cell r="AT1438">
            <v>1.5552492976836692E-2</v>
          </cell>
          <cell r="AU1438">
            <v>9.0217789547173896E-3</v>
          </cell>
          <cell r="AV1438">
            <v>1.3475769633119257E-2</v>
          </cell>
          <cell r="AW1438">
            <v>1.4397781687704184E-2</v>
          </cell>
          <cell r="AX1438">
            <v>1.371997319441875E-2</v>
          </cell>
          <cell r="AY1438">
            <v>1.3506253614276331E-2</v>
          </cell>
          <cell r="AZ1438">
            <v>1.4157668353753787E-2</v>
          </cell>
          <cell r="BA1438">
            <v>1.5723466194953888E-2</v>
          </cell>
          <cell r="BB1438">
            <v>1.2430276899176885E-2</v>
          </cell>
          <cell r="BC1438">
            <v>1.2741772583611028E-2</v>
          </cell>
          <cell r="BD1438">
            <v>1.3491706473293168E-2</v>
          </cell>
          <cell r="BE1438">
            <v>1.216066810003002E-2</v>
          </cell>
          <cell r="BF1438">
            <v>1.1177656433643201E-2</v>
          </cell>
          <cell r="BG1438">
            <v>1.6262326234797727E-2</v>
          </cell>
          <cell r="BH1438">
            <v>1.1714409643180407E-2</v>
          </cell>
          <cell r="BI1438">
            <v>1.8949121687159343E-2</v>
          </cell>
          <cell r="BJ1438">
            <v>1.602333121178854E-2</v>
          </cell>
          <cell r="BK1438">
            <v>1.376861211734934E-2</v>
          </cell>
          <cell r="BL1438">
            <v>3.655265958087018E-2</v>
          </cell>
          <cell r="BM1438">
            <v>1.8967349094343992E-2</v>
          </cell>
          <cell r="BN1438">
            <v>1.6460646197171989E-2</v>
          </cell>
          <cell r="BO1438">
            <v>1.7219158248348035E-2</v>
          </cell>
          <cell r="BP1438">
            <v>6.5304737536528599E-3</v>
          </cell>
          <cell r="BQ1438">
            <v>2.0730268759967835E-2</v>
          </cell>
          <cell r="BR1438">
            <v>1.3935974178482326E-2</v>
          </cell>
          <cell r="BS1438">
            <v>9.8640569119096931E-3</v>
          </cell>
          <cell r="BT1438">
            <v>1.4987599785261376E-2</v>
          </cell>
          <cell r="BU1438">
            <v>1.7901098263572984E-2</v>
          </cell>
          <cell r="BV1438">
            <v>1.1174036756942771E-2</v>
          </cell>
        </row>
        <row r="1439">
          <cell r="E1439">
            <v>0</v>
          </cell>
          <cell r="F1439">
            <v>0</v>
          </cell>
          <cell r="G1439">
            <v>0</v>
          </cell>
          <cell r="H1439">
            <v>0</v>
          </cell>
          <cell r="I1439">
            <v>0</v>
          </cell>
          <cell r="J1439">
            <v>0</v>
          </cell>
          <cell r="K1439">
            <v>0</v>
          </cell>
          <cell r="L1439">
            <v>0</v>
          </cell>
          <cell r="M1439">
            <v>0</v>
          </cell>
          <cell r="N1439">
            <v>0</v>
          </cell>
          <cell r="O1439">
            <v>0</v>
          </cell>
          <cell r="P1439">
            <v>0</v>
          </cell>
          <cell r="Q1439">
            <v>0</v>
          </cell>
          <cell r="R1439">
            <v>0</v>
          </cell>
          <cell r="S1439">
            <v>0</v>
          </cell>
          <cell r="T1439">
            <v>0</v>
          </cell>
          <cell r="U1439">
            <v>0</v>
          </cell>
          <cell r="V1439">
            <v>0</v>
          </cell>
          <cell r="W1439">
            <v>0</v>
          </cell>
          <cell r="X1439">
            <v>0</v>
          </cell>
          <cell r="Y1439">
            <v>0</v>
          </cell>
          <cell r="Z1439">
            <v>0</v>
          </cell>
          <cell r="AA1439">
            <v>0</v>
          </cell>
          <cell r="AB1439">
            <v>0</v>
          </cell>
          <cell r="AC1439">
            <v>0</v>
          </cell>
          <cell r="AD1439">
            <v>0</v>
          </cell>
          <cell r="AE1439">
            <v>0</v>
          </cell>
          <cell r="AF1439">
            <v>0</v>
          </cell>
          <cell r="AG1439">
            <v>0</v>
          </cell>
          <cell r="AH1439">
            <v>0</v>
          </cell>
          <cell r="AI1439">
            <v>0</v>
          </cell>
          <cell r="AJ1439">
            <v>0</v>
          </cell>
          <cell r="AK1439">
            <v>0</v>
          </cell>
          <cell r="AL1439">
            <v>0</v>
          </cell>
          <cell r="AM1439">
            <v>0</v>
          </cell>
          <cell r="AN1439">
            <v>2.9368988004739863E-2</v>
          </cell>
          <cell r="AO1439">
            <v>3.3585234661726769E-2</v>
          </cell>
          <cell r="AP1439">
            <v>4.8839207062325453E-2</v>
          </cell>
          <cell r="AQ1439">
            <v>4.6947159048935802E-2</v>
          </cell>
          <cell r="AR1439">
            <v>5.2284718954029759E-2</v>
          </cell>
          <cell r="AS1439">
            <v>5.3428180209005208E-2</v>
          </cell>
          <cell r="AT1439">
            <v>3.9689390371730894E-2</v>
          </cell>
          <cell r="AU1439">
            <v>5.3768277182800341E-2</v>
          </cell>
          <cell r="AV1439">
            <v>4.5857055104662432E-2</v>
          </cell>
          <cell r="AW1439">
            <v>4.5102580537836265E-2</v>
          </cell>
          <cell r="AX1439">
            <v>6.4473714362358853E-2</v>
          </cell>
          <cell r="AY1439">
            <v>4.7985263483773119E-2</v>
          </cell>
          <cell r="AZ1439">
            <v>3.6087444654742472E-2</v>
          </cell>
          <cell r="BA1439">
            <v>3.3604260871050999E-2</v>
          </cell>
          <cell r="BB1439">
            <v>4.052175157830061E-2</v>
          </cell>
          <cell r="BC1439">
            <v>4.1081979805595067E-2</v>
          </cell>
          <cell r="BD1439">
            <v>4.5155232067087762E-2</v>
          </cell>
          <cell r="BE1439">
            <v>3.8285497644417174E-2</v>
          </cell>
          <cell r="BF1439">
            <v>2.5036337124441557E-2</v>
          </cell>
          <cell r="BG1439">
            <v>3.7800967101044684E-2</v>
          </cell>
          <cell r="BH1439">
            <v>2.2139434700036018E-2</v>
          </cell>
          <cell r="BI1439">
            <v>2.651799510079066E-2</v>
          </cell>
          <cell r="BJ1439">
            <v>6.8167294250617294E-2</v>
          </cell>
          <cell r="BK1439">
            <v>7.8365411833894158E-2</v>
          </cell>
          <cell r="BL1439">
            <v>3.5210822580803158E-2</v>
          </cell>
          <cell r="BM1439">
            <v>7.9354468171909956E-2</v>
          </cell>
          <cell r="BN1439">
            <v>1.8826536591829895E-2</v>
          </cell>
          <cell r="BO1439">
            <v>1.2739525066034365E-2</v>
          </cell>
          <cell r="BP1439">
            <v>6.6991779008774253E-3</v>
          </cell>
          <cell r="BQ1439">
            <v>1.5536491010662474E-2</v>
          </cell>
          <cell r="BR1439">
            <v>2.024665315782213E-2</v>
          </cell>
          <cell r="BS1439">
            <v>1.7626426020794228E-2</v>
          </cell>
          <cell r="BT1439">
            <v>1.7520715926269876E-2</v>
          </cell>
          <cell r="BU1439">
            <v>2.1698365416464534E-2</v>
          </cell>
          <cell r="BV1439">
            <v>1.4162323547206849E-2</v>
          </cell>
        </row>
        <row r="1440">
          <cell r="E1440">
            <v>0</v>
          </cell>
          <cell r="F1440">
            <v>0</v>
          </cell>
          <cell r="G1440">
            <v>0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0</v>
          </cell>
          <cell r="M1440">
            <v>0</v>
          </cell>
          <cell r="N1440">
            <v>0</v>
          </cell>
          <cell r="O1440">
            <v>0</v>
          </cell>
          <cell r="P1440">
            <v>0</v>
          </cell>
          <cell r="Q1440">
            <v>0</v>
          </cell>
          <cell r="R1440">
            <v>0</v>
          </cell>
          <cell r="S1440">
            <v>0</v>
          </cell>
          <cell r="T1440">
            <v>0</v>
          </cell>
          <cell r="U1440">
            <v>0</v>
          </cell>
          <cell r="V1440">
            <v>0</v>
          </cell>
          <cell r="W1440">
            <v>0</v>
          </cell>
          <cell r="X1440">
            <v>0</v>
          </cell>
          <cell r="Y1440">
            <v>0</v>
          </cell>
          <cell r="Z1440">
            <v>0</v>
          </cell>
          <cell r="AA1440">
            <v>0</v>
          </cell>
          <cell r="AB1440">
            <v>0</v>
          </cell>
          <cell r="AC1440">
            <v>0</v>
          </cell>
          <cell r="AD1440">
            <v>0</v>
          </cell>
          <cell r="AE1440">
            <v>0</v>
          </cell>
          <cell r="AF1440">
            <v>0</v>
          </cell>
          <cell r="AG1440">
            <v>0</v>
          </cell>
          <cell r="AH1440">
            <v>0</v>
          </cell>
          <cell r="AI1440">
            <v>0</v>
          </cell>
          <cell r="AJ1440">
            <v>0</v>
          </cell>
          <cell r="AK1440">
            <v>0</v>
          </cell>
          <cell r="AL1440">
            <v>0</v>
          </cell>
          <cell r="AM1440">
            <v>0</v>
          </cell>
          <cell r="AN1440">
            <v>7.1526716289275162E-3</v>
          </cell>
          <cell r="AO1440">
            <v>1.0408434549659704E-2</v>
          </cell>
          <cell r="AP1440">
            <v>8.982309186952836E-3</v>
          </cell>
          <cell r="AQ1440">
            <v>9.8477569893866395E-3</v>
          </cell>
          <cell r="AR1440">
            <v>1.2478050832374049E-2</v>
          </cell>
          <cell r="AS1440">
            <v>1.3602250009590628E-2</v>
          </cell>
          <cell r="AT1440">
            <v>7.3850498579500568E-3</v>
          </cell>
          <cell r="AU1440">
            <v>1.4466966576370156E-2</v>
          </cell>
          <cell r="AV1440">
            <v>1.1492937853106238E-2</v>
          </cell>
          <cell r="AW1440">
            <v>1.0404246301784142E-2</v>
          </cell>
          <cell r="AX1440">
            <v>1.8677662244237427E-2</v>
          </cell>
          <cell r="AY1440">
            <v>1.6240393191019883E-2</v>
          </cell>
          <cell r="AZ1440">
            <v>9.9420615208530676E-3</v>
          </cell>
          <cell r="BA1440">
            <v>8.4946955562274825E-3</v>
          </cell>
          <cell r="BB1440">
            <v>8.8361316617383626E-3</v>
          </cell>
          <cell r="BC1440">
            <v>8.9079110366461454E-3</v>
          </cell>
          <cell r="BD1440">
            <v>1.4021257798422301E-2</v>
          </cell>
          <cell r="BE1440">
            <v>9.7269975494772218E-3</v>
          </cell>
          <cell r="BF1440">
            <v>4.5171554116498524E-3</v>
          </cell>
          <cell r="BG1440">
            <v>7.5258815954388127E-3</v>
          </cell>
          <cell r="BH1440">
            <v>4.1050682095659418E-3</v>
          </cell>
          <cell r="BI1440">
            <v>5.0057410829912642E-3</v>
          </cell>
          <cell r="BJ1440">
            <v>7.6497806305040319E-3</v>
          </cell>
          <cell r="BK1440">
            <v>0.14009868381137958</v>
          </cell>
          <cell r="BL1440">
            <v>6.0100824398934905E-3</v>
          </cell>
          <cell r="BM1440">
            <v>1.0008200646710139E-2</v>
          </cell>
          <cell r="BN1440">
            <v>3.0322253457501641E-3</v>
          </cell>
          <cell r="BO1440">
            <v>1.6019709135984815E-3</v>
          </cell>
          <cell r="BP1440">
            <v>1.4312548317639143E-3</v>
          </cell>
          <cell r="BQ1440">
            <v>2.8139339283875385E-3</v>
          </cell>
          <cell r="BR1440">
            <v>2.9124891170368276E-3</v>
          </cell>
          <cell r="BS1440">
            <v>2.7396230369449151E-3</v>
          </cell>
          <cell r="BT1440">
            <v>2.8958844663163211E-3</v>
          </cell>
          <cell r="BU1440">
            <v>4.00806418551843E-3</v>
          </cell>
          <cell r="BV1440">
            <v>2.1377203040992155E-3</v>
          </cell>
        </row>
        <row r="1441">
          <cell r="E1441">
            <v>0</v>
          </cell>
          <cell r="F1441">
            <v>0</v>
          </cell>
          <cell r="G1441">
            <v>0</v>
          </cell>
          <cell r="H1441">
            <v>0</v>
          </cell>
          <cell r="I1441">
            <v>0</v>
          </cell>
          <cell r="J1441">
            <v>0</v>
          </cell>
          <cell r="K1441">
            <v>0</v>
          </cell>
          <cell r="L1441">
            <v>0</v>
          </cell>
          <cell r="M1441">
            <v>0</v>
          </cell>
          <cell r="N1441">
            <v>0</v>
          </cell>
          <cell r="O1441">
            <v>0</v>
          </cell>
          <cell r="P1441">
            <v>0</v>
          </cell>
          <cell r="Q1441">
            <v>0</v>
          </cell>
          <cell r="R1441">
            <v>0</v>
          </cell>
          <cell r="S1441">
            <v>0</v>
          </cell>
          <cell r="T1441">
            <v>0</v>
          </cell>
          <cell r="U1441">
            <v>0</v>
          </cell>
          <cell r="V1441">
            <v>0</v>
          </cell>
          <cell r="W1441">
            <v>0</v>
          </cell>
          <cell r="X1441">
            <v>0</v>
          </cell>
          <cell r="Y1441">
            <v>0</v>
          </cell>
          <cell r="Z1441">
            <v>0</v>
          </cell>
          <cell r="AA1441">
            <v>0</v>
          </cell>
          <cell r="AB1441">
            <v>0</v>
          </cell>
          <cell r="AC1441">
            <v>0</v>
          </cell>
          <cell r="AD1441">
            <v>0</v>
          </cell>
          <cell r="AE1441">
            <v>0</v>
          </cell>
          <cell r="AF1441">
            <v>0</v>
          </cell>
          <cell r="AG1441">
            <v>0</v>
          </cell>
          <cell r="AH1441">
            <v>0</v>
          </cell>
          <cell r="AI1441">
            <v>0</v>
          </cell>
          <cell r="AJ1441">
            <v>0</v>
          </cell>
          <cell r="AK1441">
            <v>0</v>
          </cell>
          <cell r="AL1441">
            <v>0</v>
          </cell>
          <cell r="AM1441">
            <v>0</v>
          </cell>
          <cell r="AN1441">
            <v>2.6635023454023312E-3</v>
          </cell>
          <cell r="AO1441">
            <v>4.0807454429907181E-3</v>
          </cell>
          <cell r="AP1441">
            <v>4.5686028746915967E-3</v>
          </cell>
          <cell r="AQ1441">
            <v>5.1351637924373144E-3</v>
          </cell>
          <cell r="AR1441">
            <v>5.5189279806733245E-3</v>
          </cell>
          <cell r="AS1441">
            <v>5.1254269610717046E-3</v>
          </cell>
          <cell r="AT1441">
            <v>6.7928371437068471E-3</v>
          </cell>
          <cell r="AU1441">
            <v>4.6508459971340921E-3</v>
          </cell>
          <cell r="AV1441">
            <v>5.7699549502276794E-3</v>
          </cell>
          <cell r="AW1441">
            <v>5.7148656605267656E-3</v>
          </cell>
          <cell r="AX1441">
            <v>5.4563010344212612E-3</v>
          </cell>
          <cell r="AY1441">
            <v>5.3472235717851174E-3</v>
          </cell>
          <cell r="AZ1441">
            <v>5.7277352916498738E-3</v>
          </cell>
          <cell r="BA1441">
            <v>6.1107397409256086E-3</v>
          </cell>
          <cell r="BB1441">
            <v>5.6075130475489515E-3</v>
          </cell>
          <cell r="BC1441">
            <v>5.2331991936876744E-3</v>
          </cell>
          <cell r="BD1441">
            <v>4.9316248455807121E-3</v>
          </cell>
          <cell r="BE1441">
            <v>4.2228792946150543E-3</v>
          </cell>
          <cell r="BF1441">
            <v>3.9826361869985264E-3</v>
          </cell>
          <cell r="BG1441">
            <v>7.4860903761719303E-3</v>
          </cell>
          <cell r="BH1441">
            <v>4.203975879724404E-3</v>
          </cell>
          <cell r="BI1441">
            <v>3.8261507651556155E-3</v>
          </cell>
          <cell r="BJ1441">
            <v>5.2748276896064875E-3</v>
          </cell>
          <cell r="BK1441">
            <v>6.9183012185653481E-3</v>
          </cell>
          <cell r="BL1441">
            <v>4.8283861223843649E-2</v>
          </cell>
          <cell r="BM1441">
            <v>1.1515666157383935E-2</v>
          </cell>
          <cell r="BN1441">
            <v>6.8123336492836098E-3</v>
          </cell>
          <cell r="BO1441">
            <v>6.9109944708709414E-3</v>
          </cell>
          <cell r="BP1441">
            <v>2.1222080850751765E-3</v>
          </cell>
          <cell r="BQ1441">
            <v>9.3040742975796318E-3</v>
          </cell>
          <cell r="BR1441">
            <v>6.7154819939439859E-3</v>
          </cell>
          <cell r="BS1441">
            <v>3.9758051604155391E-3</v>
          </cell>
          <cell r="BT1441">
            <v>3.6843628347819884E-3</v>
          </cell>
          <cell r="BU1441">
            <v>7.102857558406275E-3</v>
          </cell>
          <cell r="BV1441">
            <v>3.9383746273149159E-3</v>
          </cell>
        </row>
        <row r="1442">
          <cell r="E1442">
            <v>0</v>
          </cell>
          <cell r="F1442">
            <v>0</v>
          </cell>
          <cell r="G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0</v>
          </cell>
          <cell r="M1442">
            <v>0</v>
          </cell>
          <cell r="N1442">
            <v>0</v>
          </cell>
          <cell r="O1442">
            <v>0</v>
          </cell>
          <cell r="P1442">
            <v>0</v>
          </cell>
          <cell r="Q1442">
            <v>0</v>
          </cell>
          <cell r="R1442">
            <v>0</v>
          </cell>
          <cell r="S1442">
            <v>0</v>
          </cell>
          <cell r="T1442">
            <v>0</v>
          </cell>
          <cell r="U1442">
            <v>0</v>
          </cell>
          <cell r="V1442">
            <v>0</v>
          </cell>
          <cell r="W1442">
            <v>0</v>
          </cell>
          <cell r="X1442">
            <v>0</v>
          </cell>
          <cell r="Y1442">
            <v>0</v>
          </cell>
          <cell r="Z1442">
            <v>0</v>
          </cell>
          <cell r="AA1442">
            <v>0</v>
          </cell>
          <cell r="AB1442">
            <v>0</v>
          </cell>
          <cell r="AC1442">
            <v>0</v>
          </cell>
          <cell r="AD1442">
            <v>0</v>
          </cell>
          <cell r="AE1442">
            <v>0</v>
          </cell>
          <cell r="AF1442">
            <v>0</v>
          </cell>
          <cell r="AG1442">
            <v>0</v>
          </cell>
          <cell r="AH1442">
            <v>0</v>
          </cell>
          <cell r="AI1442">
            <v>0</v>
          </cell>
          <cell r="AJ1442">
            <v>0</v>
          </cell>
          <cell r="AK1442">
            <v>0</v>
          </cell>
          <cell r="AL1442">
            <v>0</v>
          </cell>
          <cell r="AM1442">
            <v>0</v>
          </cell>
          <cell r="AN1442">
            <v>1.0704032014746704E-2</v>
          </cell>
          <cell r="AO1442">
            <v>1.0546845341200475E-2</v>
          </cell>
          <cell r="AP1442">
            <v>1.8319816410153528E-2</v>
          </cell>
          <cell r="AQ1442">
            <v>1.6784537264846827E-2</v>
          </cell>
          <cell r="AR1442">
            <v>1.9481322927246893E-2</v>
          </cell>
          <cell r="AS1442">
            <v>2.1676315748055439E-2</v>
          </cell>
          <cell r="AT1442">
            <v>1.8484331232789742E-2</v>
          </cell>
          <cell r="AU1442">
            <v>1.6822116208073955E-2</v>
          </cell>
          <cell r="AV1442">
            <v>1.6296134454014538E-2</v>
          </cell>
          <cell r="AW1442">
            <v>1.6619126939370586E-2</v>
          </cell>
          <cell r="AX1442">
            <v>1.9776173193434089E-2</v>
          </cell>
          <cell r="AY1442">
            <v>1.7193694398126538E-2</v>
          </cell>
          <cell r="AZ1442">
            <v>1.5415557757515946E-2</v>
          </cell>
          <cell r="BA1442">
            <v>1.5064249324249653E-2</v>
          </cell>
          <cell r="BB1442">
            <v>1.6678237324403322E-2</v>
          </cell>
          <cell r="BC1442">
            <v>1.5125477131461871E-2</v>
          </cell>
          <cell r="BD1442">
            <v>1.2698697552835576E-2</v>
          </cell>
          <cell r="BE1442">
            <v>1.407734834814617E-2</v>
          </cell>
          <cell r="BF1442">
            <v>1.4963313911988243E-2</v>
          </cell>
          <cell r="BG1442">
            <v>3.3263087032772913E-2</v>
          </cell>
          <cell r="BH1442">
            <v>1.5115070000598611E-2</v>
          </cell>
          <cell r="BI1442">
            <v>1.1582780521512183E-2</v>
          </cell>
          <cell r="BJ1442">
            <v>5.5152260518299509E-2</v>
          </cell>
          <cell r="BK1442">
            <v>0.13898445583305166</v>
          </cell>
          <cell r="BL1442">
            <v>8.3101144385685471E-2</v>
          </cell>
          <cell r="BM1442">
            <v>0.13348271481052509</v>
          </cell>
          <cell r="BN1442">
            <v>1.3369247118713104E-2</v>
          </cell>
          <cell r="BO1442">
            <v>6.913428596968578E-3</v>
          </cell>
          <cell r="BP1442">
            <v>3.0467583933614256E-3</v>
          </cell>
          <cell r="BQ1442">
            <v>9.8968970373466119E-3</v>
          </cell>
          <cell r="BR1442">
            <v>8.3761445330497696E-3</v>
          </cell>
          <cell r="BS1442">
            <v>5.0624609276983049E-3</v>
          </cell>
          <cell r="BT1442">
            <v>7.028388774878166E-3</v>
          </cell>
          <cell r="BU1442">
            <v>1.0134813995719362E-2</v>
          </cell>
          <cell r="BV1442">
            <v>6.2080136866543853E-3</v>
          </cell>
        </row>
        <row r="1443">
          <cell r="E1443">
            <v>0</v>
          </cell>
          <cell r="F1443">
            <v>0</v>
          </cell>
          <cell r="G1443">
            <v>0</v>
          </cell>
          <cell r="H1443">
            <v>0</v>
          </cell>
          <cell r="I1443">
            <v>0</v>
          </cell>
          <cell r="J1443">
            <v>0</v>
          </cell>
          <cell r="K1443">
            <v>0</v>
          </cell>
          <cell r="L1443">
            <v>0</v>
          </cell>
          <cell r="M1443">
            <v>0</v>
          </cell>
          <cell r="N1443">
            <v>0</v>
          </cell>
          <cell r="O1443">
            <v>0</v>
          </cell>
          <cell r="P1443">
            <v>0</v>
          </cell>
          <cell r="Q1443">
            <v>0</v>
          </cell>
          <cell r="R1443">
            <v>0</v>
          </cell>
          <cell r="S1443">
            <v>0</v>
          </cell>
          <cell r="T1443">
            <v>0</v>
          </cell>
          <cell r="U1443">
            <v>0</v>
          </cell>
          <cell r="V1443">
            <v>0</v>
          </cell>
          <cell r="W1443">
            <v>0</v>
          </cell>
          <cell r="X1443">
            <v>0</v>
          </cell>
          <cell r="Y1443">
            <v>0</v>
          </cell>
          <cell r="Z1443">
            <v>0</v>
          </cell>
          <cell r="AA1443">
            <v>0</v>
          </cell>
          <cell r="AB1443">
            <v>0</v>
          </cell>
          <cell r="AC1443">
            <v>0</v>
          </cell>
          <cell r="AD1443">
            <v>0</v>
          </cell>
          <cell r="AE1443">
            <v>0</v>
          </cell>
          <cell r="AF1443">
            <v>0</v>
          </cell>
          <cell r="AG1443">
            <v>0</v>
          </cell>
          <cell r="AH1443">
            <v>0</v>
          </cell>
          <cell r="AI1443">
            <v>0</v>
          </cell>
          <cell r="AJ1443">
            <v>0</v>
          </cell>
          <cell r="AK1443">
            <v>0</v>
          </cell>
          <cell r="AL1443">
            <v>0</v>
          </cell>
          <cell r="AM1443">
            <v>0</v>
          </cell>
          <cell r="AN1443">
            <v>1.0715367536666298E-2</v>
          </cell>
          <cell r="AO1443">
            <v>1.4553303718782338E-2</v>
          </cell>
          <cell r="AP1443">
            <v>1.7448526721295671E-2</v>
          </cell>
          <cell r="AQ1443">
            <v>2.0645674007317462E-2</v>
          </cell>
          <cell r="AR1443">
            <v>2.4233242696705883E-2</v>
          </cell>
          <cell r="AS1443">
            <v>1.8929529121649961E-2</v>
          </cell>
          <cell r="AT1443">
            <v>2.9881925854976843E-2</v>
          </cell>
          <cell r="AU1443">
            <v>1.5837830708130635E-2</v>
          </cell>
          <cell r="AV1443">
            <v>2.181354027688957E-2</v>
          </cell>
          <cell r="AW1443">
            <v>2.1171563738135186E-2</v>
          </cell>
          <cell r="AX1443">
            <v>2.0680035509417889E-2</v>
          </cell>
          <cell r="AY1443">
            <v>2.0892032544968641E-2</v>
          </cell>
          <cell r="AZ1443">
            <v>2.1898160979231109E-2</v>
          </cell>
          <cell r="BA1443">
            <v>2.3031398883991853E-2</v>
          </cell>
          <cell r="BB1443">
            <v>2.0176458837140285E-2</v>
          </cell>
          <cell r="BC1443">
            <v>2.0791776876681517E-2</v>
          </cell>
          <cell r="BD1443">
            <v>2.0491659235112165E-2</v>
          </cell>
          <cell r="BE1443">
            <v>2.3716918800984203E-2</v>
          </cell>
          <cell r="BF1443">
            <v>2.3648682406286266E-2</v>
          </cell>
          <cell r="BG1443">
            <v>3.5045305144166414E-2</v>
          </cell>
          <cell r="BH1443">
            <v>2.8558531609256668E-2</v>
          </cell>
          <cell r="BI1443">
            <v>2.1774664772897172E-2</v>
          </cell>
          <cell r="BJ1443">
            <v>2.9012247531481287E-2</v>
          </cell>
          <cell r="BK1443">
            <v>3.3426315130020784E-2</v>
          </cell>
          <cell r="BL1443">
            <v>4.5537905147392761E-2</v>
          </cell>
          <cell r="BM1443">
            <v>3.7561167087539267E-2</v>
          </cell>
          <cell r="BN1443">
            <v>0.16270919698470787</v>
          </cell>
          <cell r="BO1443">
            <v>4.0089872332919406E-2</v>
          </cell>
          <cell r="BP1443">
            <v>1.1576981487091093E-2</v>
          </cell>
          <cell r="BQ1443">
            <v>3.5337073887107169E-2</v>
          </cell>
          <cell r="BR1443">
            <v>2.7322770382814058E-2</v>
          </cell>
          <cell r="BS1443">
            <v>1.3682396162640222E-2</v>
          </cell>
          <cell r="BT1443">
            <v>2.0634634278436322E-2</v>
          </cell>
          <cell r="BU1443">
            <v>3.8098309512269009E-2</v>
          </cell>
          <cell r="BV1443">
            <v>2.3760924591078397E-2</v>
          </cell>
        </row>
        <row r="1444"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0</v>
          </cell>
          <cell r="J1444">
            <v>0</v>
          </cell>
          <cell r="K1444">
            <v>0</v>
          </cell>
          <cell r="L1444">
            <v>0</v>
          </cell>
          <cell r="M1444">
            <v>0</v>
          </cell>
          <cell r="N1444">
            <v>0</v>
          </cell>
          <cell r="O1444">
            <v>0</v>
          </cell>
          <cell r="P1444">
            <v>0</v>
          </cell>
          <cell r="Q1444">
            <v>0</v>
          </cell>
          <cell r="R1444">
            <v>0</v>
          </cell>
          <cell r="S1444">
            <v>0</v>
          </cell>
          <cell r="T1444">
            <v>0</v>
          </cell>
          <cell r="U1444">
            <v>0</v>
          </cell>
          <cell r="V1444">
            <v>0</v>
          </cell>
          <cell r="W1444">
            <v>0</v>
          </cell>
          <cell r="X1444">
            <v>0</v>
          </cell>
          <cell r="Y1444">
            <v>0</v>
          </cell>
          <cell r="Z1444">
            <v>0</v>
          </cell>
          <cell r="AA1444">
            <v>0</v>
          </cell>
          <cell r="AB1444">
            <v>0</v>
          </cell>
          <cell r="AC1444">
            <v>0</v>
          </cell>
          <cell r="AD1444">
            <v>0</v>
          </cell>
          <cell r="AE1444">
            <v>0</v>
          </cell>
          <cell r="AF1444">
            <v>0</v>
          </cell>
          <cell r="AG1444">
            <v>0</v>
          </cell>
          <cell r="AH1444">
            <v>0</v>
          </cell>
          <cell r="AI1444">
            <v>0</v>
          </cell>
          <cell r="AJ1444">
            <v>0</v>
          </cell>
          <cell r="AK1444">
            <v>0</v>
          </cell>
          <cell r="AL1444">
            <v>0</v>
          </cell>
          <cell r="AM1444">
            <v>0</v>
          </cell>
          <cell r="AN1444">
            <v>4.8833353561431224E-2</v>
          </cell>
          <cell r="AO1444">
            <v>4.8339115152920789E-2</v>
          </cell>
          <cell r="AP1444">
            <v>5.3604360509440403E-2</v>
          </cell>
          <cell r="AQ1444">
            <v>6.5331657282205441E-2</v>
          </cell>
          <cell r="AR1444">
            <v>6.1052693597715459E-2</v>
          </cell>
          <cell r="AS1444">
            <v>5.6180217762633718E-2</v>
          </cell>
          <cell r="AT1444">
            <v>5.7640926265952019E-2</v>
          </cell>
          <cell r="AU1444">
            <v>5.2828319330781789E-2</v>
          </cell>
          <cell r="AV1444">
            <v>5.792030625481686E-2</v>
          </cell>
          <cell r="AW1444">
            <v>5.8789967088547411E-2</v>
          </cell>
          <cell r="AX1444">
            <v>6.553258190468407E-2</v>
          </cell>
          <cell r="AY1444">
            <v>6.1076571711517633E-2</v>
          </cell>
          <cell r="AZ1444">
            <v>5.8770481822728829E-2</v>
          </cell>
          <cell r="BA1444">
            <v>5.5624625225869764E-2</v>
          </cell>
          <cell r="BB1444">
            <v>5.655555108420586E-2</v>
          </cell>
          <cell r="BC1444">
            <v>5.7376751262994012E-2</v>
          </cell>
          <cell r="BD1444">
            <v>7.8311013554714218E-2</v>
          </cell>
          <cell r="BE1444">
            <v>5.523882565279372E-2</v>
          </cell>
          <cell r="BF1444">
            <v>5.9081983787037794E-2</v>
          </cell>
          <cell r="BG1444">
            <v>7.3036117460965083E-2</v>
          </cell>
          <cell r="BH1444">
            <v>6.0100222254531682E-2</v>
          </cell>
          <cell r="BI1444">
            <v>5.7115173574832319E-2</v>
          </cell>
          <cell r="BJ1444">
            <v>7.6947947524309945E-2</v>
          </cell>
          <cell r="BK1444">
            <v>9.3552735133206943E-2</v>
          </cell>
          <cell r="BL1444">
            <v>7.5254134824880053E-2</v>
          </cell>
          <cell r="BM1444">
            <v>6.1429006355949368E-2</v>
          </cell>
          <cell r="BN1444">
            <v>5.0014993580972715E-2</v>
          </cell>
          <cell r="BO1444">
            <v>0.29038668527577816</v>
          </cell>
          <cell r="BP1444">
            <v>8.2092203711549835E-2</v>
          </cell>
          <cell r="BQ1444">
            <v>6.4644186232684447E-2</v>
          </cell>
          <cell r="BR1444">
            <v>4.2623585350690052E-2</v>
          </cell>
          <cell r="BS1444">
            <v>2.5012664940524676E-2</v>
          </cell>
          <cell r="BT1444">
            <v>4.8821204420124886E-2</v>
          </cell>
          <cell r="BU1444">
            <v>6.2490263720943108E-2</v>
          </cell>
          <cell r="BV1444">
            <v>0.13767257724091173</v>
          </cell>
        </row>
        <row r="1445">
          <cell r="E1445">
            <v>0</v>
          </cell>
          <cell r="F1445">
            <v>0</v>
          </cell>
          <cell r="G1445">
            <v>0</v>
          </cell>
          <cell r="H1445">
            <v>0</v>
          </cell>
          <cell r="I1445">
            <v>0</v>
          </cell>
          <cell r="J1445">
            <v>0</v>
          </cell>
          <cell r="K1445">
            <v>0</v>
          </cell>
          <cell r="L1445">
            <v>0</v>
          </cell>
          <cell r="M1445">
            <v>0</v>
          </cell>
          <cell r="N1445">
            <v>0</v>
          </cell>
          <cell r="O1445">
            <v>0</v>
          </cell>
          <cell r="P1445">
            <v>0</v>
          </cell>
          <cell r="Q1445">
            <v>0</v>
          </cell>
          <cell r="R1445">
            <v>0</v>
          </cell>
          <cell r="S1445">
            <v>0</v>
          </cell>
          <cell r="T1445">
            <v>0</v>
          </cell>
          <cell r="U1445">
            <v>0</v>
          </cell>
          <cell r="V1445">
            <v>0</v>
          </cell>
          <cell r="W1445">
            <v>0</v>
          </cell>
          <cell r="X1445">
            <v>0</v>
          </cell>
          <cell r="Y1445">
            <v>0</v>
          </cell>
          <cell r="Z1445">
            <v>0</v>
          </cell>
          <cell r="AA1445">
            <v>0</v>
          </cell>
          <cell r="AB1445">
            <v>0</v>
          </cell>
          <cell r="AC1445">
            <v>0</v>
          </cell>
          <cell r="AD1445">
            <v>0</v>
          </cell>
          <cell r="AE1445">
            <v>0</v>
          </cell>
          <cell r="AF1445">
            <v>0</v>
          </cell>
          <cell r="AG1445">
            <v>0</v>
          </cell>
          <cell r="AH1445">
            <v>0</v>
          </cell>
          <cell r="AI1445">
            <v>0</v>
          </cell>
          <cell r="AJ1445">
            <v>0</v>
          </cell>
          <cell r="AK1445">
            <v>0</v>
          </cell>
          <cell r="AL1445">
            <v>0</v>
          </cell>
          <cell r="AM1445">
            <v>0</v>
          </cell>
          <cell r="AN1445">
            <v>1.0241768721210734E-2</v>
          </cell>
          <cell r="AO1445">
            <v>1.1618153880495398E-2</v>
          </cell>
          <cell r="AP1445">
            <v>1.7040187121477868E-2</v>
          </cell>
          <cell r="AQ1445">
            <v>1.9343383959694652E-2</v>
          </cell>
          <cell r="AR1445">
            <v>2.1586071121148527E-2</v>
          </cell>
          <cell r="AS1445">
            <v>1.8211312742503798E-2</v>
          </cell>
          <cell r="AT1445">
            <v>2.5277912256742481E-2</v>
          </cell>
          <cell r="AU1445">
            <v>1.3647110930964396E-2</v>
          </cell>
          <cell r="AV1445">
            <v>1.7751535701032103E-2</v>
          </cell>
          <cell r="AW1445">
            <v>1.9546603241894441E-2</v>
          </cell>
          <cell r="AX1445">
            <v>1.8026891559668433E-2</v>
          </cell>
          <cell r="AY1445">
            <v>1.8588706348621729E-2</v>
          </cell>
          <cell r="AZ1445">
            <v>1.9919853190146875E-2</v>
          </cell>
          <cell r="BA1445">
            <v>1.8544848603399854E-2</v>
          </cell>
          <cell r="BB1445">
            <v>1.9344392203631381E-2</v>
          </cell>
          <cell r="BC1445">
            <v>2.0198057189508917E-2</v>
          </cell>
          <cell r="BD1445">
            <v>1.7556880178734927E-2</v>
          </cell>
          <cell r="BE1445">
            <v>2.0959191749838572E-2</v>
          </cell>
          <cell r="BF1445">
            <v>3.4620989817355445E-2</v>
          </cell>
          <cell r="BG1445">
            <v>3.3503198847938225E-2</v>
          </cell>
          <cell r="BH1445">
            <v>4.9940397327749408E-2</v>
          </cell>
          <cell r="BI1445">
            <v>3.4414216243561543E-2</v>
          </cell>
          <cell r="BJ1445">
            <v>1.9121849701551289E-2</v>
          </cell>
          <cell r="BK1445">
            <v>2.9715827750272508E-2</v>
          </cell>
          <cell r="BL1445">
            <v>2.2826340311679134E-2</v>
          </cell>
          <cell r="BM1445">
            <v>3.4419606298514371E-2</v>
          </cell>
          <cell r="BN1445">
            <v>2.6679443677090693E-2</v>
          </cell>
          <cell r="BO1445">
            <v>3.6437026634655562E-2</v>
          </cell>
          <cell r="BP1445">
            <v>3.6032586782087206E-2</v>
          </cell>
          <cell r="BQ1445">
            <v>3.4271348720504087E-2</v>
          </cell>
          <cell r="BR1445">
            <v>2.2862231100718115E-2</v>
          </cell>
          <cell r="BS1445">
            <v>2.042115698201645E-2</v>
          </cell>
          <cell r="BT1445">
            <v>4.2403362497463737E-2</v>
          </cell>
          <cell r="BU1445">
            <v>3.5424358700146798E-2</v>
          </cell>
          <cell r="BV1445">
            <v>1.7443589892761815E-2</v>
          </cell>
        </row>
        <row r="1446">
          <cell r="E1446">
            <v>0</v>
          </cell>
          <cell r="F1446">
            <v>0</v>
          </cell>
          <cell r="G1446">
            <v>0</v>
          </cell>
          <cell r="H1446">
            <v>0</v>
          </cell>
          <cell r="I1446">
            <v>0</v>
          </cell>
          <cell r="J1446">
            <v>0</v>
          </cell>
          <cell r="K1446">
            <v>0</v>
          </cell>
          <cell r="L1446">
            <v>0</v>
          </cell>
          <cell r="M1446">
            <v>0</v>
          </cell>
          <cell r="N1446">
            <v>0</v>
          </cell>
          <cell r="O1446">
            <v>0</v>
          </cell>
          <cell r="P1446">
            <v>0</v>
          </cell>
          <cell r="Q1446">
            <v>0</v>
          </cell>
          <cell r="R1446">
            <v>0</v>
          </cell>
          <cell r="S1446">
            <v>0</v>
          </cell>
          <cell r="T1446">
            <v>0</v>
          </cell>
          <cell r="U1446">
            <v>0</v>
          </cell>
          <cell r="V1446">
            <v>0</v>
          </cell>
          <cell r="W1446">
            <v>0</v>
          </cell>
          <cell r="X1446">
            <v>0</v>
          </cell>
          <cell r="Y1446">
            <v>0</v>
          </cell>
          <cell r="Z1446">
            <v>0</v>
          </cell>
          <cell r="AA1446">
            <v>0</v>
          </cell>
          <cell r="AB1446">
            <v>0</v>
          </cell>
          <cell r="AC1446">
            <v>0</v>
          </cell>
          <cell r="AD1446">
            <v>0</v>
          </cell>
          <cell r="AE1446">
            <v>0</v>
          </cell>
          <cell r="AF1446">
            <v>0</v>
          </cell>
          <cell r="AG1446">
            <v>0</v>
          </cell>
          <cell r="AH1446">
            <v>0</v>
          </cell>
          <cell r="AI1446">
            <v>0</v>
          </cell>
          <cell r="AJ1446">
            <v>0</v>
          </cell>
          <cell r="AK1446">
            <v>0</v>
          </cell>
          <cell r="AL1446">
            <v>0</v>
          </cell>
          <cell r="AM1446">
            <v>0</v>
          </cell>
          <cell r="AN1446">
            <v>6.0348403109257313E-2</v>
          </cell>
          <cell r="AO1446">
            <v>9.8513546966661952E-2</v>
          </cell>
          <cell r="AP1446">
            <v>0.12006957455690494</v>
          </cell>
          <cell r="AQ1446">
            <v>0.11829347694553265</v>
          </cell>
          <cell r="AR1446">
            <v>0.12017667874473849</v>
          </cell>
          <cell r="AS1446">
            <v>0.10253642104111275</v>
          </cell>
          <cell r="AT1446">
            <v>0.17137725470835061</v>
          </cell>
          <cell r="AU1446">
            <v>9.8870378483839089E-2</v>
          </cell>
          <cell r="AV1446">
            <v>0.1588274532133368</v>
          </cell>
          <cell r="AW1446">
            <v>0.1329121920183684</v>
          </cell>
          <cell r="AX1446">
            <v>0.11810398268395915</v>
          </cell>
          <cell r="AY1446">
            <v>0.11419188070619196</v>
          </cell>
          <cell r="AZ1446">
            <v>0.1336095120965195</v>
          </cell>
          <cell r="BA1446">
            <v>0.15724495487276921</v>
          </cell>
          <cell r="BB1446">
            <v>0.14024816193445147</v>
          </cell>
          <cell r="BC1446">
            <v>0.12202038686330088</v>
          </cell>
          <cell r="BD1446">
            <v>0.11321325970099234</v>
          </cell>
          <cell r="BE1446">
            <v>0.12793866420139982</v>
          </cell>
          <cell r="BF1446">
            <v>0.11635308049160795</v>
          </cell>
          <cell r="BG1446">
            <v>0.13406226713497091</v>
          </cell>
          <cell r="BH1446">
            <v>0.12255094740699321</v>
          </cell>
          <cell r="BI1446">
            <v>0.11042232915173962</v>
          </cell>
          <cell r="BJ1446">
            <v>0.11638539013492144</v>
          </cell>
          <cell r="BK1446">
            <v>0.1377359652104671</v>
          </cell>
          <cell r="BL1446">
            <v>0.20662386351317288</v>
          </cell>
          <cell r="BM1446">
            <v>0.15630350088859643</v>
          </cell>
          <cell r="BN1446">
            <v>0.1622727332793869</v>
          </cell>
          <cell r="BO1446">
            <v>0.17743489902777129</v>
          </cell>
          <cell r="BP1446">
            <v>7.486793866020891E-2</v>
          </cell>
          <cell r="BQ1446">
            <v>0.21724071116555144</v>
          </cell>
          <cell r="BR1446">
            <v>0.10683961340240757</v>
          </cell>
          <cell r="BS1446">
            <v>6.3331436929966178E-2</v>
          </cell>
          <cell r="BT1446">
            <v>0.11077495051738032</v>
          </cell>
          <cell r="BU1446">
            <v>0.13799485320430013</v>
          </cell>
          <cell r="BV1446">
            <v>7.2608962755665751E-2</v>
          </cell>
        </row>
        <row r="1447">
          <cell r="E1447">
            <v>0</v>
          </cell>
          <cell r="F1447">
            <v>0</v>
          </cell>
          <cell r="G1447">
            <v>0</v>
          </cell>
          <cell r="H1447">
            <v>0</v>
          </cell>
          <cell r="I1447">
            <v>0</v>
          </cell>
          <cell r="J1447">
            <v>0</v>
          </cell>
          <cell r="K1447">
            <v>0</v>
          </cell>
          <cell r="L1447">
            <v>0</v>
          </cell>
          <cell r="M1447">
            <v>0</v>
          </cell>
          <cell r="N1447">
            <v>0</v>
          </cell>
          <cell r="O1447">
            <v>0</v>
          </cell>
          <cell r="P1447">
            <v>0</v>
          </cell>
          <cell r="Q1447">
            <v>0</v>
          </cell>
          <cell r="R1447">
            <v>0</v>
          </cell>
          <cell r="S1447">
            <v>0</v>
          </cell>
          <cell r="T1447">
            <v>0</v>
          </cell>
          <cell r="U1447">
            <v>0</v>
          </cell>
          <cell r="V1447">
            <v>0</v>
          </cell>
          <cell r="W1447">
            <v>0</v>
          </cell>
          <cell r="X1447">
            <v>0</v>
          </cell>
          <cell r="Y1447">
            <v>0</v>
          </cell>
          <cell r="Z1447">
            <v>0</v>
          </cell>
          <cell r="AA1447">
            <v>0</v>
          </cell>
          <cell r="AB1447">
            <v>0</v>
          </cell>
          <cell r="AC1447">
            <v>0</v>
          </cell>
          <cell r="AD1447">
            <v>0</v>
          </cell>
          <cell r="AE1447">
            <v>0</v>
          </cell>
          <cell r="AF1447">
            <v>0</v>
          </cell>
          <cell r="AG1447">
            <v>0</v>
          </cell>
          <cell r="AH1447">
            <v>0</v>
          </cell>
          <cell r="AI1447">
            <v>0</v>
          </cell>
          <cell r="AJ1447">
            <v>0</v>
          </cell>
          <cell r="AK1447">
            <v>0</v>
          </cell>
          <cell r="AL1447">
            <v>0</v>
          </cell>
          <cell r="AM1447">
            <v>0</v>
          </cell>
          <cell r="AN1447">
            <v>6.4385145303506187E-3</v>
          </cell>
          <cell r="AO1447">
            <v>1.0223537116772347E-2</v>
          </cell>
          <cell r="AP1447">
            <v>9.9209736987562244E-3</v>
          </cell>
          <cell r="AQ1447">
            <v>9.2707472510469013E-3</v>
          </cell>
          <cell r="AR1447">
            <v>8.6765330722155306E-3</v>
          </cell>
          <cell r="AS1447">
            <v>1.2708872315624046E-2</v>
          </cell>
          <cell r="AT1447">
            <v>1.4833841710449502E-2</v>
          </cell>
          <cell r="AU1447">
            <v>1.1845389125271166E-2</v>
          </cell>
          <cell r="AV1447">
            <v>1.1886380262583346E-2</v>
          </cell>
          <cell r="AW1447">
            <v>1.1075037750236565E-2</v>
          </cell>
          <cell r="AX1447">
            <v>1.1075026074624782E-2</v>
          </cell>
          <cell r="AY1447">
            <v>1.2928771647511461E-2</v>
          </cell>
          <cell r="AZ1447">
            <v>1.0236377079818422E-2</v>
          </cell>
          <cell r="BA1447">
            <v>9.9289145522183965E-3</v>
          </cell>
          <cell r="BB1447">
            <v>9.6302872818486915E-3</v>
          </cell>
          <cell r="BC1447">
            <v>9.5529360776957419E-3</v>
          </cell>
          <cell r="BD1447">
            <v>1.3049125538067391E-2</v>
          </cell>
          <cell r="BE1447">
            <v>9.3427356079684096E-3</v>
          </cell>
          <cell r="BF1447">
            <v>1.0802043538925077E-2</v>
          </cell>
          <cell r="BG1447">
            <v>1.0931692766768494E-2</v>
          </cell>
          <cell r="BH1447">
            <v>1.186330336530473E-2</v>
          </cell>
          <cell r="BI1447">
            <v>1.3040798114496053E-2</v>
          </cell>
          <cell r="BJ1447">
            <v>1.5702296287943718E-2</v>
          </cell>
          <cell r="BK1447">
            <v>3.2350409032214242E-2</v>
          </cell>
          <cell r="BL1447">
            <v>1.8299567254996579E-2</v>
          </cell>
          <cell r="BM1447">
            <v>1.4430886084663107E-2</v>
          </cell>
          <cell r="BN1447">
            <v>1.1944672200749859E-2</v>
          </cell>
          <cell r="BO1447">
            <v>1.2230585205043982E-2</v>
          </cell>
          <cell r="BP1447">
            <v>8.0820359123860656E-3</v>
          </cell>
          <cell r="BQ1447">
            <v>1.304702717044103E-2</v>
          </cell>
          <cell r="BR1447">
            <v>1.3241461111973996E-2</v>
          </cell>
          <cell r="BS1447">
            <v>8.1472050993513633E-3</v>
          </cell>
          <cell r="BT1447">
            <v>1.0621617424539726E-2</v>
          </cell>
          <cell r="BU1447">
            <v>1.3293905265344052E-2</v>
          </cell>
          <cell r="BV1447">
            <v>7.4339560083391557E-2</v>
          </cell>
        </row>
        <row r="1448">
          <cell r="E1448">
            <v>0</v>
          </cell>
          <cell r="F1448">
            <v>0</v>
          </cell>
          <cell r="G1448">
            <v>0</v>
          </cell>
          <cell r="H1448">
            <v>0</v>
          </cell>
          <cell r="I1448">
            <v>0</v>
          </cell>
          <cell r="J1448">
            <v>0</v>
          </cell>
          <cell r="K1448">
            <v>0</v>
          </cell>
          <cell r="L1448">
            <v>0</v>
          </cell>
          <cell r="M1448">
            <v>0</v>
          </cell>
          <cell r="N1448">
            <v>0</v>
          </cell>
          <cell r="O1448">
            <v>0</v>
          </cell>
          <cell r="P1448">
            <v>0</v>
          </cell>
          <cell r="Q1448">
            <v>0</v>
          </cell>
          <cell r="R1448">
            <v>0</v>
          </cell>
          <cell r="S1448">
            <v>0</v>
          </cell>
          <cell r="T1448">
            <v>0</v>
          </cell>
          <cell r="U1448">
            <v>0</v>
          </cell>
          <cell r="V1448">
            <v>0</v>
          </cell>
          <cell r="W1448">
            <v>0</v>
          </cell>
          <cell r="X1448">
            <v>0</v>
          </cell>
          <cell r="Y1448">
            <v>0</v>
          </cell>
          <cell r="Z1448">
            <v>0</v>
          </cell>
          <cell r="AA1448">
            <v>0</v>
          </cell>
          <cell r="AB1448">
            <v>0</v>
          </cell>
          <cell r="AC1448">
            <v>0</v>
          </cell>
          <cell r="AD1448">
            <v>0</v>
          </cell>
          <cell r="AE1448">
            <v>0</v>
          </cell>
          <cell r="AF1448">
            <v>0</v>
          </cell>
          <cell r="AG1448">
            <v>0</v>
          </cell>
          <cell r="AH1448">
            <v>0</v>
          </cell>
          <cell r="AI1448">
            <v>0</v>
          </cell>
          <cell r="AJ1448">
            <v>0</v>
          </cell>
          <cell r="AK1448">
            <v>0</v>
          </cell>
          <cell r="AL1448">
            <v>0</v>
          </cell>
          <cell r="AM1448">
            <v>0</v>
          </cell>
          <cell r="AN1448">
            <v>1.6058291481491E-3</v>
          </cell>
          <cell r="AO1448">
            <v>2.2671232045981871E-3</v>
          </cell>
          <cell r="AP1448">
            <v>2.4028290491953852E-3</v>
          </cell>
          <cell r="AQ1448">
            <v>2.7110828045853012E-3</v>
          </cell>
          <cell r="AR1448">
            <v>3.0158652825134904E-3</v>
          </cell>
          <cell r="AS1448">
            <v>2.3089903352132568E-3</v>
          </cell>
          <cell r="AT1448">
            <v>2.8930569957643874E-3</v>
          </cell>
          <cell r="AU1448">
            <v>2.4222756160654463E-3</v>
          </cell>
          <cell r="AV1448">
            <v>3.2398827263208393E-3</v>
          </cell>
          <cell r="AW1448">
            <v>2.8060290699061649E-3</v>
          </cell>
          <cell r="AX1448">
            <v>2.7443070239269083E-3</v>
          </cell>
          <cell r="AY1448">
            <v>2.6930861498759145E-3</v>
          </cell>
          <cell r="AZ1448">
            <v>3.243835178238653E-3</v>
          </cell>
          <cell r="BA1448">
            <v>3.3829462889738049E-3</v>
          </cell>
          <cell r="BB1448">
            <v>3.1557033032607873E-3</v>
          </cell>
          <cell r="BC1448">
            <v>2.5052503727041034E-3</v>
          </cell>
          <cell r="BD1448">
            <v>2.8950715457856384E-3</v>
          </cell>
          <cell r="BE1448">
            <v>2.4331536588254972E-3</v>
          </cell>
          <cell r="BF1448">
            <v>2.8291327226256028E-3</v>
          </cell>
          <cell r="BG1448">
            <v>2.8225731906877582E-3</v>
          </cell>
          <cell r="BH1448">
            <v>4.0375639200884144E-3</v>
          </cell>
          <cell r="BI1448">
            <v>2.4982830139148918E-3</v>
          </cell>
          <cell r="BJ1448">
            <v>3.3142029801006786E-3</v>
          </cell>
          <cell r="BK1448">
            <v>2.8961730420365675E-3</v>
          </cell>
          <cell r="BL1448">
            <v>5.0280441173038669E-3</v>
          </cell>
          <cell r="BM1448">
            <v>4.0713360100534919E-3</v>
          </cell>
          <cell r="BN1448">
            <v>3.9825187290134173E-3</v>
          </cell>
          <cell r="BO1448">
            <v>3.8146888209287535E-3</v>
          </cell>
          <cell r="BP1448">
            <v>1.2049797321273406E-3</v>
          </cell>
          <cell r="BQ1448">
            <v>4.5509682804110389E-3</v>
          </cell>
          <cell r="BR1448">
            <v>5.2459899058205925E-3</v>
          </cell>
          <cell r="BS1448">
            <v>1.2323267114677794E-2</v>
          </cell>
          <cell r="BT1448">
            <v>3.1735353866431501E-3</v>
          </cell>
          <cell r="BU1448">
            <v>3.7409590962794903E-3</v>
          </cell>
          <cell r="BV1448">
            <v>1.8344120083409127E-3</v>
          </cell>
        </row>
        <row r="1449">
          <cell r="E1449">
            <v>0</v>
          </cell>
          <cell r="F1449">
            <v>0</v>
          </cell>
          <cell r="G1449">
            <v>0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0</v>
          </cell>
          <cell r="M1449">
            <v>0</v>
          </cell>
          <cell r="N1449">
            <v>0</v>
          </cell>
          <cell r="O1449">
            <v>0</v>
          </cell>
          <cell r="P1449">
            <v>0</v>
          </cell>
          <cell r="Q1449">
            <v>0</v>
          </cell>
          <cell r="R1449">
            <v>0</v>
          </cell>
          <cell r="S1449">
            <v>0</v>
          </cell>
          <cell r="T1449">
            <v>0</v>
          </cell>
          <cell r="U1449">
            <v>0</v>
          </cell>
          <cell r="V1449">
            <v>0</v>
          </cell>
          <cell r="W1449">
            <v>0</v>
          </cell>
          <cell r="X1449">
            <v>0</v>
          </cell>
          <cell r="Y1449">
            <v>0</v>
          </cell>
          <cell r="Z1449">
            <v>0</v>
          </cell>
          <cell r="AA1449">
            <v>0</v>
          </cell>
          <cell r="AB1449">
            <v>0</v>
          </cell>
          <cell r="AC1449">
            <v>0</v>
          </cell>
          <cell r="AD1449">
            <v>0</v>
          </cell>
          <cell r="AE1449">
            <v>0</v>
          </cell>
          <cell r="AF1449">
            <v>0</v>
          </cell>
          <cell r="AG1449">
            <v>0</v>
          </cell>
          <cell r="AH1449">
            <v>0</v>
          </cell>
          <cell r="AI1449">
            <v>0</v>
          </cell>
          <cell r="AJ1449">
            <v>0</v>
          </cell>
          <cell r="AK1449">
            <v>0</v>
          </cell>
          <cell r="AL1449">
            <v>0</v>
          </cell>
          <cell r="AM1449">
            <v>0</v>
          </cell>
          <cell r="AN1449">
            <v>1.0900517891579884E-3</v>
          </cell>
          <cell r="AO1449">
            <v>1.2516456379707264E-3</v>
          </cell>
          <cell r="AP1449">
            <v>1.4481096567983678E-3</v>
          </cell>
          <cell r="AQ1449">
            <v>1.5316892632660122E-3</v>
          </cell>
          <cell r="AR1449">
            <v>3.6039332733284329E-3</v>
          </cell>
          <cell r="AS1449">
            <v>1.3299863792984319E-3</v>
          </cell>
          <cell r="AT1449">
            <v>1.7546402582976433E-3</v>
          </cell>
          <cell r="AU1449">
            <v>1.1921710260343955E-3</v>
          </cell>
          <cell r="AV1449">
            <v>1.6410233260274233E-3</v>
          </cell>
          <cell r="AW1449">
            <v>1.4331666158713869E-3</v>
          </cell>
          <cell r="AX1449">
            <v>1.4591749323537332E-3</v>
          </cell>
          <cell r="AY1449">
            <v>1.5693631629752586E-3</v>
          </cell>
          <cell r="AZ1449">
            <v>1.5885711688676048E-3</v>
          </cell>
          <cell r="BA1449">
            <v>1.6425698355198458E-3</v>
          </cell>
          <cell r="BB1449">
            <v>1.5108681336889367E-3</v>
          </cell>
          <cell r="BC1449">
            <v>1.4341366138567364E-3</v>
          </cell>
          <cell r="BD1449">
            <v>1.4460827644727659E-3</v>
          </cell>
          <cell r="BE1449">
            <v>1.4268989037571976E-3</v>
          </cell>
          <cell r="BF1449">
            <v>1.2770680645228132E-3</v>
          </cell>
          <cell r="BG1449">
            <v>1.4148228712635017E-3</v>
          </cell>
          <cell r="BH1449">
            <v>1.1916786481500077E-3</v>
          </cell>
          <cell r="BI1449">
            <v>2.0282643414574397E-3</v>
          </cell>
          <cell r="BJ1449">
            <v>1.6549020552006643E-3</v>
          </cell>
          <cell r="BK1449">
            <v>1.6227456966602521E-3</v>
          </cell>
          <cell r="BL1449">
            <v>1.6041174432558675E-3</v>
          </cell>
          <cell r="BM1449">
            <v>1.4795219005779921E-3</v>
          </cell>
          <cell r="BN1449">
            <v>1.5231576733260104E-3</v>
          </cell>
          <cell r="BO1449">
            <v>1.5483180191130127E-3</v>
          </cell>
          <cell r="BP1449">
            <v>5.5289217868100633E-4</v>
          </cell>
          <cell r="BQ1449">
            <v>1.641222653337545E-3</v>
          </cell>
          <cell r="BR1449">
            <v>7.4150845321998525E-3</v>
          </cell>
          <cell r="BS1449">
            <v>1.502984157104568E-3</v>
          </cell>
          <cell r="BT1449">
            <v>2.9299110403939288E-2</v>
          </cell>
          <cell r="BU1449">
            <v>1.8765403203040347E-3</v>
          </cell>
          <cell r="BV1449">
            <v>2.9975288590025832E-3</v>
          </cell>
        </row>
        <row r="1450">
          <cell r="E1450">
            <v>0</v>
          </cell>
          <cell r="F1450">
            <v>0</v>
          </cell>
          <cell r="G1450">
            <v>0</v>
          </cell>
          <cell r="H1450">
            <v>0</v>
          </cell>
          <cell r="I1450">
            <v>0</v>
          </cell>
          <cell r="J1450">
            <v>0</v>
          </cell>
          <cell r="K1450">
            <v>0</v>
          </cell>
          <cell r="L1450">
            <v>0</v>
          </cell>
          <cell r="M1450">
            <v>0</v>
          </cell>
          <cell r="N1450">
            <v>0</v>
          </cell>
          <cell r="O1450">
            <v>0</v>
          </cell>
          <cell r="P1450">
            <v>0</v>
          </cell>
          <cell r="Q1450">
            <v>0</v>
          </cell>
          <cell r="R1450">
            <v>0</v>
          </cell>
          <cell r="S1450">
            <v>0</v>
          </cell>
          <cell r="T1450">
            <v>0</v>
          </cell>
          <cell r="U1450">
            <v>0</v>
          </cell>
          <cell r="V1450">
            <v>0</v>
          </cell>
          <cell r="W1450">
            <v>0</v>
          </cell>
          <cell r="X1450">
            <v>0</v>
          </cell>
          <cell r="Y1450">
            <v>0</v>
          </cell>
          <cell r="Z1450">
            <v>0</v>
          </cell>
          <cell r="AA1450">
            <v>0</v>
          </cell>
          <cell r="AB1450">
            <v>0</v>
          </cell>
          <cell r="AC1450">
            <v>0</v>
          </cell>
          <cell r="AD1450">
            <v>0</v>
          </cell>
          <cell r="AE1450">
            <v>0</v>
          </cell>
          <cell r="AF1450">
            <v>0</v>
          </cell>
          <cell r="AG1450">
            <v>0</v>
          </cell>
          <cell r="AH1450">
            <v>0</v>
          </cell>
          <cell r="AI1450">
            <v>0</v>
          </cell>
          <cell r="AJ1450">
            <v>0</v>
          </cell>
          <cell r="AK1450">
            <v>0</v>
          </cell>
          <cell r="AL1450">
            <v>0</v>
          </cell>
          <cell r="AM1450">
            <v>0</v>
          </cell>
          <cell r="AN1450">
            <v>1.103525610070764E-2</v>
          </cell>
          <cell r="AO1450">
            <v>1.5670902478524974E-2</v>
          </cell>
          <cell r="AP1450">
            <v>1.7790999033113382E-2</v>
          </cell>
          <cell r="AQ1450">
            <v>2.2602163631658474E-2</v>
          </cell>
          <cell r="AR1450">
            <v>2.4649114854103638E-2</v>
          </cell>
          <cell r="AS1450">
            <v>1.9546398172113271E-2</v>
          </cell>
          <cell r="AT1450">
            <v>2.9856691957288652E-2</v>
          </cell>
          <cell r="AU1450">
            <v>1.7039168708718286E-2</v>
          </cell>
          <cell r="AV1450">
            <v>2.3660728928509355E-2</v>
          </cell>
          <cell r="AW1450">
            <v>2.2119666540698E-2</v>
          </cell>
          <cell r="AX1450">
            <v>2.3057893593506257E-2</v>
          </cell>
          <cell r="AY1450">
            <v>3.4632322406938587E-2</v>
          </cell>
          <cell r="AZ1450">
            <v>2.1479486646178315E-2</v>
          </cell>
          <cell r="BA1450">
            <v>2.0376746651121429E-2</v>
          </cell>
          <cell r="BB1450">
            <v>2.060764604454457E-2</v>
          </cell>
          <cell r="BC1450">
            <v>1.9698115512399351E-2</v>
          </cell>
          <cell r="BD1450">
            <v>2.0658557363827393E-2</v>
          </cell>
          <cell r="BE1450">
            <v>2.1152312898968458E-2</v>
          </cell>
          <cell r="BF1450">
            <v>2.3134564928237886E-2</v>
          </cell>
          <cell r="BG1450">
            <v>2.0364069850657161E-2</v>
          </cell>
          <cell r="BH1450">
            <v>1.8035540939966586E-2</v>
          </cell>
          <cell r="BI1450">
            <v>2.6249354697424128E-2</v>
          </cell>
          <cell r="BJ1450">
            <v>1.8544128657027183E-2</v>
          </cell>
          <cell r="BK1450">
            <v>2.0634215661306309E-2</v>
          </cell>
          <cell r="BL1450">
            <v>2.2944131482672672E-2</v>
          </cell>
          <cell r="BM1450">
            <v>2.2858864538232458E-2</v>
          </cell>
          <cell r="BN1450">
            <v>6.4470318858565204E-2</v>
          </cell>
          <cell r="BO1450">
            <v>2.1082310028008065E-2</v>
          </cell>
          <cell r="BP1450">
            <v>1.1155461473079917E-2</v>
          </cell>
          <cell r="BQ1450">
            <v>3.6916515019625847E-2</v>
          </cell>
          <cell r="BR1450">
            <v>2.7252549960702387E-2</v>
          </cell>
          <cell r="BS1450">
            <v>1.5917927188673676E-2</v>
          </cell>
          <cell r="BT1450">
            <v>2.3458818165713418E-2</v>
          </cell>
          <cell r="BU1450">
            <v>9.9951477742400208E-2</v>
          </cell>
          <cell r="BV1450">
            <v>2.0254114669402905E-2</v>
          </cell>
        </row>
        <row r="1451">
          <cell r="E1451">
            <v>0</v>
          </cell>
          <cell r="F1451">
            <v>0</v>
          </cell>
          <cell r="G1451">
            <v>0</v>
          </cell>
          <cell r="H1451">
            <v>0</v>
          </cell>
          <cell r="I1451">
            <v>0</v>
          </cell>
          <cell r="J1451">
            <v>0</v>
          </cell>
          <cell r="K1451">
            <v>0</v>
          </cell>
          <cell r="L1451">
            <v>0</v>
          </cell>
          <cell r="M1451">
            <v>0</v>
          </cell>
          <cell r="N1451">
            <v>0</v>
          </cell>
          <cell r="O1451">
            <v>0</v>
          </cell>
          <cell r="P1451">
            <v>0</v>
          </cell>
          <cell r="Q1451">
            <v>0</v>
          </cell>
          <cell r="R1451">
            <v>0</v>
          </cell>
          <cell r="S1451">
            <v>0</v>
          </cell>
          <cell r="T1451">
            <v>0</v>
          </cell>
          <cell r="U1451">
            <v>0</v>
          </cell>
          <cell r="V1451">
            <v>0</v>
          </cell>
          <cell r="W1451">
            <v>0</v>
          </cell>
          <cell r="X1451">
            <v>0</v>
          </cell>
          <cell r="Y1451">
            <v>0</v>
          </cell>
          <cell r="Z1451">
            <v>0</v>
          </cell>
          <cell r="AA1451">
            <v>0</v>
          </cell>
          <cell r="AB1451">
            <v>0</v>
          </cell>
          <cell r="AC1451">
            <v>0</v>
          </cell>
          <cell r="AD1451">
            <v>0</v>
          </cell>
          <cell r="AE1451">
            <v>0</v>
          </cell>
          <cell r="AF1451">
            <v>0</v>
          </cell>
          <cell r="AG1451">
            <v>0</v>
          </cell>
          <cell r="AH1451">
            <v>0</v>
          </cell>
          <cell r="AI1451">
            <v>0</v>
          </cell>
          <cell r="AJ1451">
            <v>0</v>
          </cell>
          <cell r="AK1451">
            <v>0</v>
          </cell>
          <cell r="AL1451">
            <v>0</v>
          </cell>
          <cell r="AM1451">
            <v>0</v>
          </cell>
          <cell r="AN1451">
            <v>1.0067289510749193E-3</v>
          </cell>
          <cell r="AO1451">
            <v>8.882922652247605E-4</v>
          </cell>
          <cell r="AP1451">
            <v>1.7575717700579277E-3</v>
          </cell>
          <cell r="AQ1451">
            <v>2.0362045997124973E-3</v>
          </cell>
          <cell r="AR1451">
            <v>1.1917691491873221E-3</v>
          </cell>
          <cell r="AS1451">
            <v>2.1387641822196916E-3</v>
          </cell>
          <cell r="AT1451">
            <v>1.9066569913070552E-3</v>
          </cell>
          <cell r="AU1451">
            <v>1.1248616945508071E-3</v>
          </cell>
          <cell r="AV1451">
            <v>1.958314435977211E-3</v>
          </cell>
          <cell r="AW1451">
            <v>1.8866345196357039E-3</v>
          </cell>
          <cell r="AX1451">
            <v>1.6726641908640432E-3</v>
          </cell>
          <cell r="AY1451">
            <v>3.6607214668167723E-3</v>
          </cell>
          <cell r="AZ1451">
            <v>2.80361001469544E-3</v>
          </cell>
          <cell r="BA1451">
            <v>2.2150632724022659E-3</v>
          </cell>
          <cell r="BB1451">
            <v>1.831183034164857E-3</v>
          </cell>
          <cell r="BC1451">
            <v>1.8982287942161536E-3</v>
          </cell>
          <cell r="BD1451">
            <v>1.5119819933964199E-3</v>
          </cell>
          <cell r="BE1451">
            <v>1.897318124857221E-3</v>
          </cell>
          <cell r="BF1451">
            <v>1.4622780390591747E-3</v>
          </cell>
          <cell r="BG1451">
            <v>2.3917681772898688E-3</v>
          </cell>
          <cell r="BH1451">
            <v>8.4368957679671283E-4</v>
          </cell>
          <cell r="BI1451">
            <v>1.668728853961346E-3</v>
          </cell>
          <cell r="BJ1451">
            <v>1.3824949093590889E-3</v>
          </cell>
          <cell r="BK1451">
            <v>1.5504778251367577E-3</v>
          </cell>
          <cell r="BL1451">
            <v>1.5224156309471097E-3</v>
          </cell>
          <cell r="BM1451">
            <v>1.6646001592280067E-3</v>
          </cell>
          <cell r="BN1451">
            <v>1.4011884222748703E-3</v>
          </cell>
          <cell r="BO1451">
            <v>1.5063068922695688E-3</v>
          </cell>
          <cell r="BP1451">
            <v>1.1222188847936059E-3</v>
          </cell>
          <cell r="BQ1451">
            <v>1.2408040115706425E-3</v>
          </cell>
          <cell r="BR1451">
            <v>8.4084142500887981E-4</v>
          </cell>
          <cell r="BS1451">
            <v>6.7438865626149517E-4</v>
          </cell>
          <cell r="BT1451">
            <v>1.1676802158838329E-3</v>
          </cell>
          <cell r="BU1451">
            <v>1.5009263304878874E-3</v>
          </cell>
          <cell r="BV1451">
            <v>1.3477376418076226E-3</v>
          </cell>
        </row>
        <row r="1524">
          <cell r="E1524">
            <v>0</v>
          </cell>
          <cell r="F1524">
            <v>0</v>
          </cell>
          <cell r="G1524">
            <v>0</v>
          </cell>
          <cell r="H1524">
            <v>0</v>
          </cell>
          <cell r="I1524">
            <v>0</v>
          </cell>
          <cell r="J1524">
            <v>0</v>
          </cell>
          <cell r="K1524">
            <v>0</v>
          </cell>
          <cell r="L1524">
            <v>0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0</v>
          </cell>
          <cell r="R1524">
            <v>0</v>
          </cell>
          <cell r="S1524">
            <v>0</v>
          </cell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>
            <v>0</v>
          </cell>
          <cell r="Y1524">
            <v>0</v>
          </cell>
          <cell r="Z1524">
            <v>0</v>
          </cell>
          <cell r="AA1524">
            <v>0</v>
          </cell>
          <cell r="AB1524">
            <v>0</v>
          </cell>
          <cell r="AC1524">
            <v>0</v>
          </cell>
          <cell r="AD1524">
            <v>0</v>
          </cell>
          <cell r="AE1524">
            <v>0</v>
          </cell>
          <cell r="AF1524">
            <v>0</v>
          </cell>
          <cell r="AG1524">
            <v>0</v>
          </cell>
          <cell r="AH1524">
            <v>0</v>
          </cell>
          <cell r="AI1524">
            <v>0</v>
          </cell>
          <cell r="AJ1524">
            <v>0</v>
          </cell>
          <cell r="AK1524">
            <v>0</v>
          </cell>
          <cell r="AL1524">
            <v>0</v>
          </cell>
          <cell r="AM1524">
            <v>0</v>
          </cell>
          <cell r="AN1524">
            <v>1.0782543531490284E-5</v>
          </cell>
          <cell r="AO1524">
            <v>2.941226937836435E-6</v>
          </cell>
          <cell r="AP1524">
            <v>2.5165114535205234E-5</v>
          </cell>
          <cell r="AQ1524">
            <v>8.9296473242227283E-6</v>
          </cell>
          <cell r="AR1524">
            <v>1.1908541657856568E-5</v>
          </cell>
          <cell r="AS1524">
            <v>2.9335244106478533E-5</v>
          </cell>
          <cell r="AT1524">
            <v>1.8053477888524838E-6</v>
          </cell>
          <cell r="AU1524">
            <v>1.0432775294558682E-5</v>
          </cell>
          <cell r="AV1524">
            <v>2.3055767645761306E-6</v>
          </cell>
          <cell r="AW1524">
            <v>2.3730385846261354E-6</v>
          </cell>
          <cell r="AX1524">
            <v>1.877818011856282E-6</v>
          </cell>
          <cell r="AY1524">
            <v>2.7496951682179229E-6</v>
          </cell>
          <cell r="AZ1524">
            <v>3.5944270325554495E-6</v>
          </cell>
          <cell r="BA1524">
            <v>1.6114505816535786E-6</v>
          </cell>
          <cell r="BB1524">
            <v>2.3347694998872391E-6</v>
          </cell>
          <cell r="BC1524">
            <v>6.9328241285672319E-6</v>
          </cell>
          <cell r="BD1524">
            <v>2.4123265626493475E-6</v>
          </cell>
          <cell r="BE1524">
            <v>2.6609350124468799E-6</v>
          </cell>
          <cell r="BF1524">
            <v>9.4667641674002058E-7</v>
          </cell>
          <cell r="BG1524">
            <v>2.1301147083069263E-6</v>
          </cell>
          <cell r="BH1524">
            <v>1.0255716185860605E-6</v>
          </cell>
          <cell r="BI1524">
            <v>9.6459721272146304E-6</v>
          </cell>
          <cell r="BJ1524">
            <v>1.6736380623117655E-6</v>
          </cell>
          <cell r="BK1524">
            <v>6.4511382308139605E-6</v>
          </cell>
          <cell r="BL1524">
            <v>7.6646183122263617E-6</v>
          </cell>
          <cell r="BM1524">
            <v>1.2724934230081309E-6</v>
          </cell>
          <cell r="BN1524">
            <v>1.9110914620264354E-6</v>
          </cell>
          <cell r="BO1524">
            <v>2.1568589232778457E-6</v>
          </cell>
          <cell r="BP1524">
            <v>7.3189727158325459E-7</v>
          </cell>
          <cell r="BQ1524">
            <v>8.8663366285353661E-7</v>
          </cell>
          <cell r="BR1524">
            <v>1.6542703510274673E-6</v>
          </cell>
          <cell r="BS1524">
            <v>2.6945453746392569E-6</v>
          </cell>
          <cell r="BT1524">
            <v>1.1556202674654668E-6</v>
          </cell>
          <cell r="BU1524">
            <v>1.3565165904461531E-6</v>
          </cell>
          <cell r="BV1524">
            <v>6.4917606794728168E-6</v>
          </cell>
        </row>
        <row r="1525">
          <cell r="E1525">
            <v>0</v>
          </cell>
          <cell r="F1525">
            <v>0</v>
          </cell>
          <cell r="G1525">
            <v>0</v>
          </cell>
          <cell r="H1525">
            <v>0</v>
          </cell>
          <cell r="I1525">
            <v>0</v>
          </cell>
          <cell r="J1525">
            <v>0</v>
          </cell>
          <cell r="K1525">
            <v>0</v>
          </cell>
          <cell r="L1525">
            <v>0</v>
          </cell>
          <cell r="M1525">
            <v>0</v>
          </cell>
          <cell r="N1525">
            <v>0</v>
          </cell>
          <cell r="O1525">
            <v>0</v>
          </cell>
          <cell r="P1525">
            <v>0</v>
          </cell>
          <cell r="Q1525">
            <v>0</v>
          </cell>
          <cell r="R1525">
            <v>0</v>
          </cell>
          <cell r="S1525">
            <v>0</v>
          </cell>
          <cell r="T1525">
            <v>0</v>
          </cell>
          <cell r="U1525">
            <v>0</v>
          </cell>
          <cell r="V1525">
            <v>0</v>
          </cell>
          <cell r="W1525">
            <v>0</v>
          </cell>
          <cell r="X1525">
            <v>0</v>
          </cell>
          <cell r="Y1525">
            <v>0</v>
          </cell>
          <cell r="Z1525">
            <v>0</v>
          </cell>
          <cell r="AA1525">
            <v>0</v>
          </cell>
          <cell r="AB1525">
            <v>0</v>
          </cell>
          <cell r="AC1525">
            <v>0</v>
          </cell>
          <cell r="AD1525">
            <v>0</v>
          </cell>
          <cell r="AE1525">
            <v>0</v>
          </cell>
          <cell r="AF1525">
            <v>0</v>
          </cell>
          <cell r="AG1525">
            <v>0</v>
          </cell>
          <cell r="AH1525">
            <v>0</v>
          </cell>
          <cell r="AI1525">
            <v>0</v>
          </cell>
          <cell r="AJ1525">
            <v>0</v>
          </cell>
          <cell r="AK1525">
            <v>0</v>
          </cell>
          <cell r="AL1525">
            <v>0</v>
          </cell>
          <cell r="AM1525">
            <v>0</v>
          </cell>
          <cell r="AN1525">
            <v>0</v>
          </cell>
          <cell r="AO1525">
            <v>0</v>
          </cell>
          <cell r="AP1525">
            <v>0</v>
          </cell>
          <cell r="AQ1525">
            <v>0</v>
          </cell>
          <cell r="AR1525">
            <v>0</v>
          </cell>
          <cell r="AS1525">
            <v>0</v>
          </cell>
          <cell r="AT1525">
            <v>0</v>
          </cell>
          <cell r="AU1525">
            <v>0</v>
          </cell>
          <cell r="AV1525">
            <v>0</v>
          </cell>
          <cell r="AW1525">
            <v>0</v>
          </cell>
          <cell r="AX1525">
            <v>0</v>
          </cell>
          <cell r="AY1525">
            <v>0</v>
          </cell>
          <cell r="AZ1525">
            <v>0</v>
          </cell>
          <cell r="BA1525">
            <v>0</v>
          </cell>
          <cell r="BB1525">
            <v>0</v>
          </cell>
          <cell r="BC1525">
            <v>0</v>
          </cell>
          <cell r="BD1525">
            <v>0</v>
          </cell>
          <cell r="BE1525">
            <v>0</v>
          </cell>
          <cell r="BF1525">
            <v>0</v>
          </cell>
          <cell r="BG1525">
            <v>0</v>
          </cell>
          <cell r="BH1525">
            <v>0</v>
          </cell>
          <cell r="BI1525">
            <v>0</v>
          </cell>
          <cell r="BJ1525">
            <v>0</v>
          </cell>
          <cell r="BK1525">
            <v>0</v>
          </cell>
          <cell r="BL1525">
            <v>0</v>
          </cell>
          <cell r="BM1525">
            <v>0</v>
          </cell>
          <cell r="BN1525">
            <v>0</v>
          </cell>
          <cell r="BO1525">
            <v>0</v>
          </cell>
          <cell r="BP1525">
            <v>0</v>
          </cell>
          <cell r="BQ1525">
            <v>0</v>
          </cell>
          <cell r="BR1525">
            <v>0</v>
          </cell>
          <cell r="BS1525">
            <v>0</v>
          </cell>
          <cell r="BT1525">
            <v>0</v>
          </cell>
          <cell r="BU1525">
            <v>0</v>
          </cell>
          <cell r="BV1525">
            <v>0</v>
          </cell>
        </row>
        <row r="1526">
          <cell r="E1526">
            <v>0</v>
          </cell>
          <cell r="F1526">
            <v>0</v>
          </cell>
          <cell r="G1526">
            <v>0</v>
          </cell>
          <cell r="H1526">
            <v>0</v>
          </cell>
          <cell r="I1526">
            <v>0</v>
          </cell>
          <cell r="J1526">
            <v>0</v>
          </cell>
          <cell r="K1526">
            <v>0</v>
          </cell>
          <cell r="L1526">
            <v>0</v>
          </cell>
          <cell r="M1526">
            <v>0</v>
          </cell>
          <cell r="N1526">
            <v>0</v>
          </cell>
          <cell r="O1526">
            <v>0</v>
          </cell>
          <cell r="P1526">
            <v>0</v>
          </cell>
          <cell r="Q1526">
            <v>0</v>
          </cell>
          <cell r="R1526">
            <v>0</v>
          </cell>
          <cell r="S1526">
            <v>0</v>
          </cell>
          <cell r="T1526">
            <v>0</v>
          </cell>
          <cell r="U1526">
            <v>0</v>
          </cell>
          <cell r="V1526">
            <v>0</v>
          </cell>
          <cell r="W1526">
            <v>0</v>
          </cell>
          <cell r="X1526">
            <v>0</v>
          </cell>
          <cell r="Y1526">
            <v>0</v>
          </cell>
          <cell r="Z1526">
            <v>0</v>
          </cell>
          <cell r="AA1526">
            <v>0</v>
          </cell>
          <cell r="AB1526">
            <v>0</v>
          </cell>
          <cell r="AC1526">
            <v>0</v>
          </cell>
          <cell r="AD1526">
            <v>0</v>
          </cell>
          <cell r="AE1526">
            <v>0</v>
          </cell>
          <cell r="AF1526">
            <v>0</v>
          </cell>
          <cell r="AG1526">
            <v>0</v>
          </cell>
          <cell r="AH1526">
            <v>0</v>
          </cell>
          <cell r="AI1526">
            <v>0</v>
          </cell>
          <cell r="AJ1526">
            <v>0</v>
          </cell>
          <cell r="AK1526">
            <v>0</v>
          </cell>
          <cell r="AL1526">
            <v>0</v>
          </cell>
          <cell r="AM1526">
            <v>0</v>
          </cell>
          <cell r="AN1526">
            <v>1.2241755989179104E-4</v>
          </cell>
          <cell r="AO1526">
            <v>3.638432804823875E-5</v>
          </cell>
          <cell r="AP1526">
            <v>6.0438838453446815E-4</v>
          </cell>
          <cell r="AQ1526">
            <v>9.3279691578034558E-5</v>
          </cell>
          <cell r="AR1526">
            <v>5.328234579417483E-4</v>
          </cell>
          <cell r="AS1526">
            <v>1.3691620193661926E-4</v>
          </cell>
          <cell r="AT1526">
            <v>5.1086993205429838E-5</v>
          </cell>
          <cell r="AU1526">
            <v>1.2804182615887516E-4</v>
          </cell>
          <cell r="AV1526">
            <v>7.8846217219879396E-5</v>
          </cell>
          <cell r="AW1526">
            <v>7.979929921757857E-5</v>
          </cell>
          <cell r="AX1526">
            <v>4.8354173559839337E-5</v>
          </cell>
          <cell r="AY1526">
            <v>5.1276606031548961E-5</v>
          </cell>
          <cell r="AZ1526">
            <v>5.8014191791484303E-5</v>
          </cell>
          <cell r="BA1526">
            <v>5.8068870509971426E-5</v>
          </cell>
          <cell r="BB1526">
            <v>4.8708253543570235E-5</v>
          </cell>
          <cell r="BC1526">
            <v>9.0982295468854438E-5</v>
          </cell>
          <cell r="BD1526">
            <v>3.9851498069542805E-5</v>
          </cell>
          <cell r="BE1526">
            <v>4.3667487028480838E-5</v>
          </cell>
          <cell r="BF1526">
            <v>2.3997217238352897E-5</v>
          </cell>
          <cell r="BG1526">
            <v>6.3177505848612165E-5</v>
          </cell>
          <cell r="BH1526">
            <v>2.9183186684314049E-5</v>
          </cell>
          <cell r="BI1526">
            <v>4.883939419320218E-4</v>
          </cell>
          <cell r="BJ1526">
            <v>4.4760853409686911E-5</v>
          </cell>
          <cell r="BK1526">
            <v>2.5093760917921289E-4</v>
          </cell>
          <cell r="BL1526">
            <v>2.8543105936288846E-4</v>
          </cell>
          <cell r="BM1526">
            <v>3.4707801661950925E-5</v>
          </cell>
          <cell r="BN1526">
            <v>4.7390028241184678E-5</v>
          </cell>
          <cell r="BO1526">
            <v>7.373012760303041E-5</v>
          </cell>
          <cell r="BP1526">
            <v>1.4751763948154135E-5</v>
          </cell>
          <cell r="BQ1526">
            <v>2.8116530319871282E-5</v>
          </cell>
          <cell r="BR1526">
            <v>6.4080184265529413E-5</v>
          </cell>
          <cell r="BS1526">
            <v>1.0164832287531488E-4</v>
          </cell>
          <cell r="BT1526">
            <v>3.4911003218555127E-5</v>
          </cell>
          <cell r="BU1526">
            <v>3.6131498452289802E-5</v>
          </cell>
          <cell r="BV1526">
            <v>6.6311939393305002E-5</v>
          </cell>
        </row>
        <row r="1527">
          <cell r="E1527">
            <v>0</v>
          </cell>
          <cell r="F1527">
            <v>0</v>
          </cell>
          <cell r="G1527">
            <v>0</v>
          </cell>
          <cell r="H1527">
            <v>0</v>
          </cell>
          <cell r="I1527">
            <v>0</v>
          </cell>
          <cell r="J1527">
            <v>0</v>
          </cell>
          <cell r="K1527">
            <v>0</v>
          </cell>
          <cell r="L1527">
            <v>0</v>
          </cell>
          <cell r="M1527">
            <v>0</v>
          </cell>
          <cell r="N1527">
            <v>0</v>
          </cell>
          <cell r="O1527">
            <v>0</v>
          </cell>
          <cell r="P1527">
            <v>0</v>
          </cell>
          <cell r="Q1527">
            <v>0</v>
          </cell>
          <cell r="R1527">
            <v>0</v>
          </cell>
          <cell r="S1527">
            <v>0</v>
          </cell>
          <cell r="T1527">
            <v>0</v>
          </cell>
          <cell r="U1527">
            <v>0</v>
          </cell>
          <cell r="V1527">
            <v>0</v>
          </cell>
          <cell r="W1527">
            <v>0</v>
          </cell>
          <cell r="X1527">
            <v>0</v>
          </cell>
          <cell r="Y1527">
            <v>0</v>
          </cell>
          <cell r="Z1527">
            <v>0</v>
          </cell>
          <cell r="AA1527">
            <v>0</v>
          </cell>
          <cell r="AB1527">
            <v>0</v>
          </cell>
          <cell r="AC1527">
            <v>0</v>
          </cell>
          <cell r="AD1527">
            <v>0</v>
          </cell>
          <cell r="AE1527">
            <v>0</v>
          </cell>
          <cell r="AF1527">
            <v>0</v>
          </cell>
          <cell r="AG1527">
            <v>0</v>
          </cell>
          <cell r="AH1527">
            <v>0</v>
          </cell>
          <cell r="AI1527">
            <v>0</v>
          </cell>
          <cell r="AJ1527">
            <v>0</v>
          </cell>
          <cell r="AK1527">
            <v>0</v>
          </cell>
          <cell r="AL1527">
            <v>0</v>
          </cell>
          <cell r="AM1527">
            <v>0</v>
          </cell>
          <cell r="AN1527">
            <v>6.6189311898270047E-6</v>
          </cell>
          <cell r="AO1527">
            <v>4.0087363358624731E-6</v>
          </cell>
          <cell r="AP1527">
            <v>1.0550395335627428E-5</v>
          </cell>
          <cell r="AQ1527">
            <v>3.2927027901177082E-4</v>
          </cell>
          <cell r="AR1527">
            <v>1.0675521153302759E-4</v>
          </cell>
          <cell r="AS1527">
            <v>5.4168609381481989E-5</v>
          </cell>
          <cell r="AT1527">
            <v>8.5297928798037701E-6</v>
          </cell>
          <cell r="AU1527">
            <v>2.2883373145307155E-5</v>
          </cell>
          <cell r="AV1527">
            <v>7.2054503262999796E-6</v>
          </cell>
          <cell r="AW1527">
            <v>1.1278718738666781E-5</v>
          </cell>
          <cell r="AX1527">
            <v>7.2645871660227218E-6</v>
          </cell>
          <cell r="AY1527">
            <v>6.7891867351713725E-6</v>
          </cell>
          <cell r="AZ1527">
            <v>1.3440807597600817E-5</v>
          </cell>
          <cell r="BA1527">
            <v>7.0328510877041912E-6</v>
          </cell>
          <cell r="BB1527">
            <v>1.8833876395667803E-5</v>
          </cell>
          <cell r="BC1527">
            <v>4.1873204753624039E-5</v>
          </cell>
          <cell r="BD1527">
            <v>4.903511681078199E-6</v>
          </cell>
          <cell r="BE1527">
            <v>9.8337910680030874E-6</v>
          </cell>
          <cell r="BF1527">
            <v>6.5905227950310637E-6</v>
          </cell>
          <cell r="BG1527">
            <v>1.1174252236226311E-5</v>
          </cell>
          <cell r="BH1527">
            <v>4.8651547353536526E-6</v>
          </cell>
          <cell r="BI1527">
            <v>1.0991614799809495E-5</v>
          </cell>
          <cell r="BJ1527">
            <v>6.9166567096490057E-6</v>
          </cell>
          <cell r="BK1527">
            <v>2.824144227888232E-5</v>
          </cell>
          <cell r="BL1527">
            <v>3.4373722994321236E-5</v>
          </cell>
          <cell r="BM1527">
            <v>4.8003947030518221E-6</v>
          </cell>
          <cell r="BN1527">
            <v>6.0883741985427099E-6</v>
          </cell>
          <cell r="BO1527">
            <v>5.7720668592493948E-6</v>
          </cell>
          <cell r="BP1527">
            <v>1.8721418825008122E-6</v>
          </cell>
          <cell r="BQ1527">
            <v>3.2646627451975443E-6</v>
          </cell>
          <cell r="BR1527">
            <v>1.037795469437069E-5</v>
          </cell>
          <cell r="BS1527">
            <v>1.6411034847034471E-5</v>
          </cell>
          <cell r="BT1527">
            <v>4.3376424409768971E-6</v>
          </cell>
          <cell r="BU1527">
            <v>7.041545892109193E-6</v>
          </cell>
          <cell r="BV1527">
            <v>8.1505589619200794E-6</v>
          </cell>
        </row>
        <row r="1528">
          <cell r="E1528">
            <v>0</v>
          </cell>
          <cell r="F1528">
            <v>0</v>
          </cell>
          <cell r="G1528">
            <v>0</v>
          </cell>
          <cell r="H1528">
            <v>0</v>
          </cell>
          <cell r="I1528">
            <v>0</v>
          </cell>
          <cell r="J1528">
            <v>0</v>
          </cell>
          <cell r="K1528">
            <v>0</v>
          </cell>
          <cell r="L1528">
            <v>0</v>
          </cell>
          <cell r="M1528">
            <v>0</v>
          </cell>
          <cell r="N1528">
            <v>0</v>
          </cell>
          <cell r="O1528">
            <v>0</v>
          </cell>
          <cell r="P1528">
            <v>0</v>
          </cell>
          <cell r="Q1528">
            <v>0</v>
          </cell>
          <cell r="R1528">
            <v>0</v>
          </cell>
          <cell r="S1528">
            <v>0</v>
          </cell>
          <cell r="T1528">
            <v>0</v>
          </cell>
          <cell r="U1528">
            <v>0</v>
          </cell>
          <cell r="V1528">
            <v>0</v>
          </cell>
          <cell r="W1528">
            <v>0</v>
          </cell>
          <cell r="X1528">
            <v>0</v>
          </cell>
          <cell r="Y1528">
            <v>0</v>
          </cell>
          <cell r="Z1528">
            <v>0</v>
          </cell>
          <cell r="AA1528">
            <v>0</v>
          </cell>
          <cell r="AB1528">
            <v>0</v>
          </cell>
          <cell r="AC1528">
            <v>0</v>
          </cell>
          <cell r="AD1528">
            <v>0</v>
          </cell>
          <cell r="AE1528">
            <v>0</v>
          </cell>
          <cell r="AF1528">
            <v>0</v>
          </cell>
          <cell r="AG1528">
            <v>0</v>
          </cell>
          <cell r="AH1528">
            <v>0</v>
          </cell>
          <cell r="AI1528">
            <v>0</v>
          </cell>
          <cell r="AJ1528">
            <v>0</v>
          </cell>
          <cell r="AK1528">
            <v>0</v>
          </cell>
          <cell r="AL1528">
            <v>0</v>
          </cell>
          <cell r="AM1528">
            <v>0</v>
          </cell>
          <cell r="AN1528">
            <v>1.8683389830493035E-6</v>
          </cell>
          <cell r="AO1528">
            <v>8.8986495217874224E-7</v>
          </cell>
          <cell r="AP1528">
            <v>2.6746381657928144E-6</v>
          </cell>
          <cell r="AQ1528">
            <v>3.5592627218843297E-5</v>
          </cell>
          <cell r="AR1528">
            <v>3.9810697024808729E-4</v>
          </cell>
          <cell r="AS1528">
            <v>3.1802734724280844E-5</v>
          </cell>
          <cell r="AT1528">
            <v>2.0650231804310385E-6</v>
          </cell>
          <cell r="AU1528">
            <v>6.4574702986976342E-6</v>
          </cell>
          <cell r="AV1528">
            <v>1.570769855197309E-6</v>
          </cell>
          <cell r="AW1528">
            <v>2.5481648897943052E-6</v>
          </cell>
          <cell r="AX1528">
            <v>1.7655556985994189E-6</v>
          </cell>
          <cell r="AY1528">
            <v>1.7295488114689941E-6</v>
          </cell>
          <cell r="AZ1528">
            <v>3.7621484714530615E-6</v>
          </cell>
          <cell r="BA1528">
            <v>1.7150526091960456E-6</v>
          </cell>
          <cell r="BB1528">
            <v>8.6801685369394075E-6</v>
          </cell>
          <cell r="BC1528">
            <v>1.6567936024989149E-5</v>
          </cell>
          <cell r="BD1528">
            <v>1.1563963723407817E-6</v>
          </cell>
          <cell r="BE1528">
            <v>3.1071044396779787E-6</v>
          </cell>
          <cell r="BF1528">
            <v>1.4243966765197804E-6</v>
          </cell>
          <cell r="BG1528">
            <v>1.8000970506566778E-6</v>
          </cell>
          <cell r="BH1528">
            <v>9.3876885511300162E-7</v>
          </cell>
          <cell r="BI1528">
            <v>2.1348026130614611E-6</v>
          </cell>
          <cell r="BJ1528">
            <v>1.6223652190471887E-6</v>
          </cell>
          <cell r="BK1528">
            <v>4.5662976745188945E-6</v>
          </cell>
          <cell r="BL1528">
            <v>4.7938354203013319E-6</v>
          </cell>
          <cell r="BM1528">
            <v>1.1576875616015474E-6</v>
          </cell>
          <cell r="BN1528">
            <v>1.1594148095239353E-6</v>
          </cell>
          <cell r="BO1528">
            <v>9.9765893139284328E-7</v>
          </cell>
          <cell r="BP1528">
            <v>4.4201260397622129E-7</v>
          </cell>
          <cell r="BQ1528">
            <v>7.4562560518209899E-7</v>
          </cell>
          <cell r="BR1528">
            <v>2.1449419901408705E-6</v>
          </cell>
          <cell r="BS1528">
            <v>4.7121032338205551E-6</v>
          </cell>
          <cell r="BT1528">
            <v>9.8645652047302093E-7</v>
          </cell>
          <cell r="BU1528">
            <v>1.5488121573108819E-6</v>
          </cell>
          <cell r="BV1528">
            <v>7.5992827632455962E-7</v>
          </cell>
        </row>
        <row r="1529">
          <cell r="E1529">
            <v>0</v>
          </cell>
          <cell r="F1529">
            <v>0</v>
          </cell>
          <cell r="G1529">
            <v>0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0</v>
          </cell>
          <cell r="M1529">
            <v>0</v>
          </cell>
          <cell r="N1529">
            <v>0</v>
          </cell>
          <cell r="O1529">
            <v>0</v>
          </cell>
          <cell r="P1529">
            <v>0</v>
          </cell>
          <cell r="Q1529">
            <v>0</v>
          </cell>
          <cell r="R1529">
            <v>0</v>
          </cell>
          <cell r="S1529">
            <v>0</v>
          </cell>
          <cell r="T1529">
            <v>0</v>
          </cell>
          <cell r="U1529">
            <v>0</v>
          </cell>
          <cell r="V1529">
            <v>0</v>
          </cell>
          <cell r="W1529">
            <v>0</v>
          </cell>
          <cell r="X1529">
            <v>0</v>
          </cell>
          <cell r="Y1529">
            <v>0</v>
          </cell>
          <cell r="Z1529">
            <v>0</v>
          </cell>
          <cell r="AA1529">
            <v>0</v>
          </cell>
          <cell r="AB1529">
            <v>0</v>
          </cell>
          <cell r="AC1529">
            <v>0</v>
          </cell>
          <cell r="AD1529">
            <v>0</v>
          </cell>
          <cell r="AE1529">
            <v>0</v>
          </cell>
          <cell r="AF1529">
            <v>0</v>
          </cell>
          <cell r="AG1529">
            <v>0</v>
          </cell>
          <cell r="AH1529">
            <v>0</v>
          </cell>
          <cell r="AI1529">
            <v>0</v>
          </cell>
          <cell r="AJ1529">
            <v>0</v>
          </cell>
          <cell r="AK1529">
            <v>0</v>
          </cell>
          <cell r="AL1529">
            <v>0</v>
          </cell>
          <cell r="AM1529">
            <v>0</v>
          </cell>
          <cell r="AN1529">
            <v>1.2946651710492073E-5</v>
          </cell>
          <cell r="AO1529">
            <v>9.0104801917990725E-6</v>
          </cell>
          <cell r="AP1529">
            <v>2.9849745024326494E-5</v>
          </cell>
          <cell r="AQ1529">
            <v>2.2045115477211255E-5</v>
          </cell>
          <cell r="AR1529">
            <v>1.6955171958917713E-5</v>
          </cell>
          <cell r="AS1529">
            <v>1.3030762568511797E-3</v>
          </cell>
          <cell r="AT1529">
            <v>2.2888789135384691E-5</v>
          </cell>
          <cell r="AU1529">
            <v>3.0544738425377456E-5</v>
          </cell>
          <cell r="AV1529">
            <v>1.1818787135224782E-5</v>
          </cell>
          <cell r="AW1529">
            <v>1.4879908006894901E-5</v>
          </cell>
          <cell r="AX1529">
            <v>1.7750103369288323E-5</v>
          </cell>
          <cell r="AY1529">
            <v>1.8521881858361506E-5</v>
          </cell>
          <cell r="AZ1529">
            <v>2.3655226295792512E-5</v>
          </cell>
          <cell r="BA1529">
            <v>1.2832279263411585E-5</v>
          </cell>
          <cell r="BB1529">
            <v>1.9375693669236946E-5</v>
          </cell>
          <cell r="BC1529">
            <v>1.8633399014913207E-4</v>
          </cell>
          <cell r="BD1529">
            <v>1.0746808928426483E-5</v>
          </cell>
          <cell r="BE1529">
            <v>1.0043186732741897E-4</v>
          </cell>
          <cell r="BF1529">
            <v>8.1262279049323307E-6</v>
          </cell>
          <cell r="BG1529">
            <v>1.4420732721569807E-5</v>
          </cell>
          <cell r="BH1529">
            <v>8.4464463226524104E-6</v>
          </cell>
          <cell r="BI1529">
            <v>2.7476383839724618E-5</v>
          </cell>
          <cell r="BJ1529">
            <v>1.1174408512557239E-5</v>
          </cell>
          <cell r="BK1529">
            <v>3.7213572046267205E-5</v>
          </cell>
          <cell r="BL1529">
            <v>2.1946417983100415E-5</v>
          </cell>
          <cell r="BM1529">
            <v>1.3927493913000664E-5</v>
          </cell>
          <cell r="BN1529">
            <v>4.2572862388727275E-5</v>
          </cell>
          <cell r="BO1529">
            <v>1.6457468241315965E-5</v>
          </cell>
          <cell r="BP1529">
            <v>8.1748096139072385E-6</v>
          </cell>
          <cell r="BQ1529">
            <v>7.6412337606335869E-6</v>
          </cell>
          <cell r="BR1529">
            <v>1.646785133457253E-5</v>
          </cell>
          <cell r="BS1529">
            <v>2.5950624994870562E-5</v>
          </cell>
          <cell r="BT1529">
            <v>8.7267997548301852E-6</v>
          </cell>
          <cell r="BU1529">
            <v>1.1979410757355163E-5</v>
          </cell>
          <cell r="BV1529">
            <v>1.0815762932185774E-5</v>
          </cell>
        </row>
        <row r="1530">
          <cell r="E1530">
            <v>0</v>
          </cell>
          <cell r="F1530">
            <v>0</v>
          </cell>
          <cell r="G1530">
            <v>0</v>
          </cell>
          <cell r="H1530">
            <v>0</v>
          </cell>
          <cell r="I1530">
            <v>0</v>
          </cell>
          <cell r="J1530">
            <v>0</v>
          </cell>
          <cell r="K1530">
            <v>0</v>
          </cell>
          <cell r="L1530">
            <v>0</v>
          </cell>
          <cell r="M1530">
            <v>0</v>
          </cell>
          <cell r="N1530">
            <v>0</v>
          </cell>
          <cell r="O1530">
            <v>0</v>
          </cell>
          <cell r="P1530">
            <v>0</v>
          </cell>
          <cell r="Q1530">
            <v>0</v>
          </cell>
          <cell r="R1530">
            <v>0</v>
          </cell>
          <cell r="S1530">
            <v>0</v>
          </cell>
          <cell r="T1530">
            <v>0</v>
          </cell>
          <cell r="U1530">
            <v>0</v>
          </cell>
          <cell r="V1530">
            <v>0</v>
          </cell>
          <cell r="W1530">
            <v>0</v>
          </cell>
          <cell r="X1530">
            <v>0</v>
          </cell>
          <cell r="Y1530">
            <v>0</v>
          </cell>
          <cell r="Z1530">
            <v>0</v>
          </cell>
          <cell r="AA1530">
            <v>0</v>
          </cell>
          <cell r="AB1530">
            <v>0</v>
          </cell>
          <cell r="AC1530">
            <v>0</v>
          </cell>
          <cell r="AD1530">
            <v>0</v>
          </cell>
          <cell r="AE1530">
            <v>0</v>
          </cell>
          <cell r="AF1530">
            <v>0</v>
          </cell>
          <cell r="AG1530">
            <v>0</v>
          </cell>
          <cell r="AH1530">
            <v>0</v>
          </cell>
          <cell r="AI1530">
            <v>0</v>
          </cell>
          <cell r="AJ1530">
            <v>0</v>
          </cell>
          <cell r="AK1530">
            <v>0</v>
          </cell>
          <cell r="AL1530">
            <v>0</v>
          </cell>
          <cell r="AM1530">
            <v>0</v>
          </cell>
          <cell r="AN1530">
            <v>2.1391499765483411E-5</v>
          </cell>
          <cell r="AO1530">
            <v>1.4944408591323384E-5</v>
          </cell>
          <cell r="AP1530">
            <v>7.4529155287484088E-5</v>
          </cell>
          <cell r="AQ1530">
            <v>6.3458623919992644E-5</v>
          </cell>
          <cell r="AR1530">
            <v>1.037117886912781E-4</v>
          </cell>
          <cell r="AS1530">
            <v>5.0998877405804352E-5</v>
          </cell>
          <cell r="AT1530">
            <v>3.0720014699634656E-4</v>
          </cell>
          <cell r="AU1530">
            <v>2.4961820099386757E-5</v>
          </cell>
          <cell r="AV1530">
            <v>5.3367034564550033E-5</v>
          </cell>
          <cell r="AW1530">
            <v>5.83116676978176E-5</v>
          </cell>
          <cell r="AX1530">
            <v>5.7012199454797495E-5</v>
          </cell>
          <cell r="AY1530">
            <v>3.1696859854129653E-5</v>
          </cell>
          <cell r="AZ1530">
            <v>3.7330983096764325E-5</v>
          </cell>
          <cell r="BA1530">
            <v>7.9576606030993724E-5</v>
          </cell>
          <cell r="BB1530">
            <v>3.4769636210302612E-5</v>
          </cell>
          <cell r="BC1530">
            <v>7.4062268681315379E-5</v>
          </cell>
          <cell r="BD1530">
            <v>1.9078537566316686E-5</v>
          </cell>
          <cell r="BE1530">
            <v>3.0004457945093853E-5</v>
          </cell>
          <cell r="BF1530">
            <v>1.7153992020148176E-5</v>
          </cell>
          <cell r="BG1530">
            <v>4.3328950857288065E-5</v>
          </cell>
          <cell r="BH1530">
            <v>1.9183242389248046E-5</v>
          </cell>
          <cell r="BI1530">
            <v>4.3788846876628376E-5</v>
          </cell>
          <cell r="BJ1530">
            <v>2.0912314119492437E-5</v>
          </cell>
          <cell r="BK1530">
            <v>7.9900588968291513E-5</v>
          </cell>
          <cell r="BL1530">
            <v>1.058361341421385E-4</v>
          </cell>
          <cell r="BM1530">
            <v>1.9324945827662024E-5</v>
          </cell>
          <cell r="BN1530">
            <v>3.1643654291530686E-5</v>
          </cell>
          <cell r="BO1530">
            <v>3.1056713873749125E-5</v>
          </cell>
          <cell r="BP1530">
            <v>8.800014952169103E-6</v>
          </cell>
          <cell r="BQ1530">
            <v>3.3073713085775317E-5</v>
          </cell>
          <cell r="BR1530">
            <v>3.9402903597277107E-5</v>
          </cell>
          <cell r="BS1530">
            <v>5.9191208375422619E-5</v>
          </cell>
          <cell r="BT1530">
            <v>2.4363760839884266E-5</v>
          </cell>
          <cell r="BU1530">
            <v>3.0293377172371023E-5</v>
          </cell>
          <cell r="BV1530">
            <v>1.5411430401342179E-5</v>
          </cell>
        </row>
        <row r="1531">
          <cell r="E1531">
            <v>0</v>
          </cell>
          <cell r="F1531">
            <v>0</v>
          </cell>
          <cell r="G1531">
            <v>0</v>
          </cell>
          <cell r="H1531">
            <v>0</v>
          </cell>
          <cell r="I1531">
            <v>0</v>
          </cell>
          <cell r="J1531">
            <v>0</v>
          </cell>
          <cell r="K1531">
            <v>0</v>
          </cell>
          <cell r="L1531">
            <v>0</v>
          </cell>
          <cell r="M1531">
            <v>0</v>
          </cell>
          <cell r="N1531">
            <v>0</v>
          </cell>
          <cell r="O1531">
            <v>0</v>
          </cell>
          <cell r="P1531">
            <v>0</v>
          </cell>
          <cell r="Q1531">
            <v>0</v>
          </cell>
          <cell r="R1531">
            <v>0</v>
          </cell>
          <cell r="S1531">
            <v>0</v>
          </cell>
          <cell r="T1531">
            <v>0</v>
          </cell>
          <cell r="U1531">
            <v>0</v>
          </cell>
          <cell r="V1531">
            <v>0</v>
          </cell>
          <cell r="W1531">
            <v>0</v>
          </cell>
          <cell r="X1531">
            <v>0</v>
          </cell>
          <cell r="Y1531">
            <v>0</v>
          </cell>
          <cell r="Z1531">
            <v>0</v>
          </cell>
          <cell r="AA1531">
            <v>0</v>
          </cell>
          <cell r="AB1531">
            <v>0</v>
          </cell>
          <cell r="AC1531">
            <v>0</v>
          </cell>
          <cell r="AD1531">
            <v>0</v>
          </cell>
          <cell r="AE1531">
            <v>0</v>
          </cell>
          <cell r="AF1531">
            <v>0</v>
          </cell>
          <cell r="AG1531">
            <v>0</v>
          </cell>
          <cell r="AH1531">
            <v>0</v>
          </cell>
          <cell r="AI1531">
            <v>0</v>
          </cell>
          <cell r="AJ1531">
            <v>0</v>
          </cell>
          <cell r="AK1531">
            <v>0</v>
          </cell>
          <cell r="AL1531">
            <v>0</v>
          </cell>
          <cell r="AM1531">
            <v>0</v>
          </cell>
          <cell r="AN1531">
            <v>4.9268616319299359E-6</v>
          </cell>
          <cell r="AO1531">
            <v>3.7435815354423872E-6</v>
          </cell>
          <cell r="AP1531">
            <v>4.0684486680153904E-6</v>
          </cell>
          <cell r="AQ1531">
            <v>7.4377611511154391E-6</v>
          </cell>
          <cell r="AR1531">
            <v>7.5027033618441302E-6</v>
          </cell>
          <cell r="AS1531">
            <v>1.0014279863208887E-5</v>
          </cell>
          <cell r="AT1531">
            <v>2.2652295969632757E-6</v>
          </cell>
          <cell r="AU1531">
            <v>5.3048562051446642E-5</v>
          </cell>
          <cell r="AV1531">
            <v>5.0320401950453752E-6</v>
          </cell>
          <cell r="AW1531">
            <v>3.9024896234160986E-6</v>
          </cell>
          <cell r="AX1531">
            <v>3.7794036321218544E-6</v>
          </cell>
          <cell r="AY1531">
            <v>5.5878419681450382E-6</v>
          </cell>
          <cell r="AZ1531">
            <v>7.3369343413295186E-6</v>
          </cell>
          <cell r="BA1531">
            <v>2.8768983491953933E-6</v>
          </cell>
          <cell r="BB1531">
            <v>4.6678673393372868E-6</v>
          </cell>
          <cell r="BC1531">
            <v>5.3349566229384779E-6</v>
          </cell>
          <cell r="BD1531">
            <v>6.579166295808824E-6</v>
          </cell>
          <cell r="BE1531">
            <v>5.1290821547596844E-6</v>
          </cell>
          <cell r="BF1531">
            <v>1.5797951437007505E-6</v>
          </cell>
          <cell r="BG1531">
            <v>2.5053203573997242E-6</v>
          </cell>
          <cell r="BH1531">
            <v>1.3674540349570688E-6</v>
          </cell>
          <cell r="BI1531">
            <v>2.6391369242575585E-6</v>
          </cell>
          <cell r="BJ1531">
            <v>5.2248808325065669E-6</v>
          </cell>
          <cell r="BK1531">
            <v>1.9209922826686932E-5</v>
          </cell>
          <cell r="BL1531">
            <v>1.762635638423051E-5</v>
          </cell>
          <cell r="BM1531">
            <v>2.3740902790408162E-6</v>
          </cell>
          <cell r="BN1531">
            <v>2.1282114565152724E-6</v>
          </cell>
          <cell r="BO1531">
            <v>2.2217789057660677E-6</v>
          </cell>
          <cell r="BP1531">
            <v>7.7319566932405355E-7</v>
          </cell>
          <cell r="BQ1531">
            <v>1.2104230580149653E-6</v>
          </cell>
          <cell r="BR1531">
            <v>3.9787101440010402E-6</v>
          </cell>
          <cell r="BS1531">
            <v>1.0427899781914023E-5</v>
          </cell>
          <cell r="BT1531">
            <v>1.3865739136698823E-6</v>
          </cell>
          <cell r="BU1531">
            <v>1.6597140436264624E-6</v>
          </cell>
          <cell r="BV1531">
            <v>1.639453373897873E-6</v>
          </cell>
        </row>
        <row r="1532">
          <cell r="E1532">
            <v>0</v>
          </cell>
          <cell r="F1532">
            <v>0</v>
          </cell>
          <cell r="G1532">
            <v>0</v>
          </cell>
          <cell r="H1532">
            <v>0</v>
          </cell>
          <cell r="I1532">
            <v>0</v>
          </cell>
          <cell r="J1532">
            <v>0</v>
          </cell>
          <cell r="K1532">
            <v>0</v>
          </cell>
          <cell r="L1532">
            <v>0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0</v>
          </cell>
          <cell r="U1532">
            <v>0</v>
          </cell>
          <cell r="V1532">
            <v>0</v>
          </cell>
          <cell r="W1532">
            <v>0</v>
          </cell>
          <cell r="X1532">
            <v>0</v>
          </cell>
          <cell r="Y1532">
            <v>0</v>
          </cell>
          <cell r="Z1532">
            <v>0</v>
          </cell>
          <cell r="AA1532">
            <v>0</v>
          </cell>
          <cell r="AB1532">
            <v>0</v>
          </cell>
          <cell r="AC1532">
            <v>0</v>
          </cell>
          <cell r="AD1532">
            <v>0</v>
          </cell>
          <cell r="AE1532">
            <v>0</v>
          </cell>
          <cell r="AF1532">
            <v>0</v>
          </cell>
          <cell r="AG1532">
            <v>0</v>
          </cell>
          <cell r="AH1532">
            <v>0</v>
          </cell>
          <cell r="AI1532">
            <v>0</v>
          </cell>
          <cell r="AJ1532">
            <v>0</v>
          </cell>
          <cell r="AK1532">
            <v>0</v>
          </cell>
          <cell r="AL1532">
            <v>0</v>
          </cell>
          <cell r="AM1532">
            <v>0</v>
          </cell>
          <cell r="AN1532">
            <v>9.4359414162627353E-5</v>
          </cell>
          <cell r="AO1532">
            <v>3.5826936269146236E-5</v>
          </cell>
          <cell r="AP1532">
            <v>6.3942311836175309E-5</v>
          </cell>
          <cell r="AQ1532">
            <v>3.012119773423704E-4</v>
          </cell>
          <cell r="AR1532">
            <v>2.1099933248624821E-4</v>
          </cell>
          <cell r="AS1532">
            <v>1.2487468687385724E-4</v>
          </cell>
          <cell r="AT1532">
            <v>7.2817976496531168E-5</v>
          </cell>
          <cell r="AU1532">
            <v>6.0343574744972042E-5</v>
          </cell>
          <cell r="AV1532">
            <v>3.4478725243462913E-4</v>
          </cell>
          <cell r="AW1532">
            <v>4.0256563021890871E-4</v>
          </cell>
          <cell r="AX1532">
            <v>8.0639559085352041E-5</v>
          </cell>
          <cell r="AY1532">
            <v>6.0328703471857984E-5</v>
          </cell>
          <cell r="AZ1532">
            <v>5.9220466634037778E-5</v>
          </cell>
          <cell r="BA1532">
            <v>1.5611232435965019E-4</v>
          </cell>
          <cell r="BB1532">
            <v>7.1849629859869566E-5</v>
          </cell>
          <cell r="BC1532">
            <v>1.0794892783854431E-4</v>
          </cell>
          <cell r="BD1532">
            <v>2.6736354721259994E-5</v>
          </cell>
          <cell r="BE1532">
            <v>4.863548309792522E-5</v>
          </cell>
          <cell r="BF1532">
            <v>2.6085063064858106E-5</v>
          </cell>
          <cell r="BG1532">
            <v>1.9180134650415197E-5</v>
          </cell>
          <cell r="BH1532">
            <v>1.3271720167977111E-5</v>
          </cell>
          <cell r="BI1532">
            <v>2.7337853803960674E-5</v>
          </cell>
          <cell r="BJ1532">
            <v>2.1188812225794656E-5</v>
          </cell>
          <cell r="BK1532">
            <v>3.2739718345488093E-5</v>
          </cell>
          <cell r="BL1532">
            <v>3.1207560596624346E-5</v>
          </cell>
          <cell r="BM1532">
            <v>1.8233139850086244E-5</v>
          </cell>
          <cell r="BN1532">
            <v>1.880887196955098E-5</v>
          </cell>
          <cell r="BO1532">
            <v>9.5952563511396283E-6</v>
          </cell>
          <cell r="BP1532">
            <v>7.3393718014001723E-6</v>
          </cell>
          <cell r="BQ1532">
            <v>1.639876706637118E-5</v>
          </cell>
          <cell r="BR1532">
            <v>2.0069474602512571E-5</v>
          </cell>
          <cell r="BS1532">
            <v>2.0319882669952906E-5</v>
          </cell>
          <cell r="BT1532">
            <v>6.4194953572119774E-5</v>
          </cell>
          <cell r="BU1532">
            <v>3.2479772687503477E-5</v>
          </cell>
          <cell r="BV1532">
            <v>1.3218661131812241E-5</v>
          </cell>
        </row>
        <row r="1533">
          <cell r="E1533">
            <v>0</v>
          </cell>
          <cell r="F1533">
            <v>0</v>
          </cell>
          <cell r="G1533">
            <v>0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0</v>
          </cell>
          <cell r="M1533">
            <v>0</v>
          </cell>
          <cell r="N1533">
            <v>0</v>
          </cell>
          <cell r="O1533">
            <v>0</v>
          </cell>
          <cell r="P1533">
            <v>0</v>
          </cell>
          <cell r="Q1533">
            <v>0</v>
          </cell>
          <cell r="R1533">
            <v>0</v>
          </cell>
          <cell r="S1533">
            <v>0</v>
          </cell>
          <cell r="T1533">
            <v>0</v>
          </cell>
          <cell r="U1533">
            <v>0</v>
          </cell>
          <cell r="V1533">
            <v>0</v>
          </cell>
          <cell r="W1533">
            <v>0</v>
          </cell>
          <cell r="X1533">
            <v>0</v>
          </cell>
          <cell r="Y1533">
            <v>0</v>
          </cell>
          <cell r="Z1533">
            <v>0</v>
          </cell>
          <cell r="AA1533">
            <v>0</v>
          </cell>
          <cell r="AB1533">
            <v>0</v>
          </cell>
          <cell r="AC1533">
            <v>0</v>
          </cell>
          <cell r="AD1533">
            <v>0</v>
          </cell>
          <cell r="AE1533">
            <v>0</v>
          </cell>
          <cell r="AF1533">
            <v>0</v>
          </cell>
          <cell r="AG1533">
            <v>0</v>
          </cell>
          <cell r="AH1533">
            <v>0</v>
          </cell>
          <cell r="AI1533">
            <v>0</v>
          </cell>
          <cell r="AJ1533">
            <v>0</v>
          </cell>
          <cell r="AK1533">
            <v>0</v>
          </cell>
          <cell r="AL1533">
            <v>0</v>
          </cell>
          <cell r="AM1533">
            <v>0</v>
          </cell>
          <cell r="AN1533">
            <v>8.3891580549999374E-6</v>
          </cell>
          <cell r="AO1533">
            <v>7.2475251608762381E-6</v>
          </cell>
          <cell r="AP1533">
            <v>1.775263268917259E-5</v>
          </cell>
          <cell r="AQ1533">
            <v>2.1910658467502293E-5</v>
          </cell>
          <cell r="AR1533">
            <v>5.2509319600159483E-5</v>
          </cell>
          <cell r="AS1533">
            <v>1.5731696013313436E-5</v>
          </cell>
          <cell r="AT1533">
            <v>1.3485358699197305E-5</v>
          </cell>
          <cell r="AU1533">
            <v>8.9365578978613963E-6</v>
          </cell>
          <cell r="AV1533">
            <v>2.2608713822907245E-5</v>
          </cell>
          <cell r="AW1533">
            <v>9.2823763667094502E-5</v>
          </cell>
          <cell r="AX1533">
            <v>1.4684246913255128E-5</v>
          </cell>
          <cell r="AY1533">
            <v>1.2645824545687286E-5</v>
          </cell>
          <cell r="AZ1533">
            <v>2.4474892076717651E-5</v>
          </cell>
          <cell r="BA1533">
            <v>5.4434613899536248E-5</v>
          </cell>
          <cell r="BB1533">
            <v>3.5995897911678519E-5</v>
          </cell>
          <cell r="BC1533">
            <v>3.4798450464946494E-5</v>
          </cell>
          <cell r="BD1533">
            <v>6.6919430419109543E-6</v>
          </cell>
          <cell r="BE1533">
            <v>2.0218563149197019E-5</v>
          </cell>
          <cell r="BF1533">
            <v>8.505104231420689E-6</v>
          </cell>
          <cell r="BG1533">
            <v>1.4368376301241588E-5</v>
          </cell>
          <cell r="BH1533">
            <v>4.5278621908006864E-6</v>
          </cell>
          <cell r="BI1533">
            <v>8.5913735974756228E-6</v>
          </cell>
          <cell r="BJ1533">
            <v>1.5264512271608621E-5</v>
          </cell>
          <cell r="BK1533">
            <v>2.1849676361828995E-5</v>
          </cell>
          <cell r="BL1533">
            <v>1.6829772312210845E-5</v>
          </cell>
          <cell r="BM1533">
            <v>7.9935402676086604E-6</v>
          </cell>
          <cell r="BN1533">
            <v>8.0274879040878093E-6</v>
          </cell>
          <cell r="BO1533">
            <v>3.1986085544802479E-6</v>
          </cell>
          <cell r="BP1533">
            <v>2.4183610821539542E-6</v>
          </cell>
          <cell r="BQ1533">
            <v>5.310337418557959E-6</v>
          </cell>
          <cell r="BR1533">
            <v>6.3294378046399472E-6</v>
          </cell>
          <cell r="BS1533">
            <v>4.2340004910007003E-6</v>
          </cell>
          <cell r="BT1533">
            <v>6.8597253313619594E-6</v>
          </cell>
          <cell r="BU1533">
            <v>1.0549856588035088E-5</v>
          </cell>
          <cell r="BV1533">
            <v>3.1881105160135771E-6</v>
          </cell>
        </row>
        <row r="1534">
          <cell r="E1534">
            <v>0</v>
          </cell>
          <cell r="F1534">
            <v>0</v>
          </cell>
          <cell r="G1534">
            <v>0</v>
          </cell>
          <cell r="H1534">
            <v>0</v>
          </cell>
          <cell r="I1534">
            <v>0</v>
          </cell>
          <cell r="J1534">
            <v>0</v>
          </cell>
          <cell r="K1534">
            <v>0</v>
          </cell>
          <cell r="L1534">
            <v>0</v>
          </cell>
          <cell r="M1534">
            <v>0</v>
          </cell>
          <cell r="N1534">
            <v>0</v>
          </cell>
          <cell r="O1534">
            <v>0</v>
          </cell>
          <cell r="P1534">
            <v>0</v>
          </cell>
          <cell r="Q1534">
            <v>0</v>
          </cell>
          <cell r="R1534">
            <v>0</v>
          </cell>
          <cell r="S1534">
            <v>0</v>
          </cell>
          <cell r="T1534">
            <v>0</v>
          </cell>
          <cell r="U1534">
            <v>0</v>
          </cell>
          <cell r="V1534">
            <v>0</v>
          </cell>
          <cell r="W1534">
            <v>0</v>
          </cell>
          <cell r="X1534">
            <v>0</v>
          </cell>
          <cell r="Y1534">
            <v>0</v>
          </cell>
          <cell r="Z1534">
            <v>0</v>
          </cell>
          <cell r="AA1534">
            <v>0</v>
          </cell>
          <cell r="AB1534">
            <v>0</v>
          </cell>
          <cell r="AC1534">
            <v>0</v>
          </cell>
          <cell r="AD1534">
            <v>0</v>
          </cell>
          <cell r="AE1534">
            <v>0</v>
          </cell>
          <cell r="AF1534">
            <v>0</v>
          </cell>
          <cell r="AG1534">
            <v>0</v>
          </cell>
          <cell r="AH1534">
            <v>0</v>
          </cell>
          <cell r="AI1534">
            <v>0</v>
          </cell>
          <cell r="AJ1534">
            <v>0</v>
          </cell>
          <cell r="AK1534">
            <v>0</v>
          </cell>
          <cell r="AL1534">
            <v>0</v>
          </cell>
          <cell r="AM1534">
            <v>0</v>
          </cell>
          <cell r="AN1534">
            <v>6.7633720867049873E-6</v>
          </cell>
          <cell r="AO1534">
            <v>9.8887056600256631E-6</v>
          </cell>
          <cell r="AP1534">
            <v>1.4519290945913169E-5</v>
          </cell>
          <cell r="AQ1534">
            <v>1.1527990402890123E-5</v>
          </cell>
          <cell r="AR1534">
            <v>1.2169424961197914E-5</v>
          </cell>
          <cell r="AS1534">
            <v>1.8049821221792588E-5</v>
          </cell>
          <cell r="AT1534">
            <v>7.4466138678863094E-6</v>
          </cell>
          <cell r="AU1534">
            <v>1.0647920041562817E-5</v>
          </cell>
          <cell r="AV1534">
            <v>1.6097715226333069E-5</v>
          </cell>
          <cell r="AW1534">
            <v>1.6335755215078962E-5</v>
          </cell>
          <cell r="AX1534">
            <v>1.4760329126831614E-4</v>
          </cell>
          <cell r="AY1534">
            <v>2.4804142406594084E-5</v>
          </cell>
          <cell r="AZ1534">
            <v>2.0429451465224194E-5</v>
          </cell>
          <cell r="BA1534">
            <v>7.7161968002600496E-5</v>
          </cell>
          <cell r="BB1534">
            <v>2.5087321723886219E-5</v>
          </cell>
          <cell r="BC1534">
            <v>2.1097390390171563E-5</v>
          </cell>
          <cell r="BD1534">
            <v>9.8491576725966723E-6</v>
          </cell>
          <cell r="BE1534">
            <v>1.2225881756834073E-4</v>
          </cell>
          <cell r="BF1534">
            <v>7.2423491570852967E-6</v>
          </cell>
          <cell r="BG1534">
            <v>6.8795293363167586E-6</v>
          </cell>
          <cell r="BH1534">
            <v>4.2724823246689494E-6</v>
          </cell>
          <cell r="BI1534">
            <v>1.0626064704347602E-5</v>
          </cell>
          <cell r="BJ1534">
            <v>6.099742912429289E-6</v>
          </cell>
          <cell r="BK1534">
            <v>8.6155204129920626E-6</v>
          </cell>
          <cell r="BL1534">
            <v>8.452164519992415E-6</v>
          </cell>
          <cell r="BM1534">
            <v>6.9652714489526908E-6</v>
          </cell>
          <cell r="BN1534">
            <v>8.2628342240340664E-6</v>
          </cell>
          <cell r="BO1534">
            <v>3.5335678305040366E-6</v>
          </cell>
          <cell r="BP1534">
            <v>8.6665209418235121E-6</v>
          </cell>
          <cell r="BQ1534">
            <v>5.5737846090320402E-6</v>
          </cell>
          <cell r="BR1534">
            <v>7.2970679317019394E-6</v>
          </cell>
          <cell r="BS1534">
            <v>6.2715827061838747E-6</v>
          </cell>
          <cell r="BT1534">
            <v>7.2842282320846724E-6</v>
          </cell>
          <cell r="BU1534">
            <v>8.40533670990611E-6</v>
          </cell>
          <cell r="BV1534">
            <v>3.2804053270345792E-6</v>
          </cell>
        </row>
        <row r="1535">
          <cell r="E1535">
            <v>0</v>
          </cell>
          <cell r="F1535">
            <v>0</v>
          </cell>
          <cell r="G1535">
            <v>0</v>
          </cell>
          <cell r="H1535">
            <v>0</v>
          </cell>
          <cell r="I1535">
            <v>0</v>
          </cell>
          <cell r="J1535">
            <v>0</v>
          </cell>
          <cell r="K1535">
            <v>0</v>
          </cell>
          <cell r="L1535">
            <v>0</v>
          </cell>
          <cell r="M1535">
            <v>0</v>
          </cell>
          <cell r="N1535">
            <v>0</v>
          </cell>
          <cell r="O1535">
            <v>0</v>
          </cell>
          <cell r="P1535">
            <v>0</v>
          </cell>
          <cell r="Q1535">
            <v>0</v>
          </cell>
          <cell r="R1535">
            <v>0</v>
          </cell>
          <cell r="S1535">
            <v>0</v>
          </cell>
          <cell r="T1535">
            <v>0</v>
          </cell>
          <cell r="U1535">
            <v>0</v>
          </cell>
          <cell r="V1535">
            <v>0</v>
          </cell>
          <cell r="W1535">
            <v>0</v>
          </cell>
          <cell r="X1535">
            <v>0</v>
          </cell>
          <cell r="Y1535">
            <v>0</v>
          </cell>
          <cell r="Z1535">
            <v>0</v>
          </cell>
          <cell r="AA1535">
            <v>0</v>
          </cell>
          <cell r="AB1535">
            <v>0</v>
          </cell>
          <cell r="AC1535">
            <v>0</v>
          </cell>
          <cell r="AD1535">
            <v>0</v>
          </cell>
          <cell r="AE1535">
            <v>0</v>
          </cell>
          <cell r="AF1535">
            <v>0</v>
          </cell>
          <cell r="AG1535">
            <v>0</v>
          </cell>
          <cell r="AH1535">
            <v>0</v>
          </cell>
          <cell r="AI1535">
            <v>0</v>
          </cell>
          <cell r="AJ1535">
            <v>0</v>
          </cell>
          <cell r="AK1535">
            <v>0</v>
          </cell>
          <cell r="AL1535">
            <v>0</v>
          </cell>
          <cell r="AM1535">
            <v>0</v>
          </cell>
          <cell r="AN1535">
            <v>2.3160022513011954E-5</v>
          </cell>
          <cell r="AO1535">
            <v>3.4399333241783262E-5</v>
          </cell>
          <cell r="AP1535">
            <v>3.7387290003016541E-5</v>
          </cell>
          <cell r="AQ1535">
            <v>2.9669531361735448E-5</v>
          </cell>
          <cell r="AR1535">
            <v>4.053344431193883E-5</v>
          </cell>
          <cell r="AS1535">
            <v>7.2692530185507857E-5</v>
          </cell>
          <cell r="AT1535">
            <v>2.1227907353164105E-5</v>
          </cell>
          <cell r="AU1535">
            <v>9.4352098570027026E-5</v>
          </cell>
          <cell r="AV1535">
            <v>2.7070820379433274E-5</v>
          </cell>
          <cell r="AW1535">
            <v>3.2044480423492391E-5</v>
          </cell>
          <cell r="AX1535">
            <v>3.5834136579078176E-5</v>
          </cell>
          <cell r="AY1535">
            <v>3.5778901788550966E-4</v>
          </cell>
          <cell r="AZ1535">
            <v>3.4372030616352232E-4</v>
          </cell>
          <cell r="BA1535">
            <v>6.7440836325879485E-5</v>
          </cell>
          <cell r="BB1535">
            <v>1.5280671131899959E-4</v>
          </cell>
          <cell r="BC1535">
            <v>1.5933923022644632E-4</v>
          </cell>
          <cell r="BD1535">
            <v>2.8021112851333264E-5</v>
          </cell>
          <cell r="BE1535">
            <v>9.790621990340509E-5</v>
          </cell>
          <cell r="BF1535">
            <v>3.039702971716409E-5</v>
          </cell>
          <cell r="BG1535">
            <v>1.8823679734044397E-5</v>
          </cell>
          <cell r="BH1535">
            <v>1.0948621958081556E-5</v>
          </cell>
          <cell r="BI1535">
            <v>2.7102700061520383E-5</v>
          </cell>
          <cell r="BJ1535">
            <v>2.760416849744837E-5</v>
          </cell>
          <cell r="BK1535">
            <v>4.6127073656229276E-5</v>
          </cell>
          <cell r="BL1535">
            <v>4.3141983076565769E-5</v>
          </cell>
          <cell r="BM1535">
            <v>2.2445542263197184E-5</v>
          </cell>
          <cell r="BN1535">
            <v>2.0452771859282327E-5</v>
          </cell>
          <cell r="BO1535">
            <v>2.8787115679967826E-5</v>
          </cell>
          <cell r="BP1535">
            <v>9.4547164773411889E-6</v>
          </cell>
          <cell r="BQ1535">
            <v>1.2418437557349918E-5</v>
          </cell>
          <cell r="BR1535">
            <v>2.0920609034944119E-5</v>
          </cell>
          <cell r="BS1535">
            <v>2.2511237414387962E-5</v>
          </cell>
          <cell r="BT1535">
            <v>1.24391321003525E-5</v>
          </cell>
          <cell r="BU1535">
            <v>1.7477922926110006E-5</v>
          </cell>
          <cell r="BV1535">
            <v>1.7167507307773067E-5</v>
          </cell>
        </row>
        <row r="1536">
          <cell r="E1536">
            <v>0</v>
          </cell>
          <cell r="F1536">
            <v>0</v>
          </cell>
          <cell r="G1536">
            <v>0</v>
          </cell>
          <cell r="H1536">
            <v>0</v>
          </cell>
          <cell r="I1536">
            <v>0</v>
          </cell>
          <cell r="J1536">
            <v>0</v>
          </cell>
          <cell r="K1536">
            <v>0</v>
          </cell>
          <cell r="L1536">
            <v>0</v>
          </cell>
          <cell r="M1536">
            <v>0</v>
          </cell>
          <cell r="N1536">
            <v>0</v>
          </cell>
          <cell r="O1536">
            <v>0</v>
          </cell>
          <cell r="P1536">
            <v>0</v>
          </cell>
          <cell r="Q1536">
            <v>0</v>
          </cell>
          <cell r="R1536">
            <v>0</v>
          </cell>
          <cell r="S1536">
            <v>0</v>
          </cell>
          <cell r="T1536">
            <v>0</v>
          </cell>
          <cell r="U1536">
            <v>0</v>
          </cell>
          <cell r="V1536">
            <v>0</v>
          </cell>
          <cell r="W1536">
            <v>0</v>
          </cell>
          <cell r="X1536">
            <v>0</v>
          </cell>
          <cell r="Y1536">
            <v>0</v>
          </cell>
          <cell r="Z1536">
            <v>0</v>
          </cell>
          <cell r="AA1536">
            <v>0</v>
          </cell>
          <cell r="AB1536">
            <v>0</v>
          </cell>
          <cell r="AC1536">
            <v>0</v>
          </cell>
          <cell r="AD1536">
            <v>0</v>
          </cell>
          <cell r="AE1536">
            <v>0</v>
          </cell>
          <cell r="AF1536">
            <v>0</v>
          </cell>
          <cell r="AG1536">
            <v>0</v>
          </cell>
          <cell r="AH1536">
            <v>0</v>
          </cell>
          <cell r="AI1536">
            <v>0</v>
          </cell>
          <cell r="AJ1536">
            <v>0</v>
          </cell>
          <cell r="AK1536">
            <v>0</v>
          </cell>
          <cell r="AL1536">
            <v>0</v>
          </cell>
          <cell r="AM1536">
            <v>0</v>
          </cell>
          <cell r="AN1536">
            <v>2.2412172022622971E-6</v>
          </cell>
          <cell r="AO1536">
            <v>3.2342796346227654E-6</v>
          </cell>
          <cell r="AP1536">
            <v>3.0390395830873428E-6</v>
          </cell>
          <cell r="AQ1536">
            <v>3.8809352952219347E-6</v>
          </cell>
          <cell r="AR1536">
            <v>3.922690934956601E-6</v>
          </cell>
          <cell r="AS1536">
            <v>7.1521797601172702E-6</v>
          </cell>
          <cell r="AT1536">
            <v>3.1340713621964802E-6</v>
          </cell>
          <cell r="AU1536">
            <v>6.8565643914333918E-6</v>
          </cell>
          <cell r="AV1536">
            <v>3.3756803598826953E-6</v>
          </cell>
          <cell r="AW1536">
            <v>4.2845862772258797E-6</v>
          </cell>
          <cell r="AX1536">
            <v>3.8124078562053088E-6</v>
          </cell>
          <cell r="AY1536">
            <v>6.3890187914920866E-6</v>
          </cell>
          <cell r="AZ1536">
            <v>5.1386418789315027E-5</v>
          </cell>
          <cell r="BA1536">
            <v>1.3590266955670589E-5</v>
          </cell>
          <cell r="BB1536">
            <v>1.4714666566999974E-5</v>
          </cell>
          <cell r="BC1536">
            <v>5.7710410971541107E-6</v>
          </cell>
          <cell r="BD1536">
            <v>3.4266522521742645E-6</v>
          </cell>
          <cell r="BE1536">
            <v>7.3130355979937682E-6</v>
          </cell>
          <cell r="BF1536">
            <v>3.6882105963816282E-6</v>
          </cell>
          <cell r="BG1536">
            <v>3.0881793223714884E-6</v>
          </cell>
          <cell r="BH1536">
            <v>1.5602250076559178E-6</v>
          </cell>
          <cell r="BI1536">
            <v>2.4022515118033335E-6</v>
          </cell>
          <cell r="BJ1536">
            <v>3.0533578837810458E-6</v>
          </cell>
          <cell r="BK1536">
            <v>9.4451997875779644E-6</v>
          </cell>
          <cell r="BL1536">
            <v>1.162379033392567E-5</v>
          </cell>
          <cell r="BM1536">
            <v>2.7253469597544236E-6</v>
          </cell>
          <cell r="BN1536">
            <v>4.9787856349472038E-6</v>
          </cell>
          <cell r="BO1536">
            <v>4.4732738783138379E-6</v>
          </cell>
          <cell r="BP1536">
            <v>1.0574924872491175E-6</v>
          </cell>
          <cell r="BQ1536">
            <v>2.1179351038028996E-6</v>
          </cell>
          <cell r="BR1536">
            <v>4.7206204136261763E-6</v>
          </cell>
          <cell r="BS1536">
            <v>4.5048948244219568E-6</v>
          </cell>
          <cell r="BT1536">
            <v>1.6084938463771595E-6</v>
          </cell>
          <cell r="BU1536">
            <v>2.1956059512109805E-6</v>
          </cell>
          <cell r="BV1536">
            <v>1.9164928914766813E-6</v>
          </cell>
        </row>
        <row r="1537">
          <cell r="E1537">
            <v>0</v>
          </cell>
          <cell r="F1537">
            <v>0</v>
          </cell>
          <cell r="G1537">
            <v>0</v>
          </cell>
          <cell r="H1537">
            <v>0</v>
          </cell>
          <cell r="I1537">
            <v>0</v>
          </cell>
          <cell r="J1537">
            <v>0</v>
          </cell>
          <cell r="K1537">
            <v>0</v>
          </cell>
          <cell r="L1537">
            <v>0</v>
          </cell>
          <cell r="M1537">
            <v>0</v>
          </cell>
          <cell r="N1537">
            <v>0</v>
          </cell>
          <cell r="O1537">
            <v>0</v>
          </cell>
          <cell r="P1537">
            <v>0</v>
          </cell>
          <cell r="Q1537">
            <v>0</v>
          </cell>
          <cell r="R1537">
            <v>0</v>
          </cell>
          <cell r="S1537">
            <v>0</v>
          </cell>
          <cell r="T1537">
            <v>0</v>
          </cell>
          <cell r="U1537">
            <v>0</v>
          </cell>
          <cell r="V1537">
            <v>0</v>
          </cell>
          <cell r="W1537">
            <v>0</v>
          </cell>
          <cell r="X1537">
            <v>0</v>
          </cell>
          <cell r="Y1537">
            <v>0</v>
          </cell>
          <cell r="Z1537">
            <v>0</v>
          </cell>
          <cell r="AA1537">
            <v>0</v>
          </cell>
          <cell r="AB1537">
            <v>0</v>
          </cell>
          <cell r="AC1537">
            <v>0</v>
          </cell>
          <cell r="AD1537">
            <v>0</v>
          </cell>
          <cell r="AE1537">
            <v>0</v>
          </cell>
          <cell r="AF1537">
            <v>0</v>
          </cell>
          <cell r="AG1537">
            <v>0</v>
          </cell>
          <cell r="AH1537">
            <v>0</v>
          </cell>
          <cell r="AI1537">
            <v>0</v>
          </cell>
          <cell r="AJ1537">
            <v>0</v>
          </cell>
          <cell r="AK1537">
            <v>0</v>
          </cell>
          <cell r="AL1537">
            <v>0</v>
          </cell>
          <cell r="AM1537">
            <v>0</v>
          </cell>
          <cell r="AN1537">
            <v>7.0553338863528878E-6</v>
          </cell>
          <cell r="AO1537">
            <v>1.2473965764223431E-5</v>
          </cell>
          <cell r="AP1537">
            <v>9.9629325643454335E-6</v>
          </cell>
          <cell r="AQ1537">
            <v>1.4734958924604589E-5</v>
          </cell>
          <cell r="AR1537">
            <v>1.5037772339522776E-5</v>
          </cell>
          <cell r="AS1537">
            <v>1.5230035580355422E-5</v>
          </cell>
          <cell r="AT1537">
            <v>1.4335146554658452E-5</v>
          </cell>
          <cell r="AU1537">
            <v>1.3203560703517164E-5</v>
          </cell>
          <cell r="AV1537">
            <v>1.4547264102129023E-5</v>
          </cell>
          <cell r="AW1537">
            <v>1.7602669540748248E-5</v>
          </cell>
          <cell r="AX1537">
            <v>1.5211933238888502E-5</v>
          </cell>
          <cell r="AY1537">
            <v>2.2063300901772705E-5</v>
          </cell>
          <cell r="AZ1537">
            <v>6.3186808136213711E-5</v>
          </cell>
          <cell r="BA1537">
            <v>2.8229682435508275E-4</v>
          </cell>
          <cell r="BB1537">
            <v>5.3333388778081403E-5</v>
          </cell>
          <cell r="BC1537">
            <v>2.6297216210207865E-5</v>
          </cell>
          <cell r="BD1537">
            <v>1.8689300878004515E-5</v>
          </cell>
          <cell r="BE1537">
            <v>3.2994067498729245E-5</v>
          </cell>
          <cell r="BF1537">
            <v>1.5218631728286477E-5</v>
          </cell>
          <cell r="BG1537">
            <v>1.3514268780931761E-5</v>
          </cell>
          <cell r="BH1537">
            <v>6.8377198671690635E-6</v>
          </cell>
          <cell r="BI1537">
            <v>9.4967654892246695E-6</v>
          </cell>
          <cell r="BJ1537">
            <v>1.0673360787319814E-5</v>
          </cell>
          <cell r="BK1537">
            <v>2.7092424512820561E-5</v>
          </cell>
          <cell r="BL1537">
            <v>3.2145635544257749E-5</v>
          </cell>
          <cell r="BM1537">
            <v>1.1284943284154363E-5</v>
          </cell>
          <cell r="BN1537">
            <v>3.4977422375712389E-5</v>
          </cell>
          <cell r="BO1537">
            <v>7.5368209350935656E-6</v>
          </cell>
          <cell r="BP1537">
            <v>4.3550558549292275E-6</v>
          </cell>
          <cell r="BQ1537">
            <v>1.3937177512443603E-5</v>
          </cell>
          <cell r="BR1537">
            <v>1.4315545129630481E-5</v>
          </cell>
          <cell r="BS1537">
            <v>8.9630699819963319E-6</v>
          </cell>
          <cell r="BT1537">
            <v>1.0783939267387314E-5</v>
          </cell>
          <cell r="BU1537">
            <v>1.3964947563389619E-5</v>
          </cell>
          <cell r="BV1537">
            <v>5.5691600715522236E-6</v>
          </cell>
        </row>
        <row r="1538">
          <cell r="E1538">
            <v>0</v>
          </cell>
          <cell r="F1538">
            <v>0</v>
          </cell>
          <cell r="G1538">
            <v>0</v>
          </cell>
          <cell r="H1538">
            <v>0</v>
          </cell>
          <cell r="I1538">
            <v>0</v>
          </cell>
          <cell r="J1538">
            <v>0</v>
          </cell>
          <cell r="K1538">
            <v>0</v>
          </cell>
          <cell r="L1538">
            <v>0</v>
          </cell>
          <cell r="M1538">
            <v>0</v>
          </cell>
          <cell r="N1538">
            <v>0</v>
          </cell>
          <cell r="O1538">
            <v>0</v>
          </cell>
          <cell r="P1538">
            <v>0</v>
          </cell>
          <cell r="Q1538">
            <v>0</v>
          </cell>
          <cell r="R1538">
            <v>0</v>
          </cell>
          <cell r="S1538">
            <v>0</v>
          </cell>
          <cell r="T1538">
            <v>0</v>
          </cell>
          <cell r="U1538">
            <v>0</v>
          </cell>
          <cell r="V1538">
            <v>0</v>
          </cell>
          <cell r="W1538">
            <v>0</v>
          </cell>
          <cell r="X1538">
            <v>0</v>
          </cell>
          <cell r="Y1538">
            <v>0</v>
          </cell>
          <cell r="Z1538">
            <v>0</v>
          </cell>
          <cell r="AA1538">
            <v>0</v>
          </cell>
          <cell r="AB1538">
            <v>0</v>
          </cell>
          <cell r="AC1538">
            <v>0</v>
          </cell>
          <cell r="AD1538">
            <v>0</v>
          </cell>
          <cell r="AE1538">
            <v>0</v>
          </cell>
          <cell r="AF1538">
            <v>0</v>
          </cell>
          <cell r="AG1538">
            <v>0</v>
          </cell>
          <cell r="AH1538">
            <v>0</v>
          </cell>
          <cell r="AI1538">
            <v>0</v>
          </cell>
          <cell r="AJ1538">
            <v>0</v>
          </cell>
          <cell r="AK1538">
            <v>0</v>
          </cell>
          <cell r="AL1538">
            <v>0</v>
          </cell>
          <cell r="AM1538">
            <v>0</v>
          </cell>
          <cell r="AN1538">
            <v>1.0304846232640606E-6</v>
          </cell>
          <cell r="AO1538">
            <v>9.7062404019109533E-7</v>
          </cell>
          <cell r="AP1538">
            <v>1.5112375845494656E-6</v>
          </cell>
          <cell r="AQ1538">
            <v>2.0525851300398488E-6</v>
          </cell>
          <cell r="AR1538">
            <v>2.7508602587235697E-6</v>
          </cell>
          <cell r="AS1538">
            <v>2.5057949849597839E-6</v>
          </cell>
          <cell r="AT1538">
            <v>1.1218225742783439E-6</v>
          </cell>
          <cell r="AU1538">
            <v>1.8706781994209937E-6</v>
          </cell>
          <cell r="AV1538">
            <v>1.2809618727115323E-6</v>
          </cell>
          <cell r="AW1538">
            <v>1.4070830043877632E-6</v>
          </cell>
          <cell r="AX1538">
            <v>1.3473349365268004E-6</v>
          </cell>
          <cell r="AY1538">
            <v>1.6976163457311253E-6</v>
          </cell>
          <cell r="AZ1538">
            <v>3.7758569338452483E-6</v>
          </cell>
          <cell r="BA1538">
            <v>1.6683360609053574E-6</v>
          </cell>
          <cell r="BB1538">
            <v>1.2995210838547557E-5</v>
          </cell>
          <cell r="BC1538">
            <v>2.1956457643934716E-6</v>
          </cell>
          <cell r="BD1538">
            <v>1.0815941673379056E-6</v>
          </cell>
          <cell r="BE1538">
            <v>1.5188121853194017E-6</v>
          </cell>
          <cell r="BF1538">
            <v>1.3878199381805334E-6</v>
          </cell>
          <cell r="BG1538">
            <v>2.3850498574302148E-6</v>
          </cell>
          <cell r="BH1538">
            <v>8.9013850926881013E-7</v>
          </cell>
          <cell r="BI1538">
            <v>1.1067347226999672E-6</v>
          </cell>
          <cell r="BJ1538">
            <v>2.1555345552414235E-6</v>
          </cell>
          <cell r="BK1538">
            <v>1.1976823699310903E-5</v>
          </cell>
          <cell r="BL1538">
            <v>1.6488531619731515E-5</v>
          </cell>
          <cell r="BM1538">
            <v>1.1838981549431776E-6</v>
          </cell>
          <cell r="BN1538">
            <v>1.7236114042167246E-6</v>
          </cell>
          <cell r="BO1538">
            <v>2.7993035559075551E-6</v>
          </cell>
          <cell r="BP1538">
            <v>4.2153263025317116E-7</v>
          </cell>
          <cell r="BQ1538">
            <v>7.0225414447037193E-7</v>
          </cell>
          <cell r="BR1538">
            <v>2.7221691581718605E-6</v>
          </cell>
          <cell r="BS1538">
            <v>1.2682775481298297E-6</v>
          </cell>
          <cell r="BT1538">
            <v>6.1341755190329325E-7</v>
          </cell>
          <cell r="BU1538">
            <v>8.6029012100255179E-7</v>
          </cell>
          <cell r="BV1538">
            <v>1.284382281937391E-6</v>
          </cell>
        </row>
        <row r="1539">
          <cell r="E1539">
            <v>0</v>
          </cell>
          <cell r="F1539">
            <v>0</v>
          </cell>
          <cell r="G1539">
            <v>0</v>
          </cell>
          <cell r="H1539">
            <v>0</v>
          </cell>
          <cell r="I1539">
            <v>0</v>
          </cell>
          <cell r="J1539">
            <v>0</v>
          </cell>
          <cell r="K1539">
            <v>0</v>
          </cell>
          <cell r="L1539">
            <v>0</v>
          </cell>
          <cell r="M1539">
            <v>0</v>
          </cell>
          <cell r="N1539">
            <v>0</v>
          </cell>
          <cell r="O1539">
            <v>0</v>
          </cell>
          <cell r="P1539">
            <v>0</v>
          </cell>
          <cell r="Q1539">
            <v>0</v>
          </cell>
          <cell r="R1539">
            <v>0</v>
          </cell>
          <cell r="S1539">
            <v>0</v>
          </cell>
          <cell r="T1539">
            <v>0</v>
          </cell>
          <cell r="U1539">
            <v>0</v>
          </cell>
          <cell r="V1539">
            <v>0</v>
          </cell>
          <cell r="W1539">
            <v>0</v>
          </cell>
          <cell r="X1539">
            <v>0</v>
          </cell>
          <cell r="Y1539">
            <v>0</v>
          </cell>
          <cell r="Z1539">
            <v>0</v>
          </cell>
          <cell r="AA1539">
            <v>0</v>
          </cell>
          <cell r="AB1539">
            <v>0</v>
          </cell>
          <cell r="AC1539">
            <v>0</v>
          </cell>
          <cell r="AD1539">
            <v>0</v>
          </cell>
          <cell r="AE1539">
            <v>0</v>
          </cell>
          <cell r="AF1539">
            <v>0</v>
          </cell>
          <cell r="AG1539">
            <v>0</v>
          </cell>
          <cell r="AH1539">
            <v>0</v>
          </cell>
          <cell r="AI1539">
            <v>0</v>
          </cell>
          <cell r="AJ1539">
            <v>0</v>
          </cell>
          <cell r="AK1539">
            <v>0</v>
          </cell>
          <cell r="AL1539">
            <v>0</v>
          </cell>
          <cell r="AM1539">
            <v>0</v>
          </cell>
          <cell r="AN1539">
            <v>7.1351654478244913E-7</v>
          </cell>
          <cell r="AO1539">
            <v>6.8342442170176993E-7</v>
          </cell>
          <cell r="AP1539">
            <v>1.0826225209735415E-6</v>
          </cell>
          <cell r="AQ1539">
            <v>2.9026369876969442E-6</v>
          </cell>
          <cell r="AR1539">
            <v>2.9766611058871358E-6</v>
          </cell>
          <cell r="AS1539">
            <v>4.6412006540033938E-6</v>
          </cell>
          <cell r="AT1539">
            <v>1.0158244888122709E-6</v>
          </cell>
          <cell r="AU1539">
            <v>1.9485661303982254E-6</v>
          </cell>
          <cell r="AV1539">
            <v>9.4246204782225982E-7</v>
          </cell>
          <cell r="AW1539">
            <v>1.119962512730798E-6</v>
          </cell>
          <cell r="AX1539">
            <v>1.0874209946191162E-6</v>
          </cell>
          <cell r="AY1539">
            <v>2.7398333343589205E-6</v>
          </cell>
          <cell r="AZ1539">
            <v>3.262193815102646E-6</v>
          </cell>
          <cell r="BA1539">
            <v>1.4661633949894029E-6</v>
          </cell>
          <cell r="BB1539">
            <v>5.4324363453876343E-6</v>
          </cell>
          <cell r="BC1539">
            <v>2.0926581284798622E-5</v>
          </cell>
          <cell r="BD1539">
            <v>7.9126148160661035E-7</v>
          </cell>
          <cell r="BE1539">
            <v>2.6856839679910861E-6</v>
          </cell>
          <cell r="BF1539">
            <v>9.4710229125951041E-7</v>
          </cell>
          <cell r="BG1539">
            <v>1.8199684413106501E-6</v>
          </cell>
          <cell r="BH1539">
            <v>6.1424414135916443E-7</v>
          </cell>
          <cell r="BI1539">
            <v>1.4860530115127007E-6</v>
          </cell>
          <cell r="BJ1539">
            <v>1.0616848811500964E-6</v>
          </cell>
          <cell r="BK1539">
            <v>3.2513754391162145E-6</v>
          </cell>
          <cell r="BL1539">
            <v>4.2506694576430643E-6</v>
          </cell>
          <cell r="BM1539">
            <v>7.6877933968809374E-7</v>
          </cell>
          <cell r="BN1539">
            <v>1.020265469173617E-6</v>
          </cell>
          <cell r="BO1539">
            <v>2.2265091856548255E-6</v>
          </cell>
          <cell r="BP1539">
            <v>4.4147050857087939E-7</v>
          </cell>
          <cell r="BQ1539">
            <v>5.8419541793157557E-7</v>
          </cell>
          <cell r="BR1539">
            <v>1.3746474691231349E-6</v>
          </cell>
          <cell r="BS1539">
            <v>2.7432142612503997E-6</v>
          </cell>
          <cell r="BT1539">
            <v>7.522979754178451E-7</v>
          </cell>
          <cell r="BU1539">
            <v>8.5671331987306356E-7</v>
          </cell>
          <cell r="BV1539">
            <v>2.0194390441022651E-6</v>
          </cell>
        </row>
        <row r="1540">
          <cell r="E1540">
            <v>0</v>
          </cell>
          <cell r="F1540">
            <v>0</v>
          </cell>
          <cell r="G1540">
            <v>0</v>
          </cell>
          <cell r="H1540">
            <v>0</v>
          </cell>
          <cell r="I1540">
            <v>0</v>
          </cell>
          <cell r="J1540">
            <v>0</v>
          </cell>
          <cell r="K1540">
            <v>0</v>
          </cell>
          <cell r="L1540">
            <v>0</v>
          </cell>
          <cell r="M1540">
            <v>0</v>
          </cell>
          <cell r="N1540">
            <v>0</v>
          </cell>
          <cell r="O1540">
            <v>0</v>
          </cell>
          <cell r="P1540">
            <v>0</v>
          </cell>
          <cell r="Q1540">
            <v>0</v>
          </cell>
          <cell r="R1540">
            <v>0</v>
          </cell>
          <cell r="S1540">
            <v>0</v>
          </cell>
          <cell r="T1540">
            <v>0</v>
          </cell>
          <cell r="U1540">
            <v>0</v>
          </cell>
          <cell r="V1540">
            <v>0</v>
          </cell>
          <cell r="W1540">
            <v>0</v>
          </cell>
          <cell r="X1540">
            <v>0</v>
          </cell>
          <cell r="Y1540">
            <v>0</v>
          </cell>
          <cell r="Z1540">
            <v>0</v>
          </cell>
          <cell r="AA1540">
            <v>0</v>
          </cell>
          <cell r="AB1540">
            <v>0</v>
          </cell>
          <cell r="AC1540">
            <v>0</v>
          </cell>
          <cell r="AD1540">
            <v>0</v>
          </cell>
          <cell r="AE1540">
            <v>0</v>
          </cell>
          <cell r="AF1540">
            <v>0</v>
          </cell>
          <cell r="AG1540">
            <v>0</v>
          </cell>
          <cell r="AH1540">
            <v>0</v>
          </cell>
          <cell r="AI1540">
            <v>0</v>
          </cell>
          <cell r="AJ1540">
            <v>0</v>
          </cell>
          <cell r="AK1540">
            <v>0</v>
          </cell>
          <cell r="AL1540">
            <v>0</v>
          </cell>
          <cell r="AM1540">
            <v>0</v>
          </cell>
          <cell r="AN1540">
            <v>1.9392609929757444E-5</v>
          </cell>
          <cell r="AO1540">
            <v>1.5525264044002067E-5</v>
          </cell>
          <cell r="AP1540">
            <v>4.0051920070364887E-5</v>
          </cell>
          <cell r="AQ1540">
            <v>4.2987153533660754E-5</v>
          </cell>
          <cell r="AR1540">
            <v>5.8450660458076227E-5</v>
          </cell>
          <cell r="AS1540">
            <v>6.6992413410331357E-5</v>
          </cell>
          <cell r="AT1540">
            <v>2.2059563929746877E-5</v>
          </cell>
          <cell r="AU1540">
            <v>3.704847529749227E-5</v>
          </cell>
          <cell r="AV1540">
            <v>2.5851314614949781E-5</v>
          </cell>
          <cell r="AW1540">
            <v>2.7498287033537211E-5</v>
          </cell>
          <cell r="AX1540">
            <v>2.5693404475663333E-5</v>
          </cell>
          <cell r="AY1540">
            <v>3.0210050066670154E-5</v>
          </cell>
          <cell r="AZ1540">
            <v>3.1211834853123119E-5</v>
          </cell>
          <cell r="BA1540">
            <v>2.7755112916117216E-5</v>
          </cell>
          <cell r="BB1540">
            <v>2.3854322815612775E-5</v>
          </cell>
          <cell r="BC1540">
            <v>3.2272155466012295E-5</v>
          </cell>
          <cell r="BD1540">
            <v>5.199995933847328E-5</v>
          </cell>
          <cell r="BE1540">
            <v>2.2991208826801043E-5</v>
          </cell>
          <cell r="BF1540">
            <v>9.7475383848773649E-6</v>
          </cell>
          <cell r="BG1540">
            <v>3.0717448195315941E-5</v>
          </cell>
          <cell r="BH1540">
            <v>1.3196859742915593E-5</v>
          </cell>
          <cell r="BI1540">
            <v>4.6132802693008258E-5</v>
          </cell>
          <cell r="BJ1540">
            <v>2.0877860591966779E-5</v>
          </cell>
          <cell r="BK1540">
            <v>1.6023311402562813E-4</v>
          </cell>
          <cell r="BL1540">
            <v>1.7158182331532357E-4</v>
          </cell>
          <cell r="BM1540">
            <v>1.5200695930212926E-5</v>
          </cell>
          <cell r="BN1540">
            <v>2.4407478864834564E-5</v>
          </cell>
          <cell r="BO1540">
            <v>2.5575065023007708E-5</v>
          </cell>
          <cell r="BP1540">
            <v>6.1462947627992893E-6</v>
          </cell>
          <cell r="BQ1540">
            <v>1.0033789184638512E-5</v>
          </cell>
          <cell r="BR1540">
            <v>3.1557438236522744E-5</v>
          </cell>
          <cell r="BS1540">
            <v>2.6480195812766335E-5</v>
          </cell>
          <cell r="BT1540">
            <v>1.030334433559027E-5</v>
          </cell>
          <cell r="BU1540">
            <v>1.2885298275452805E-5</v>
          </cell>
          <cell r="BV1540">
            <v>1.4208541404192223E-5</v>
          </cell>
        </row>
        <row r="1541">
          <cell r="E1541">
            <v>0</v>
          </cell>
          <cell r="F1541">
            <v>0</v>
          </cell>
          <cell r="G1541">
            <v>0</v>
          </cell>
          <cell r="H1541">
            <v>0</v>
          </cell>
          <cell r="I1541">
            <v>0</v>
          </cell>
          <cell r="J1541">
            <v>0</v>
          </cell>
          <cell r="K1541">
            <v>0</v>
          </cell>
          <cell r="L1541">
            <v>0</v>
          </cell>
          <cell r="M1541">
            <v>0</v>
          </cell>
          <cell r="N1541">
            <v>0</v>
          </cell>
          <cell r="O1541">
            <v>0</v>
          </cell>
          <cell r="P1541">
            <v>0</v>
          </cell>
          <cell r="Q1541">
            <v>0</v>
          </cell>
          <cell r="R1541">
            <v>0</v>
          </cell>
          <cell r="S1541">
            <v>0</v>
          </cell>
          <cell r="T1541">
            <v>0</v>
          </cell>
          <cell r="U1541">
            <v>0</v>
          </cell>
          <cell r="V1541">
            <v>0</v>
          </cell>
          <cell r="W1541">
            <v>0</v>
          </cell>
          <cell r="X1541">
            <v>0</v>
          </cell>
          <cell r="Y1541">
            <v>0</v>
          </cell>
          <cell r="Z1541">
            <v>0</v>
          </cell>
          <cell r="AA1541">
            <v>0</v>
          </cell>
          <cell r="AB1541">
            <v>0</v>
          </cell>
          <cell r="AC1541">
            <v>0</v>
          </cell>
          <cell r="AD1541">
            <v>0</v>
          </cell>
          <cell r="AE1541">
            <v>0</v>
          </cell>
          <cell r="AF1541">
            <v>0</v>
          </cell>
          <cell r="AG1541">
            <v>0</v>
          </cell>
          <cell r="AH1541">
            <v>0</v>
          </cell>
          <cell r="AI1541">
            <v>0</v>
          </cell>
          <cell r="AJ1541">
            <v>0</v>
          </cell>
          <cell r="AK1541">
            <v>0</v>
          </cell>
          <cell r="AL1541">
            <v>0</v>
          </cell>
          <cell r="AM1541">
            <v>0</v>
          </cell>
          <cell r="AN1541">
            <v>6.0996132127076682E-6</v>
          </cell>
          <cell r="AO1541">
            <v>4.7509079331493264E-6</v>
          </cell>
          <cell r="AP1541">
            <v>7.2971043931954708E-6</v>
          </cell>
          <cell r="AQ1541">
            <v>9.9558065709253212E-6</v>
          </cell>
          <cell r="AR1541">
            <v>1.1984550231787187E-5</v>
          </cell>
          <cell r="AS1541">
            <v>1.3029461350719436E-5</v>
          </cell>
          <cell r="AT1541">
            <v>4.1305036870291566E-6</v>
          </cell>
          <cell r="AU1541">
            <v>1.0091492006068393E-5</v>
          </cell>
          <cell r="AV1541">
            <v>5.2119803620521196E-6</v>
          </cell>
          <cell r="AW1541">
            <v>5.6092180014313117E-6</v>
          </cell>
          <cell r="AX1541">
            <v>5.6444668618705321E-6</v>
          </cell>
          <cell r="AY1541">
            <v>6.2648304825258084E-6</v>
          </cell>
          <cell r="AZ1541">
            <v>6.9988071062279958E-6</v>
          </cell>
          <cell r="BA1541">
            <v>5.6316037538738567E-6</v>
          </cell>
          <cell r="BB1541">
            <v>5.3142639220131098E-6</v>
          </cell>
          <cell r="BC1541">
            <v>8.4861140985789903E-6</v>
          </cell>
          <cell r="BD1541">
            <v>5.7667796339207957E-6</v>
          </cell>
          <cell r="BE1541">
            <v>5.466863807208508E-6</v>
          </cell>
          <cell r="BF1541">
            <v>1.9827169326384669E-6</v>
          </cell>
          <cell r="BG1541">
            <v>6.3461555622134352E-6</v>
          </cell>
          <cell r="BH1541">
            <v>2.6600275290043696E-6</v>
          </cell>
          <cell r="BI1541">
            <v>4.8707203702230939E-6</v>
          </cell>
          <cell r="BJ1541">
            <v>3.7286165868785866E-6</v>
          </cell>
          <cell r="BK1541">
            <v>4.052252042827698E-5</v>
          </cell>
          <cell r="BL1541">
            <v>3.3854549699619575E-5</v>
          </cell>
          <cell r="BM1541">
            <v>3.0402610893340229E-6</v>
          </cell>
          <cell r="BN1541">
            <v>5.8536357403061963E-6</v>
          </cell>
          <cell r="BO1541">
            <v>3.6661038983784428E-6</v>
          </cell>
          <cell r="BP1541">
            <v>3.0155266410610844E-6</v>
          </cell>
          <cell r="BQ1541">
            <v>2.1199690126103383E-6</v>
          </cell>
          <cell r="BR1541">
            <v>5.4942012350459856E-6</v>
          </cell>
          <cell r="BS1541">
            <v>4.8859359338855093E-6</v>
          </cell>
          <cell r="BT1541">
            <v>2.3344643682884412E-6</v>
          </cell>
          <cell r="BU1541">
            <v>2.9864676753053243E-6</v>
          </cell>
          <cell r="BV1541">
            <v>7.3811237251311452E-6</v>
          </cell>
        </row>
        <row r="1542">
          <cell r="E1542">
            <v>0</v>
          </cell>
          <cell r="F1542">
            <v>0</v>
          </cell>
          <cell r="G1542">
            <v>0</v>
          </cell>
          <cell r="H1542">
            <v>0</v>
          </cell>
          <cell r="I1542">
            <v>0</v>
          </cell>
          <cell r="J1542">
            <v>0</v>
          </cell>
          <cell r="K1542">
            <v>0</v>
          </cell>
          <cell r="L1542">
            <v>0</v>
          </cell>
          <cell r="M1542">
            <v>0</v>
          </cell>
          <cell r="N1542">
            <v>0</v>
          </cell>
          <cell r="O1542">
            <v>0</v>
          </cell>
          <cell r="P1542">
            <v>0</v>
          </cell>
          <cell r="Q1542">
            <v>0</v>
          </cell>
          <cell r="R1542">
            <v>0</v>
          </cell>
          <cell r="S1542">
            <v>0</v>
          </cell>
          <cell r="T1542">
            <v>0</v>
          </cell>
          <cell r="U1542">
            <v>0</v>
          </cell>
          <cell r="V1542">
            <v>0</v>
          </cell>
          <cell r="W1542">
            <v>0</v>
          </cell>
          <cell r="X1542">
            <v>0</v>
          </cell>
          <cell r="Y1542">
            <v>0</v>
          </cell>
          <cell r="Z1542">
            <v>0</v>
          </cell>
          <cell r="AA1542">
            <v>0</v>
          </cell>
          <cell r="AB1542">
            <v>0</v>
          </cell>
          <cell r="AC1542">
            <v>0</v>
          </cell>
          <cell r="AD1542">
            <v>0</v>
          </cell>
          <cell r="AE1542">
            <v>0</v>
          </cell>
          <cell r="AF1542">
            <v>0</v>
          </cell>
          <cell r="AG1542">
            <v>0</v>
          </cell>
          <cell r="AH1542">
            <v>0</v>
          </cell>
          <cell r="AI1542">
            <v>0</v>
          </cell>
          <cell r="AJ1542">
            <v>0</v>
          </cell>
          <cell r="AK1542">
            <v>0</v>
          </cell>
          <cell r="AL1542">
            <v>0</v>
          </cell>
          <cell r="AM1542">
            <v>0</v>
          </cell>
          <cell r="AN1542">
            <v>0</v>
          </cell>
          <cell r="AO1542">
            <v>0</v>
          </cell>
          <cell r="AP1542">
            <v>0</v>
          </cell>
          <cell r="AQ1542">
            <v>0</v>
          </cell>
          <cell r="AR1542">
            <v>0</v>
          </cell>
          <cell r="AS1542">
            <v>0</v>
          </cell>
          <cell r="AT1542">
            <v>0</v>
          </cell>
          <cell r="AU1542">
            <v>0</v>
          </cell>
          <cell r="AV1542">
            <v>0</v>
          </cell>
          <cell r="AW1542">
            <v>0</v>
          </cell>
          <cell r="AX1542">
            <v>0</v>
          </cell>
          <cell r="AY1542">
            <v>0</v>
          </cell>
          <cell r="AZ1542">
            <v>0</v>
          </cell>
          <cell r="BA1542">
            <v>0</v>
          </cell>
          <cell r="BB1542">
            <v>0</v>
          </cell>
          <cell r="BC1542">
            <v>0</v>
          </cell>
          <cell r="BD1542">
            <v>0</v>
          </cell>
          <cell r="BE1542">
            <v>0</v>
          </cell>
          <cell r="BF1542">
            <v>0</v>
          </cell>
          <cell r="BG1542">
            <v>0</v>
          </cell>
          <cell r="BH1542">
            <v>0</v>
          </cell>
          <cell r="BI1542">
            <v>0</v>
          </cell>
          <cell r="BJ1542">
            <v>0</v>
          </cell>
          <cell r="BK1542">
            <v>0</v>
          </cell>
          <cell r="BL1542">
            <v>0</v>
          </cell>
          <cell r="BM1542">
            <v>0</v>
          </cell>
          <cell r="BN1542">
            <v>0</v>
          </cell>
          <cell r="BO1542">
            <v>0</v>
          </cell>
          <cell r="BP1542">
            <v>0</v>
          </cell>
          <cell r="BQ1542">
            <v>0</v>
          </cell>
          <cell r="BR1542">
            <v>0</v>
          </cell>
          <cell r="BS1542">
            <v>0</v>
          </cell>
          <cell r="BT1542">
            <v>0</v>
          </cell>
          <cell r="BU1542">
            <v>0</v>
          </cell>
          <cell r="BV1542">
            <v>0</v>
          </cell>
        </row>
        <row r="1543">
          <cell r="E1543">
            <v>0</v>
          </cell>
          <cell r="F1543">
            <v>0</v>
          </cell>
          <cell r="G1543">
            <v>0</v>
          </cell>
          <cell r="H1543">
            <v>0</v>
          </cell>
          <cell r="I1543">
            <v>0</v>
          </cell>
          <cell r="J1543">
            <v>0</v>
          </cell>
          <cell r="K1543">
            <v>0</v>
          </cell>
          <cell r="L1543">
            <v>0</v>
          </cell>
          <cell r="M1543">
            <v>0</v>
          </cell>
          <cell r="N1543">
            <v>0</v>
          </cell>
          <cell r="O1543">
            <v>0</v>
          </cell>
          <cell r="P1543">
            <v>0</v>
          </cell>
          <cell r="Q1543">
            <v>0</v>
          </cell>
          <cell r="R1543">
            <v>0</v>
          </cell>
          <cell r="S1543">
            <v>0</v>
          </cell>
          <cell r="T1543">
            <v>0</v>
          </cell>
          <cell r="U1543">
            <v>0</v>
          </cell>
          <cell r="V1543">
            <v>0</v>
          </cell>
          <cell r="W1543">
            <v>0</v>
          </cell>
          <cell r="X1543">
            <v>0</v>
          </cell>
          <cell r="Y1543">
            <v>0</v>
          </cell>
          <cell r="Z1543">
            <v>0</v>
          </cell>
          <cell r="AA1543">
            <v>0</v>
          </cell>
          <cell r="AB1543">
            <v>0</v>
          </cell>
          <cell r="AC1543">
            <v>0</v>
          </cell>
          <cell r="AD1543">
            <v>0</v>
          </cell>
          <cell r="AE1543">
            <v>0</v>
          </cell>
          <cell r="AF1543">
            <v>0</v>
          </cell>
          <cell r="AG1543">
            <v>0</v>
          </cell>
          <cell r="AH1543">
            <v>0</v>
          </cell>
          <cell r="AI1543">
            <v>0</v>
          </cell>
          <cell r="AJ1543">
            <v>0</v>
          </cell>
          <cell r="AK1543">
            <v>0</v>
          </cell>
          <cell r="AL1543">
            <v>0</v>
          </cell>
          <cell r="AM1543">
            <v>0</v>
          </cell>
          <cell r="AN1543">
            <v>3.7873466064817135E-4</v>
          </cell>
          <cell r="AO1543">
            <v>2.7853582906158057E-4</v>
          </cell>
          <cell r="AP1543">
            <v>6.4294593856489683E-4</v>
          </cell>
          <cell r="AQ1543">
            <v>9.6197991819442366E-4</v>
          </cell>
          <cell r="AR1543">
            <v>1.485080144243465E-3</v>
          </cell>
          <cell r="AS1543">
            <v>1.0554057327961414E-3</v>
          </cell>
          <cell r="AT1543">
            <v>4.6983307473041664E-4</v>
          </cell>
          <cell r="AU1543">
            <v>7.0140016555139901E-4</v>
          </cell>
          <cell r="AV1543">
            <v>5.4407828346495477E-4</v>
          </cell>
          <cell r="AW1543">
            <v>6.0242691224571623E-4</v>
          </cell>
          <cell r="AX1543">
            <v>5.2219300241334535E-4</v>
          </cell>
          <cell r="AY1543">
            <v>5.9494371223544609E-4</v>
          </cell>
          <cell r="AZ1543">
            <v>6.7531917320681745E-4</v>
          </cell>
          <cell r="BA1543">
            <v>6.7028278802088305E-4</v>
          </cell>
          <cell r="BB1543">
            <v>5.8579449212846824E-4</v>
          </cell>
          <cell r="BC1543">
            <v>6.6849181695485143E-4</v>
          </cell>
          <cell r="BD1543">
            <v>3.9248222467504993E-4</v>
          </cell>
          <cell r="BE1543">
            <v>4.9142862824823753E-4</v>
          </cell>
          <cell r="BF1543">
            <v>2.5618374452044735E-4</v>
          </cell>
          <cell r="BG1543">
            <v>1.2431645339718972E-3</v>
          </cell>
          <cell r="BH1543">
            <v>4.329387586817484E-4</v>
          </cell>
          <cell r="BI1543">
            <v>4.9047761722909727E-4</v>
          </cell>
          <cell r="BJ1543">
            <v>9.025762434256505E-4</v>
          </cell>
          <cell r="BK1543">
            <v>5.761198114764274E-3</v>
          </cell>
          <cell r="BL1543">
            <v>1.0028849699932419E-2</v>
          </cell>
          <cell r="BM1543">
            <v>4.4751828819721972E-4</v>
          </cell>
          <cell r="BN1543">
            <v>8.8537632779894619E-4</v>
          </cell>
          <cell r="BO1543">
            <v>6.3128453833928967E-4</v>
          </cell>
          <cell r="BP1543">
            <v>1.4026624367327492E-4</v>
          </cell>
          <cell r="BQ1543">
            <v>2.68560733084775E-4</v>
          </cell>
          <cell r="BR1543">
            <v>1.5477961159618729E-3</v>
          </cell>
          <cell r="BS1543">
            <v>6.4876126979691233E-4</v>
          </cell>
          <cell r="BT1543">
            <v>2.5461954914297229E-4</v>
          </cell>
          <cell r="BU1543">
            <v>3.0347197367505203E-4</v>
          </cell>
          <cell r="BV1543">
            <v>3.0886256872675078E-4</v>
          </cell>
        </row>
        <row r="1544">
          <cell r="E1544">
            <v>0</v>
          </cell>
          <cell r="F1544">
            <v>0</v>
          </cell>
          <cell r="G1544">
            <v>0</v>
          </cell>
          <cell r="H1544">
            <v>0</v>
          </cell>
          <cell r="I1544">
            <v>0</v>
          </cell>
          <cell r="J1544">
            <v>0</v>
          </cell>
          <cell r="K1544">
            <v>0</v>
          </cell>
          <cell r="L1544">
            <v>0</v>
          </cell>
          <cell r="M1544">
            <v>0</v>
          </cell>
          <cell r="N1544">
            <v>0</v>
          </cell>
          <cell r="O1544">
            <v>0</v>
          </cell>
          <cell r="P1544">
            <v>0</v>
          </cell>
          <cell r="Q1544">
            <v>0</v>
          </cell>
          <cell r="R1544">
            <v>0</v>
          </cell>
          <cell r="S1544">
            <v>0</v>
          </cell>
          <cell r="T1544">
            <v>0</v>
          </cell>
          <cell r="U1544">
            <v>0</v>
          </cell>
          <cell r="V1544">
            <v>0</v>
          </cell>
          <cell r="W1544">
            <v>0</v>
          </cell>
          <cell r="X1544">
            <v>0</v>
          </cell>
          <cell r="Y1544">
            <v>0</v>
          </cell>
          <cell r="Z1544">
            <v>0</v>
          </cell>
          <cell r="AA1544">
            <v>0</v>
          </cell>
          <cell r="AB1544">
            <v>0</v>
          </cell>
          <cell r="AC1544">
            <v>0</v>
          </cell>
          <cell r="AD1544">
            <v>0</v>
          </cell>
          <cell r="AE1544">
            <v>0</v>
          </cell>
          <cell r="AF1544">
            <v>0</v>
          </cell>
          <cell r="AG1544">
            <v>0</v>
          </cell>
          <cell r="AH1544">
            <v>0</v>
          </cell>
          <cell r="AI1544">
            <v>0</v>
          </cell>
          <cell r="AJ1544">
            <v>0</v>
          </cell>
          <cell r="AK1544">
            <v>0</v>
          </cell>
          <cell r="AL1544">
            <v>0</v>
          </cell>
          <cell r="AM1544">
            <v>0</v>
          </cell>
          <cell r="AN1544">
            <v>6.1719489728229645E-5</v>
          </cell>
          <cell r="AO1544">
            <v>7.3382754295796542E-5</v>
          </cell>
          <cell r="AP1544">
            <v>1.0627509257950025E-4</v>
          </cell>
          <cell r="AQ1544">
            <v>1.6349870543825638E-4</v>
          </cell>
          <cell r="AR1544">
            <v>2.5074211437296805E-4</v>
          </cell>
          <cell r="AS1544">
            <v>1.7655295906976099E-4</v>
          </cell>
          <cell r="AT1544">
            <v>8.1051387404714259E-5</v>
          </cell>
          <cell r="AU1544">
            <v>1.2239175379098147E-4</v>
          </cell>
          <cell r="AV1544">
            <v>9.1506711507163179E-5</v>
          </cell>
          <cell r="AW1544">
            <v>9.9824618512231637E-5</v>
          </cell>
          <cell r="AX1544">
            <v>8.9387539575443709E-5</v>
          </cell>
          <cell r="AY1544">
            <v>1.0043756843100077E-4</v>
          </cell>
          <cell r="AZ1544">
            <v>1.0973515904923386E-4</v>
          </cell>
          <cell r="BA1544">
            <v>1.1014036517732276E-4</v>
          </cell>
          <cell r="BB1544">
            <v>9.5604171599855353E-5</v>
          </cell>
          <cell r="BC1544">
            <v>1.0860734645330105E-4</v>
          </cell>
          <cell r="BD1544">
            <v>6.9696168791477504E-5</v>
          </cell>
          <cell r="BE1544">
            <v>8.3673284250767628E-5</v>
          </cell>
          <cell r="BF1544">
            <v>4.5010356778973218E-5</v>
          </cell>
          <cell r="BG1544">
            <v>2.1665983007995761E-4</v>
          </cell>
          <cell r="BH1544">
            <v>7.7361152029129757E-5</v>
          </cell>
          <cell r="BI1544">
            <v>8.551964957672198E-5</v>
          </cell>
          <cell r="BJ1544">
            <v>1.4451801238837917E-4</v>
          </cell>
          <cell r="BK1544">
            <v>8.6961097731116401E-4</v>
          </cell>
          <cell r="BL1544">
            <v>1.4048439145414281E-3</v>
          </cell>
          <cell r="BM1544">
            <v>7.8484246870527645E-5</v>
          </cell>
          <cell r="BN1544">
            <v>1.9507769646979174E-4</v>
          </cell>
          <cell r="BO1544">
            <v>1.4784937048404625E-4</v>
          </cell>
          <cell r="BP1544">
            <v>2.8444628823692777E-5</v>
          </cell>
          <cell r="BQ1544">
            <v>4.8393243846824489E-5</v>
          </cell>
          <cell r="BR1544">
            <v>3.2518118864742875E-4</v>
          </cell>
          <cell r="BS1544">
            <v>1.1604484495025945E-4</v>
          </cell>
          <cell r="BT1544">
            <v>4.4674892075144175E-5</v>
          </cell>
          <cell r="BU1544">
            <v>5.4159409062752714E-5</v>
          </cell>
          <cell r="BV1544">
            <v>9.2435574995022128E-5</v>
          </cell>
        </row>
        <row r="1545">
          <cell r="E1545">
            <v>0</v>
          </cell>
          <cell r="F1545">
            <v>0</v>
          </cell>
          <cell r="G1545">
            <v>0</v>
          </cell>
          <cell r="H1545">
            <v>0</v>
          </cell>
          <cell r="I1545">
            <v>0</v>
          </cell>
          <cell r="J1545">
            <v>0</v>
          </cell>
          <cell r="K1545">
            <v>0</v>
          </cell>
          <cell r="L1545">
            <v>0</v>
          </cell>
          <cell r="M1545">
            <v>0</v>
          </cell>
          <cell r="N1545">
            <v>0</v>
          </cell>
          <cell r="O1545">
            <v>0</v>
          </cell>
          <cell r="P1545">
            <v>0</v>
          </cell>
          <cell r="Q1545">
            <v>0</v>
          </cell>
          <cell r="R1545">
            <v>0</v>
          </cell>
          <cell r="S1545">
            <v>0</v>
          </cell>
          <cell r="T1545">
            <v>0</v>
          </cell>
          <cell r="U1545">
            <v>0</v>
          </cell>
          <cell r="V1545">
            <v>0</v>
          </cell>
          <cell r="W1545">
            <v>0</v>
          </cell>
          <cell r="X1545">
            <v>0</v>
          </cell>
          <cell r="Y1545">
            <v>0</v>
          </cell>
          <cell r="Z1545">
            <v>0</v>
          </cell>
          <cell r="AA1545">
            <v>0</v>
          </cell>
          <cell r="AB1545">
            <v>0</v>
          </cell>
          <cell r="AC1545">
            <v>0</v>
          </cell>
          <cell r="AD1545">
            <v>0</v>
          </cell>
          <cell r="AE1545">
            <v>0</v>
          </cell>
          <cell r="AF1545">
            <v>0</v>
          </cell>
          <cell r="AG1545">
            <v>0</v>
          </cell>
          <cell r="AH1545">
            <v>0</v>
          </cell>
          <cell r="AI1545">
            <v>0</v>
          </cell>
          <cell r="AJ1545">
            <v>0</v>
          </cell>
          <cell r="AK1545">
            <v>0</v>
          </cell>
          <cell r="AL1545">
            <v>0</v>
          </cell>
          <cell r="AM1545">
            <v>0</v>
          </cell>
          <cell r="AN1545">
            <v>4.5154801914592257E-6</v>
          </cell>
          <cell r="AO1545">
            <v>3.2280480645514156E-6</v>
          </cell>
          <cell r="AP1545">
            <v>8.9959192328421354E-6</v>
          </cell>
          <cell r="AQ1545">
            <v>1.1852380200590015E-5</v>
          </cell>
          <cell r="AR1545">
            <v>1.700367893033503E-5</v>
          </cell>
          <cell r="AS1545">
            <v>1.5867358382145001E-5</v>
          </cell>
          <cell r="AT1545">
            <v>6.8254632617705956E-6</v>
          </cell>
          <cell r="AU1545">
            <v>7.7201475086779804E-6</v>
          </cell>
          <cell r="AV1545">
            <v>6.6632720819631231E-6</v>
          </cell>
          <cell r="AW1545">
            <v>7.2025680739774023E-6</v>
          </cell>
          <cell r="AX1545">
            <v>7.0644410386426308E-6</v>
          </cell>
          <cell r="AY1545">
            <v>7.2522757777440267E-6</v>
          </cell>
          <cell r="AZ1545">
            <v>7.7651304163416895E-6</v>
          </cell>
          <cell r="BA1545">
            <v>8.4468594775320119E-6</v>
          </cell>
          <cell r="BB1545">
            <v>6.6265939270699106E-6</v>
          </cell>
          <cell r="BC1545">
            <v>8.46993038200271E-6</v>
          </cell>
          <cell r="BD1545">
            <v>4.4511646265997841E-6</v>
          </cell>
          <cell r="BE1545">
            <v>6.1791114513516449E-6</v>
          </cell>
          <cell r="BF1545">
            <v>2.7537822767172098E-6</v>
          </cell>
          <cell r="BG1545">
            <v>1.1235909711697475E-5</v>
          </cell>
          <cell r="BH1545">
            <v>4.0538804545100162E-6</v>
          </cell>
          <cell r="BI1545">
            <v>6.7957023698946104E-6</v>
          </cell>
          <cell r="BJ1545">
            <v>7.2843466105200962E-6</v>
          </cell>
          <cell r="BK1545">
            <v>6.6026720804633328E-5</v>
          </cell>
          <cell r="BL1545">
            <v>7.4077457752472729E-5</v>
          </cell>
          <cell r="BM1545">
            <v>4.9201367927095122E-6</v>
          </cell>
          <cell r="BN1545">
            <v>8.4689504435562546E-6</v>
          </cell>
          <cell r="BO1545">
            <v>7.0177922826877058E-6</v>
          </cell>
          <cell r="BP1545">
            <v>1.6322186948230154E-6</v>
          </cell>
          <cell r="BQ1545">
            <v>3.104699926950526E-6</v>
          </cell>
          <cell r="BR1545">
            <v>1.2028595131572674E-5</v>
          </cell>
          <cell r="BS1545">
            <v>6.4679430641565866E-6</v>
          </cell>
          <cell r="BT1545">
            <v>2.8647732061337932E-6</v>
          </cell>
          <cell r="BU1545">
            <v>3.678785443443991E-6</v>
          </cell>
          <cell r="BV1545">
            <v>3.330128626630195E-6</v>
          </cell>
        </row>
        <row r="1546">
          <cell r="E1546">
            <v>0</v>
          </cell>
          <cell r="F1546">
            <v>0</v>
          </cell>
          <cell r="G1546">
            <v>0</v>
          </cell>
          <cell r="H1546">
            <v>0</v>
          </cell>
          <cell r="I1546">
            <v>0</v>
          </cell>
          <cell r="J1546">
            <v>0</v>
          </cell>
          <cell r="K1546">
            <v>0</v>
          </cell>
          <cell r="L1546">
            <v>0</v>
          </cell>
          <cell r="M1546">
            <v>0</v>
          </cell>
          <cell r="N1546">
            <v>0</v>
          </cell>
          <cell r="O1546">
            <v>0</v>
          </cell>
          <cell r="P1546">
            <v>0</v>
          </cell>
          <cell r="Q1546">
            <v>0</v>
          </cell>
          <cell r="R1546">
            <v>0</v>
          </cell>
          <cell r="S1546">
            <v>0</v>
          </cell>
          <cell r="T1546">
            <v>0</v>
          </cell>
          <cell r="U1546">
            <v>0</v>
          </cell>
          <cell r="V1546">
            <v>0</v>
          </cell>
          <cell r="W1546">
            <v>0</v>
          </cell>
          <cell r="X1546">
            <v>0</v>
          </cell>
          <cell r="Y1546">
            <v>0</v>
          </cell>
          <cell r="Z1546">
            <v>0</v>
          </cell>
          <cell r="AA1546">
            <v>0</v>
          </cell>
          <cell r="AB1546">
            <v>0</v>
          </cell>
          <cell r="AC1546">
            <v>0</v>
          </cell>
          <cell r="AD1546">
            <v>0</v>
          </cell>
          <cell r="AE1546">
            <v>0</v>
          </cell>
          <cell r="AF1546">
            <v>0</v>
          </cell>
          <cell r="AG1546">
            <v>0</v>
          </cell>
          <cell r="AH1546">
            <v>0</v>
          </cell>
          <cell r="AI1546">
            <v>0</v>
          </cell>
          <cell r="AJ1546">
            <v>0</v>
          </cell>
          <cell r="AK1546">
            <v>0</v>
          </cell>
          <cell r="AL1546">
            <v>0</v>
          </cell>
          <cell r="AM1546">
            <v>0</v>
          </cell>
          <cell r="AN1546">
            <v>1.0956607204784894E-5</v>
          </cell>
          <cell r="AO1546">
            <v>1.2159558858626239E-5</v>
          </cell>
          <cell r="AP1546">
            <v>2.0663302188992744E-5</v>
          </cell>
          <cell r="AQ1546">
            <v>2.6507628780752284E-5</v>
          </cell>
          <cell r="AR1546">
            <v>3.7684878520730359E-5</v>
          </cell>
          <cell r="AS1546">
            <v>3.8943210339268684E-5</v>
          </cell>
          <cell r="AT1546">
            <v>1.4958074893661547E-5</v>
          </cell>
          <cell r="AU1546">
            <v>1.9323077838390045E-5</v>
          </cell>
          <cell r="AV1546">
            <v>1.6667812764588499E-5</v>
          </cell>
          <cell r="AW1546">
            <v>1.7977060996025729E-5</v>
          </cell>
          <cell r="AX1546">
            <v>1.9627002763241523E-5</v>
          </cell>
          <cell r="AY1546">
            <v>1.996265224832267E-5</v>
          </cell>
          <cell r="AZ1546">
            <v>1.8678086180695568E-5</v>
          </cell>
          <cell r="BA1546">
            <v>1.993124152179906E-5</v>
          </cell>
          <cell r="BB1546">
            <v>1.5957655391425229E-5</v>
          </cell>
          <cell r="BC1546">
            <v>2.0896223631026299E-5</v>
          </cell>
          <cell r="BD1546">
            <v>1.1469320418196956E-5</v>
          </cell>
          <cell r="BE1546">
            <v>1.6499168416535911E-5</v>
          </cell>
          <cell r="BF1546">
            <v>6.3010914126504894E-6</v>
          </cell>
          <cell r="BG1546">
            <v>2.3554683150859312E-5</v>
          </cell>
          <cell r="BH1546">
            <v>8.8702843672006868E-6</v>
          </cell>
          <cell r="BI1546">
            <v>1.5137042111696187E-5</v>
          </cell>
          <cell r="BJ1546">
            <v>1.9221992026221339E-5</v>
          </cell>
          <cell r="BK1546">
            <v>1.428289365040772E-4</v>
          </cell>
          <cell r="BL1546">
            <v>1.398106123726724E-4</v>
          </cell>
          <cell r="BM1546">
            <v>1.0861772837318115E-5</v>
          </cell>
          <cell r="BN1546">
            <v>1.7042054357497281E-5</v>
          </cell>
          <cell r="BO1546">
            <v>1.4354393607250803E-5</v>
          </cell>
          <cell r="BP1546">
            <v>3.7139858922657735E-6</v>
          </cell>
          <cell r="BQ1546">
            <v>6.9689706818686648E-6</v>
          </cell>
          <cell r="BR1546">
            <v>2.574972924195194E-5</v>
          </cell>
          <cell r="BS1546">
            <v>1.3809961445636676E-5</v>
          </cell>
          <cell r="BT1546">
            <v>6.7043472085291377E-6</v>
          </cell>
          <cell r="BU1546">
            <v>8.299187473022669E-6</v>
          </cell>
          <cell r="BV1546">
            <v>7.2948707386384746E-6</v>
          </cell>
        </row>
        <row r="1547">
          <cell r="E1547">
            <v>0</v>
          </cell>
          <cell r="F1547">
            <v>0</v>
          </cell>
          <cell r="G1547">
            <v>0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0</v>
          </cell>
          <cell r="M1547">
            <v>0</v>
          </cell>
          <cell r="N1547">
            <v>0</v>
          </cell>
          <cell r="O1547">
            <v>0</v>
          </cell>
          <cell r="P1547">
            <v>0</v>
          </cell>
          <cell r="Q1547">
            <v>0</v>
          </cell>
          <cell r="R1547">
            <v>0</v>
          </cell>
          <cell r="S1547">
            <v>0</v>
          </cell>
          <cell r="T1547">
            <v>0</v>
          </cell>
          <cell r="U1547">
            <v>0</v>
          </cell>
          <cell r="V1547">
            <v>0</v>
          </cell>
          <cell r="W1547">
            <v>0</v>
          </cell>
          <cell r="X1547">
            <v>0</v>
          </cell>
          <cell r="Y1547">
            <v>0</v>
          </cell>
          <cell r="Z1547">
            <v>0</v>
          </cell>
          <cell r="AA1547">
            <v>0</v>
          </cell>
          <cell r="AB1547">
            <v>0</v>
          </cell>
          <cell r="AC1547">
            <v>0</v>
          </cell>
          <cell r="AD1547">
            <v>0</v>
          </cell>
          <cell r="AE1547">
            <v>0</v>
          </cell>
          <cell r="AF1547">
            <v>0</v>
          </cell>
          <cell r="AG1547">
            <v>0</v>
          </cell>
          <cell r="AH1547">
            <v>0</v>
          </cell>
          <cell r="AI1547">
            <v>0</v>
          </cell>
          <cell r="AJ1547">
            <v>0</v>
          </cell>
          <cell r="AK1547">
            <v>0</v>
          </cell>
          <cell r="AL1547">
            <v>0</v>
          </cell>
          <cell r="AM1547">
            <v>0</v>
          </cell>
          <cell r="AN1547">
            <v>1.2090106533579039E-4</v>
          </cell>
          <cell r="AO1547">
            <v>7.5028183926495996E-5</v>
          </cell>
          <cell r="AP1547">
            <v>1.8532952893596415E-4</v>
          </cell>
          <cell r="AQ1547">
            <v>2.4882377375433156E-4</v>
          </cell>
          <cell r="AR1547">
            <v>3.2974788246853051E-4</v>
          </cell>
          <cell r="AS1547">
            <v>2.9150336432250308E-4</v>
          </cell>
          <cell r="AT1547">
            <v>1.513475660173357E-4</v>
          </cell>
          <cell r="AU1547">
            <v>1.8566044074993024E-4</v>
          </cell>
          <cell r="AV1547">
            <v>1.881848547952799E-4</v>
          </cell>
          <cell r="AW1547">
            <v>1.902268345931966E-4</v>
          </cell>
          <cell r="AX1547">
            <v>2.7630344571031212E-4</v>
          </cell>
          <cell r="AY1547">
            <v>2.5737046918415549E-4</v>
          </cell>
          <cell r="AZ1547">
            <v>1.8781703360025694E-4</v>
          </cell>
          <cell r="BA1547">
            <v>2.1119624971613181E-4</v>
          </cell>
          <cell r="BB1547">
            <v>1.7504477886503953E-4</v>
          </cell>
          <cell r="BC1547">
            <v>2.0818429046346774E-4</v>
          </cell>
          <cell r="BD1547">
            <v>1.3011134172276611E-4</v>
          </cell>
          <cell r="BE1547">
            <v>1.6161046281300647E-4</v>
          </cell>
          <cell r="BF1547">
            <v>6.7857920842466119E-5</v>
          </cell>
          <cell r="BG1547">
            <v>2.8873000541416305E-4</v>
          </cell>
          <cell r="BH1547">
            <v>9.6389235030660869E-5</v>
          </cell>
          <cell r="BI1547">
            <v>1.1247499760767645E-4</v>
          </cell>
          <cell r="BJ1547">
            <v>1.0948987978061451E-4</v>
          </cell>
          <cell r="BK1547">
            <v>3.1511214468267915E-3</v>
          </cell>
          <cell r="BL1547">
            <v>1.5861694936313271E-3</v>
          </cell>
          <cell r="BM1547">
            <v>1.5467637498220332E-4</v>
          </cell>
          <cell r="BN1547">
            <v>1.8029240901341171E-4</v>
          </cell>
          <cell r="BO1547">
            <v>1.0172668453964141E-4</v>
          </cell>
          <cell r="BP1547">
            <v>3.2318061791213372E-5</v>
          </cell>
          <cell r="BQ1547">
            <v>7.5692780870956702E-5</v>
          </cell>
          <cell r="BR1547">
            <v>1.73068162204506E-4</v>
          </cell>
          <cell r="BS1547">
            <v>1.024540105207752E-4</v>
          </cell>
          <cell r="BT1547">
            <v>6.8194444618282422E-5</v>
          </cell>
          <cell r="BU1547">
            <v>8.7992332297159265E-5</v>
          </cell>
          <cell r="BV1547">
            <v>5.0770439988160248E-5</v>
          </cell>
        </row>
        <row r="1548">
          <cell r="E1548">
            <v>0</v>
          </cell>
          <cell r="F1548">
            <v>0</v>
          </cell>
          <cell r="G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0</v>
          </cell>
          <cell r="M1548">
            <v>0</v>
          </cell>
          <cell r="N1548">
            <v>0</v>
          </cell>
          <cell r="O1548">
            <v>0</v>
          </cell>
          <cell r="P1548">
            <v>0</v>
          </cell>
          <cell r="Q1548">
            <v>0</v>
          </cell>
          <cell r="R1548">
            <v>0</v>
          </cell>
          <cell r="S1548">
            <v>0</v>
          </cell>
          <cell r="T1548">
            <v>0</v>
          </cell>
          <cell r="U1548">
            <v>0</v>
          </cell>
          <cell r="V1548">
            <v>0</v>
          </cell>
          <cell r="W1548">
            <v>0</v>
          </cell>
          <cell r="X1548">
            <v>0</v>
          </cell>
          <cell r="Y1548">
            <v>0</v>
          </cell>
          <cell r="Z1548">
            <v>0</v>
          </cell>
          <cell r="AA1548">
            <v>0</v>
          </cell>
          <cell r="AB1548">
            <v>0</v>
          </cell>
          <cell r="AC1548">
            <v>0</v>
          </cell>
          <cell r="AD1548">
            <v>0</v>
          </cell>
          <cell r="AE1548">
            <v>0</v>
          </cell>
          <cell r="AF1548">
            <v>0</v>
          </cell>
          <cell r="AG1548">
            <v>0</v>
          </cell>
          <cell r="AH1548">
            <v>0</v>
          </cell>
          <cell r="AI1548">
            <v>0</v>
          </cell>
          <cell r="AJ1548">
            <v>0</v>
          </cell>
          <cell r="AK1548">
            <v>0</v>
          </cell>
          <cell r="AL1548">
            <v>0</v>
          </cell>
          <cell r="AM1548">
            <v>0</v>
          </cell>
          <cell r="AN1548">
            <v>1.5686625470914079E-4</v>
          </cell>
          <cell r="AO1548">
            <v>9.4507345061626592E-5</v>
          </cell>
          <cell r="AP1548">
            <v>2.3804772418692879E-4</v>
          </cell>
          <cell r="AQ1548">
            <v>3.2401267245171577E-4</v>
          </cell>
          <cell r="AR1548">
            <v>4.2023362553563647E-4</v>
          </cell>
          <cell r="AS1548">
            <v>3.5799907543751535E-4</v>
          </cell>
          <cell r="AT1548">
            <v>2.00478352566275E-4</v>
          </cell>
          <cell r="AU1548">
            <v>2.9875581824507065E-4</v>
          </cell>
          <cell r="AV1548">
            <v>2.5254626008945163E-4</v>
          </cell>
          <cell r="AW1548">
            <v>2.555295626130345E-4</v>
          </cell>
          <cell r="AX1548">
            <v>2.6185841295823479E-4</v>
          </cell>
          <cell r="AY1548">
            <v>2.2671688066231327E-4</v>
          </cell>
          <cell r="AZ1548">
            <v>2.7133143521724151E-4</v>
          </cell>
          <cell r="BA1548">
            <v>3.5602519491842476E-4</v>
          </cell>
          <cell r="BB1548">
            <v>2.342424131319613E-4</v>
          </cell>
          <cell r="BC1548">
            <v>2.4330907586667426E-4</v>
          </cell>
          <cell r="BD1548">
            <v>1.6706732257002499E-4</v>
          </cell>
          <cell r="BE1548">
            <v>1.9488947635862844E-4</v>
          </cell>
          <cell r="BF1548">
            <v>8.8777054208771851E-5</v>
          </cell>
          <cell r="BG1548">
            <v>3.7583323500333976E-4</v>
          </cell>
          <cell r="BH1548">
            <v>1.2499178662514943E-4</v>
          </cell>
          <cell r="BI1548">
            <v>1.437394465884211E-4</v>
          </cell>
          <cell r="BJ1548">
            <v>1.4329349393763852E-4</v>
          </cell>
          <cell r="BK1548">
            <v>3.779021169304001E-3</v>
          </cell>
          <cell r="BL1548">
            <v>2.1104493466405903E-3</v>
          </cell>
          <cell r="BM1548">
            <v>1.6318044883921611E-4</v>
          </cell>
          <cell r="BN1548">
            <v>2.3873343597067417E-4</v>
          </cell>
          <cell r="BO1548">
            <v>1.3380267119025824E-4</v>
          </cell>
          <cell r="BP1548">
            <v>4.1153634449742672E-5</v>
          </cell>
          <cell r="BQ1548">
            <v>9.9569418306203906E-5</v>
          </cell>
          <cell r="BR1548">
            <v>2.2985239504999771E-4</v>
          </cell>
          <cell r="BS1548">
            <v>1.3383987527660539E-4</v>
          </cell>
          <cell r="BT1548">
            <v>8.9167722223052056E-5</v>
          </cell>
          <cell r="BU1548">
            <v>1.1420009951895112E-4</v>
          </cell>
          <cell r="BV1548">
            <v>6.6212444249774157E-5</v>
          </cell>
        </row>
        <row r="1549">
          <cell r="E1549">
            <v>0</v>
          </cell>
          <cell r="F1549">
            <v>0</v>
          </cell>
          <cell r="G1549">
            <v>0</v>
          </cell>
          <cell r="H1549">
            <v>0</v>
          </cell>
          <cell r="I1549">
            <v>0</v>
          </cell>
          <cell r="J1549">
            <v>0</v>
          </cell>
          <cell r="K1549">
            <v>0</v>
          </cell>
          <cell r="L1549">
            <v>0</v>
          </cell>
          <cell r="M1549">
            <v>0</v>
          </cell>
          <cell r="N1549">
            <v>0</v>
          </cell>
          <cell r="O1549">
            <v>0</v>
          </cell>
          <cell r="P1549">
            <v>0</v>
          </cell>
          <cell r="Q1549">
            <v>0</v>
          </cell>
          <cell r="R1549">
            <v>0</v>
          </cell>
          <cell r="S1549">
            <v>0</v>
          </cell>
          <cell r="T1549">
            <v>0</v>
          </cell>
          <cell r="U1549">
            <v>0</v>
          </cell>
          <cell r="V1549">
            <v>0</v>
          </cell>
          <cell r="W1549">
            <v>0</v>
          </cell>
          <cell r="X1549">
            <v>0</v>
          </cell>
          <cell r="Y1549">
            <v>0</v>
          </cell>
          <cell r="Z1549">
            <v>0</v>
          </cell>
          <cell r="AA1549">
            <v>0</v>
          </cell>
          <cell r="AB1549">
            <v>0</v>
          </cell>
          <cell r="AC1549">
            <v>0</v>
          </cell>
          <cell r="AD1549">
            <v>0</v>
          </cell>
          <cell r="AE1549">
            <v>0</v>
          </cell>
          <cell r="AF1549">
            <v>0</v>
          </cell>
          <cell r="AG1549">
            <v>0</v>
          </cell>
          <cell r="AH1549">
            <v>0</v>
          </cell>
          <cell r="AI1549">
            <v>0</v>
          </cell>
          <cell r="AJ1549">
            <v>0</v>
          </cell>
          <cell r="AK1549">
            <v>0</v>
          </cell>
          <cell r="AL1549">
            <v>0</v>
          </cell>
          <cell r="AM1549">
            <v>0</v>
          </cell>
          <cell r="AN1549">
            <v>8.2629601595628258E-6</v>
          </cell>
          <cell r="AO1549">
            <v>7.0754081930758794E-6</v>
          </cell>
          <cell r="AP1549">
            <v>1.2163896319799732E-5</v>
          </cell>
          <cell r="AQ1549">
            <v>1.634857038264919E-5</v>
          </cell>
          <cell r="AR1549">
            <v>1.9409624058295572E-5</v>
          </cell>
          <cell r="AS1549">
            <v>1.5240732177827336E-5</v>
          </cell>
          <cell r="AT1549">
            <v>1.1158047982378911E-5</v>
          </cell>
          <cell r="AU1549">
            <v>1.1976814979476891E-5</v>
          </cell>
          <cell r="AV1549">
            <v>1.2354141226597601E-5</v>
          </cell>
          <cell r="AW1549">
            <v>1.2451906075801485E-5</v>
          </cell>
          <cell r="AX1549">
            <v>3.295419018183878E-5</v>
          </cell>
          <cell r="AY1549">
            <v>1.4051994647035989E-5</v>
          </cell>
          <cell r="AZ1549">
            <v>1.0927313648672608E-5</v>
          </cell>
          <cell r="BA1549">
            <v>1.1994721702024447E-5</v>
          </cell>
          <cell r="BB1549">
            <v>1.0499453649721379E-5</v>
          </cell>
          <cell r="BC1549">
            <v>1.0961310799566759E-5</v>
          </cell>
          <cell r="BD1549">
            <v>1.0923223531709564E-5</v>
          </cell>
          <cell r="BE1549">
            <v>1.1782137389686421E-5</v>
          </cell>
          <cell r="BF1549">
            <v>5.0143447613199308E-6</v>
          </cell>
          <cell r="BG1549">
            <v>1.7672101307172964E-5</v>
          </cell>
          <cell r="BH1549">
            <v>6.1685898965389564E-6</v>
          </cell>
          <cell r="BI1549">
            <v>7.5932163637577131E-6</v>
          </cell>
          <cell r="BJ1549">
            <v>9.6892434848181162E-6</v>
          </cell>
          <cell r="BK1549">
            <v>4.8355522334282382E-4</v>
          </cell>
          <cell r="BL1549">
            <v>1.4190008036533405E-4</v>
          </cell>
          <cell r="BM1549">
            <v>3.7679113429889162E-5</v>
          </cell>
          <cell r="BN1549">
            <v>1.0013536465651946E-5</v>
          </cell>
          <cell r="BO1549">
            <v>5.9771719799387508E-6</v>
          </cell>
          <cell r="BP1549">
            <v>2.3476426378978055E-6</v>
          </cell>
          <cell r="BQ1549">
            <v>5.2752103138506137E-6</v>
          </cell>
          <cell r="BR1549">
            <v>1.0710182073724471E-5</v>
          </cell>
          <cell r="BS1549">
            <v>6.396747081417744E-6</v>
          </cell>
          <cell r="BT1549">
            <v>4.5386196633013954E-6</v>
          </cell>
          <cell r="BU1549">
            <v>6.1304720080821606E-6</v>
          </cell>
          <cell r="BV1549">
            <v>3.5542114725130046E-6</v>
          </cell>
        </row>
        <row r="1550">
          <cell r="E1550">
            <v>0</v>
          </cell>
          <cell r="F1550">
            <v>0</v>
          </cell>
          <cell r="G1550">
            <v>0</v>
          </cell>
          <cell r="H1550">
            <v>0</v>
          </cell>
          <cell r="I1550">
            <v>0</v>
          </cell>
          <cell r="J1550">
            <v>0</v>
          </cell>
          <cell r="K1550">
            <v>0</v>
          </cell>
          <cell r="L1550">
            <v>0</v>
          </cell>
          <cell r="M1550">
            <v>0</v>
          </cell>
          <cell r="N1550">
            <v>0</v>
          </cell>
          <cell r="O1550">
            <v>0</v>
          </cell>
          <cell r="P1550">
            <v>0</v>
          </cell>
          <cell r="Q1550">
            <v>0</v>
          </cell>
          <cell r="R1550">
            <v>0</v>
          </cell>
          <cell r="S1550">
            <v>0</v>
          </cell>
          <cell r="T1550">
            <v>0</v>
          </cell>
          <cell r="U1550">
            <v>0</v>
          </cell>
          <cell r="V1550">
            <v>0</v>
          </cell>
          <cell r="W1550">
            <v>0</v>
          </cell>
          <cell r="X1550">
            <v>0</v>
          </cell>
          <cell r="Y1550">
            <v>0</v>
          </cell>
          <cell r="Z1550">
            <v>0</v>
          </cell>
          <cell r="AA1550">
            <v>0</v>
          </cell>
          <cell r="AB1550">
            <v>0</v>
          </cell>
          <cell r="AC1550">
            <v>0</v>
          </cell>
          <cell r="AD1550">
            <v>0</v>
          </cell>
          <cell r="AE1550">
            <v>0</v>
          </cell>
          <cell r="AF1550">
            <v>0</v>
          </cell>
          <cell r="AG1550">
            <v>0</v>
          </cell>
          <cell r="AH1550">
            <v>0</v>
          </cell>
          <cell r="AI1550">
            <v>0</v>
          </cell>
          <cell r="AJ1550">
            <v>0</v>
          </cell>
          <cell r="AK1550">
            <v>0</v>
          </cell>
          <cell r="AL1550">
            <v>0</v>
          </cell>
          <cell r="AM1550">
            <v>0</v>
          </cell>
          <cell r="AN1550">
            <v>6.4583534030259888E-5</v>
          </cell>
          <cell r="AO1550">
            <v>5.1010431641289912E-5</v>
          </cell>
          <cell r="AP1550">
            <v>1.1307185841869885E-4</v>
          </cell>
          <cell r="AQ1550">
            <v>1.5346473957911515E-4</v>
          </cell>
          <cell r="AR1550">
            <v>2.3264385515531423E-4</v>
          </cell>
          <cell r="AS1550">
            <v>2.3069236759548016E-4</v>
          </cell>
          <cell r="AT1550">
            <v>9.1632538536321148E-5</v>
          </cell>
          <cell r="AU1550">
            <v>1.1283269159878343E-4</v>
          </cell>
          <cell r="AV1550">
            <v>9.5972068489351487E-5</v>
          </cell>
          <cell r="AW1550">
            <v>1.013209504586039E-4</v>
          </cell>
          <cell r="AX1550">
            <v>1.05064457442832E-4</v>
          </cell>
          <cell r="AY1550">
            <v>1.0849352706888236E-4</v>
          </cell>
          <cell r="AZ1550">
            <v>1.1241424213532049E-4</v>
          </cell>
          <cell r="BA1550">
            <v>1.1827215901208591E-4</v>
          </cell>
          <cell r="BB1550">
            <v>9.7022970610563392E-5</v>
          </cell>
          <cell r="BC1550">
            <v>1.2057164864695383E-4</v>
          </cell>
          <cell r="BD1550">
            <v>6.9909080196573948E-5</v>
          </cell>
          <cell r="BE1550">
            <v>9.1743699392907811E-5</v>
          </cell>
          <cell r="BF1550">
            <v>4.2100312797251818E-5</v>
          </cell>
          <cell r="BG1550">
            <v>1.7294974133695245E-4</v>
          </cell>
          <cell r="BH1550">
            <v>6.2565803553766409E-5</v>
          </cell>
          <cell r="BI1550">
            <v>8.9892048205289016E-5</v>
          </cell>
          <cell r="BJ1550">
            <v>9.4486755539022625E-5</v>
          </cell>
          <cell r="BK1550">
            <v>1.0010268706541763E-3</v>
          </cell>
          <cell r="BL1550">
            <v>9.523489378421774E-4</v>
          </cell>
          <cell r="BM1550">
            <v>7.1792573630345094E-5</v>
          </cell>
          <cell r="BN1550">
            <v>1.849976445293477E-4</v>
          </cell>
          <cell r="BO1550">
            <v>1.3172347162116962E-4</v>
          </cell>
          <cell r="BP1550">
            <v>2.8170454208177088E-5</v>
          </cell>
          <cell r="BQ1550">
            <v>5.5867597444821635E-5</v>
          </cell>
          <cell r="BR1550">
            <v>1.5660821395305775E-4</v>
          </cell>
          <cell r="BS1550">
            <v>9.5282030911047634E-5</v>
          </cell>
          <cell r="BT1550">
            <v>4.6363802528163461E-5</v>
          </cell>
          <cell r="BU1550">
            <v>6.5352603696621007E-5</v>
          </cell>
          <cell r="BV1550">
            <v>4.9649575679824698E-5</v>
          </cell>
        </row>
        <row r="1551">
          <cell r="E1551">
            <v>0</v>
          </cell>
          <cell r="F1551">
            <v>0</v>
          </cell>
          <cell r="G1551">
            <v>0</v>
          </cell>
          <cell r="H1551">
            <v>0</v>
          </cell>
          <cell r="I1551">
            <v>0</v>
          </cell>
          <cell r="J1551">
            <v>0</v>
          </cell>
          <cell r="K1551">
            <v>0</v>
          </cell>
          <cell r="L1551">
            <v>0</v>
          </cell>
          <cell r="M1551">
            <v>0</v>
          </cell>
          <cell r="N1551">
            <v>0</v>
          </cell>
          <cell r="O1551">
            <v>0</v>
          </cell>
          <cell r="P1551">
            <v>0</v>
          </cell>
          <cell r="Q1551">
            <v>0</v>
          </cell>
          <cell r="R1551">
            <v>0</v>
          </cell>
          <cell r="S1551">
            <v>0</v>
          </cell>
          <cell r="T1551">
            <v>0</v>
          </cell>
          <cell r="U1551">
            <v>0</v>
          </cell>
          <cell r="V1551">
            <v>0</v>
          </cell>
          <cell r="W1551">
            <v>0</v>
          </cell>
          <cell r="X1551">
            <v>0</v>
          </cell>
          <cell r="Y1551">
            <v>0</v>
          </cell>
          <cell r="Z1551">
            <v>0</v>
          </cell>
          <cell r="AA1551">
            <v>0</v>
          </cell>
          <cell r="AB1551">
            <v>0</v>
          </cell>
          <cell r="AC1551">
            <v>0</v>
          </cell>
          <cell r="AD1551">
            <v>0</v>
          </cell>
          <cell r="AE1551">
            <v>0</v>
          </cell>
          <cell r="AF1551">
            <v>0</v>
          </cell>
          <cell r="AG1551">
            <v>0</v>
          </cell>
          <cell r="AH1551">
            <v>0</v>
          </cell>
          <cell r="AI1551">
            <v>0</v>
          </cell>
          <cell r="AJ1551">
            <v>0</v>
          </cell>
          <cell r="AK1551">
            <v>0</v>
          </cell>
          <cell r="AL1551">
            <v>0</v>
          </cell>
          <cell r="AM1551">
            <v>0</v>
          </cell>
          <cell r="AN1551">
            <v>1.4080327441385481E-4</v>
          </cell>
          <cell r="AO1551">
            <v>1.2286388856307305E-4</v>
          </cell>
          <cell r="AP1551">
            <v>2.0996547132640461E-4</v>
          </cell>
          <cell r="AQ1551">
            <v>3.132821000045293E-4</v>
          </cell>
          <cell r="AR1551">
            <v>3.6103229974546267E-4</v>
          </cell>
          <cell r="AS1551">
            <v>4.5071027422779233E-4</v>
          </cell>
          <cell r="AT1551">
            <v>1.62448241336752E-4</v>
          </cell>
          <cell r="AU1551">
            <v>2.4850769597991527E-4</v>
          </cell>
          <cell r="AV1551">
            <v>1.8136804799868912E-4</v>
          </cell>
          <cell r="AW1551">
            <v>1.973906922815276E-4</v>
          </cell>
          <cell r="AX1551">
            <v>1.9784324251631964E-4</v>
          </cell>
          <cell r="AY1551">
            <v>2.0265744740876051E-4</v>
          </cell>
          <cell r="AZ1551">
            <v>2.2870176857684531E-4</v>
          </cell>
          <cell r="BA1551">
            <v>2.4384114908222011E-4</v>
          </cell>
          <cell r="BB1551">
            <v>1.9137213196184538E-4</v>
          </cell>
          <cell r="BC1551">
            <v>2.2813934779400747E-4</v>
          </cell>
          <cell r="BD1551">
            <v>1.6370144649791938E-4</v>
          </cell>
          <cell r="BE1551">
            <v>1.9472455178627397E-4</v>
          </cell>
          <cell r="BF1551">
            <v>8.7033136945540945E-5</v>
          </cell>
          <cell r="BG1551">
            <v>2.8237768209052734E-4</v>
          </cell>
          <cell r="BH1551">
            <v>1.2556740051097694E-4</v>
          </cell>
          <cell r="BI1551">
            <v>1.9736883308269415E-4</v>
          </cell>
          <cell r="BJ1551">
            <v>1.9564383218997799E-4</v>
          </cell>
          <cell r="BK1551">
            <v>1.1631672284352409E-3</v>
          </cell>
          <cell r="BL1551">
            <v>1.2232528410364802E-3</v>
          </cell>
          <cell r="BM1551">
            <v>1.3044198760757026E-4</v>
          </cell>
          <cell r="BN1551">
            <v>2.2795540314503746E-4</v>
          </cell>
          <cell r="BO1551">
            <v>5.5997283839101357E-4</v>
          </cell>
          <cell r="BP1551">
            <v>9.8734397906645845E-5</v>
          </cell>
          <cell r="BQ1551">
            <v>1.0388158347895403E-4</v>
          </cell>
          <cell r="BR1551">
            <v>2.3851746973385101E-4</v>
          </cell>
          <cell r="BS1551">
            <v>2.6536928857641244E-4</v>
          </cell>
          <cell r="BT1551">
            <v>9.1922153008050096E-5</v>
          </cell>
          <cell r="BU1551">
            <v>1.2192829204368187E-4</v>
          </cell>
          <cell r="BV1551">
            <v>1.4224793466923212E-4</v>
          </cell>
        </row>
        <row r="1552">
          <cell r="E1552">
            <v>0</v>
          </cell>
          <cell r="F1552">
            <v>0</v>
          </cell>
          <cell r="G1552">
            <v>0</v>
          </cell>
          <cell r="H1552">
            <v>0</v>
          </cell>
          <cell r="I1552">
            <v>0</v>
          </cell>
          <cell r="J1552">
            <v>0</v>
          </cell>
          <cell r="K1552">
            <v>0</v>
          </cell>
          <cell r="L1552">
            <v>0</v>
          </cell>
          <cell r="M1552">
            <v>0</v>
          </cell>
          <cell r="N1552">
            <v>0</v>
          </cell>
          <cell r="O1552">
            <v>0</v>
          </cell>
          <cell r="P1552">
            <v>0</v>
          </cell>
          <cell r="Q1552">
            <v>0</v>
          </cell>
          <cell r="R1552">
            <v>0</v>
          </cell>
          <cell r="S1552">
            <v>0</v>
          </cell>
          <cell r="T1552">
            <v>0</v>
          </cell>
          <cell r="U1552">
            <v>0</v>
          </cell>
          <cell r="V1552">
            <v>0</v>
          </cell>
          <cell r="W1552">
            <v>0</v>
          </cell>
          <cell r="X1552">
            <v>0</v>
          </cell>
          <cell r="Y1552">
            <v>0</v>
          </cell>
          <cell r="Z1552">
            <v>0</v>
          </cell>
          <cell r="AA1552">
            <v>0</v>
          </cell>
          <cell r="AB1552">
            <v>0</v>
          </cell>
          <cell r="AC1552">
            <v>0</v>
          </cell>
          <cell r="AD1552">
            <v>0</v>
          </cell>
          <cell r="AE1552">
            <v>0</v>
          </cell>
          <cell r="AF1552">
            <v>0</v>
          </cell>
          <cell r="AG1552">
            <v>0</v>
          </cell>
          <cell r="AH1552">
            <v>0</v>
          </cell>
          <cell r="AI1552">
            <v>0</v>
          </cell>
          <cell r="AJ1552">
            <v>0</v>
          </cell>
          <cell r="AK1552">
            <v>0</v>
          </cell>
          <cell r="AL1552">
            <v>0</v>
          </cell>
          <cell r="AM1552">
            <v>0</v>
          </cell>
          <cell r="AN1552">
            <v>4.1265606009971492E-5</v>
          </cell>
          <cell r="AO1552">
            <v>3.3108555250299842E-5</v>
          </cell>
          <cell r="AP1552">
            <v>7.9570751656120198E-5</v>
          </cell>
          <cell r="AQ1552">
            <v>1.086771575056067E-4</v>
          </cell>
          <cell r="AR1552">
            <v>1.598691336289187E-4</v>
          </cell>
          <cell r="AS1552">
            <v>1.6886654934434035E-4</v>
          </cell>
          <cell r="AT1552">
            <v>5.8586845389358436E-5</v>
          </cell>
          <cell r="AU1552">
            <v>7.3330092875312304E-5</v>
          </cell>
          <cell r="AV1552">
            <v>6.121556031605972E-5</v>
          </cell>
          <cell r="AW1552">
            <v>6.7687269237596333E-5</v>
          </cell>
          <cell r="AX1552">
            <v>6.1721350302658612E-5</v>
          </cell>
          <cell r="AY1552">
            <v>6.5087441772068277E-5</v>
          </cell>
          <cell r="AZ1552">
            <v>7.2638726707176645E-5</v>
          </cell>
          <cell r="BA1552">
            <v>8.1052814122852719E-5</v>
          </cell>
          <cell r="BB1552">
            <v>6.2513605092707469E-5</v>
          </cell>
          <cell r="BC1552">
            <v>8.0833741808190954E-5</v>
          </cell>
          <cell r="BD1552">
            <v>4.2122393641991176E-5</v>
          </cell>
          <cell r="BE1552">
            <v>5.8076407548137339E-5</v>
          </cell>
          <cell r="BF1552">
            <v>2.635761546667117E-5</v>
          </cell>
          <cell r="BG1552">
            <v>1.0882530693538449E-4</v>
          </cell>
          <cell r="BH1552">
            <v>3.962956642509114E-5</v>
          </cell>
          <cell r="BI1552">
            <v>6.1627848811853945E-5</v>
          </cell>
          <cell r="BJ1552">
            <v>7.1880800606098733E-5</v>
          </cell>
          <cell r="BK1552">
            <v>5.8247085802689159E-4</v>
          </cell>
          <cell r="BL1552">
            <v>7.2482413377753646E-4</v>
          </cell>
          <cell r="BM1552">
            <v>4.6926936691520481E-5</v>
          </cell>
          <cell r="BN1552">
            <v>8.6741901647877808E-5</v>
          </cell>
          <cell r="BO1552">
            <v>7.3248636810530334E-5</v>
          </cell>
          <cell r="BP1552">
            <v>1.6152596816109568E-5</v>
          </cell>
          <cell r="BQ1552">
            <v>2.9469415476758217E-5</v>
          </cell>
          <cell r="BR1552">
            <v>1.2761530525990926E-4</v>
          </cell>
          <cell r="BS1552">
            <v>6.3148594387731972E-5</v>
          </cell>
          <cell r="BT1552">
            <v>2.7118391765501303E-5</v>
          </cell>
          <cell r="BU1552">
            <v>3.4935312990023463E-5</v>
          </cell>
          <cell r="BV1552">
            <v>3.6161454386469052E-5</v>
          </cell>
        </row>
        <row r="1553">
          <cell r="E1553">
            <v>0</v>
          </cell>
          <cell r="F1553">
            <v>0</v>
          </cell>
          <cell r="G1553">
            <v>0</v>
          </cell>
          <cell r="H1553">
            <v>0</v>
          </cell>
          <cell r="I1553">
            <v>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</v>
          </cell>
          <cell r="O1553">
            <v>0</v>
          </cell>
          <cell r="P1553">
            <v>0</v>
          </cell>
          <cell r="Q1553">
            <v>0</v>
          </cell>
          <cell r="R1553">
            <v>0</v>
          </cell>
          <cell r="S1553">
            <v>0</v>
          </cell>
          <cell r="T1553">
            <v>0</v>
          </cell>
          <cell r="U1553">
            <v>0</v>
          </cell>
          <cell r="V1553">
            <v>0</v>
          </cell>
          <cell r="W1553">
            <v>0</v>
          </cell>
          <cell r="X1553">
            <v>0</v>
          </cell>
          <cell r="Y1553">
            <v>0</v>
          </cell>
          <cell r="Z1553">
            <v>0</v>
          </cell>
          <cell r="AA1553">
            <v>0</v>
          </cell>
          <cell r="AB1553">
            <v>0</v>
          </cell>
          <cell r="AC1553">
            <v>0</v>
          </cell>
          <cell r="AD1553">
            <v>0</v>
          </cell>
          <cell r="AE1553">
            <v>0</v>
          </cell>
          <cell r="AF1553">
            <v>0</v>
          </cell>
          <cell r="AG1553">
            <v>0</v>
          </cell>
          <cell r="AH1553">
            <v>0</v>
          </cell>
          <cell r="AI1553">
            <v>0</v>
          </cell>
          <cell r="AJ1553">
            <v>0</v>
          </cell>
          <cell r="AK1553">
            <v>0</v>
          </cell>
          <cell r="AL1553">
            <v>0</v>
          </cell>
          <cell r="AM1553">
            <v>0</v>
          </cell>
          <cell r="AN1553">
            <v>6.0462292808871596E-5</v>
          </cell>
          <cell r="AO1553">
            <v>4.5298176023219091E-5</v>
          </cell>
          <cell r="AP1553">
            <v>1.1701709411884291E-4</v>
          </cell>
          <cell r="AQ1553">
            <v>1.6849922731932475E-4</v>
          </cell>
          <cell r="AR1553">
            <v>2.3040023387170164E-4</v>
          </cell>
          <cell r="AS1553">
            <v>2.3955314495631869E-4</v>
          </cell>
          <cell r="AT1553">
            <v>1.0609876026175821E-4</v>
          </cell>
          <cell r="AU1553">
            <v>1.0317571011213151E-4</v>
          </cell>
          <cell r="AV1553">
            <v>1.128080748592226E-4</v>
          </cell>
          <cell r="AW1553">
            <v>1.035856768927614E-4</v>
          </cell>
          <cell r="AX1553">
            <v>9.1063131716340287E-5</v>
          </cell>
          <cell r="AY1553">
            <v>9.4080237125515221E-5</v>
          </cell>
          <cell r="AZ1553">
            <v>1.0652203405241969E-4</v>
          </cell>
          <cell r="BA1553">
            <v>1.3762665782784673E-4</v>
          </cell>
          <cell r="BB1553">
            <v>9.6145967749955999E-5</v>
          </cell>
          <cell r="BC1553">
            <v>1.1973208184933522E-4</v>
          </cell>
          <cell r="BD1553">
            <v>6.286040266216322E-5</v>
          </cell>
          <cell r="BE1553">
            <v>8.8730026619718365E-5</v>
          </cell>
          <cell r="BF1553">
            <v>4.0170391684885586E-5</v>
          </cell>
          <cell r="BG1553">
            <v>1.5551271036848331E-4</v>
          </cell>
          <cell r="BH1553">
            <v>5.6182342114886088E-5</v>
          </cell>
          <cell r="BI1553">
            <v>8.8484959885078095E-5</v>
          </cell>
          <cell r="BJ1553">
            <v>9.7697140270851747E-5</v>
          </cell>
          <cell r="BK1553">
            <v>7.8410656531680771E-4</v>
          </cell>
          <cell r="BL1553">
            <v>9.6438068863706526E-4</v>
          </cell>
          <cell r="BM1553">
            <v>6.5227638370026197E-5</v>
          </cell>
          <cell r="BN1553">
            <v>1.1977796352947847E-4</v>
          </cell>
          <cell r="BO1553">
            <v>1.0322095198700072E-4</v>
          </cell>
          <cell r="BP1553">
            <v>2.5804437240077504E-5</v>
          </cell>
          <cell r="BQ1553">
            <v>6.1398236196330531E-5</v>
          </cell>
          <cell r="BR1553">
            <v>1.5931404235079949E-4</v>
          </cell>
          <cell r="BS1553">
            <v>8.6088802273746629E-5</v>
          </cell>
          <cell r="BT1553">
            <v>4.4870796817896613E-5</v>
          </cell>
          <cell r="BU1553">
            <v>5.693429325616615E-5</v>
          </cell>
          <cell r="BV1553">
            <v>4.5043667175022438E-5</v>
          </cell>
        </row>
        <row r="1554">
          <cell r="E1554">
            <v>0</v>
          </cell>
          <cell r="F1554">
            <v>0</v>
          </cell>
          <cell r="G1554">
            <v>0</v>
          </cell>
          <cell r="H1554">
            <v>0</v>
          </cell>
          <cell r="I1554">
            <v>0</v>
          </cell>
          <cell r="J1554">
            <v>0</v>
          </cell>
          <cell r="K1554">
            <v>0</v>
          </cell>
          <cell r="L1554">
            <v>0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0</v>
          </cell>
          <cell r="U1554">
            <v>0</v>
          </cell>
          <cell r="V1554">
            <v>0</v>
          </cell>
          <cell r="W1554">
            <v>0</v>
          </cell>
          <cell r="X1554">
            <v>0</v>
          </cell>
          <cell r="Y1554">
            <v>0</v>
          </cell>
          <cell r="Z1554">
            <v>0</v>
          </cell>
          <cell r="AA1554">
            <v>0</v>
          </cell>
          <cell r="AB1554">
            <v>0</v>
          </cell>
          <cell r="AC1554">
            <v>0</v>
          </cell>
          <cell r="AD1554">
            <v>0</v>
          </cell>
          <cell r="AE1554">
            <v>0</v>
          </cell>
          <cell r="AF1554">
            <v>0</v>
          </cell>
          <cell r="AG1554">
            <v>0</v>
          </cell>
          <cell r="AH1554">
            <v>0</v>
          </cell>
          <cell r="AI1554">
            <v>0</v>
          </cell>
          <cell r="AJ1554">
            <v>0</v>
          </cell>
          <cell r="AK1554">
            <v>0</v>
          </cell>
          <cell r="AL1554">
            <v>0</v>
          </cell>
          <cell r="AM1554">
            <v>0</v>
          </cell>
          <cell r="AN1554">
            <v>3.4963469952020235E-6</v>
          </cell>
          <cell r="AO1554">
            <v>2.8474123254868332E-6</v>
          </cell>
          <cell r="AP1554">
            <v>6.7667974747949829E-6</v>
          </cell>
          <cell r="AQ1554">
            <v>9.285021680821643E-6</v>
          </cell>
          <cell r="AR1554">
            <v>1.1379793094695563E-5</v>
          </cell>
          <cell r="AS1554">
            <v>1.1058210241927349E-5</v>
          </cell>
          <cell r="AT1554">
            <v>5.3137216416134921E-6</v>
          </cell>
          <cell r="AU1554">
            <v>7.1073479863154062E-6</v>
          </cell>
          <cell r="AV1554">
            <v>4.7366554580549774E-6</v>
          </cell>
          <cell r="AW1554">
            <v>4.985094341600607E-6</v>
          </cell>
          <cell r="AX1554">
            <v>4.8514145397402409E-6</v>
          </cell>
          <cell r="AY1554">
            <v>6.6977583758834502E-6</v>
          </cell>
          <cell r="AZ1554">
            <v>7.3169663812309007E-6</v>
          </cell>
          <cell r="BA1554">
            <v>5.9796332618856116E-6</v>
          </cell>
          <cell r="BB1554">
            <v>5.8195260729697456E-6</v>
          </cell>
          <cell r="BC1554">
            <v>6.5435726981528905E-6</v>
          </cell>
          <cell r="BD1554">
            <v>3.7166594235493134E-6</v>
          </cell>
          <cell r="BE1554">
            <v>4.6577837674338746E-6</v>
          </cell>
          <cell r="BF1554">
            <v>2.1940642931383144E-6</v>
          </cell>
          <cell r="BG1554">
            <v>7.9916798691132659E-6</v>
          </cell>
          <cell r="BH1554">
            <v>3.0371475666319688E-6</v>
          </cell>
          <cell r="BI1554">
            <v>5.2385394352530222E-6</v>
          </cell>
          <cell r="BJ1554">
            <v>5.1208257424302044E-6</v>
          </cell>
          <cell r="BK1554">
            <v>4.5520260358219018E-5</v>
          </cell>
          <cell r="BL1554">
            <v>5.0996120476722116E-5</v>
          </cell>
          <cell r="BM1554">
            <v>3.5342642458870709E-6</v>
          </cell>
          <cell r="BN1554">
            <v>6.7782522897357159E-6</v>
          </cell>
          <cell r="BO1554">
            <v>7.1228133530285817E-6</v>
          </cell>
          <cell r="BP1554">
            <v>1.3458955135713905E-6</v>
          </cell>
          <cell r="BQ1554">
            <v>2.3669304469107911E-6</v>
          </cell>
          <cell r="BR1554">
            <v>8.4509384566200997E-6</v>
          </cell>
          <cell r="BS1554">
            <v>1.0591460059780688E-5</v>
          </cell>
          <cell r="BT1554">
            <v>2.1174972924266132E-6</v>
          </cell>
          <cell r="BU1554">
            <v>2.7509031112799433E-6</v>
          </cell>
          <cell r="BV1554">
            <v>2.9264455716480097E-6</v>
          </cell>
        </row>
        <row r="1555">
          <cell r="E1555">
            <v>0</v>
          </cell>
          <cell r="F1555">
            <v>0</v>
          </cell>
          <cell r="G1555">
            <v>0</v>
          </cell>
          <cell r="H1555">
            <v>0</v>
          </cell>
          <cell r="I1555">
            <v>0</v>
          </cell>
          <cell r="J1555">
            <v>0</v>
          </cell>
          <cell r="K1555">
            <v>0</v>
          </cell>
          <cell r="L1555">
            <v>0</v>
          </cell>
          <cell r="M1555">
            <v>0</v>
          </cell>
          <cell r="N1555">
            <v>0</v>
          </cell>
          <cell r="O1555">
            <v>0</v>
          </cell>
          <cell r="P1555">
            <v>0</v>
          </cell>
          <cell r="Q1555">
            <v>0</v>
          </cell>
          <cell r="R1555">
            <v>0</v>
          </cell>
          <cell r="S1555">
            <v>0</v>
          </cell>
          <cell r="T1555">
            <v>0</v>
          </cell>
          <cell r="U1555">
            <v>0</v>
          </cell>
          <cell r="V1555">
            <v>0</v>
          </cell>
          <cell r="W1555">
            <v>0</v>
          </cell>
          <cell r="X1555">
            <v>0</v>
          </cell>
          <cell r="Y1555">
            <v>0</v>
          </cell>
          <cell r="Z1555">
            <v>0</v>
          </cell>
          <cell r="AA1555">
            <v>0</v>
          </cell>
          <cell r="AB1555">
            <v>0</v>
          </cell>
          <cell r="AC1555">
            <v>0</v>
          </cell>
          <cell r="AD1555">
            <v>0</v>
          </cell>
          <cell r="AE1555">
            <v>0</v>
          </cell>
          <cell r="AF1555">
            <v>0</v>
          </cell>
          <cell r="AG1555">
            <v>0</v>
          </cell>
          <cell r="AH1555">
            <v>0</v>
          </cell>
          <cell r="AI1555">
            <v>0</v>
          </cell>
          <cell r="AJ1555">
            <v>0</v>
          </cell>
          <cell r="AK1555">
            <v>0</v>
          </cell>
          <cell r="AL1555">
            <v>0</v>
          </cell>
          <cell r="AM1555">
            <v>0</v>
          </cell>
          <cell r="AN1555">
            <v>2.8146517928819798E-6</v>
          </cell>
          <cell r="AO1555">
            <v>2.0812066006060282E-6</v>
          </cell>
          <cell r="AP1555">
            <v>5.3776313236919431E-6</v>
          </cell>
          <cell r="AQ1555">
            <v>7.7868065727748084E-6</v>
          </cell>
          <cell r="AR1555">
            <v>1.0759484873759585E-5</v>
          </cell>
          <cell r="AS1555">
            <v>1.0258500796710781E-5</v>
          </cell>
          <cell r="AT1555">
            <v>4.2320774817686117E-6</v>
          </cell>
          <cell r="AU1555">
            <v>5.1206040354060456E-6</v>
          </cell>
          <cell r="AV1555">
            <v>4.0556592811905519E-6</v>
          </cell>
          <cell r="AW1555">
            <v>4.3637168676979667E-6</v>
          </cell>
          <cell r="AX1555">
            <v>4.1368938691177247E-6</v>
          </cell>
          <cell r="AY1555">
            <v>4.3560022401048906E-6</v>
          </cell>
          <cell r="AZ1555">
            <v>4.8338050531887535E-6</v>
          </cell>
          <cell r="BA1555">
            <v>5.0149355485897414E-6</v>
          </cell>
          <cell r="BB1555">
            <v>4.1808774375639277E-6</v>
          </cell>
          <cell r="BC1555">
            <v>5.2584671849830894E-6</v>
          </cell>
          <cell r="BD1555">
            <v>2.853591174477788E-6</v>
          </cell>
          <cell r="BE1555">
            <v>3.8031443358564842E-6</v>
          </cell>
          <cell r="BF1555">
            <v>1.7448132473886326E-6</v>
          </cell>
          <cell r="BG1555">
            <v>7.0839650863571871E-6</v>
          </cell>
          <cell r="BH1555">
            <v>2.5764507187738954E-6</v>
          </cell>
          <cell r="BI1555">
            <v>4.1747756562488719E-6</v>
          </cell>
          <cell r="BJ1555">
            <v>4.6047057897146085E-6</v>
          </cell>
          <cell r="BK1555">
            <v>3.8731881962045421E-5</v>
          </cell>
          <cell r="BL1555">
            <v>4.6943758856610397E-5</v>
          </cell>
          <cell r="BM1555">
            <v>2.9690911453340711E-6</v>
          </cell>
          <cell r="BN1555">
            <v>5.521349805971358E-6</v>
          </cell>
          <cell r="BO1555">
            <v>5.2863106192214121E-6</v>
          </cell>
          <cell r="BP1555">
            <v>1.0780857902764178E-6</v>
          </cell>
          <cell r="BQ1555">
            <v>1.9617503772782345E-6</v>
          </cell>
          <cell r="BR1555">
            <v>7.5784110773034127E-6</v>
          </cell>
          <cell r="BS1555">
            <v>5.390842613914497E-6</v>
          </cell>
          <cell r="BT1555">
            <v>1.788918151053891E-6</v>
          </cell>
          <cell r="BU1555">
            <v>2.2762487485674398E-6</v>
          </cell>
          <cell r="BV1555">
            <v>2.2514662505939748E-6</v>
          </cell>
        </row>
        <row r="1556">
          <cell r="E1556">
            <v>0</v>
          </cell>
          <cell r="F1556">
            <v>0</v>
          </cell>
          <cell r="G1556">
            <v>0</v>
          </cell>
          <cell r="H1556">
            <v>0</v>
          </cell>
          <cell r="I1556">
            <v>0</v>
          </cell>
          <cell r="J1556">
            <v>0</v>
          </cell>
          <cell r="K1556">
            <v>0</v>
          </cell>
          <cell r="L1556">
            <v>0</v>
          </cell>
          <cell r="M1556">
            <v>0</v>
          </cell>
          <cell r="N1556">
            <v>0</v>
          </cell>
          <cell r="O1556">
            <v>0</v>
          </cell>
          <cell r="P1556">
            <v>0</v>
          </cell>
          <cell r="Q1556">
            <v>0</v>
          </cell>
          <cell r="R1556">
            <v>0</v>
          </cell>
          <cell r="S1556">
            <v>0</v>
          </cell>
          <cell r="T1556">
            <v>0</v>
          </cell>
          <cell r="U1556">
            <v>0</v>
          </cell>
          <cell r="V1556">
            <v>0</v>
          </cell>
          <cell r="W1556">
            <v>0</v>
          </cell>
          <cell r="X1556">
            <v>0</v>
          </cell>
          <cell r="Y1556">
            <v>0</v>
          </cell>
          <cell r="Z1556">
            <v>0</v>
          </cell>
          <cell r="AA1556">
            <v>0</v>
          </cell>
          <cell r="AB1556">
            <v>0</v>
          </cell>
          <cell r="AC1556">
            <v>0</v>
          </cell>
          <cell r="AD1556">
            <v>0</v>
          </cell>
          <cell r="AE1556">
            <v>0</v>
          </cell>
          <cell r="AF1556">
            <v>0</v>
          </cell>
          <cell r="AG1556">
            <v>0</v>
          </cell>
          <cell r="AH1556">
            <v>0</v>
          </cell>
          <cell r="AI1556">
            <v>0</v>
          </cell>
          <cell r="AJ1556">
            <v>0</v>
          </cell>
          <cell r="AK1556">
            <v>0</v>
          </cell>
          <cell r="AL1556">
            <v>0</v>
          </cell>
          <cell r="AM1556">
            <v>0</v>
          </cell>
          <cell r="AN1556">
            <v>1.001202500845758E-6</v>
          </cell>
          <cell r="AO1556">
            <v>7.1043414699217288E-7</v>
          </cell>
          <cell r="AP1556">
            <v>1.9303855050197037E-6</v>
          </cell>
          <cell r="AQ1556">
            <v>2.4653822967247009E-6</v>
          </cell>
          <cell r="AR1556">
            <v>4.614999694594362E-6</v>
          </cell>
          <cell r="AS1556">
            <v>3.8999843396819089E-6</v>
          </cell>
          <cell r="AT1556">
            <v>1.4181635481125331E-6</v>
          </cell>
          <cell r="AU1556">
            <v>1.7320480829203926E-6</v>
          </cell>
          <cell r="AV1556">
            <v>1.4578700132893333E-6</v>
          </cell>
          <cell r="AW1556">
            <v>1.5569952893707239E-6</v>
          </cell>
          <cell r="AX1556">
            <v>1.5504487328986687E-6</v>
          </cell>
          <cell r="AY1556">
            <v>1.6339899624748424E-6</v>
          </cell>
          <cell r="AZ1556">
            <v>1.7042439946115545E-6</v>
          </cell>
          <cell r="BA1556">
            <v>1.7717895433035317E-6</v>
          </cell>
          <cell r="BB1556">
            <v>1.4713217190851744E-6</v>
          </cell>
          <cell r="BC1556">
            <v>1.9167344527711268E-6</v>
          </cell>
          <cell r="BD1556">
            <v>9.9960408642836418E-7</v>
          </cell>
          <cell r="BE1556">
            <v>1.3629829480608039E-6</v>
          </cell>
          <cell r="BF1556">
            <v>6.0866864700317603E-7</v>
          </cell>
          <cell r="BG1556">
            <v>2.5286796661753978E-6</v>
          </cell>
          <cell r="BH1556">
            <v>9.1099060978953558E-7</v>
          </cell>
          <cell r="BI1556">
            <v>1.4569098286763139E-6</v>
          </cell>
          <cell r="BJ1556">
            <v>1.5947152251707511E-6</v>
          </cell>
          <cell r="BK1556">
            <v>1.5219416564059759E-5</v>
          </cell>
          <cell r="BL1556">
            <v>1.6934195231522999E-5</v>
          </cell>
          <cell r="BM1556">
            <v>1.0892413855070962E-6</v>
          </cell>
          <cell r="BN1556">
            <v>1.8900442813706914E-6</v>
          </cell>
          <cell r="BO1556">
            <v>1.5944341102729604E-6</v>
          </cell>
          <cell r="BP1556">
            <v>3.6660366968923546E-7</v>
          </cell>
          <cell r="BQ1556">
            <v>6.8650959920227793E-7</v>
          </cell>
          <cell r="BR1556">
            <v>2.6488214846430441E-6</v>
          </cell>
          <cell r="BS1556">
            <v>1.4269663231316556E-6</v>
          </cell>
          <cell r="BT1556">
            <v>6.3019255388690512E-7</v>
          </cell>
          <cell r="BU1556">
            <v>8.0271557120926119E-7</v>
          </cell>
          <cell r="BV1556">
            <v>7.2648440174034577E-7</v>
          </cell>
        </row>
        <row r="1557">
          <cell r="E1557">
            <v>0</v>
          </cell>
          <cell r="F1557">
            <v>0</v>
          </cell>
          <cell r="G1557">
            <v>0</v>
          </cell>
          <cell r="H1557">
            <v>0</v>
          </cell>
          <cell r="I1557">
            <v>0</v>
          </cell>
          <cell r="J1557">
            <v>0</v>
          </cell>
          <cell r="K1557">
            <v>0</v>
          </cell>
          <cell r="L1557">
            <v>0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0</v>
          </cell>
          <cell r="T1557">
            <v>0</v>
          </cell>
          <cell r="U1557">
            <v>0</v>
          </cell>
          <cell r="V1557">
            <v>0</v>
          </cell>
          <cell r="W1557">
            <v>0</v>
          </cell>
          <cell r="X1557">
            <v>0</v>
          </cell>
          <cell r="Y1557">
            <v>0</v>
          </cell>
          <cell r="Z1557">
            <v>0</v>
          </cell>
          <cell r="AA1557">
            <v>0</v>
          </cell>
          <cell r="AB1557">
            <v>0</v>
          </cell>
          <cell r="AC1557">
            <v>0</v>
          </cell>
          <cell r="AD1557">
            <v>0</v>
          </cell>
          <cell r="AE1557">
            <v>0</v>
          </cell>
          <cell r="AF1557">
            <v>0</v>
          </cell>
          <cell r="AG1557">
            <v>0</v>
          </cell>
          <cell r="AH1557">
            <v>0</v>
          </cell>
          <cell r="AI1557">
            <v>0</v>
          </cell>
          <cell r="AJ1557">
            <v>0</v>
          </cell>
          <cell r="AK1557">
            <v>0</v>
          </cell>
          <cell r="AL1557">
            <v>0</v>
          </cell>
          <cell r="AM1557">
            <v>0</v>
          </cell>
          <cell r="AN1557">
            <v>4.3157364999087046E-5</v>
          </cell>
          <cell r="AO1557">
            <v>3.1320715032873173E-5</v>
          </cell>
          <cell r="AP1557">
            <v>8.1498783070360303E-5</v>
          </cell>
          <cell r="AQ1557">
            <v>1.1528845752393123E-4</v>
          </cell>
          <cell r="AR1557">
            <v>1.648570692005269E-4</v>
          </cell>
          <cell r="AS1557">
            <v>1.6259155027134118E-4</v>
          </cell>
          <cell r="AT1557">
            <v>7.010923966366637E-5</v>
          </cell>
          <cell r="AU1557">
            <v>7.4614773775682146E-5</v>
          </cell>
          <cell r="AV1557">
            <v>6.6525868624796742E-5</v>
          </cell>
          <cell r="AW1557">
            <v>6.9344305787521246E-5</v>
          </cell>
          <cell r="AX1557">
            <v>6.5551314430346638E-5</v>
          </cell>
          <cell r="AY1557">
            <v>7.1788585976223935E-5</v>
          </cell>
          <cell r="AZ1557">
            <v>7.660263476087011E-5</v>
          </cell>
          <cell r="BA1557">
            <v>7.9080421686138246E-5</v>
          </cell>
          <cell r="BB1557">
            <v>6.5854395257359432E-5</v>
          </cell>
          <cell r="BC1557">
            <v>8.3285444620299182E-5</v>
          </cell>
          <cell r="BD1557">
            <v>4.3807421670479576E-5</v>
          </cell>
          <cell r="BE1557">
            <v>6.0875311473248122E-5</v>
          </cell>
          <cell r="BF1557">
            <v>2.7456267161579181E-5</v>
          </cell>
          <cell r="BG1557">
            <v>1.0937655150254733E-4</v>
          </cell>
          <cell r="BH1557">
            <v>3.9853814755681399E-5</v>
          </cell>
          <cell r="BI1557">
            <v>6.307601124220914E-5</v>
          </cell>
          <cell r="BJ1557">
            <v>6.9831528065746867E-5</v>
          </cell>
          <cell r="BK1557">
            <v>5.7203952021456933E-4</v>
          </cell>
          <cell r="BL1557">
            <v>7.0349335430570687E-4</v>
          </cell>
          <cell r="BM1557">
            <v>4.5529563796252967E-5</v>
          </cell>
          <cell r="BN1557">
            <v>8.1978480057504321E-5</v>
          </cell>
          <cell r="BO1557">
            <v>7.230764664022956E-5</v>
          </cell>
          <cell r="BP1557">
            <v>1.7414262689350842E-5</v>
          </cell>
          <cell r="BQ1557">
            <v>3.494025428172312E-5</v>
          </cell>
          <cell r="BR1557">
            <v>1.1757933090128368E-4</v>
          </cell>
          <cell r="BS1557">
            <v>6.0780455784056727E-5</v>
          </cell>
          <cell r="BT1557">
            <v>3.0226148450865941E-5</v>
          </cell>
          <cell r="BU1557">
            <v>6.1231608867090179E-5</v>
          </cell>
          <cell r="BV1557">
            <v>3.2394542464878412E-5</v>
          </cell>
        </row>
        <row r="1558">
          <cell r="E1558">
            <v>0</v>
          </cell>
          <cell r="F1558">
            <v>0</v>
          </cell>
          <cell r="G1558">
            <v>0</v>
          </cell>
          <cell r="H1558">
            <v>0</v>
          </cell>
          <cell r="I1558">
            <v>0</v>
          </cell>
          <cell r="J1558">
            <v>0</v>
          </cell>
          <cell r="K1558">
            <v>0</v>
          </cell>
          <cell r="L1558">
            <v>0</v>
          </cell>
          <cell r="M1558">
            <v>0</v>
          </cell>
          <cell r="N1558">
            <v>0</v>
          </cell>
          <cell r="O1558">
            <v>0</v>
          </cell>
          <cell r="P1558">
            <v>0</v>
          </cell>
          <cell r="Q1558">
            <v>0</v>
          </cell>
          <cell r="R1558">
            <v>0</v>
          </cell>
          <cell r="S1558">
            <v>0</v>
          </cell>
          <cell r="T1558">
            <v>0</v>
          </cell>
          <cell r="U1558">
            <v>0</v>
          </cell>
          <cell r="V1558">
            <v>0</v>
          </cell>
          <cell r="W1558">
            <v>0</v>
          </cell>
          <cell r="X1558">
            <v>0</v>
          </cell>
          <cell r="Y1558">
            <v>0</v>
          </cell>
          <cell r="Z1558">
            <v>0</v>
          </cell>
          <cell r="AA1558">
            <v>0</v>
          </cell>
          <cell r="AB1558">
            <v>0</v>
          </cell>
          <cell r="AC1558">
            <v>0</v>
          </cell>
          <cell r="AD1558">
            <v>0</v>
          </cell>
          <cell r="AE1558">
            <v>0</v>
          </cell>
          <cell r="AF1558">
            <v>0</v>
          </cell>
          <cell r="AG1558">
            <v>0</v>
          </cell>
          <cell r="AH1558">
            <v>0</v>
          </cell>
          <cell r="AI1558">
            <v>0</v>
          </cell>
          <cell r="AJ1558">
            <v>0</v>
          </cell>
          <cell r="AK1558">
            <v>0</v>
          </cell>
          <cell r="AL1558">
            <v>0</v>
          </cell>
          <cell r="AM1558">
            <v>0</v>
          </cell>
          <cell r="AN1558">
            <v>0</v>
          </cell>
          <cell r="AO1558">
            <v>0</v>
          </cell>
          <cell r="AP1558">
            <v>0</v>
          </cell>
          <cell r="AQ1558">
            <v>0</v>
          </cell>
          <cell r="AR1558">
            <v>0</v>
          </cell>
          <cell r="AS1558">
            <v>0</v>
          </cell>
          <cell r="AT1558">
            <v>0</v>
          </cell>
          <cell r="AU1558">
            <v>0</v>
          </cell>
          <cell r="AV1558">
            <v>0</v>
          </cell>
          <cell r="AW1558">
            <v>0</v>
          </cell>
          <cell r="AX1558">
            <v>0</v>
          </cell>
          <cell r="AY1558">
            <v>0</v>
          </cell>
          <cell r="AZ1558">
            <v>0</v>
          </cell>
          <cell r="BA1558">
            <v>0</v>
          </cell>
          <cell r="BB1558">
            <v>0</v>
          </cell>
          <cell r="BC1558">
            <v>0</v>
          </cell>
          <cell r="BD1558">
            <v>0</v>
          </cell>
          <cell r="BE1558">
            <v>0</v>
          </cell>
          <cell r="BF1558">
            <v>0</v>
          </cell>
          <cell r="BG1558">
            <v>0</v>
          </cell>
          <cell r="BH1558">
            <v>0</v>
          </cell>
          <cell r="BI1558">
            <v>0</v>
          </cell>
          <cell r="BJ1558">
            <v>0</v>
          </cell>
          <cell r="BK1558">
            <v>0</v>
          </cell>
          <cell r="BL1558">
            <v>0</v>
          </cell>
          <cell r="BM1558">
            <v>0</v>
          </cell>
          <cell r="BN1558">
            <v>0</v>
          </cell>
          <cell r="BO1558">
            <v>0</v>
          </cell>
          <cell r="BP1558">
            <v>0</v>
          </cell>
          <cell r="BQ1558">
            <v>0</v>
          </cell>
          <cell r="BR1558">
            <v>0</v>
          </cell>
          <cell r="BS1558">
            <v>0</v>
          </cell>
          <cell r="BT1558">
            <v>0</v>
          </cell>
          <cell r="BU1558">
            <v>0</v>
          </cell>
          <cell r="BV1558">
            <v>0</v>
          </cell>
        </row>
        <row r="1559">
          <cell r="E1559">
            <v>6.6422371949090078E-2</v>
          </cell>
          <cell r="F1559">
            <v>0</v>
          </cell>
          <cell r="G1559">
            <v>5.7236781725928408E-2</v>
          </cell>
          <cell r="H1559">
            <v>1.2195398014430755E-2</v>
          </cell>
          <cell r="I1559">
            <v>6.1697581224460576E-2</v>
          </cell>
          <cell r="J1559">
            <v>1.4284035996145269E-2</v>
          </cell>
          <cell r="K1559">
            <v>3.162760071417707E-2</v>
          </cell>
          <cell r="L1559">
            <v>1.4549020867598302E-2</v>
          </cell>
          <cell r="M1559">
            <v>0.10273058602505329</v>
          </cell>
          <cell r="N1559">
            <v>2.8777347459850434E-2</v>
          </cell>
          <cell r="O1559">
            <v>1.5733974658875532E-2</v>
          </cell>
          <cell r="P1559">
            <v>1.2267840042339618E-2</v>
          </cell>
          <cell r="Q1559">
            <v>1.2476380636334975E-2</v>
          </cell>
          <cell r="R1559">
            <v>1.3173649375692707E-2</v>
          </cell>
          <cell r="S1559">
            <v>1.1876149828593514E-2</v>
          </cell>
          <cell r="T1559">
            <v>3.5401113566749423E-2</v>
          </cell>
          <cell r="U1559">
            <v>1.5529965851832783E-2</v>
          </cell>
          <cell r="V1559">
            <v>4.3294014405428488E-2</v>
          </cell>
          <cell r="W1559">
            <v>0</v>
          </cell>
          <cell r="X1559">
            <v>1.2276343183146269E-2</v>
          </cell>
          <cell r="Y1559">
            <v>7.2330789043869416E-3</v>
          </cell>
          <cell r="Z1559">
            <v>6.3318414559210015E-2</v>
          </cell>
          <cell r="AA1559">
            <v>1.1742995605899444E-2</v>
          </cell>
          <cell r="AB1559">
            <v>2.3946728331218452E-2</v>
          </cell>
          <cell r="AC1559">
            <v>3.1991760736122359E-2</v>
          </cell>
          <cell r="AD1559">
            <v>9.1271979031384478E-3</v>
          </cell>
          <cell r="AE1559">
            <v>1.0103174105845207E-2</v>
          </cell>
          <cell r="AF1559">
            <v>4.0727070369485302E-3</v>
          </cell>
          <cell r="AG1559">
            <v>2.6037716994662249E-3</v>
          </cell>
          <cell r="AH1559">
            <v>8.2241038180284887E-3</v>
          </cell>
          <cell r="AI1559">
            <v>5.6663133134123708E-3</v>
          </cell>
          <cell r="AJ1559">
            <v>5.9736725794522112E-3</v>
          </cell>
          <cell r="AK1559">
            <v>1.1963255894218141E-2</v>
          </cell>
          <cell r="AL1559">
            <v>1.3338503111181243E-2</v>
          </cell>
          <cell r="AM1559">
            <v>0</v>
          </cell>
          <cell r="AN1559">
            <v>0</v>
          </cell>
          <cell r="AO1559">
            <v>0</v>
          </cell>
          <cell r="AP1559">
            <v>0</v>
          </cell>
          <cell r="AQ1559">
            <v>0</v>
          </cell>
          <cell r="AR1559">
            <v>0</v>
          </cell>
          <cell r="AS1559">
            <v>0</v>
          </cell>
          <cell r="AT1559">
            <v>0</v>
          </cell>
          <cell r="AU1559">
            <v>0</v>
          </cell>
          <cell r="AV1559">
            <v>0</v>
          </cell>
          <cell r="AW1559">
            <v>0</v>
          </cell>
          <cell r="AX1559">
            <v>0</v>
          </cell>
          <cell r="AY1559">
            <v>0</v>
          </cell>
          <cell r="AZ1559">
            <v>0</v>
          </cell>
          <cell r="BA1559">
            <v>0</v>
          </cell>
          <cell r="BB1559">
            <v>0</v>
          </cell>
          <cell r="BC1559">
            <v>0</v>
          </cell>
          <cell r="BD1559">
            <v>0</v>
          </cell>
          <cell r="BE1559">
            <v>0</v>
          </cell>
          <cell r="BF1559">
            <v>0</v>
          </cell>
          <cell r="BG1559">
            <v>0</v>
          </cell>
          <cell r="BH1559">
            <v>0</v>
          </cell>
          <cell r="BI1559">
            <v>0</v>
          </cell>
          <cell r="BJ1559">
            <v>0</v>
          </cell>
          <cell r="BK1559">
            <v>0</v>
          </cell>
          <cell r="BL1559">
            <v>0</v>
          </cell>
          <cell r="BM1559">
            <v>0</v>
          </cell>
          <cell r="BN1559">
            <v>0</v>
          </cell>
          <cell r="BO1559">
            <v>0</v>
          </cell>
          <cell r="BP1559">
            <v>0</v>
          </cell>
          <cell r="BQ1559">
            <v>0</v>
          </cell>
          <cell r="BR1559">
            <v>0</v>
          </cell>
          <cell r="BS1559">
            <v>0</v>
          </cell>
          <cell r="BT1559">
            <v>0</v>
          </cell>
          <cell r="BU1559">
            <v>0</v>
          </cell>
          <cell r="BV1559">
            <v>0</v>
          </cell>
        </row>
        <row r="1560">
          <cell r="E1560">
            <v>8.9088159751081041E-3</v>
          </cell>
          <cell r="F1560">
            <v>0</v>
          </cell>
          <cell r="G1560">
            <v>8.8362500583442794E-3</v>
          </cell>
          <cell r="H1560">
            <v>6.3143834012711281E-3</v>
          </cell>
          <cell r="I1560">
            <v>8.9896348323378773E-3</v>
          </cell>
          <cell r="J1560">
            <v>4.14989202366833E-3</v>
          </cell>
          <cell r="K1560">
            <v>6.9636303357721559E-3</v>
          </cell>
          <cell r="L1560">
            <v>1.8069620466843312E-2</v>
          </cell>
          <cell r="M1560">
            <v>2.4759030966328199E-2</v>
          </cell>
          <cell r="N1560">
            <v>2.4124599707825767E-2</v>
          </cell>
          <cell r="O1560">
            <v>2.1226078274625543E-2</v>
          </cell>
          <cell r="P1560">
            <v>2.8565050367631802E-2</v>
          </cell>
          <cell r="Q1560">
            <v>2.1857112431531871E-2</v>
          </cell>
          <cell r="R1560">
            <v>1.9516702008662734E-2</v>
          </cell>
          <cell r="S1560">
            <v>1.9410908039363486E-2</v>
          </cell>
          <cell r="T1560">
            <v>1.7026607621662086E-2</v>
          </cell>
          <cell r="U1560">
            <v>2.0242199975668801E-3</v>
          </cell>
          <cell r="V1560">
            <v>5.7449082205466399E-3</v>
          </cell>
          <cell r="W1560">
            <v>0</v>
          </cell>
          <cell r="X1560">
            <v>4.5739100268782761E-3</v>
          </cell>
          <cell r="Y1560">
            <v>2.4708747372655547E-3</v>
          </cell>
          <cell r="Z1560">
            <v>5.4024148811995147E-3</v>
          </cell>
          <cell r="AA1560">
            <v>2.2655464719962639E-3</v>
          </cell>
          <cell r="AB1560">
            <v>9.0084008755794229E-3</v>
          </cell>
          <cell r="AC1560">
            <v>6.5153403772108343E-3</v>
          </cell>
          <cell r="AD1560">
            <v>3.6470482540481128E-3</v>
          </cell>
          <cell r="AE1560">
            <v>3.7311402599906696E-3</v>
          </cell>
          <cell r="AF1560">
            <v>1.3863832714468378E-3</v>
          </cell>
          <cell r="AG1560">
            <v>8.3411706008682364E-4</v>
          </cell>
          <cell r="AH1560">
            <v>2.5103846573672219E-3</v>
          </cell>
          <cell r="AI1560">
            <v>1.513611256936527E-3</v>
          </cell>
          <cell r="AJ1560">
            <v>1.3894525963080856E-3</v>
          </cell>
          <cell r="AK1560">
            <v>2.4525878115808581E-3</v>
          </cell>
          <cell r="AL1560">
            <v>3.0982537327887633E-3</v>
          </cell>
          <cell r="AM1560">
            <v>0</v>
          </cell>
          <cell r="AN1560">
            <v>0</v>
          </cell>
          <cell r="AO1560">
            <v>0</v>
          </cell>
          <cell r="AP1560">
            <v>0</v>
          </cell>
          <cell r="AQ1560">
            <v>0</v>
          </cell>
          <cell r="AR1560">
            <v>0</v>
          </cell>
          <cell r="AS1560">
            <v>0</v>
          </cell>
          <cell r="AT1560">
            <v>0</v>
          </cell>
          <cell r="AU1560">
            <v>0</v>
          </cell>
          <cell r="AV1560">
            <v>0</v>
          </cell>
          <cell r="AW1560">
            <v>0</v>
          </cell>
          <cell r="AX1560">
            <v>0</v>
          </cell>
          <cell r="AY1560">
            <v>0</v>
          </cell>
          <cell r="AZ1560">
            <v>0</v>
          </cell>
          <cell r="BA1560">
            <v>0</v>
          </cell>
          <cell r="BB1560">
            <v>0</v>
          </cell>
          <cell r="BC1560">
            <v>0</v>
          </cell>
          <cell r="BD1560">
            <v>0</v>
          </cell>
          <cell r="BE1560">
            <v>0</v>
          </cell>
          <cell r="BF1560">
            <v>0</v>
          </cell>
          <cell r="BG1560">
            <v>0</v>
          </cell>
          <cell r="BH1560">
            <v>0</v>
          </cell>
          <cell r="BI1560">
            <v>0</v>
          </cell>
          <cell r="BJ1560">
            <v>0</v>
          </cell>
          <cell r="BK1560">
            <v>0</v>
          </cell>
          <cell r="BL1560">
            <v>0</v>
          </cell>
          <cell r="BM1560">
            <v>0</v>
          </cell>
          <cell r="BN1560">
            <v>0</v>
          </cell>
          <cell r="BO1560">
            <v>0</v>
          </cell>
          <cell r="BP1560">
            <v>0</v>
          </cell>
          <cell r="BQ1560">
            <v>0</v>
          </cell>
          <cell r="BR1560">
            <v>0</v>
          </cell>
          <cell r="BS1560">
            <v>0</v>
          </cell>
          <cell r="BT1560">
            <v>0</v>
          </cell>
          <cell r="BU1560">
            <v>0</v>
          </cell>
          <cell r="BV1560">
            <v>0</v>
          </cell>
        </row>
        <row r="1561">
          <cell r="E1561">
            <v>0.20363774265859447</v>
          </cell>
          <cell r="F1561">
            <v>0</v>
          </cell>
          <cell r="G1561">
            <v>0.17152928462413053</v>
          </cell>
          <cell r="H1561">
            <v>1.9020231034906458E-2</v>
          </cell>
          <cell r="I1561">
            <v>0.19596255352544159</v>
          </cell>
          <cell r="J1561">
            <v>4.4106051504367694E-2</v>
          </cell>
          <cell r="K1561">
            <v>9.8913325023224086E-2</v>
          </cell>
          <cell r="L1561">
            <v>3.7946375058348872E-2</v>
          </cell>
          <cell r="M1561">
            <v>0.33907435819907344</v>
          </cell>
          <cell r="N1561">
            <v>6.5343855600097922E-2</v>
          </cell>
          <cell r="O1561">
            <v>3.6526288097069828E-2</v>
          </cell>
          <cell r="P1561">
            <v>2.6515219561813998E-2</v>
          </cell>
          <cell r="Q1561">
            <v>2.6392419418582638E-2</v>
          </cell>
          <cell r="R1561">
            <v>2.7077638150338805E-2</v>
          </cell>
          <cell r="S1561">
            <v>2.3690324955356744E-2</v>
          </cell>
          <cell r="T1561">
            <v>9.4834203170358719E-2</v>
          </cell>
          <cell r="U1561">
            <v>4.6969070397861946E-2</v>
          </cell>
          <cell r="V1561">
            <v>0.1438358708393925</v>
          </cell>
          <cell r="W1561">
            <v>0</v>
          </cell>
          <cell r="X1561">
            <v>3.5735301000580748E-2</v>
          </cell>
          <cell r="Y1561">
            <v>2.1242600689249064E-2</v>
          </cell>
          <cell r="Z1561">
            <v>0.15557979400126892</v>
          </cell>
          <cell r="AA1561">
            <v>3.544679927981513E-2</v>
          </cell>
          <cell r="AB1561">
            <v>7.0912952508220772E-2</v>
          </cell>
          <cell r="AC1561">
            <v>9.4446403690736896E-2</v>
          </cell>
          <cell r="AD1561">
            <v>2.6941302578775726E-2</v>
          </cell>
          <cell r="AE1561">
            <v>2.9479013755439577E-2</v>
          </cell>
          <cell r="AF1561">
            <v>1.2003339541971218E-2</v>
          </cell>
          <cell r="AG1561">
            <v>7.7069548009150385E-3</v>
          </cell>
          <cell r="AH1561">
            <v>2.43925223722458E-2</v>
          </cell>
          <cell r="AI1561">
            <v>1.6909552314565788E-2</v>
          </cell>
          <cell r="AJ1561">
            <v>1.7725455483352234E-2</v>
          </cell>
          <cell r="AK1561">
            <v>3.6636070012557281E-2</v>
          </cell>
          <cell r="AL1561">
            <v>4.0291881607999638E-2</v>
          </cell>
          <cell r="AM1561">
            <v>0</v>
          </cell>
          <cell r="AN1561">
            <v>0</v>
          </cell>
          <cell r="AO1561">
            <v>0</v>
          </cell>
          <cell r="AP1561">
            <v>0</v>
          </cell>
          <cell r="AQ1561">
            <v>0</v>
          </cell>
          <cell r="AR1561">
            <v>0</v>
          </cell>
          <cell r="AS1561">
            <v>0</v>
          </cell>
          <cell r="AT1561">
            <v>0</v>
          </cell>
          <cell r="AU1561">
            <v>0</v>
          </cell>
          <cell r="AV1561">
            <v>0</v>
          </cell>
          <cell r="AW1561">
            <v>0</v>
          </cell>
          <cell r="AX1561">
            <v>0</v>
          </cell>
          <cell r="AY1561">
            <v>0</v>
          </cell>
          <cell r="AZ1561">
            <v>0</v>
          </cell>
          <cell r="BA1561">
            <v>0</v>
          </cell>
          <cell r="BB1561">
            <v>0</v>
          </cell>
          <cell r="BC1561">
            <v>0</v>
          </cell>
          <cell r="BD1561">
            <v>0</v>
          </cell>
          <cell r="BE1561">
            <v>0</v>
          </cell>
          <cell r="BF1561">
            <v>0</v>
          </cell>
          <cell r="BG1561">
            <v>0</v>
          </cell>
          <cell r="BH1561">
            <v>0</v>
          </cell>
          <cell r="BI1561">
            <v>0</v>
          </cell>
          <cell r="BJ1561">
            <v>0</v>
          </cell>
          <cell r="BK1561">
            <v>0</v>
          </cell>
          <cell r="BL1561">
            <v>0</v>
          </cell>
          <cell r="BM1561">
            <v>0</v>
          </cell>
          <cell r="BN1561">
            <v>0</v>
          </cell>
          <cell r="BO1561">
            <v>0</v>
          </cell>
          <cell r="BP1561">
            <v>0</v>
          </cell>
          <cell r="BQ1561">
            <v>0</v>
          </cell>
          <cell r="BR1561">
            <v>0</v>
          </cell>
          <cell r="BS1561">
            <v>0</v>
          </cell>
          <cell r="BT1561">
            <v>0</v>
          </cell>
          <cell r="BU1561">
            <v>0</v>
          </cell>
          <cell r="BV1561">
            <v>0</v>
          </cell>
        </row>
        <row r="1562">
          <cell r="E1562">
            <v>4.808267203533171E-3</v>
          </cell>
          <cell r="F1562">
            <v>0</v>
          </cell>
          <cell r="G1562">
            <v>1.0549836927324155E-2</v>
          </cell>
          <cell r="H1562">
            <v>7.4264638421108725E-2</v>
          </cell>
          <cell r="I1562">
            <v>1.8950752887225832E-2</v>
          </cell>
          <cell r="J1562">
            <v>2.7368592352066123E-3</v>
          </cell>
          <cell r="K1562">
            <v>5.8749132558220665E-3</v>
          </cell>
          <cell r="L1562">
            <v>4.1617032983371337E-3</v>
          </cell>
          <cell r="M1562">
            <v>6.412230691969889E-3</v>
          </cell>
          <cell r="N1562">
            <v>7.7213727039205588E-3</v>
          </cell>
          <cell r="O1562">
            <v>5.8568822154160659E-3</v>
          </cell>
          <cell r="P1562">
            <v>5.5335487167908932E-3</v>
          </cell>
          <cell r="Q1562">
            <v>6.040778827309367E-3</v>
          </cell>
          <cell r="R1562">
            <v>5.8021771602393031E-3</v>
          </cell>
          <cell r="S1562">
            <v>7.2081549343874949E-3</v>
          </cell>
          <cell r="T1562">
            <v>1.033876506063759E-2</v>
          </cell>
          <cell r="U1562">
            <v>9.8160322386000188E-4</v>
          </cell>
          <cell r="V1562">
            <v>3.0109996697238227E-3</v>
          </cell>
          <cell r="W1562">
            <v>0</v>
          </cell>
          <cell r="X1562">
            <v>4.1091012390857438E-3</v>
          </cell>
          <cell r="Y1562">
            <v>2.3710204472995816E-3</v>
          </cell>
          <cell r="Z1562">
            <v>3.1424076161597455E-3</v>
          </cell>
          <cell r="AA1562">
            <v>1.8581750242624749E-3</v>
          </cell>
          <cell r="AB1562">
            <v>3.6111163954536309E-3</v>
          </cell>
          <cell r="AC1562">
            <v>3.0842318405415081E-3</v>
          </cell>
          <cell r="AD1562">
            <v>2.4664136214508636E-3</v>
          </cell>
          <cell r="AE1562">
            <v>3.633981729393148E-3</v>
          </cell>
          <cell r="AF1562">
            <v>1.6103477023611589E-3</v>
          </cell>
          <cell r="AG1562">
            <v>9.7746619140630917E-4</v>
          </cell>
          <cell r="AH1562">
            <v>2.9724304435752597E-3</v>
          </cell>
          <cell r="AI1562">
            <v>1.6432555907403491E-3</v>
          </cell>
          <cell r="AJ1562">
            <v>1.4416429780289674E-3</v>
          </cell>
          <cell r="AK1562">
            <v>2.0750806350214993E-3</v>
          </cell>
          <cell r="AL1562">
            <v>3.3216539113503302E-3</v>
          </cell>
          <cell r="AM1562">
            <v>0</v>
          </cell>
          <cell r="AN1562">
            <v>0</v>
          </cell>
          <cell r="AO1562">
            <v>0</v>
          </cell>
          <cell r="AP1562">
            <v>0</v>
          </cell>
          <cell r="AQ1562">
            <v>0</v>
          </cell>
          <cell r="AR1562">
            <v>0</v>
          </cell>
          <cell r="AS1562">
            <v>0</v>
          </cell>
          <cell r="AT1562">
            <v>0</v>
          </cell>
          <cell r="AU1562">
            <v>0</v>
          </cell>
          <cell r="AV1562">
            <v>0</v>
          </cell>
          <cell r="AW1562">
            <v>0</v>
          </cell>
          <cell r="AX1562">
            <v>0</v>
          </cell>
          <cell r="AY1562">
            <v>0</v>
          </cell>
          <cell r="AZ1562">
            <v>0</v>
          </cell>
          <cell r="BA1562">
            <v>0</v>
          </cell>
          <cell r="BB1562">
            <v>0</v>
          </cell>
          <cell r="BC1562">
            <v>0</v>
          </cell>
          <cell r="BD1562">
            <v>0</v>
          </cell>
          <cell r="BE1562">
            <v>0</v>
          </cell>
          <cell r="BF1562">
            <v>0</v>
          </cell>
          <cell r="BG1562">
            <v>0</v>
          </cell>
          <cell r="BH1562">
            <v>0</v>
          </cell>
          <cell r="BI1562">
            <v>0</v>
          </cell>
          <cell r="BJ1562">
            <v>0</v>
          </cell>
          <cell r="BK1562">
            <v>0</v>
          </cell>
          <cell r="BL1562">
            <v>0</v>
          </cell>
          <cell r="BM1562">
            <v>0</v>
          </cell>
          <cell r="BN1562">
            <v>0</v>
          </cell>
          <cell r="BO1562">
            <v>0</v>
          </cell>
          <cell r="BP1562">
            <v>0</v>
          </cell>
          <cell r="BQ1562">
            <v>0</v>
          </cell>
          <cell r="BR1562">
            <v>0</v>
          </cell>
          <cell r="BS1562">
            <v>0</v>
          </cell>
          <cell r="BT1562">
            <v>0</v>
          </cell>
          <cell r="BU1562">
            <v>0</v>
          </cell>
          <cell r="BV1562">
            <v>0</v>
          </cell>
        </row>
        <row r="1563">
          <cell r="E1563">
            <v>7.1784889957694623E-4</v>
          </cell>
          <cell r="F1563">
            <v>0</v>
          </cell>
          <cell r="G1563">
            <v>1.8113061492378416E-3</v>
          </cell>
          <cell r="H1563">
            <v>5.2375326665311519E-3</v>
          </cell>
          <cell r="I1563">
            <v>3.8215876764943438E-2</v>
          </cell>
          <cell r="J1563">
            <v>5.8834072733864647E-4</v>
          </cell>
          <cell r="K1563">
            <v>7.7298705975936276E-4</v>
          </cell>
          <cell r="L1563">
            <v>5.3670743819833134E-4</v>
          </cell>
          <cell r="M1563">
            <v>8.0917854051908991E-4</v>
          </cell>
          <cell r="N1563">
            <v>9.6401100102789616E-4</v>
          </cell>
          <cell r="O1563">
            <v>7.5737444034076581E-4</v>
          </cell>
          <cell r="P1563">
            <v>7.9788225134835931E-4</v>
          </cell>
          <cell r="Q1563">
            <v>8.3863428429813483E-4</v>
          </cell>
          <cell r="R1563">
            <v>7.7275341077985245E-4</v>
          </cell>
          <cell r="S1563">
            <v>1.0741840580174801E-3</v>
          </cell>
          <cell r="T1563">
            <v>1.8944569248853873E-3</v>
          </cell>
          <cell r="U1563">
            <v>1.2767769350692388E-4</v>
          </cell>
          <cell r="V1563">
            <v>4.3955075837485465E-4</v>
          </cell>
          <cell r="W1563">
            <v>0</v>
          </cell>
          <cell r="X1563">
            <v>4.3254190985312605E-4</v>
          </cell>
          <cell r="Y1563">
            <v>2.5424606486108316E-4</v>
          </cell>
          <cell r="Z1563">
            <v>3.8643627309271591E-4</v>
          </cell>
          <cell r="AA1563">
            <v>2.9155397939544344E-4</v>
          </cell>
          <cell r="AB1563">
            <v>5.0791502601524438E-4</v>
          </cell>
          <cell r="AC1563">
            <v>4.4811562221351022E-4</v>
          </cell>
          <cell r="AD1563">
            <v>3.8587056301519183E-4</v>
          </cell>
          <cell r="AE1563">
            <v>4.3555789777128547E-4</v>
          </cell>
          <cell r="AF1563">
            <v>1.9676909735964193E-4</v>
          </cell>
          <cell r="AG1563">
            <v>1.4122012357988456E-4</v>
          </cell>
          <cell r="AH1563">
            <v>4.4611223380822417E-4</v>
          </cell>
          <cell r="AI1563">
            <v>2.4121444734283542E-4</v>
          </cell>
          <cell r="AJ1563">
            <v>2.3624875965265108E-4</v>
          </cell>
          <cell r="AK1563">
            <v>2.9618805810406487E-4</v>
          </cell>
          <cell r="AL1563">
            <v>3.3627988155862502E-4</v>
          </cell>
          <cell r="AM1563">
            <v>0</v>
          </cell>
          <cell r="AN1563">
            <v>0</v>
          </cell>
          <cell r="AO1563">
            <v>0</v>
          </cell>
          <cell r="AP1563">
            <v>0</v>
          </cell>
          <cell r="AQ1563">
            <v>0</v>
          </cell>
          <cell r="AR1563">
            <v>0</v>
          </cell>
          <cell r="AS1563">
            <v>0</v>
          </cell>
          <cell r="AT1563">
            <v>0</v>
          </cell>
          <cell r="AU1563">
            <v>0</v>
          </cell>
          <cell r="AV1563">
            <v>0</v>
          </cell>
          <cell r="AW1563">
            <v>0</v>
          </cell>
          <cell r="AX1563">
            <v>0</v>
          </cell>
          <cell r="AY1563">
            <v>0</v>
          </cell>
          <cell r="AZ1563">
            <v>0</v>
          </cell>
          <cell r="BA1563">
            <v>0</v>
          </cell>
          <cell r="BB1563">
            <v>0</v>
          </cell>
          <cell r="BC1563">
            <v>0</v>
          </cell>
          <cell r="BD1563">
            <v>0</v>
          </cell>
          <cell r="BE1563">
            <v>0</v>
          </cell>
          <cell r="BF1563">
            <v>0</v>
          </cell>
          <cell r="BG1563">
            <v>0</v>
          </cell>
          <cell r="BH1563">
            <v>0</v>
          </cell>
          <cell r="BI1563">
            <v>0</v>
          </cell>
          <cell r="BJ1563">
            <v>0</v>
          </cell>
          <cell r="BK1563">
            <v>0</v>
          </cell>
          <cell r="BL1563">
            <v>0</v>
          </cell>
          <cell r="BM1563">
            <v>0</v>
          </cell>
          <cell r="BN1563">
            <v>0</v>
          </cell>
          <cell r="BO1563">
            <v>0</v>
          </cell>
          <cell r="BP1563">
            <v>0</v>
          </cell>
          <cell r="BQ1563">
            <v>0</v>
          </cell>
          <cell r="BR1563">
            <v>0</v>
          </cell>
          <cell r="BS1563">
            <v>0</v>
          </cell>
          <cell r="BT1563">
            <v>0</v>
          </cell>
          <cell r="BU1563">
            <v>0</v>
          </cell>
          <cell r="BV1563">
            <v>0</v>
          </cell>
        </row>
        <row r="1564">
          <cell r="E1564">
            <v>2.6630154411374195E-3</v>
          </cell>
          <cell r="F1564">
            <v>0</v>
          </cell>
          <cell r="G1564">
            <v>2.8515634545044099E-3</v>
          </cell>
          <cell r="H1564">
            <v>1.7767941571332664E-3</v>
          </cell>
          <cell r="I1564">
            <v>2.5572471890289556E-3</v>
          </cell>
          <cell r="J1564">
            <v>9.5986078903854337E-4</v>
          </cell>
          <cell r="K1564">
            <v>2.4275782290491816E-3</v>
          </cell>
          <cell r="L1564">
            <v>2.2035161895034238E-3</v>
          </cell>
          <cell r="M1564">
            <v>3.7392248054733271E-3</v>
          </cell>
          <cell r="N1564">
            <v>3.6401558537255108E-3</v>
          </cell>
          <cell r="O1564">
            <v>3.7526211412528222E-3</v>
          </cell>
          <cell r="P1564">
            <v>4.4574479669061123E-3</v>
          </cell>
          <cell r="Q1564">
            <v>3.8037521026409002E-3</v>
          </cell>
          <cell r="R1564">
            <v>3.7660089615683947E-3</v>
          </cell>
          <cell r="S1564">
            <v>3.8399761439611019E-3</v>
          </cell>
          <cell r="T1564">
            <v>4.8394548538239499E-3</v>
          </cell>
          <cell r="U1564">
            <v>4.7695291463439101E-4</v>
          </cell>
          <cell r="V1564">
            <v>1.9485942570402449E-3</v>
          </cell>
          <cell r="W1564">
            <v>0</v>
          </cell>
          <cell r="X1564">
            <v>1.0645533405408702E-3</v>
          </cell>
          <cell r="Y1564">
            <v>5.6944694132116157E-4</v>
          </cell>
          <cell r="Z1564">
            <v>1.2699545080863727E-3</v>
          </cell>
          <cell r="AA1564">
            <v>5.1118556386575101E-4</v>
          </cell>
          <cell r="AB1564">
            <v>1.2341906483469363E-3</v>
          </cell>
          <cell r="AC1564">
            <v>1.1749703331692424E-3</v>
          </cell>
          <cell r="AD1564">
            <v>6.4109067359115603E-4</v>
          </cell>
          <cell r="AE1564">
            <v>8.8693041529328421E-4</v>
          </cell>
          <cell r="AF1564">
            <v>3.6794647801778228E-4</v>
          </cell>
          <cell r="AG1564">
            <v>2.233180155287273E-4</v>
          </cell>
          <cell r="AH1564">
            <v>6.6794493251225205E-4</v>
          </cell>
          <cell r="AI1564">
            <v>4.3441231215165914E-4</v>
          </cell>
          <cell r="AJ1564">
            <v>3.9469175261241604E-4</v>
          </cell>
          <cell r="AK1564">
            <v>7.4136891507297449E-4</v>
          </cell>
          <cell r="AL1564">
            <v>9.0423263723294939E-4</v>
          </cell>
          <cell r="AM1564">
            <v>0</v>
          </cell>
          <cell r="AN1564">
            <v>0</v>
          </cell>
          <cell r="AO1564">
            <v>0</v>
          </cell>
          <cell r="AP1564">
            <v>0</v>
          </cell>
          <cell r="AQ1564">
            <v>0</v>
          </cell>
          <cell r="AR1564">
            <v>0</v>
          </cell>
          <cell r="AS1564">
            <v>0</v>
          </cell>
          <cell r="AT1564">
            <v>0</v>
          </cell>
          <cell r="AU1564">
            <v>0</v>
          </cell>
          <cell r="AV1564">
            <v>0</v>
          </cell>
          <cell r="AW1564">
            <v>0</v>
          </cell>
          <cell r="AX1564">
            <v>0</v>
          </cell>
          <cell r="AY1564">
            <v>0</v>
          </cell>
          <cell r="AZ1564">
            <v>0</v>
          </cell>
          <cell r="BA1564">
            <v>0</v>
          </cell>
          <cell r="BB1564">
            <v>0</v>
          </cell>
          <cell r="BC1564">
            <v>0</v>
          </cell>
          <cell r="BD1564">
            <v>0</v>
          </cell>
          <cell r="BE1564">
            <v>0</v>
          </cell>
          <cell r="BF1564">
            <v>0</v>
          </cell>
          <cell r="BG1564">
            <v>0</v>
          </cell>
          <cell r="BH1564">
            <v>0</v>
          </cell>
          <cell r="BI1564">
            <v>0</v>
          </cell>
          <cell r="BJ1564">
            <v>0</v>
          </cell>
          <cell r="BK1564">
            <v>0</v>
          </cell>
          <cell r="BL1564">
            <v>0</v>
          </cell>
          <cell r="BM1564">
            <v>0</v>
          </cell>
          <cell r="BN1564">
            <v>0</v>
          </cell>
          <cell r="BO1564">
            <v>0</v>
          </cell>
          <cell r="BP1564">
            <v>0</v>
          </cell>
          <cell r="BQ1564">
            <v>0</v>
          </cell>
          <cell r="BR1564">
            <v>0</v>
          </cell>
          <cell r="BS1564">
            <v>0</v>
          </cell>
          <cell r="BT1564">
            <v>0</v>
          </cell>
          <cell r="BU1564">
            <v>0</v>
          </cell>
          <cell r="BV1564">
            <v>0</v>
          </cell>
        </row>
        <row r="1565">
          <cell r="E1565">
            <v>7.7658106438047173E-2</v>
          </cell>
          <cell r="F1565">
            <v>0</v>
          </cell>
          <cell r="G1565">
            <v>0.11283731374063787</v>
          </cell>
          <cell r="H1565">
            <v>4.9751704677886366E-2</v>
          </cell>
          <cell r="I1565">
            <v>6.4479892174344883E-2</v>
          </cell>
          <cell r="J1565">
            <v>1.553775662004072E-2</v>
          </cell>
          <cell r="K1565">
            <v>0.10066555018137409</v>
          </cell>
          <cell r="L1565">
            <v>2.2612164743979497E-2</v>
          </cell>
          <cell r="M1565">
            <v>6.0887074781863455E-2</v>
          </cell>
          <cell r="N1565">
            <v>5.4731930021675798E-2</v>
          </cell>
          <cell r="O1565">
            <v>8.4446474875335936E-2</v>
          </cell>
          <cell r="P1565">
            <v>2.9930314898242522E-2</v>
          </cell>
          <cell r="Q1565">
            <v>3.6615731266648507E-2</v>
          </cell>
          <cell r="R1565">
            <v>5.7442838927732415E-2</v>
          </cell>
          <cell r="S1565">
            <v>2.9707191159161078E-2</v>
          </cell>
          <cell r="T1565">
            <v>0.10534391754846986</v>
          </cell>
          <cell r="U1565">
            <v>5.7107989853987023E-3</v>
          </cell>
          <cell r="V1565">
            <v>4.0670599539403142E-2</v>
          </cell>
          <cell r="W1565">
            <v>0</v>
          </cell>
          <cell r="X1565">
            <v>1.8786438508686148E-2</v>
          </cell>
          <cell r="Y1565">
            <v>1.1104882128816648E-2</v>
          </cell>
          <cell r="Z1565">
            <v>1.8639224316646916E-2</v>
          </cell>
          <cell r="AA1565">
            <v>8.916935888126535E-3</v>
          </cell>
          <cell r="AB1565">
            <v>1.8170456736874799E-2</v>
          </cell>
          <cell r="AC1565">
            <v>1.6518621932329825E-2</v>
          </cell>
          <cell r="AD1565">
            <v>1.2265658049793744E-2</v>
          </cell>
          <cell r="AE1565">
            <v>1.5544629138655064E-2</v>
          </cell>
          <cell r="AF1565">
            <v>7.3727584313634572E-3</v>
          </cell>
          <cell r="AG1565">
            <v>4.2873415775786395E-3</v>
          </cell>
          <cell r="AH1565">
            <v>1.3575068906993124E-2</v>
          </cell>
          <cell r="AI1565">
            <v>7.5655941919103254E-3</v>
          </cell>
          <cell r="AJ1565">
            <v>9.021821243698611E-3</v>
          </cell>
          <cell r="AK1565">
            <v>2.5391990252829875E-2</v>
          </cell>
          <cell r="AL1565">
            <v>2.5078566723964173E-2</v>
          </cell>
          <cell r="AM1565">
            <v>0</v>
          </cell>
          <cell r="AN1565">
            <v>0</v>
          </cell>
          <cell r="AO1565">
            <v>0</v>
          </cell>
          <cell r="AP1565">
            <v>0</v>
          </cell>
          <cell r="AQ1565">
            <v>0</v>
          </cell>
          <cell r="AR1565">
            <v>0</v>
          </cell>
          <cell r="AS1565">
            <v>0</v>
          </cell>
          <cell r="AT1565">
            <v>0</v>
          </cell>
          <cell r="AU1565">
            <v>0</v>
          </cell>
          <cell r="AV1565">
            <v>0</v>
          </cell>
          <cell r="AW1565">
            <v>0</v>
          </cell>
          <cell r="AX1565">
            <v>0</v>
          </cell>
          <cell r="AY1565">
            <v>0</v>
          </cell>
          <cell r="AZ1565">
            <v>0</v>
          </cell>
          <cell r="BA1565">
            <v>0</v>
          </cell>
          <cell r="BB1565">
            <v>0</v>
          </cell>
          <cell r="BC1565">
            <v>0</v>
          </cell>
          <cell r="BD1565">
            <v>0</v>
          </cell>
          <cell r="BE1565">
            <v>0</v>
          </cell>
          <cell r="BF1565">
            <v>0</v>
          </cell>
          <cell r="BG1565">
            <v>0</v>
          </cell>
          <cell r="BH1565">
            <v>0</v>
          </cell>
          <cell r="BI1565">
            <v>0</v>
          </cell>
          <cell r="BJ1565">
            <v>0</v>
          </cell>
          <cell r="BK1565">
            <v>0</v>
          </cell>
          <cell r="BL1565">
            <v>0</v>
          </cell>
          <cell r="BM1565">
            <v>0</v>
          </cell>
          <cell r="BN1565">
            <v>0</v>
          </cell>
          <cell r="BO1565">
            <v>0</v>
          </cell>
          <cell r="BP1565">
            <v>0</v>
          </cell>
          <cell r="BQ1565">
            <v>0</v>
          </cell>
          <cell r="BR1565">
            <v>0</v>
          </cell>
          <cell r="BS1565">
            <v>0</v>
          </cell>
          <cell r="BT1565">
            <v>0</v>
          </cell>
          <cell r="BU1565">
            <v>0</v>
          </cell>
          <cell r="BV1565">
            <v>0</v>
          </cell>
        </row>
        <row r="1566">
          <cell r="E1566">
            <v>8.0206761641653749E-3</v>
          </cell>
          <cell r="F1566">
            <v>0</v>
          </cell>
          <cell r="G1566">
            <v>7.6750296705632064E-3</v>
          </cell>
          <cell r="H1566">
            <v>5.555156637505416E-3</v>
          </cell>
          <cell r="I1566">
            <v>7.9149148190400236E-3</v>
          </cell>
          <cell r="J1566">
            <v>3.8580786321880003E-3</v>
          </cell>
          <cell r="K1566">
            <v>6.0633664405284858E-3</v>
          </cell>
          <cell r="L1566">
            <v>2.3802819980256851E-2</v>
          </cell>
          <cell r="M1566">
            <v>2.4001168771165496E-2</v>
          </cell>
          <cell r="N1566">
            <v>1.9488847429367594E-2</v>
          </cell>
          <cell r="O1566">
            <v>1.7128874544795579E-2</v>
          </cell>
          <cell r="P1566">
            <v>1.8315012327452196E-2</v>
          </cell>
          <cell r="Q1566">
            <v>1.3169427606659852E-2</v>
          </cell>
          <cell r="R1566">
            <v>1.2544608323981547E-2</v>
          </cell>
          <cell r="S1566">
            <v>1.2377483368964796E-2</v>
          </cell>
          <cell r="T1566">
            <v>1.3341644645350413E-2</v>
          </cell>
          <cell r="U1566">
            <v>1.8062401432126388E-3</v>
          </cell>
          <cell r="V1566">
            <v>4.8795385690497024E-3</v>
          </cell>
          <cell r="W1566">
            <v>0</v>
          </cell>
          <cell r="X1566">
            <v>4.7545495492130581E-3</v>
          </cell>
          <cell r="Y1566">
            <v>2.5601682977352256E-3</v>
          </cell>
          <cell r="Z1566">
            <v>4.7187395070962396E-3</v>
          </cell>
          <cell r="AA1566">
            <v>2.2631451731987763E-3</v>
          </cell>
          <cell r="AB1566">
            <v>1.2037115567603096E-2</v>
          </cell>
          <cell r="AC1566">
            <v>7.679648492837093E-3</v>
          </cell>
          <cell r="AD1566">
            <v>4.2555838276555624E-3</v>
          </cell>
          <cell r="AE1566">
            <v>3.7587566799620184E-3</v>
          </cell>
          <cell r="AF1566">
            <v>1.3185322391008312E-3</v>
          </cell>
          <cell r="AG1566">
            <v>7.1594608822064094E-4</v>
          </cell>
          <cell r="AH1566">
            <v>2.3480869386145772E-3</v>
          </cell>
          <cell r="AI1566">
            <v>1.3410737608629967E-3</v>
          </cell>
          <cell r="AJ1566">
            <v>1.2258432968915525E-3</v>
          </cell>
          <cell r="AK1566">
            <v>2.127155757106845E-3</v>
          </cell>
          <cell r="AL1566">
            <v>2.7825824775921733E-3</v>
          </cell>
          <cell r="AM1566">
            <v>0</v>
          </cell>
          <cell r="AN1566">
            <v>0</v>
          </cell>
          <cell r="AO1566">
            <v>0</v>
          </cell>
          <cell r="AP1566">
            <v>0</v>
          </cell>
          <cell r="AQ1566">
            <v>0</v>
          </cell>
          <cell r="AR1566">
            <v>0</v>
          </cell>
          <cell r="AS1566">
            <v>0</v>
          </cell>
          <cell r="AT1566">
            <v>0</v>
          </cell>
          <cell r="AU1566">
            <v>0</v>
          </cell>
          <cell r="AV1566">
            <v>0</v>
          </cell>
          <cell r="AW1566">
            <v>0</v>
          </cell>
          <cell r="AX1566">
            <v>0</v>
          </cell>
          <cell r="AY1566">
            <v>0</v>
          </cell>
          <cell r="AZ1566">
            <v>0</v>
          </cell>
          <cell r="BA1566">
            <v>0</v>
          </cell>
          <cell r="BB1566">
            <v>0</v>
          </cell>
          <cell r="BC1566">
            <v>0</v>
          </cell>
          <cell r="BD1566">
            <v>0</v>
          </cell>
          <cell r="BE1566">
            <v>0</v>
          </cell>
          <cell r="BF1566">
            <v>0</v>
          </cell>
          <cell r="BG1566">
            <v>0</v>
          </cell>
          <cell r="BH1566">
            <v>0</v>
          </cell>
          <cell r="BI1566">
            <v>0</v>
          </cell>
          <cell r="BJ1566">
            <v>0</v>
          </cell>
          <cell r="BK1566">
            <v>0</v>
          </cell>
          <cell r="BL1566">
            <v>0</v>
          </cell>
          <cell r="BM1566">
            <v>0</v>
          </cell>
          <cell r="BN1566">
            <v>0</v>
          </cell>
          <cell r="BO1566">
            <v>0</v>
          </cell>
          <cell r="BP1566">
            <v>0</v>
          </cell>
          <cell r="BQ1566">
            <v>0</v>
          </cell>
          <cell r="BR1566">
            <v>0</v>
          </cell>
          <cell r="BS1566">
            <v>0</v>
          </cell>
          <cell r="BT1566">
            <v>0</v>
          </cell>
          <cell r="BU1566">
            <v>0</v>
          </cell>
          <cell r="BV1566">
            <v>0</v>
          </cell>
        </row>
        <row r="1567">
          <cell r="E1567">
            <v>1.8436649117292304E-2</v>
          </cell>
          <cell r="F1567">
            <v>0</v>
          </cell>
          <cell r="G1567">
            <v>2.0511757057394601E-2</v>
          </cell>
          <cell r="H1567">
            <v>1.7616219394779441E-2</v>
          </cell>
          <cell r="I1567">
            <v>2.103680320637932E-2</v>
          </cell>
          <cell r="J1567">
            <v>1.171713365589384E-2</v>
          </cell>
          <cell r="K1567">
            <v>1.8786543494014266E-2</v>
          </cell>
          <cell r="L1567">
            <v>3.1417951016087707E-2</v>
          </cell>
          <cell r="M1567">
            <v>0.14509809212856165</v>
          </cell>
          <cell r="N1567">
            <v>0.20597043874966933</v>
          </cell>
          <cell r="O1567">
            <v>4.7888155595852293E-2</v>
          </cell>
          <cell r="P1567">
            <v>3.2356215207644749E-2</v>
          </cell>
          <cell r="Q1567">
            <v>3.7111298163337615E-2</v>
          </cell>
          <cell r="R1567">
            <v>4.9007297316964127E-2</v>
          </cell>
          <cell r="S1567">
            <v>4.1845391116050706E-2</v>
          </cell>
          <cell r="T1567">
            <v>5.223652621948404E-2</v>
          </cell>
          <cell r="U1567">
            <v>3.5091269026425189E-3</v>
          </cell>
          <cell r="V1567">
            <v>1.1125434139767736E-2</v>
          </cell>
          <cell r="W1567">
            <v>0</v>
          </cell>
          <cell r="X1567">
            <v>8.2194430538897294E-3</v>
          </cell>
          <cell r="Y1567">
            <v>3.8745043188567999E-3</v>
          </cell>
          <cell r="Z1567">
            <v>1.1139278219142313E-2</v>
          </cell>
          <cell r="AA1567">
            <v>3.6541607415742665E-3</v>
          </cell>
          <cell r="AB1567">
            <v>8.9240034338854309E-3</v>
          </cell>
          <cell r="AC1567">
            <v>8.6321563275403249E-3</v>
          </cell>
          <cell r="AD1567">
            <v>4.4875150532918944E-3</v>
          </cell>
          <cell r="AE1567">
            <v>5.6786369910064487E-3</v>
          </cell>
          <cell r="AF1567">
            <v>2.3860958464596072E-3</v>
          </cell>
          <cell r="AG1567">
            <v>1.4190695123830193E-3</v>
          </cell>
          <cell r="AH1567">
            <v>4.337332431925126E-3</v>
          </cell>
          <cell r="AI1567">
            <v>2.7445745945118291E-3</v>
          </cell>
          <cell r="AJ1567">
            <v>2.7104237205399337E-3</v>
          </cell>
          <cell r="AK1567">
            <v>6.5779949811849486E-3</v>
          </cell>
          <cell r="AL1567">
            <v>6.5584365702614413E-3</v>
          </cell>
          <cell r="AM1567">
            <v>0</v>
          </cell>
          <cell r="AN1567">
            <v>0</v>
          </cell>
          <cell r="AO1567">
            <v>0</v>
          </cell>
          <cell r="AP1567">
            <v>0</v>
          </cell>
          <cell r="AQ1567">
            <v>0</v>
          </cell>
          <cell r="AR1567">
            <v>0</v>
          </cell>
          <cell r="AS1567">
            <v>0</v>
          </cell>
          <cell r="AT1567">
            <v>0</v>
          </cell>
          <cell r="AU1567">
            <v>0</v>
          </cell>
          <cell r="AV1567">
            <v>0</v>
          </cell>
          <cell r="AW1567">
            <v>0</v>
          </cell>
          <cell r="AX1567">
            <v>0</v>
          </cell>
          <cell r="AY1567">
            <v>0</v>
          </cell>
          <cell r="AZ1567">
            <v>0</v>
          </cell>
          <cell r="BA1567">
            <v>0</v>
          </cell>
          <cell r="BB1567">
            <v>0</v>
          </cell>
          <cell r="BC1567">
            <v>0</v>
          </cell>
          <cell r="BD1567">
            <v>0</v>
          </cell>
          <cell r="BE1567">
            <v>0</v>
          </cell>
          <cell r="BF1567">
            <v>0</v>
          </cell>
          <cell r="BG1567">
            <v>0</v>
          </cell>
          <cell r="BH1567">
            <v>0</v>
          </cell>
          <cell r="BI1567">
            <v>0</v>
          </cell>
          <cell r="BJ1567">
            <v>0</v>
          </cell>
          <cell r="BK1567">
            <v>0</v>
          </cell>
          <cell r="BL1567">
            <v>0</v>
          </cell>
          <cell r="BM1567">
            <v>0</v>
          </cell>
          <cell r="BN1567">
            <v>0</v>
          </cell>
          <cell r="BO1567">
            <v>0</v>
          </cell>
          <cell r="BP1567">
            <v>0</v>
          </cell>
          <cell r="BQ1567">
            <v>0</v>
          </cell>
          <cell r="BR1567">
            <v>0</v>
          </cell>
          <cell r="BS1567">
            <v>0</v>
          </cell>
          <cell r="BT1567">
            <v>0</v>
          </cell>
          <cell r="BU1567">
            <v>0</v>
          </cell>
          <cell r="BV1567">
            <v>0</v>
          </cell>
        </row>
        <row r="1568">
          <cell r="E1568">
            <v>9.4491588124452058E-3</v>
          </cell>
          <cell r="F1568">
            <v>0</v>
          </cell>
          <cell r="G1568">
            <v>1.0655739872067109E-2</v>
          </cell>
          <cell r="H1568">
            <v>5.5965349695526693E-3</v>
          </cell>
          <cell r="I1568">
            <v>1.1026630546438041E-2</v>
          </cell>
          <cell r="J1568">
            <v>3.7542710535189037E-3</v>
          </cell>
          <cell r="K1568">
            <v>7.8494361811551616E-3</v>
          </cell>
          <cell r="L1568">
            <v>1.0185972172148268E-2</v>
          </cell>
          <cell r="M1568">
            <v>2.8629027570460569E-2</v>
          </cell>
          <cell r="N1568">
            <v>0.11564814553105333</v>
          </cell>
          <cell r="O1568">
            <v>1.8627884007224736E-2</v>
          </cell>
          <cell r="P1568">
            <v>1.4586016850790147E-2</v>
          </cell>
          <cell r="Q1568">
            <v>3.4049671997900953E-2</v>
          </cell>
          <cell r="R1568">
            <v>4.3209913755435002E-2</v>
          </cell>
          <cell r="S1568">
            <v>4.1855591603951615E-2</v>
          </cell>
          <cell r="T1568">
            <v>3.2092859932755992E-2</v>
          </cell>
          <cell r="U1568">
            <v>1.9998685274673139E-3</v>
          </cell>
          <cell r="V1568">
            <v>5.9477088912231564E-3</v>
          </cell>
          <cell r="W1568">
            <v>0</v>
          </cell>
          <cell r="X1568">
            <v>5.1768452142004042E-3</v>
          </cell>
          <cell r="Y1568">
            <v>2.1030402191920964E-3</v>
          </cell>
          <cell r="Z1568">
            <v>5.6444283317561208E-3</v>
          </cell>
          <cell r="AA1568">
            <v>1.983049890224521E-3</v>
          </cell>
          <cell r="AB1568">
            <v>4.628758707340668E-3</v>
          </cell>
          <cell r="AC1568">
            <v>4.6700738694816658E-3</v>
          </cell>
          <cell r="AD1568">
            <v>2.2387129652273606E-3</v>
          </cell>
          <cell r="AE1568">
            <v>3.0449856988706415E-3</v>
          </cell>
          <cell r="AF1568">
            <v>1.1460222597798938E-3</v>
          </cell>
          <cell r="AG1568">
            <v>6.9913784293384052E-4</v>
          </cell>
          <cell r="AH1568">
            <v>2.1559787534768796E-3</v>
          </cell>
          <cell r="AI1568">
            <v>1.3206404089205694E-3</v>
          </cell>
          <cell r="AJ1568">
            <v>1.262414899195077E-3</v>
          </cell>
          <cell r="AK1568">
            <v>2.3227533185743187E-3</v>
          </cell>
          <cell r="AL1568">
            <v>2.9250741497709922E-3</v>
          </cell>
          <cell r="AM1568">
            <v>0</v>
          </cell>
          <cell r="AN1568">
            <v>0</v>
          </cell>
          <cell r="AO1568">
            <v>0</v>
          </cell>
          <cell r="AP1568">
            <v>0</v>
          </cell>
          <cell r="AQ1568">
            <v>0</v>
          </cell>
          <cell r="AR1568">
            <v>0</v>
          </cell>
          <cell r="AS1568">
            <v>0</v>
          </cell>
          <cell r="AT1568">
            <v>0</v>
          </cell>
          <cell r="AU1568">
            <v>0</v>
          </cell>
          <cell r="AV1568">
            <v>0</v>
          </cell>
          <cell r="AW1568">
            <v>0</v>
          </cell>
          <cell r="AX1568">
            <v>0</v>
          </cell>
          <cell r="AY1568">
            <v>0</v>
          </cell>
          <cell r="AZ1568">
            <v>0</v>
          </cell>
          <cell r="BA1568">
            <v>0</v>
          </cell>
          <cell r="BB1568">
            <v>0</v>
          </cell>
          <cell r="BC1568">
            <v>0</v>
          </cell>
          <cell r="BD1568">
            <v>0</v>
          </cell>
          <cell r="BE1568">
            <v>0</v>
          </cell>
          <cell r="BF1568">
            <v>0</v>
          </cell>
          <cell r="BG1568">
            <v>0</v>
          </cell>
          <cell r="BH1568">
            <v>0</v>
          </cell>
          <cell r="BI1568">
            <v>0</v>
          </cell>
          <cell r="BJ1568">
            <v>0</v>
          </cell>
          <cell r="BK1568">
            <v>0</v>
          </cell>
          <cell r="BL1568">
            <v>0</v>
          </cell>
          <cell r="BM1568">
            <v>0</v>
          </cell>
          <cell r="BN1568">
            <v>0</v>
          </cell>
          <cell r="BO1568">
            <v>0</v>
          </cell>
          <cell r="BP1568">
            <v>0</v>
          </cell>
          <cell r="BQ1568">
            <v>0</v>
          </cell>
          <cell r="BR1568">
            <v>0</v>
          </cell>
          <cell r="BS1568">
            <v>0</v>
          </cell>
          <cell r="BT1568">
            <v>0</v>
          </cell>
          <cell r="BU1568">
            <v>0</v>
          </cell>
          <cell r="BV1568">
            <v>0</v>
          </cell>
        </row>
        <row r="1569">
          <cell r="E1569">
            <v>3.6531455830042655E-3</v>
          </cell>
          <cell r="F1569">
            <v>0</v>
          </cell>
          <cell r="G1569">
            <v>4.2085276601618047E-3</v>
          </cell>
          <cell r="H1569">
            <v>2.2053097218435801E-3</v>
          </cell>
          <cell r="I1569">
            <v>3.7602697276657325E-3</v>
          </cell>
          <cell r="J1569">
            <v>1.7112667831725038E-3</v>
          </cell>
          <cell r="K1569">
            <v>2.7334640942594042E-3</v>
          </cell>
          <cell r="L1569">
            <v>8.4371418602788174E-3</v>
          </cell>
          <cell r="M1569">
            <v>1.0676386651066828E-2</v>
          </cell>
          <cell r="N1569">
            <v>9.8608437542096125E-3</v>
          </cell>
          <cell r="O1569">
            <v>6.1969266040531414E-2</v>
          </cell>
          <cell r="P1569">
            <v>2.0545787118952344E-2</v>
          </cell>
          <cell r="Q1569">
            <v>1.1404638714041779E-2</v>
          </cell>
          <cell r="R1569">
            <v>2.3356571260508528E-2</v>
          </cell>
          <cell r="S1569">
            <v>1.2128938113762885E-2</v>
          </cell>
          <cell r="T1569">
            <v>1.2551093253794058E-2</v>
          </cell>
          <cell r="U1569">
            <v>8.1112543144759835E-4</v>
          </cell>
          <cell r="V1569">
            <v>3.5282451670832888E-3</v>
          </cell>
          <cell r="W1569">
            <v>0</v>
          </cell>
          <cell r="X1569">
            <v>1.8013470842295253E-3</v>
          </cell>
          <cell r="Y1569">
            <v>8.8084662045186514E-4</v>
          </cell>
          <cell r="Z1569">
            <v>2.4050434576417938E-3</v>
          </cell>
          <cell r="AA1569">
            <v>8.1772023015817255E-4</v>
          </cell>
          <cell r="AB1569">
            <v>1.9701967537192689E-3</v>
          </cell>
          <cell r="AC1569">
            <v>1.9275681751863341E-3</v>
          </cell>
          <cell r="AD1569">
            <v>1.1141889596445434E-3</v>
          </cell>
          <cell r="AE1569">
            <v>1.4072503749347706E-3</v>
          </cell>
          <cell r="AF1569">
            <v>5.6011308510320269E-4</v>
          </cell>
          <cell r="AG1569">
            <v>4.9477381944620523E-4</v>
          </cell>
          <cell r="AH1569">
            <v>1.0107058120306604E-3</v>
          </cell>
          <cell r="AI1569">
            <v>7.063299906981508E-4</v>
          </cell>
          <cell r="AJ1569">
            <v>7.1485791874818089E-4</v>
          </cell>
          <cell r="AK1569">
            <v>9.4376928789236209E-4</v>
          </cell>
          <cell r="AL1569">
            <v>1.4438383459085193E-3</v>
          </cell>
          <cell r="AM1569">
            <v>0</v>
          </cell>
          <cell r="AN1569">
            <v>0</v>
          </cell>
          <cell r="AO1569">
            <v>0</v>
          </cell>
          <cell r="AP1569">
            <v>0</v>
          </cell>
          <cell r="AQ1569">
            <v>0</v>
          </cell>
          <cell r="AR1569">
            <v>0</v>
          </cell>
          <cell r="AS1569">
            <v>0</v>
          </cell>
          <cell r="AT1569">
            <v>0</v>
          </cell>
          <cell r="AU1569">
            <v>0</v>
          </cell>
          <cell r="AV1569">
            <v>0</v>
          </cell>
          <cell r="AW1569">
            <v>0</v>
          </cell>
          <cell r="AX1569">
            <v>0</v>
          </cell>
          <cell r="AY1569">
            <v>0</v>
          </cell>
          <cell r="AZ1569">
            <v>0</v>
          </cell>
          <cell r="BA1569">
            <v>0</v>
          </cell>
          <cell r="BB1569">
            <v>0</v>
          </cell>
          <cell r="BC1569">
            <v>0</v>
          </cell>
          <cell r="BD1569">
            <v>0</v>
          </cell>
          <cell r="BE1569">
            <v>0</v>
          </cell>
          <cell r="BF1569">
            <v>0</v>
          </cell>
          <cell r="BG1569">
            <v>0</v>
          </cell>
          <cell r="BH1569">
            <v>0</v>
          </cell>
          <cell r="BI1569">
            <v>0</v>
          </cell>
          <cell r="BJ1569">
            <v>0</v>
          </cell>
          <cell r="BK1569">
            <v>0</v>
          </cell>
          <cell r="BL1569">
            <v>0</v>
          </cell>
          <cell r="BM1569">
            <v>0</v>
          </cell>
          <cell r="BN1569">
            <v>0</v>
          </cell>
          <cell r="BO1569">
            <v>0</v>
          </cell>
          <cell r="BP1569">
            <v>0</v>
          </cell>
          <cell r="BQ1569">
            <v>0</v>
          </cell>
          <cell r="BR1569">
            <v>0</v>
          </cell>
          <cell r="BS1569">
            <v>0</v>
          </cell>
          <cell r="BT1569">
            <v>0</v>
          </cell>
          <cell r="BU1569">
            <v>0</v>
          </cell>
          <cell r="BV1569">
            <v>0</v>
          </cell>
        </row>
        <row r="1570">
          <cell r="E1570">
            <v>1.4595090807790914E-2</v>
          </cell>
          <cell r="F1570">
            <v>0</v>
          </cell>
          <cell r="G1570">
            <v>1.5227286233052037E-2</v>
          </cell>
          <cell r="H1570">
            <v>9.2146095957817281E-3</v>
          </cell>
          <cell r="I1570">
            <v>1.5078728120905818E-2</v>
          </cell>
          <cell r="J1570">
            <v>7.9636479999322836E-3</v>
          </cell>
          <cell r="K1570">
            <v>1.2032211728240835E-2</v>
          </cell>
          <cell r="L1570">
            <v>3.0907951607950353E-2</v>
          </cell>
          <cell r="M1570">
            <v>3.4498129709478971E-2</v>
          </cell>
          <cell r="N1570">
            <v>4.1275512259982806E-2</v>
          </cell>
          <cell r="O1570">
            <v>5.7161659239784578E-2</v>
          </cell>
          <cell r="P1570">
            <v>0.26413667199665442</v>
          </cell>
          <cell r="Q1570">
            <v>0.18704260386740787</v>
          </cell>
          <cell r="R1570">
            <v>0.11891916012217489</v>
          </cell>
          <cell r="S1570">
            <v>0.13956651066152712</v>
          </cell>
          <cell r="T1570">
            <v>7.1784491830614361E-2</v>
          </cell>
          <cell r="U1570">
            <v>3.1707988971922956E-3</v>
          </cell>
          <cell r="V1570">
            <v>1.0810360161818026E-2</v>
          </cell>
          <cell r="W1570">
            <v>0</v>
          </cell>
          <cell r="X1570">
            <v>8.4000500109372555E-3</v>
          </cell>
          <cell r="Y1570">
            <v>3.8070960225684925E-3</v>
          </cell>
          <cell r="Z1570">
            <v>8.7055109373122951E-3</v>
          </cell>
          <cell r="AA1570">
            <v>3.4004332393044682E-3</v>
          </cell>
          <cell r="AB1570">
            <v>8.9138272640311763E-3</v>
          </cell>
          <cell r="AC1570">
            <v>8.1401054983044254E-3</v>
          </cell>
          <cell r="AD1570">
            <v>4.5996010566477447E-3</v>
          </cell>
          <cell r="AE1570">
            <v>6.1621442842385941E-3</v>
          </cell>
          <cell r="AF1570">
            <v>2.3503819778943882E-3</v>
          </cell>
          <cell r="AG1570">
            <v>1.4489434289857053E-3</v>
          </cell>
          <cell r="AH1570">
            <v>4.5259915342615743E-3</v>
          </cell>
          <cell r="AI1570">
            <v>2.7716235265568159E-3</v>
          </cell>
          <cell r="AJ1570">
            <v>2.4310252615134128E-3</v>
          </cell>
          <cell r="AK1570">
            <v>3.8782853315353504E-3</v>
          </cell>
          <cell r="AL1570">
            <v>5.3441684555289547E-3</v>
          </cell>
          <cell r="AM1570">
            <v>0</v>
          </cell>
          <cell r="AN1570">
            <v>0</v>
          </cell>
          <cell r="AO1570">
            <v>0</v>
          </cell>
          <cell r="AP1570">
            <v>0</v>
          </cell>
          <cell r="AQ1570">
            <v>0</v>
          </cell>
          <cell r="AR1570">
            <v>0</v>
          </cell>
          <cell r="AS1570">
            <v>0</v>
          </cell>
          <cell r="AT1570">
            <v>0</v>
          </cell>
          <cell r="AU1570">
            <v>0</v>
          </cell>
          <cell r="AV1570">
            <v>0</v>
          </cell>
          <cell r="AW1570">
            <v>0</v>
          </cell>
          <cell r="AX1570">
            <v>0</v>
          </cell>
          <cell r="AY1570">
            <v>0</v>
          </cell>
          <cell r="AZ1570">
            <v>0</v>
          </cell>
          <cell r="BA1570">
            <v>0</v>
          </cell>
          <cell r="BB1570">
            <v>0</v>
          </cell>
          <cell r="BC1570">
            <v>0</v>
          </cell>
          <cell r="BD1570">
            <v>0</v>
          </cell>
          <cell r="BE1570">
            <v>0</v>
          </cell>
          <cell r="BF1570">
            <v>0</v>
          </cell>
          <cell r="BG1570">
            <v>0</v>
          </cell>
          <cell r="BH1570">
            <v>0</v>
          </cell>
          <cell r="BI1570">
            <v>0</v>
          </cell>
          <cell r="BJ1570">
            <v>0</v>
          </cell>
          <cell r="BK1570">
            <v>0</v>
          </cell>
          <cell r="BL1570">
            <v>0</v>
          </cell>
          <cell r="BM1570">
            <v>0</v>
          </cell>
          <cell r="BN1570">
            <v>0</v>
          </cell>
          <cell r="BO1570">
            <v>0</v>
          </cell>
          <cell r="BP1570">
            <v>0</v>
          </cell>
          <cell r="BQ1570">
            <v>0</v>
          </cell>
          <cell r="BR1570">
            <v>0</v>
          </cell>
          <cell r="BS1570">
            <v>0</v>
          </cell>
          <cell r="BT1570">
            <v>0</v>
          </cell>
          <cell r="BU1570">
            <v>0</v>
          </cell>
          <cell r="BV1570">
            <v>0</v>
          </cell>
        </row>
        <row r="1571">
          <cell r="E1571">
            <v>6.2969291554922776E-3</v>
          </cell>
          <cell r="F1571">
            <v>0</v>
          </cell>
          <cell r="G1571">
            <v>6.2951810050786462E-3</v>
          </cell>
          <cell r="H1571">
            <v>4.7338220731368624E-3</v>
          </cell>
          <cell r="I1571">
            <v>6.3539924179315576E-3</v>
          </cell>
          <cell r="J1571">
            <v>3.3012395824571607E-3</v>
          </cell>
          <cell r="K1571">
            <v>5.3291626671815237E-3</v>
          </cell>
          <cell r="L1571">
            <v>1.5619959198292266E-2</v>
          </cell>
          <cell r="M1571">
            <v>1.4637402273059449E-2</v>
          </cell>
          <cell r="N1571">
            <v>1.4898695172374807E-2</v>
          </cell>
          <cell r="O1571">
            <v>2.3188775934065941E-2</v>
          </cell>
          <cell r="P1571">
            <v>2.4185723822422494E-2</v>
          </cell>
          <cell r="Q1571">
            <v>9.5680945335550702E-2</v>
          </cell>
          <cell r="R1571">
            <v>2.5231483476624295E-2</v>
          </cell>
          <cell r="S1571">
            <v>6.1105669963238081E-2</v>
          </cell>
          <cell r="T1571">
            <v>1.3602225687991982E-2</v>
          </cell>
          <cell r="U1571">
            <v>1.4128188773070353E-3</v>
          </cell>
          <cell r="V1571">
            <v>3.9984732109951873E-3</v>
          </cell>
          <cell r="W1571">
            <v>0</v>
          </cell>
          <cell r="X1571">
            <v>4.9241892251991786E-3</v>
          </cell>
          <cell r="Y1571">
            <v>1.9639199332994487E-3</v>
          </cell>
          <cell r="Z1571">
            <v>3.5998902761008845E-3</v>
          </cell>
          <cell r="AA1571">
            <v>1.5982266432504055E-3</v>
          </cell>
          <cell r="AB1571">
            <v>4.9330682162320094E-3</v>
          </cell>
          <cell r="AC1571">
            <v>4.0816095042245822E-3</v>
          </cell>
          <cell r="AD1571">
            <v>2.3375418722093862E-3</v>
          </cell>
          <cell r="AE1571">
            <v>3.0351740421243195E-3</v>
          </cell>
          <cell r="AF1571">
            <v>1.1793490576190804E-3</v>
          </cell>
          <cell r="AG1571">
            <v>6.8117529890452527E-4</v>
          </cell>
          <cell r="AH1571">
            <v>2.0806223110279892E-3</v>
          </cell>
          <cell r="AI1571">
            <v>1.1498100058939754E-3</v>
          </cell>
          <cell r="AJ1571">
            <v>1.1326481758032465E-3</v>
          </cell>
          <cell r="AK1571">
            <v>1.8522027411044847E-3</v>
          </cell>
          <cell r="AL1571">
            <v>2.4251481308201692E-3</v>
          </cell>
          <cell r="AM1571">
            <v>0</v>
          </cell>
          <cell r="AN1571">
            <v>0</v>
          </cell>
          <cell r="AO1571">
            <v>0</v>
          </cell>
          <cell r="AP1571">
            <v>0</v>
          </cell>
          <cell r="AQ1571">
            <v>0</v>
          </cell>
          <cell r="AR1571">
            <v>0</v>
          </cell>
          <cell r="AS1571">
            <v>0</v>
          </cell>
          <cell r="AT1571">
            <v>0</v>
          </cell>
          <cell r="AU1571">
            <v>0</v>
          </cell>
          <cell r="AV1571">
            <v>0</v>
          </cell>
          <cell r="AW1571">
            <v>0</v>
          </cell>
          <cell r="AX1571">
            <v>0</v>
          </cell>
          <cell r="AY1571">
            <v>0</v>
          </cell>
          <cell r="AZ1571">
            <v>0</v>
          </cell>
          <cell r="BA1571">
            <v>0</v>
          </cell>
          <cell r="BB1571">
            <v>0</v>
          </cell>
          <cell r="BC1571">
            <v>0</v>
          </cell>
          <cell r="BD1571">
            <v>0</v>
          </cell>
          <cell r="BE1571">
            <v>0</v>
          </cell>
          <cell r="BF1571">
            <v>0</v>
          </cell>
          <cell r="BG1571">
            <v>0</v>
          </cell>
          <cell r="BH1571">
            <v>0</v>
          </cell>
          <cell r="BI1571">
            <v>0</v>
          </cell>
          <cell r="BJ1571">
            <v>0</v>
          </cell>
          <cell r="BK1571">
            <v>0</v>
          </cell>
          <cell r="BL1571">
            <v>0</v>
          </cell>
          <cell r="BM1571">
            <v>0</v>
          </cell>
          <cell r="BN1571">
            <v>0</v>
          </cell>
          <cell r="BO1571">
            <v>0</v>
          </cell>
          <cell r="BP1571">
            <v>0</v>
          </cell>
          <cell r="BQ1571">
            <v>0</v>
          </cell>
          <cell r="BR1571">
            <v>0</v>
          </cell>
          <cell r="BS1571">
            <v>0</v>
          </cell>
          <cell r="BT1571">
            <v>0</v>
          </cell>
          <cell r="BU1571">
            <v>0</v>
          </cell>
          <cell r="BV1571">
            <v>0</v>
          </cell>
        </row>
        <row r="1572">
          <cell r="E1572">
            <v>1.2033051987682751E-2</v>
          </cell>
          <cell r="F1572">
            <v>0</v>
          </cell>
          <cell r="G1572">
            <v>1.1845429131392471E-2</v>
          </cell>
          <cell r="H1572">
            <v>1.0889161470273821E-2</v>
          </cell>
          <cell r="I1572">
            <v>1.2910200736062305E-2</v>
          </cell>
          <cell r="J1572">
            <v>7.5080850911059555E-3</v>
          </cell>
          <cell r="K1572">
            <v>1.0754340329535747E-2</v>
          </cell>
          <cell r="L1572">
            <v>2.3833075175667424E-2</v>
          </cell>
          <cell r="M1572">
            <v>2.2260195577985222E-2</v>
          </cell>
          <cell r="N1572">
            <v>2.4544158899488154E-2</v>
          </cell>
          <cell r="O1572">
            <v>2.4920697709005579E-2</v>
          </cell>
          <cell r="P1572">
            <v>2.788803393742793E-2</v>
          </cell>
          <cell r="Q1572">
            <v>6.8314353680052495E-2</v>
          </cell>
          <cell r="R1572">
            <v>0.17450050926467606</v>
          </cell>
          <cell r="S1572">
            <v>5.5548479858482214E-2</v>
          </cell>
          <cell r="T1572">
            <v>2.765815318955751E-2</v>
          </cell>
          <cell r="U1572">
            <v>2.7140281315643261E-3</v>
          </cell>
          <cell r="V1572">
            <v>7.4422028439789876E-3</v>
          </cell>
          <cell r="W1572">
            <v>0</v>
          </cell>
          <cell r="X1572">
            <v>1.1499593885444057E-2</v>
          </cell>
          <cell r="Y1572">
            <v>4.7513191339016237E-3</v>
          </cell>
          <cell r="Z1572">
            <v>6.550447541903601E-3</v>
          </cell>
          <cell r="AA1572">
            <v>3.3107743400600563E-3</v>
          </cell>
          <cell r="AB1572">
            <v>8.6609356992031934E-3</v>
          </cell>
          <cell r="AC1572">
            <v>7.1973920678804117E-3</v>
          </cell>
          <cell r="AD1572">
            <v>5.0503247457144348E-3</v>
          </cell>
          <cell r="AE1572">
            <v>1.0248786442403669E-2</v>
          </cell>
          <cell r="AF1572">
            <v>3.1794143769024821E-3</v>
          </cell>
          <cell r="AG1572">
            <v>1.8076320673212412E-3</v>
          </cell>
          <cell r="AH1572">
            <v>6.4242524859949128E-3</v>
          </cell>
          <cell r="AI1572">
            <v>3.0472088607346091E-3</v>
          </cell>
          <cell r="AJ1572">
            <v>2.8312696650882908E-3</v>
          </cell>
          <cell r="AK1572">
            <v>3.9152150899561811E-3</v>
          </cell>
          <cell r="AL1572">
            <v>5.7923382859228385E-3</v>
          </cell>
          <cell r="AM1572">
            <v>0</v>
          </cell>
          <cell r="AN1572">
            <v>0</v>
          </cell>
          <cell r="AO1572">
            <v>0</v>
          </cell>
          <cell r="AP1572">
            <v>0</v>
          </cell>
          <cell r="AQ1572">
            <v>0</v>
          </cell>
          <cell r="AR1572">
            <v>0</v>
          </cell>
          <cell r="AS1572">
            <v>0</v>
          </cell>
          <cell r="AT1572">
            <v>0</v>
          </cell>
          <cell r="AU1572">
            <v>0</v>
          </cell>
          <cell r="AV1572">
            <v>0</v>
          </cell>
          <cell r="AW1572">
            <v>0</v>
          </cell>
          <cell r="AX1572">
            <v>0</v>
          </cell>
          <cell r="AY1572">
            <v>0</v>
          </cell>
          <cell r="AZ1572">
            <v>0</v>
          </cell>
          <cell r="BA1572">
            <v>0</v>
          </cell>
          <cell r="BB1572">
            <v>0</v>
          </cell>
          <cell r="BC1572">
            <v>0</v>
          </cell>
          <cell r="BD1572">
            <v>0</v>
          </cell>
          <cell r="BE1572">
            <v>0</v>
          </cell>
          <cell r="BF1572">
            <v>0</v>
          </cell>
          <cell r="BG1572">
            <v>0</v>
          </cell>
          <cell r="BH1572">
            <v>0</v>
          </cell>
          <cell r="BI1572">
            <v>0</v>
          </cell>
          <cell r="BJ1572">
            <v>0</v>
          </cell>
          <cell r="BK1572">
            <v>0</v>
          </cell>
          <cell r="BL1572">
            <v>0</v>
          </cell>
          <cell r="BM1572">
            <v>0</v>
          </cell>
          <cell r="BN1572">
            <v>0</v>
          </cell>
          <cell r="BO1572">
            <v>0</v>
          </cell>
          <cell r="BP1572">
            <v>0</v>
          </cell>
          <cell r="BQ1572">
            <v>0</v>
          </cell>
          <cell r="BR1572">
            <v>0</v>
          </cell>
          <cell r="BS1572">
            <v>0</v>
          </cell>
          <cell r="BT1572">
            <v>0</v>
          </cell>
          <cell r="BU1572">
            <v>0</v>
          </cell>
          <cell r="BV1572">
            <v>0</v>
          </cell>
        </row>
        <row r="1573">
          <cell r="E1573">
            <v>6.9101314778113E-3</v>
          </cell>
          <cell r="F1573">
            <v>0</v>
          </cell>
          <cell r="G1573">
            <v>6.5629605076833594E-3</v>
          </cell>
          <cell r="H1573">
            <v>5.0379109799605932E-3</v>
          </cell>
          <cell r="I1573">
            <v>6.685780690101369E-3</v>
          </cell>
          <cell r="J1573">
            <v>3.574479450913538E-3</v>
          </cell>
          <cell r="K1573">
            <v>5.4415169152003257E-3</v>
          </cell>
          <cell r="L1573">
            <v>1.0887029078299179E-2</v>
          </cell>
          <cell r="M1573">
            <v>1.1314330081180407E-2</v>
          </cell>
          <cell r="N1573">
            <v>1.1819263918125007E-2</v>
          </cell>
          <cell r="O1573">
            <v>1.1174576867056425E-2</v>
          </cell>
          <cell r="P1573">
            <v>1.4656563625249508E-2</v>
          </cell>
          <cell r="Q1573">
            <v>2.095214252272741E-2</v>
          </cell>
          <cell r="R1573">
            <v>1.3312337324874997E-2</v>
          </cell>
          <cell r="S1573">
            <v>0.17301003147805294</v>
          </cell>
          <cell r="T1573">
            <v>1.2175557880751727E-2</v>
          </cell>
          <cell r="U1573">
            <v>1.5666974105281821E-3</v>
          </cell>
          <cell r="V1573">
            <v>3.9730999174183573E-3</v>
          </cell>
          <cell r="W1573">
            <v>0</v>
          </cell>
          <cell r="X1573">
            <v>7.7489496001998878E-3</v>
          </cell>
          <cell r="Y1573">
            <v>2.7555997566875265E-3</v>
          </cell>
          <cell r="Z1573">
            <v>3.7578583394972716E-3</v>
          </cell>
          <cell r="AA1573">
            <v>2.2437891718170215E-3</v>
          </cell>
          <cell r="AB1573">
            <v>8.0114718413609783E-3</v>
          </cell>
          <cell r="AC1573">
            <v>6.057595079331699E-3</v>
          </cell>
          <cell r="AD1573">
            <v>3.4013479830700541E-3</v>
          </cell>
          <cell r="AE1573">
            <v>3.9322688572568472E-3</v>
          </cell>
          <cell r="AF1573">
            <v>1.4012831442055404E-3</v>
          </cell>
          <cell r="AG1573">
            <v>8.0316228878141269E-4</v>
          </cell>
          <cell r="AH1573">
            <v>2.4611773706795332E-3</v>
          </cell>
          <cell r="AI1573">
            <v>1.689119602802949E-3</v>
          </cell>
          <cell r="AJ1573">
            <v>1.2689406570603292E-3</v>
          </cell>
          <cell r="AK1573">
            <v>1.8716489707508272E-3</v>
          </cell>
          <cell r="AL1573">
            <v>3.1162195219238613E-3</v>
          </cell>
          <cell r="AM1573">
            <v>0</v>
          </cell>
          <cell r="AN1573">
            <v>0</v>
          </cell>
          <cell r="AO1573">
            <v>0</v>
          </cell>
          <cell r="AP1573">
            <v>0</v>
          </cell>
          <cell r="AQ1573">
            <v>0</v>
          </cell>
          <cell r="AR1573">
            <v>0</v>
          </cell>
          <cell r="AS1573">
            <v>0</v>
          </cell>
          <cell r="AT1573">
            <v>0</v>
          </cell>
          <cell r="AU1573">
            <v>0</v>
          </cell>
          <cell r="AV1573">
            <v>0</v>
          </cell>
          <cell r="AW1573">
            <v>0</v>
          </cell>
          <cell r="AX1573">
            <v>0</v>
          </cell>
          <cell r="AY1573">
            <v>0</v>
          </cell>
          <cell r="AZ1573">
            <v>0</v>
          </cell>
          <cell r="BA1573">
            <v>0</v>
          </cell>
          <cell r="BB1573">
            <v>0</v>
          </cell>
          <cell r="BC1573">
            <v>0</v>
          </cell>
          <cell r="BD1573">
            <v>0</v>
          </cell>
          <cell r="BE1573">
            <v>0</v>
          </cell>
          <cell r="BF1573">
            <v>0</v>
          </cell>
          <cell r="BG1573">
            <v>0</v>
          </cell>
          <cell r="BH1573">
            <v>0</v>
          </cell>
          <cell r="BI1573">
            <v>0</v>
          </cell>
          <cell r="BJ1573">
            <v>0</v>
          </cell>
          <cell r="BK1573">
            <v>0</v>
          </cell>
          <cell r="BL1573">
            <v>0</v>
          </cell>
          <cell r="BM1573">
            <v>0</v>
          </cell>
          <cell r="BN1573">
            <v>0</v>
          </cell>
          <cell r="BO1573">
            <v>0</v>
          </cell>
          <cell r="BP1573">
            <v>0</v>
          </cell>
          <cell r="BQ1573">
            <v>0</v>
          </cell>
          <cell r="BR1573">
            <v>0</v>
          </cell>
          <cell r="BS1573">
            <v>0</v>
          </cell>
          <cell r="BT1573">
            <v>0</v>
          </cell>
          <cell r="BU1573">
            <v>0</v>
          </cell>
          <cell r="BV1573">
            <v>0</v>
          </cell>
        </row>
        <row r="1574">
          <cell r="E1574">
            <v>2.3742224615804319E-3</v>
          </cell>
          <cell r="F1574">
            <v>0</v>
          </cell>
          <cell r="G1574">
            <v>2.5333458984577819E-3</v>
          </cell>
          <cell r="H1574">
            <v>2.2893041755394929E-3</v>
          </cell>
          <cell r="I1574">
            <v>2.5834800643683726E-3</v>
          </cell>
          <cell r="J1574">
            <v>1.4829116339510958E-3</v>
          </cell>
          <cell r="K1574">
            <v>3.5365098761700911E-3</v>
          </cell>
          <cell r="L1574">
            <v>3.7767749172229019E-3</v>
          </cell>
          <cell r="M1574">
            <v>4.7337573569144666E-3</v>
          </cell>
          <cell r="N1574">
            <v>6.378388416910975E-3</v>
          </cell>
          <cell r="O1574">
            <v>7.3820804639329234E-3</v>
          </cell>
          <cell r="P1574">
            <v>2.1268666063768555E-2</v>
          </cell>
          <cell r="Q1574">
            <v>9.4549890562679196E-3</v>
          </cell>
          <cell r="R1574">
            <v>6.9253037486932366E-3</v>
          </cell>
          <cell r="S1574">
            <v>6.7567430951734724E-3</v>
          </cell>
          <cell r="T1574">
            <v>2.0791611951960529E-2</v>
          </cell>
          <cell r="U1574">
            <v>5.0035832572841962E-4</v>
          </cell>
          <cell r="V1574">
            <v>1.4765293398980683E-3</v>
          </cell>
          <cell r="W1574">
            <v>0</v>
          </cell>
          <cell r="X1574">
            <v>1.9325482226220611E-3</v>
          </cell>
          <cell r="Y1574">
            <v>8.0885379851602154E-4</v>
          </cell>
          <cell r="Z1574">
            <v>1.3636812235455983E-3</v>
          </cell>
          <cell r="AA1574">
            <v>5.95196861175439E-4</v>
          </cell>
          <cell r="AB1574">
            <v>1.4625457154723361E-3</v>
          </cell>
          <cell r="AC1574">
            <v>1.2948585749081676E-3</v>
          </cell>
          <cell r="AD1574">
            <v>8.2842930379438417E-4</v>
          </cell>
          <cell r="AE1574">
            <v>1.2332505330172514E-3</v>
          </cell>
          <cell r="AF1574">
            <v>6.0856825189425055E-4</v>
          </cell>
          <cell r="AG1574">
            <v>3.2787364016776419E-4</v>
          </cell>
          <cell r="AH1574">
            <v>9.1082234194538633E-4</v>
          </cell>
          <cell r="AI1574">
            <v>9.5734732530398719E-4</v>
          </cell>
          <cell r="AJ1574">
            <v>6.9787801143626478E-4</v>
          </cell>
          <cell r="AK1574">
            <v>7.4248532306797914E-4</v>
          </cell>
          <cell r="AL1574">
            <v>1.4727893544672411E-3</v>
          </cell>
          <cell r="AM1574">
            <v>0</v>
          </cell>
          <cell r="AN1574">
            <v>0</v>
          </cell>
          <cell r="AO1574">
            <v>0</v>
          </cell>
          <cell r="AP1574">
            <v>0</v>
          </cell>
          <cell r="AQ1574">
            <v>0</v>
          </cell>
          <cell r="AR1574">
            <v>0</v>
          </cell>
          <cell r="AS1574">
            <v>0</v>
          </cell>
          <cell r="AT1574">
            <v>0</v>
          </cell>
          <cell r="AU1574">
            <v>0</v>
          </cell>
          <cell r="AV1574">
            <v>0</v>
          </cell>
          <cell r="AW1574">
            <v>0</v>
          </cell>
          <cell r="AX1574">
            <v>0</v>
          </cell>
          <cell r="AY1574">
            <v>0</v>
          </cell>
          <cell r="AZ1574">
            <v>0</v>
          </cell>
          <cell r="BA1574">
            <v>0</v>
          </cell>
          <cell r="BB1574">
            <v>0</v>
          </cell>
          <cell r="BC1574">
            <v>0</v>
          </cell>
          <cell r="BD1574">
            <v>0</v>
          </cell>
          <cell r="BE1574">
            <v>0</v>
          </cell>
          <cell r="BF1574">
            <v>0</v>
          </cell>
          <cell r="BG1574">
            <v>0</v>
          </cell>
          <cell r="BH1574">
            <v>0</v>
          </cell>
          <cell r="BI1574">
            <v>0</v>
          </cell>
          <cell r="BJ1574">
            <v>0</v>
          </cell>
          <cell r="BK1574">
            <v>0</v>
          </cell>
          <cell r="BL1574">
            <v>0</v>
          </cell>
          <cell r="BM1574">
            <v>0</v>
          </cell>
          <cell r="BN1574">
            <v>0</v>
          </cell>
          <cell r="BO1574">
            <v>0</v>
          </cell>
          <cell r="BP1574">
            <v>0</v>
          </cell>
          <cell r="BQ1574">
            <v>0</v>
          </cell>
          <cell r="BR1574">
            <v>0</v>
          </cell>
          <cell r="BS1574">
            <v>0</v>
          </cell>
          <cell r="BT1574">
            <v>0</v>
          </cell>
          <cell r="BU1574">
            <v>0</v>
          </cell>
          <cell r="BV1574">
            <v>0</v>
          </cell>
        </row>
        <row r="1575">
          <cell r="E1575">
            <v>1.5660145833135242E-2</v>
          </cell>
          <cell r="F1575">
            <v>0</v>
          </cell>
          <cell r="G1575">
            <v>1.5706342586076515E-2</v>
          </cell>
          <cell r="H1575">
            <v>1.1894054840435837E-2</v>
          </cell>
          <cell r="I1575">
            <v>1.5914807396158977E-2</v>
          </cell>
          <cell r="J1575">
            <v>6.6000188603746726E-3</v>
          </cell>
          <cell r="K1575">
            <v>1.2119757876905916E-2</v>
          </cell>
          <cell r="L1575">
            <v>1.4717667161127204E-2</v>
          </cell>
          <cell r="M1575">
            <v>2.8421552767397027E-2</v>
          </cell>
          <cell r="N1575">
            <v>2.7807366620043072E-2</v>
          </cell>
          <cell r="O1575">
            <v>2.2420425153523837E-2</v>
          </cell>
          <cell r="P1575">
            <v>2.7023529622754682E-2</v>
          </cell>
          <cell r="Q1575">
            <v>2.509547931105181E-2</v>
          </cell>
          <cell r="R1575">
            <v>2.4383583540371546E-2</v>
          </cell>
          <cell r="S1575">
            <v>2.4311490322851303E-2</v>
          </cell>
          <cell r="T1575">
            <v>2.2478631435963802E-2</v>
          </cell>
          <cell r="U1575">
            <v>4.0981188076828264E-3</v>
          </cell>
          <cell r="V1575">
            <v>9.5940654868865785E-3</v>
          </cell>
          <cell r="W1575">
            <v>0</v>
          </cell>
          <cell r="X1575">
            <v>6.6774536383974563E-3</v>
          </cell>
          <cell r="Y1575">
            <v>3.9719083844630011E-3</v>
          </cell>
          <cell r="Z1575">
            <v>1.0296947343032029E-2</v>
          </cell>
          <cell r="AA1575">
            <v>3.9529910570942116E-3</v>
          </cell>
          <cell r="AB1575">
            <v>8.6963955328324578E-3</v>
          </cell>
          <cell r="AC1575">
            <v>8.2073313549803906E-3</v>
          </cell>
          <cell r="AD1575">
            <v>5.1010614437851064E-3</v>
          </cell>
          <cell r="AE1575">
            <v>6.1294628696441922E-3</v>
          </cell>
          <cell r="AF1575">
            <v>2.4257429911194767E-3</v>
          </cell>
          <cell r="AG1575">
            <v>1.6926341179466678E-3</v>
          </cell>
          <cell r="AH1575">
            <v>4.3985424050233543E-3</v>
          </cell>
          <cell r="AI1575">
            <v>2.8771459592404373E-3</v>
          </cell>
          <cell r="AJ1575">
            <v>2.6116504556071862E-3</v>
          </cell>
          <cell r="AK1575">
            <v>4.5410378439372243E-3</v>
          </cell>
          <cell r="AL1575">
            <v>5.6128829764676381E-3</v>
          </cell>
          <cell r="AM1575">
            <v>0</v>
          </cell>
          <cell r="AN1575">
            <v>0</v>
          </cell>
          <cell r="AO1575">
            <v>0</v>
          </cell>
          <cell r="AP1575">
            <v>0</v>
          </cell>
          <cell r="AQ1575">
            <v>0</v>
          </cell>
          <cell r="AR1575">
            <v>0</v>
          </cell>
          <cell r="AS1575">
            <v>0</v>
          </cell>
          <cell r="AT1575">
            <v>0</v>
          </cell>
          <cell r="AU1575">
            <v>0</v>
          </cell>
          <cell r="AV1575">
            <v>0</v>
          </cell>
          <cell r="AW1575">
            <v>0</v>
          </cell>
          <cell r="AX1575">
            <v>0</v>
          </cell>
          <cell r="AY1575">
            <v>0</v>
          </cell>
          <cell r="AZ1575">
            <v>0</v>
          </cell>
          <cell r="BA1575">
            <v>0</v>
          </cell>
          <cell r="BB1575">
            <v>0</v>
          </cell>
          <cell r="BC1575">
            <v>0</v>
          </cell>
          <cell r="BD1575">
            <v>0</v>
          </cell>
          <cell r="BE1575">
            <v>0</v>
          </cell>
          <cell r="BF1575">
            <v>0</v>
          </cell>
          <cell r="BG1575">
            <v>0</v>
          </cell>
          <cell r="BH1575">
            <v>0</v>
          </cell>
          <cell r="BI1575">
            <v>0</v>
          </cell>
          <cell r="BJ1575">
            <v>0</v>
          </cell>
          <cell r="BK1575">
            <v>0</v>
          </cell>
          <cell r="BL1575">
            <v>0</v>
          </cell>
          <cell r="BM1575">
            <v>0</v>
          </cell>
          <cell r="BN1575">
            <v>0</v>
          </cell>
          <cell r="BO1575">
            <v>0</v>
          </cell>
          <cell r="BP1575">
            <v>0</v>
          </cell>
          <cell r="BQ1575">
            <v>0</v>
          </cell>
          <cell r="BR1575">
            <v>0</v>
          </cell>
          <cell r="BS1575">
            <v>0</v>
          </cell>
          <cell r="BT1575">
            <v>0</v>
          </cell>
          <cell r="BU1575">
            <v>0</v>
          </cell>
          <cell r="BV1575">
            <v>0</v>
          </cell>
        </row>
        <row r="1576">
          <cell r="E1576">
            <v>5.3673246994386083E-3</v>
          </cell>
          <cell r="F1576">
            <v>0</v>
          </cell>
          <cell r="G1576">
            <v>4.8287713319876838E-3</v>
          </cell>
          <cell r="H1576">
            <v>4.2990647046695042E-3</v>
          </cell>
          <cell r="I1576">
            <v>5.3486815027135887E-3</v>
          </cell>
          <cell r="J1576">
            <v>2.7519676947634288E-3</v>
          </cell>
          <cell r="K1576">
            <v>4.1037885796386961E-3</v>
          </cell>
          <cell r="L1576">
            <v>5.451832842532491E-3</v>
          </cell>
          <cell r="M1576">
            <v>7.8379474808400323E-3</v>
          </cell>
          <cell r="N1576">
            <v>7.2704248950655036E-3</v>
          </cell>
          <cell r="O1576">
            <v>6.8858922573318175E-3</v>
          </cell>
          <cell r="P1576">
            <v>7.4270576707891759E-3</v>
          </cell>
          <cell r="Q1576">
            <v>7.309846012825312E-3</v>
          </cell>
          <cell r="R1576">
            <v>7.2818609926517839E-3</v>
          </cell>
          <cell r="S1576">
            <v>7.3541996758146738E-3</v>
          </cell>
          <cell r="T1576">
            <v>6.9964149263243127E-3</v>
          </cell>
          <cell r="U1576">
            <v>1.1801432893185626E-3</v>
          </cell>
          <cell r="V1576">
            <v>1.6056090769461177E-2</v>
          </cell>
          <cell r="W1576">
            <v>0</v>
          </cell>
          <cell r="X1576">
            <v>2.7791480625470695E-3</v>
          </cell>
          <cell r="Y1576">
            <v>1.6358416847863243E-3</v>
          </cell>
          <cell r="Z1576">
            <v>2.9120630654780504E-3</v>
          </cell>
          <cell r="AA1576">
            <v>1.3956781798096086E-3</v>
          </cell>
          <cell r="AB1576">
            <v>3.5886989431019589E-3</v>
          </cell>
          <cell r="AC1576">
            <v>3.1601030451365269E-3</v>
          </cell>
          <cell r="AD1576">
            <v>1.9298120347811837E-3</v>
          </cell>
          <cell r="AE1576">
            <v>2.8678676003228917E-3</v>
          </cell>
          <cell r="AF1576">
            <v>1.1154161672300626E-3</v>
          </cell>
          <cell r="AG1576">
            <v>7.6313958443334593E-4</v>
          </cell>
          <cell r="AH1576">
            <v>1.973988878174036E-3</v>
          </cell>
          <cell r="AI1576">
            <v>1.6138488146535013E-3</v>
          </cell>
          <cell r="AJ1576">
            <v>1.0425363756005797E-3</v>
          </cell>
          <cell r="AK1576">
            <v>1.5989200212385456E-3</v>
          </cell>
          <cell r="AL1576">
            <v>2.0870324838629067E-3</v>
          </cell>
          <cell r="AM1576">
            <v>0</v>
          </cell>
          <cell r="AN1576">
            <v>0</v>
          </cell>
          <cell r="AO1576">
            <v>0</v>
          </cell>
          <cell r="AP1576">
            <v>0</v>
          </cell>
          <cell r="AQ1576">
            <v>0</v>
          </cell>
          <cell r="AR1576">
            <v>0</v>
          </cell>
          <cell r="AS1576">
            <v>0</v>
          </cell>
          <cell r="AT1576">
            <v>0</v>
          </cell>
          <cell r="AU1576">
            <v>0</v>
          </cell>
          <cell r="AV1576">
            <v>0</v>
          </cell>
          <cell r="AW1576">
            <v>0</v>
          </cell>
          <cell r="AX1576">
            <v>0</v>
          </cell>
          <cell r="AY1576">
            <v>0</v>
          </cell>
          <cell r="AZ1576">
            <v>0</v>
          </cell>
          <cell r="BA1576">
            <v>0</v>
          </cell>
          <cell r="BB1576">
            <v>0</v>
          </cell>
          <cell r="BC1576">
            <v>0</v>
          </cell>
          <cell r="BD1576">
            <v>0</v>
          </cell>
          <cell r="BE1576">
            <v>0</v>
          </cell>
          <cell r="BF1576">
            <v>0</v>
          </cell>
          <cell r="BG1576">
            <v>0</v>
          </cell>
          <cell r="BH1576">
            <v>0</v>
          </cell>
          <cell r="BI1576">
            <v>0</v>
          </cell>
          <cell r="BJ1576">
            <v>0</v>
          </cell>
          <cell r="BK1576">
            <v>0</v>
          </cell>
          <cell r="BL1576">
            <v>0</v>
          </cell>
          <cell r="BM1576">
            <v>0</v>
          </cell>
          <cell r="BN1576">
            <v>0</v>
          </cell>
          <cell r="BO1576">
            <v>0</v>
          </cell>
          <cell r="BP1576">
            <v>0</v>
          </cell>
          <cell r="BQ1576">
            <v>0</v>
          </cell>
          <cell r="BR1576">
            <v>0</v>
          </cell>
          <cell r="BS1576">
            <v>0</v>
          </cell>
          <cell r="BT1576">
            <v>0</v>
          </cell>
          <cell r="BU1576">
            <v>0</v>
          </cell>
          <cell r="BV1576">
            <v>0</v>
          </cell>
        </row>
        <row r="1577">
          <cell r="E1577">
            <v>4.8029664393251167E-3</v>
          </cell>
          <cell r="F1577">
            <v>0</v>
          </cell>
          <cell r="G1577">
            <v>4.4766160211310753E-3</v>
          </cell>
          <cell r="H1577">
            <v>3.4884455737067654E-3</v>
          </cell>
          <cell r="I1577">
            <v>4.9765772493130557E-3</v>
          </cell>
          <cell r="J1577">
            <v>2.1843411753911224E-3</v>
          </cell>
          <cell r="K1577">
            <v>3.6143155538324711E-3</v>
          </cell>
          <cell r="L1577">
            <v>4.3753656737129092E-3</v>
          </cell>
          <cell r="M1577">
            <v>7.5883545879426315E-3</v>
          </cell>
          <cell r="N1577">
            <v>6.5241360097783047E-3</v>
          </cell>
          <cell r="O1577">
            <v>5.6710481201874456E-3</v>
          </cell>
          <cell r="P1577">
            <v>6.3409041390416095E-3</v>
          </cell>
          <cell r="Q1577">
            <v>6.4321017584998653E-3</v>
          </cell>
          <cell r="R1577">
            <v>6.4137498362200956E-3</v>
          </cell>
          <cell r="S1577">
            <v>7.2921155619321944E-3</v>
          </cell>
          <cell r="T1577">
            <v>6.1147149699092478E-3</v>
          </cell>
          <cell r="U1577">
            <v>1.050463191474849E-3</v>
          </cell>
          <cell r="V1577">
            <v>2.9256755977408026E-3</v>
          </cell>
          <cell r="W1577">
            <v>0</v>
          </cell>
          <cell r="X1577">
            <v>2.256887887949411E-3</v>
          </cell>
          <cell r="Y1577">
            <v>1.2754750642375221E-3</v>
          </cell>
          <cell r="Z1577">
            <v>2.776089236735715E-3</v>
          </cell>
          <cell r="AA1577">
            <v>1.1359912300338763E-3</v>
          </cell>
          <cell r="AB1577">
            <v>2.9193374526234116E-3</v>
          </cell>
          <cell r="AC1577">
            <v>2.6599306019093713E-3</v>
          </cell>
          <cell r="AD1577">
            <v>1.4917786294775081E-3</v>
          </cell>
          <cell r="AE1577">
            <v>2.1451019187146082E-3</v>
          </cell>
          <cell r="AF1577">
            <v>8.5036983652261335E-4</v>
          </cell>
          <cell r="AG1577">
            <v>5.1617547794521803E-4</v>
          </cell>
          <cell r="AH1577">
            <v>1.5405807646379388E-3</v>
          </cell>
          <cell r="AI1577">
            <v>8.8840735298051322E-4</v>
          </cell>
          <cell r="AJ1577">
            <v>7.982188092708984E-4</v>
          </cell>
          <cell r="AK1577">
            <v>1.3284377182504815E-3</v>
          </cell>
          <cell r="AL1577">
            <v>1.7070357456754899E-3</v>
          </cell>
          <cell r="AM1577">
            <v>0</v>
          </cell>
          <cell r="AN1577">
            <v>0</v>
          </cell>
          <cell r="AO1577">
            <v>0</v>
          </cell>
          <cell r="AP1577">
            <v>0</v>
          </cell>
          <cell r="AQ1577">
            <v>0</v>
          </cell>
          <cell r="AR1577">
            <v>0</v>
          </cell>
          <cell r="AS1577">
            <v>0</v>
          </cell>
          <cell r="AT1577">
            <v>0</v>
          </cell>
          <cell r="AU1577">
            <v>0</v>
          </cell>
          <cell r="AV1577">
            <v>0</v>
          </cell>
          <cell r="AW1577">
            <v>0</v>
          </cell>
          <cell r="AX1577">
            <v>0</v>
          </cell>
          <cell r="AY1577">
            <v>0</v>
          </cell>
          <cell r="AZ1577">
            <v>0</v>
          </cell>
          <cell r="BA1577">
            <v>0</v>
          </cell>
          <cell r="BB1577">
            <v>0</v>
          </cell>
          <cell r="BC1577">
            <v>0</v>
          </cell>
          <cell r="BD1577">
            <v>0</v>
          </cell>
          <cell r="BE1577">
            <v>0</v>
          </cell>
          <cell r="BF1577">
            <v>0</v>
          </cell>
          <cell r="BG1577">
            <v>0</v>
          </cell>
          <cell r="BH1577">
            <v>0</v>
          </cell>
          <cell r="BI1577">
            <v>0</v>
          </cell>
          <cell r="BJ1577">
            <v>0</v>
          </cell>
          <cell r="BK1577">
            <v>0</v>
          </cell>
          <cell r="BL1577">
            <v>0</v>
          </cell>
          <cell r="BM1577">
            <v>0</v>
          </cell>
          <cell r="BN1577">
            <v>0</v>
          </cell>
          <cell r="BO1577">
            <v>0</v>
          </cell>
          <cell r="BP1577">
            <v>0</v>
          </cell>
          <cell r="BQ1577">
            <v>0</v>
          </cell>
          <cell r="BR1577">
            <v>0</v>
          </cell>
          <cell r="BS1577">
            <v>0</v>
          </cell>
          <cell r="BT1577">
            <v>0</v>
          </cell>
          <cell r="BU1577">
            <v>0</v>
          </cell>
          <cell r="BV1577">
            <v>0</v>
          </cell>
        </row>
        <row r="1578">
          <cell r="E1578">
            <v>0.17721510895127313</v>
          </cell>
          <cell r="F1578">
            <v>0</v>
          </cell>
          <cell r="G1578">
            <v>0.11602286498694959</v>
          </cell>
          <cell r="H1578">
            <v>7.4560378056926377E-2</v>
          </cell>
          <cell r="I1578">
            <v>0.10255790332640102</v>
          </cell>
          <cell r="J1578">
            <v>4.7872535416228358E-2</v>
          </cell>
          <cell r="K1578">
            <v>6.5591333915620345E-2</v>
          </cell>
          <cell r="L1578">
            <v>0.30378568677302847</v>
          </cell>
          <cell r="M1578">
            <v>0.22324382842190599</v>
          </cell>
          <cell r="N1578">
            <v>0.24830550503957582</v>
          </cell>
          <cell r="O1578">
            <v>0.28902775200767095</v>
          </cell>
          <cell r="P1578">
            <v>0.28113607225094139</v>
          </cell>
          <cell r="Q1578">
            <v>0.26475433592188874</v>
          </cell>
          <cell r="R1578">
            <v>0.27445768453248942</v>
          </cell>
          <cell r="S1578">
            <v>0.27688710230675501</v>
          </cell>
          <cell r="T1578">
            <v>0.28967026375692689</v>
          </cell>
          <cell r="U1578">
            <v>4.6389233389200035E-2</v>
          </cell>
          <cell r="V1578">
            <v>6.1686470658282283E-2</v>
          </cell>
          <cell r="W1578">
            <v>0</v>
          </cell>
          <cell r="X1578">
            <v>5.4580291272405199E-2</v>
          </cell>
          <cell r="Y1578">
            <v>2.5050487886877051E-2</v>
          </cell>
          <cell r="Z1578">
            <v>5.6895317987108278E-2</v>
          </cell>
          <cell r="AA1578">
            <v>3.1343242875658331E-2</v>
          </cell>
          <cell r="AB1578">
            <v>6.6234389553569667E-2</v>
          </cell>
          <cell r="AC1578">
            <v>8.2586604193165339E-2</v>
          </cell>
          <cell r="AD1578">
            <v>2.2507332025042903E-2</v>
          </cell>
          <cell r="AE1578">
            <v>2.4574244768563208E-2</v>
          </cell>
          <cell r="AF1578">
            <v>9.0578023189494417E-3</v>
          </cell>
          <cell r="AG1578">
            <v>5.7188450703135902E-3</v>
          </cell>
          <cell r="AH1578">
            <v>1.8005722297372153E-2</v>
          </cell>
          <cell r="AI1578">
            <v>1.2249013040651855E-2</v>
          </cell>
          <cell r="AJ1578">
            <v>1.4014395125065589E-2</v>
          </cell>
          <cell r="AK1578">
            <v>2.7902841426954844E-2</v>
          </cell>
          <cell r="AL1578">
            <v>3.2288268701761512E-2</v>
          </cell>
          <cell r="AM1578">
            <v>0</v>
          </cell>
          <cell r="AN1578">
            <v>0</v>
          </cell>
          <cell r="AO1578">
            <v>0</v>
          </cell>
          <cell r="AP1578">
            <v>0</v>
          </cell>
          <cell r="AQ1578">
            <v>0</v>
          </cell>
          <cell r="AR1578">
            <v>0</v>
          </cell>
          <cell r="AS1578">
            <v>0</v>
          </cell>
          <cell r="AT1578">
            <v>0</v>
          </cell>
          <cell r="AU1578">
            <v>0</v>
          </cell>
          <cell r="AV1578">
            <v>0</v>
          </cell>
          <cell r="AW1578">
            <v>0</v>
          </cell>
          <cell r="AX1578">
            <v>0</v>
          </cell>
          <cell r="AY1578">
            <v>0</v>
          </cell>
          <cell r="AZ1578">
            <v>0</v>
          </cell>
          <cell r="BA1578">
            <v>0</v>
          </cell>
          <cell r="BB1578">
            <v>0</v>
          </cell>
          <cell r="BC1578">
            <v>0</v>
          </cell>
          <cell r="BD1578">
            <v>0</v>
          </cell>
          <cell r="BE1578">
            <v>0</v>
          </cell>
          <cell r="BF1578">
            <v>0</v>
          </cell>
          <cell r="BG1578">
            <v>0</v>
          </cell>
          <cell r="BH1578">
            <v>0</v>
          </cell>
          <cell r="BI1578">
            <v>0</v>
          </cell>
          <cell r="BJ1578">
            <v>0</v>
          </cell>
          <cell r="BK1578">
            <v>0</v>
          </cell>
          <cell r="BL1578">
            <v>0</v>
          </cell>
          <cell r="BM1578">
            <v>0</v>
          </cell>
          <cell r="BN1578">
            <v>0</v>
          </cell>
          <cell r="BO1578">
            <v>0</v>
          </cell>
          <cell r="BP1578">
            <v>0</v>
          </cell>
          <cell r="BQ1578">
            <v>0</v>
          </cell>
          <cell r="BR1578">
            <v>0</v>
          </cell>
          <cell r="BS1578">
            <v>0</v>
          </cell>
          <cell r="BT1578">
            <v>0</v>
          </cell>
          <cell r="BU1578">
            <v>0</v>
          </cell>
          <cell r="BV1578">
            <v>0</v>
          </cell>
        </row>
        <row r="1579">
          <cell r="E1579">
            <v>1.3216300687117514E-2</v>
          </cell>
          <cell r="F1579">
            <v>0</v>
          </cell>
          <cell r="G1579">
            <v>1.2628050972941769E-2</v>
          </cell>
          <cell r="H1579">
            <v>9.8932566547520889E-3</v>
          </cell>
          <cell r="I1579">
            <v>1.5850102559460878E-2</v>
          </cell>
          <cell r="J1579">
            <v>6.05774283178052E-3</v>
          </cell>
          <cell r="K1579">
            <v>1.0103845781539346E-2</v>
          </cell>
          <cell r="L1579">
            <v>1.0748252700916972E-2</v>
          </cell>
          <cell r="M1579">
            <v>2.1223009382931035E-2</v>
          </cell>
          <cell r="N1579">
            <v>1.6355964384518785E-2</v>
          </cell>
          <cell r="O1579">
            <v>1.3436494754078914E-2</v>
          </cell>
          <cell r="P1579">
            <v>1.4723344550875962E-2</v>
          </cell>
          <cell r="Q1579">
            <v>1.5000277069323728E-2</v>
          </cell>
          <cell r="R1579">
            <v>1.5275471834896241E-2</v>
          </cell>
          <cell r="S1579">
            <v>1.6037406633910765E-2</v>
          </cell>
          <cell r="T1579">
            <v>1.5384095340582698E-2</v>
          </cell>
          <cell r="U1579">
            <v>2.8862669857347839E-3</v>
          </cell>
          <cell r="V1579">
            <v>8.5952767923295637E-3</v>
          </cell>
          <cell r="W1579">
            <v>0</v>
          </cell>
          <cell r="X1579">
            <v>7.7690401745066535E-3</v>
          </cell>
          <cell r="Y1579">
            <v>4.931056950731651E-3</v>
          </cell>
          <cell r="Z1579">
            <v>8.5406142974763909E-3</v>
          </cell>
          <cell r="AA1579">
            <v>3.1789976835487933E-3</v>
          </cell>
          <cell r="AB1579">
            <v>7.4470393334982923E-3</v>
          </cell>
          <cell r="AC1579">
            <v>7.1604732402238405E-3</v>
          </cell>
          <cell r="AD1579">
            <v>4.0652588296437413E-3</v>
          </cell>
          <cell r="AE1579">
            <v>5.5234330197249347E-3</v>
          </cell>
          <cell r="AF1579">
            <v>2.3130172794454838E-3</v>
          </cell>
          <cell r="AG1579">
            <v>1.4355981306783294E-3</v>
          </cell>
          <cell r="AH1579">
            <v>4.3097790185552638E-3</v>
          </cell>
          <cell r="AI1579">
            <v>2.5204657783146609E-3</v>
          </cell>
          <cell r="AJ1579">
            <v>2.251550615312427E-3</v>
          </cell>
          <cell r="AK1579">
            <v>3.6982203854737678E-3</v>
          </cell>
          <cell r="AL1579">
            <v>4.7560991986197749E-3</v>
          </cell>
          <cell r="AM1579">
            <v>0</v>
          </cell>
          <cell r="AN1579">
            <v>0</v>
          </cell>
          <cell r="AO1579">
            <v>0</v>
          </cell>
          <cell r="AP1579">
            <v>0</v>
          </cell>
          <cell r="AQ1579">
            <v>0</v>
          </cell>
          <cell r="AR1579">
            <v>0</v>
          </cell>
          <cell r="AS1579">
            <v>0</v>
          </cell>
          <cell r="AT1579">
            <v>0</v>
          </cell>
          <cell r="AU1579">
            <v>0</v>
          </cell>
          <cell r="AV1579">
            <v>0</v>
          </cell>
          <cell r="AW1579">
            <v>0</v>
          </cell>
          <cell r="AX1579">
            <v>0</v>
          </cell>
          <cell r="AY1579">
            <v>0</v>
          </cell>
          <cell r="AZ1579">
            <v>0</v>
          </cell>
          <cell r="BA1579">
            <v>0</v>
          </cell>
          <cell r="BB1579">
            <v>0</v>
          </cell>
          <cell r="BC1579">
            <v>0</v>
          </cell>
          <cell r="BD1579">
            <v>0</v>
          </cell>
          <cell r="BE1579">
            <v>0</v>
          </cell>
          <cell r="BF1579">
            <v>0</v>
          </cell>
          <cell r="BG1579">
            <v>0</v>
          </cell>
          <cell r="BH1579">
            <v>0</v>
          </cell>
          <cell r="BI1579">
            <v>0</v>
          </cell>
          <cell r="BJ1579">
            <v>0</v>
          </cell>
          <cell r="BK1579">
            <v>0</v>
          </cell>
          <cell r="BL1579">
            <v>0</v>
          </cell>
          <cell r="BM1579">
            <v>0</v>
          </cell>
          <cell r="BN1579">
            <v>0</v>
          </cell>
          <cell r="BO1579">
            <v>0</v>
          </cell>
          <cell r="BP1579">
            <v>0</v>
          </cell>
          <cell r="BQ1579">
            <v>0</v>
          </cell>
          <cell r="BR1579">
            <v>0</v>
          </cell>
          <cell r="BS1579">
            <v>0</v>
          </cell>
          <cell r="BT1579">
            <v>0</v>
          </cell>
          <cell r="BU1579">
            <v>0</v>
          </cell>
          <cell r="BV1579">
            <v>0</v>
          </cell>
        </row>
        <row r="1580">
          <cell r="E1580">
            <v>7.0145202293172629E-3</v>
          </cell>
          <cell r="F1580">
            <v>0</v>
          </cell>
          <cell r="G1580">
            <v>6.5018699134006975E-3</v>
          </cell>
          <cell r="H1580">
            <v>6.1009830887316643E-3</v>
          </cell>
          <cell r="I1580">
            <v>6.9143406021427182E-3</v>
          </cell>
          <cell r="J1580">
            <v>3.8515294788166502E-3</v>
          </cell>
          <cell r="K1580">
            <v>5.8212942222942016E-3</v>
          </cell>
          <cell r="L1580">
            <v>7.3042884396691777E-3</v>
          </cell>
          <cell r="M1580">
            <v>9.5040933869038249E-3</v>
          </cell>
          <cell r="N1580">
            <v>8.8633231180426982E-3</v>
          </cell>
          <cell r="O1580">
            <v>8.572301131540349E-3</v>
          </cell>
          <cell r="P1580">
            <v>8.6465248408421087E-3</v>
          </cell>
          <cell r="Q1580">
            <v>8.9962627858448403E-3</v>
          </cell>
          <cell r="R1580">
            <v>9.3547406951379423E-3</v>
          </cell>
          <cell r="S1580">
            <v>9.0073999092869332E-3</v>
          </cell>
          <cell r="T1580">
            <v>8.9308459174317172E-3</v>
          </cell>
          <cell r="U1580">
            <v>1.5383639815229231E-3</v>
          </cell>
          <cell r="V1580">
            <v>3.9586416629566632E-3</v>
          </cell>
          <cell r="W1580">
            <v>0</v>
          </cell>
          <cell r="X1580">
            <v>4.2754266605203785E-3</v>
          </cell>
          <cell r="Y1580">
            <v>2.496679352521743E-3</v>
          </cell>
          <cell r="Z1580">
            <v>3.7280685291810594E-3</v>
          </cell>
          <cell r="AA1580">
            <v>1.9578866503217017E-3</v>
          </cell>
          <cell r="AB1580">
            <v>5.486485977280184E-3</v>
          </cell>
          <cell r="AC1580">
            <v>4.442454022046992E-3</v>
          </cell>
          <cell r="AD1580">
            <v>2.9496564086808072E-3</v>
          </cell>
          <cell r="AE1580">
            <v>4.1336105661827294E-3</v>
          </cell>
          <cell r="AF1580">
            <v>1.7758871177502083E-3</v>
          </cell>
          <cell r="AG1580">
            <v>1.0385360511083761E-3</v>
          </cell>
          <cell r="AH1580">
            <v>3.0633192913499243E-3</v>
          </cell>
          <cell r="AI1580">
            <v>1.6873790360309468E-3</v>
          </cell>
          <cell r="AJ1580">
            <v>1.4961109040927192E-3</v>
          </cell>
          <cell r="AK1580">
            <v>2.2433646935666558E-3</v>
          </cell>
          <cell r="AL1580">
            <v>3.0490826591667987E-3</v>
          </cell>
          <cell r="AM1580">
            <v>0</v>
          </cell>
          <cell r="AN1580">
            <v>0</v>
          </cell>
          <cell r="AO1580">
            <v>0</v>
          </cell>
          <cell r="AP1580">
            <v>0</v>
          </cell>
          <cell r="AQ1580">
            <v>0</v>
          </cell>
          <cell r="AR1580">
            <v>0</v>
          </cell>
          <cell r="AS1580">
            <v>0</v>
          </cell>
          <cell r="AT1580">
            <v>0</v>
          </cell>
          <cell r="AU1580">
            <v>0</v>
          </cell>
          <cell r="AV1580">
            <v>0</v>
          </cell>
          <cell r="AW1580">
            <v>0</v>
          </cell>
          <cell r="AX1580">
            <v>0</v>
          </cell>
          <cell r="AY1580">
            <v>0</v>
          </cell>
          <cell r="AZ1580">
            <v>0</v>
          </cell>
          <cell r="BA1580">
            <v>0</v>
          </cell>
          <cell r="BB1580">
            <v>0</v>
          </cell>
          <cell r="BC1580">
            <v>0</v>
          </cell>
          <cell r="BD1580">
            <v>0</v>
          </cell>
          <cell r="BE1580">
            <v>0</v>
          </cell>
          <cell r="BF1580">
            <v>0</v>
          </cell>
          <cell r="BG1580">
            <v>0</v>
          </cell>
          <cell r="BH1580">
            <v>0</v>
          </cell>
          <cell r="BI1580">
            <v>0</v>
          </cell>
          <cell r="BJ1580">
            <v>0</v>
          </cell>
          <cell r="BK1580">
            <v>0</v>
          </cell>
          <cell r="BL1580">
            <v>0</v>
          </cell>
          <cell r="BM1580">
            <v>0</v>
          </cell>
          <cell r="BN1580">
            <v>0</v>
          </cell>
          <cell r="BO1580">
            <v>0</v>
          </cell>
          <cell r="BP1580">
            <v>0</v>
          </cell>
          <cell r="BQ1580">
            <v>0</v>
          </cell>
          <cell r="BR1580">
            <v>0</v>
          </cell>
          <cell r="BS1580">
            <v>0</v>
          </cell>
          <cell r="BT1580">
            <v>0</v>
          </cell>
          <cell r="BU1580">
            <v>0</v>
          </cell>
          <cell r="BV1580">
            <v>0</v>
          </cell>
        </row>
        <row r="1581">
          <cell r="E1581">
            <v>1.7247732678484312E-2</v>
          </cell>
          <cell r="F1581">
            <v>0</v>
          </cell>
          <cell r="G1581">
            <v>1.5526056856503561E-2</v>
          </cell>
          <cell r="H1581">
            <v>9.8803323178457848E-3</v>
          </cell>
          <cell r="I1581">
            <v>1.6485827723073623E-2</v>
          </cell>
          <cell r="J1581">
            <v>6.1134694478145509E-3</v>
          </cell>
          <cell r="K1581">
            <v>1.1215417751547146E-2</v>
          </cell>
          <cell r="L1581">
            <v>1.6613682426253083E-2</v>
          </cell>
          <cell r="M1581">
            <v>2.8041803720203977E-2</v>
          </cell>
          <cell r="N1581">
            <v>2.341175375400931E-2</v>
          </cell>
          <cell r="O1581">
            <v>2.1285286918034857E-2</v>
          </cell>
          <cell r="P1581">
            <v>2.2714107564282039E-2</v>
          </cell>
          <cell r="Q1581">
            <v>2.1804497358511119E-2</v>
          </cell>
          <cell r="R1581">
            <v>2.1979657913197278E-2</v>
          </cell>
          <cell r="S1581">
            <v>2.2597048977028869E-2</v>
          </cell>
          <cell r="T1581">
            <v>2.2288171238454581E-2</v>
          </cell>
          <cell r="U1581">
            <v>3.8448380488088352E-3</v>
          </cell>
          <cell r="V1581">
            <v>1.0021110600755778E-2</v>
          </cell>
          <cell r="W1581">
            <v>0</v>
          </cell>
          <cell r="X1581">
            <v>6.4541692172360512E-3</v>
          </cell>
          <cell r="Y1581">
            <v>3.5699462307675072E-3</v>
          </cell>
          <cell r="Z1581">
            <v>9.5810822059473489E-3</v>
          </cell>
          <cell r="AA1581">
            <v>3.5793962892949802E-3</v>
          </cell>
          <cell r="AB1581">
            <v>1.0663528535159726E-2</v>
          </cell>
          <cell r="AC1581">
            <v>9.6417226046018514E-3</v>
          </cell>
          <cell r="AD1581">
            <v>4.4955874999583218E-3</v>
          </cell>
          <cell r="AE1581">
            <v>5.3524738626631362E-3</v>
          </cell>
          <cell r="AF1581">
            <v>2.0543324941495983E-3</v>
          </cell>
          <cell r="AG1581">
            <v>1.2321329694244963E-3</v>
          </cell>
          <cell r="AH1581">
            <v>3.7921394177234257E-3</v>
          </cell>
          <cell r="AI1581">
            <v>2.260475129735704E-3</v>
          </cell>
          <cell r="AJ1581">
            <v>2.1844547718053585E-3</v>
          </cell>
          <cell r="AK1581">
            <v>4.014394658898743E-3</v>
          </cell>
          <cell r="AL1581">
            <v>4.8579086408736122E-3</v>
          </cell>
          <cell r="AM1581">
            <v>0</v>
          </cell>
          <cell r="AN1581">
            <v>0</v>
          </cell>
          <cell r="AO1581">
            <v>0</v>
          </cell>
          <cell r="AP1581">
            <v>0</v>
          </cell>
          <cell r="AQ1581">
            <v>0</v>
          </cell>
          <cell r="AR1581">
            <v>0</v>
          </cell>
          <cell r="AS1581">
            <v>0</v>
          </cell>
          <cell r="AT1581">
            <v>0</v>
          </cell>
          <cell r="AU1581">
            <v>0</v>
          </cell>
          <cell r="AV1581">
            <v>0</v>
          </cell>
          <cell r="AW1581">
            <v>0</v>
          </cell>
          <cell r="AX1581">
            <v>0</v>
          </cell>
          <cell r="AY1581">
            <v>0</v>
          </cell>
          <cell r="AZ1581">
            <v>0</v>
          </cell>
          <cell r="BA1581">
            <v>0</v>
          </cell>
          <cell r="BB1581">
            <v>0</v>
          </cell>
          <cell r="BC1581">
            <v>0</v>
          </cell>
          <cell r="BD1581">
            <v>0</v>
          </cell>
          <cell r="BE1581">
            <v>0</v>
          </cell>
          <cell r="BF1581">
            <v>0</v>
          </cell>
          <cell r="BG1581">
            <v>0</v>
          </cell>
          <cell r="BH1581">
            <v>0</v>
          </cell>
          <cell r="BI1581">
            <v>0</v>
          </cell>
          <cell r="BJ1581">
            <v>0</v>
          </cell>
          <cell r="BK1581">
            <v>0</v>
          </cell>
          <cell r="BL1581">
            <v>0</v>
          </cell>
          <cell r="BM1581">
            <v>0</v>
          </cell>
          <cell r="BN1581">
            <v>0</v>
          </cell>
          <cell r="BO1581">
            <v>0</v>
          </cell>
          <cell r="BP1581">
            <v>0</v>
          </cell>
          <cell r="BQ1581">
            <v>0</v>
          </cell>
          <cell r="BR1581">
            <v>0</v>
          </cell>
          <cell r="BS1581">
            <v>0</v>
          </cell>
          <cell r="BT1581">
            <v>0</v>
          </cell>
          <cell r="BU1581">
            <v>0</v>
          </cell>
          <cell r="BV1581">
            <v>0</v>
          </cell>
        </row>
        <row r="1582">
          <cell r="E1582">
            <v>4.4898979523192873E-3</v>
          </cell>
          <cell r="F1582">
            <v>0</v>
          </cell>
          <cell r="G1582">
            <v>5.0910200520072032E-3</v>
          </cell>
          <cell r="H1582">
            <v>4.0204069810512505E-3</v>
          </cell>
          <cell r="I1582">
            <v>5.1758461421629841E-3</v>
          </cell>
          <cell r="J1582">
            <v>3.6853749167236479E-3</v>
          </cell>
          <cell r="K1582">
            <v>4.2488445662822666E-3</v>
          </cell>
          <cell r="L1582">
            <v>6.8663655318452555E-3</v>
          </cell>
          <cell r="M1582">
            <v>7.0525318052068568E-3</v>
          </cell>
          <cell r="N1582">
            <v>6.590421724371005E-3</v>
          </cell>
          <cell r="O1582">
            <v>7.0489174600069805E-3</v>
          </cell>
          <cell r="P1582">
            <v>7.7768922988799248E-3</v>
          </cell>
          <cell r="Q1582">
            <v>6.9698398152417164E-3</v>
          </cell>
          <cell r="R1582">
            <v>6.5682949429458314E-3</v>
          </cell>
          <cell r="S1582">
            <v>6.720219395893668E-3</v>
          </cell>
          <cell r="T1582">
            <v>6.3588777246310901E-3</v>
          </cell>
          <cell r="U1582">
            <v>9.9610036045436686E-4</v>
          </cell>
          <cell r="V1582">
            <v>3.1853637836953509E-3</v>
          </cell>
          <cell r="W1582">
            <v>0</v>
          </cell>
          <cell r="X1582">
            <v>5.5683629322212233E-3</v>
          </cell>
          <cell r="Y1582">
            <v>4.0608334583044498E-3</v>
          </cell>
          <cell r="Z1582">
            <v>2.6652556419728322E-3</v>
          </cell>
          <cell r="AA1582">
            <v>2.2165753648240917E-3</v>
          </cell>
          <cell r="AB1582">
            <v>3.438064572728558E-2</v>
          </cell>
          <cell r="AC1582">
            <v>1.6828989118642317E-2</v>
          </cell>
          <cell r="AD1582">
            <v>1.0340491188970513E-2</v>
          </cell>
          <cell r="AE1582">
            <v>5.9453602074577248E-3</v>
          </cell>
          <cell r="AF1582">
            <v>1.4625691988042005E-3</v>
          </cell>
          <cell r="AG1582">
            <v>4.8028952123843431E-4</v>
          </cell>
          <cell r="AH1582">
            <v>2.5081765752402604E-3</v>
          </cell>
          <cell r="AI1582">
            <v>8.9829660607066537E-4</v>
          </cell>
          <cell r="AJ1582">
            <v>8.7291150438914469E-4</v>
          </cell>
          <cell r="AK1582">
            <v>1.3663687744530843E-3</v>
          </cell>
          <cell r="AL1582">
            <v>1.8488912229800837E-3</v>
          </cell>
          <cell r="AM1582">
            <v>0</v>
          </cell>
          <cell r="AN1582">
            <v>0</v>
          </cell>
          <cell r="AO1582">
            <v>0</v>
          </cell>
          <cell r="AP1582">
            <v>0</v>
          </cell>
          <cell r="AQ1582">
            <v>0</v>
          </cell>
          <cell r="AR1582">
            <v>0</v>
          </cell>
          <cell r="AS1582">
            <v>0</v>
          </cell>
          <cell r="AT1582">
            <v>0</v>
          </cell>
          <cell r="AU1582">
            <v>0</v>
          </cell>
          <cell r="AV1582">
            <v>0</v>
          </cell>
          <cell r="AW1582">
            <v>0</v>
          </cell>
          <cell r="AX1582">
            <v>0</v>
          </cell>
          <cell r="AY1582">
            <v>0</v>
          </cell>
          <cell r="AZ1582">
            <v>0</v>
          </cell>
          <cell r="BA1582">
            <v>0</v>
          </cell>
          <cell r="BB1582">
            <v>0</v>
          </cell>
          <cell r="BC1582">
            <v>0</v>
          </cell>
          <cell r="BD1582">
            <v>0</v>
          </cell>
          <cell r="BE1582">
            <v>0</v>
          </cell>
          <cell r="BF1582">
            <v>0</v>
          </cell>
          <cell r="BG1582">
            <v>0</v>
          </cell>
          <cell r="BH1582">
            <v>0</v>
          </cell>
          <cell r="BI1582">
            <v>0</v>
          </cell>
          <cell r="BJ1582">
            <v>0</v>
          </cell>
          <cell r="BK1582">
            <v>0</v>
          </cell>
          <cell r="BL1582">
            <v>0</v>
          </cell>
          <cell r="BM1582">
            <v>0</v>
          </cell>
          <cell r="BN1582">
            <v>0</v>
          </cell>
          <cell r="BO1582">
            <v>0</v>
          </cell>
          <cell r="BP1582">
            <v>0</v>
          </cell>
          <cell r="BQ1582">
            <v>0</v>
          </cell>
          <cell r="BR1582">
            <v>0</v>
          </cell>
          <cell r="BS1582">
            <v>0</v>
          </cell>
          <cell r="BT1582">
            <v>0</v>
          </cell>
          <cell r="BU1582">
            <v>0</v>
          </cell>
          <cell r="BV1582">
            <v>0</v>
          </cell>
        </row>
        <row r="1583">
          <cell r="E1583">
            <v>4.3016721504709893E-3</v>
          </cell>
          <cell r="F1583">
            <v>0</v>
          </cell>
          <cell r="G1583">
            <v>5.2195892334584611E-3</v>
          </cell>
          <cell r="H1583">
            <v>5.0559902825650363E-3</v>
          </cell>
          <cell r="I1583">
            <v>5.2296671981967831E-3</v>
          </cell>
          <cell r="J1583">
            <v>4.4857131552556231E-3</v>
          </cell>
          <cell r="K1583">
            <v>5.0343074479033542E-3</v>
          </cell>
          <cell r="L1583">
            <v>9.0697671982961324E-3</v>
          </cell>
          <cell r="M1583">
            <v>5.625856448312456E-3</v>
          </cell>
          <cell r="N1583">
            <v>5.6277213356666737E-3</v>
          </cell>
          <cell r="O1583">
            <v>5.819174269528821E-3</v>
          </cell>
          <cell r="P1583">
            <v>5.4200494174319021E-3</v>
          </cell>
          <cell r="Q1583">
            <v>6.2396001959110041E-3</v>
          </cell>
          <cell r="R1583">
            <v>6.1452887052917725E-3</v>
          </cell>
          <cell r="S1583">
            <v>5.966840306224159E-3</v>
          </cell>
          <cell r="T1583">
            <v>5.699031835360557E-3</v>
          </cell>
          <cell r="U1583">
            <v>9.4196128396130028E-4</v>
          </cell>
          <cell r="V1583">
            <v>3.1224039571874466E-3</v>
          </cell>
          <cell r="W1583">
            <v>0</v>
          </cell>
          <cell r="X1583">
            <v>7.0240285323296212E-3</v>
          </cell>
          <cell r="Y1583">
            <v>5.1731568229243224E-3</v>
          </cell>
          <cell r="Z1583">
            <v>2.4439203484162395E-3</v>
          </cell>
          <cell r="AA1583">
            <v>2.6715971489850898E-3</v>
          </cell>
          <cell r="AB1583">
            <v>4.2608420960895114E-2</v>
          </cell>
          <cell r="AC1583">
            <v>2.0508742208325739E-2</v>
          </cell>
          <cell r="AD1583">
            <v>1.2952320541918538E-2</v>
          </cell>
          <cell r="AE1583">
            <v>7.7550509581467706E-3</v>
          </cell>
          <cell r="AF1583">
            <v>1.995399229544963E-3</v>
          </cell>
          <cell r="AG1583">
            <v>6.980013402693811E-4</v>
          </cell>
          <cell r="AH1583">
            <v>3.3842661629333386E-3</v>
          </cell>
          <cell r="AI1583">
            <v>1.2156651785151034E-3</v>
          </cell>
          <cell r="AJ1583">
            <v>1.1241539516635398E-3</v>
          </cell>
          <cell r="AK1583">
            <v>1.6128367936508816E-3</v>
          </cell>
          <cell r="AL1583">
            <v>2.3043637504643819E-3</v>
          </cell>
          <cell r="AM1583">
            <v>0</v>
          </cell>
          <cell r="AN1583">
            <v>0</v>
          </cell>
          <cell r="AO1583">
            <v>0</v>
          </cell>
          <cell r="AP1583">
            <v>0</v>
          </cell>
          <cell r="AQ1583">
            <v>0</v>
          </cell>
          <cell r="AR1583">
            <v>0</v>
          </cell>
          <cell r="AS1583">
            <v>0</v>
          </cell>
          <cell r="AT1583">
            <v>0</v>
          </cell>
          <cell r="AU1583">
            <v>0</v>
          </cell>
          <cell r="AV1583">
            <v>0</v>
          </cell>
          <cell r="AW1583">
            <v>0</v>
          </cell>
          <cell r="AX1583">
            <v>0</v>
          </cell>
          <cell r="AY1583">
            <v>0</v>
          </cell>
          <cell r="AZ1583">
            <v>0</v>
          </cell>
          <cell r="BA1583">
            <v>0</v>
          </cell>
          <cell r="BB1583">
            <v>0</v>
          </cell>
          <cell r="BC1583">
            <v>0</v>
          </cell>
          <cell r="BD1583">
            <v>0</v>
          </cell>
          <cell r="BE1583">
            <v>0</v>
          </cell>
          <cell r="BF1583">
            <v>0</v>
          </cell>
          <cell r="BG1583">
            <v>0</v>
          </cell>
          <cell r="BH1583">
            <v>0</v>
          </cell>
          <cell r="BI1583">
            <v>0</v>
          </cell>
          <cell r="BJ1583">
            <v>0</v>
          </cell>
          <cell r="BK1583">
            <v>0</v>
          </cell>
          <cell r="BL1583">
            <v>0</v>
          </cell>
          <cell r="BM1583">
            <v>0</v>
          </cell>
          <cell r="BN1583">
            <v>0</v>
          </cell>
          <cell r="BO1583">
            <v>0</v>
          </cell>
          <cell r="BP1583">
            <v>0</v>
          </cell>
          <cell r="BQ1583">
            <v>0</v>
          </cell>
          <cell r="BR1583">
            <v>0</v>
          </cell>
          <cell r="BS1583">
            <v>0</v>
          </cell>
          <cell r="BT1583">
            <v>0</v>
          </cell>
          <cell r="BU1583">
            <v>0</v>
          </cell>
          <cell r="BV1583">
            <v>0</v>
          </cell>
        </row>
        <row r="1584">
          <cell r="E1584">
            <v>9.9380152723844463E-3</v>
          </cell>
          <cell r="F1584">
            <v>0</v>
          </cell>
          <cell r="G1584">
            <v>8.5063787686567461E-3</v>
          </cell>
          <cell r="H1584">
            <v>5.9533486921890776E-3</v>
          </cell>
          <cell r="I1584">
            <v>8.564838527317974E-3</v>
          </cell>
          <cell r="J1584">
            <v>3.9653357732805754E-3</v>
          </cell>
          <cell r="K1584">
            <v>6.2926104238508664E-3</v>
          </cell>
          <cell r="L1584">
            <v>1.252825964015288E-2</v>
          </cell>
          <cell r="M1584">
            <v>1.4210998207401565E-2</v>
          </cell>
          <cell r="N1584">
            <v>1.3151058790251602E-2</v>
          </cell>
          <cell r="O1584">
            <v>1.3686284762420819E-2</v>
          </cell>
          <cell r="P1584">
            <v>1.3542720076158034E-2</v>
          </cell>
          <cell r="Q1584">
            <v>1.3196504349774917E-2</v>
          </cell>
          <cell r="R1584">
            <v>1.3509097650386206E-2</v>
          </cell>
          <cell r="S1584">
            <v>1.3714532881960161E-2</v>
          </cell>
          <cell r="T1584">
            <v>1.3867126007789457E-2</v>
          </cell>
          <cell r="U1584">
            <v>2.3102423167419717E-3</v>
          </cell>
          <cell r="V1584">
            <v>5.122731526531565E-3</v>
          </cell>
          <cell r="W1584">
            <v>0</v>
          </cell>
          <cell r="X1584">
            <v>4.7238457372998704E-3</v>
          </cell>
          <cell r="Y1584">
            <v>2.7845209399431211E-3</v>
          </cell>
          <cell r="Z1584">
            <v>4.7048255613260787E-3</v>
          </cell>
          <cell r="AA1584">
            <v>2.3527212560650189E-3</v>
          </cell>
          <cell r="AB1584">
            <v>1.2806776004797257E-2</v>
          </cell>
          <cell r="AC1584">
            <v>8.6005113404894785E-3</v>
          </cell>
          <cell r="AD1584">
            <v>4.4994784244095079E-3</v>
          </cell>
          <cell r="AE1584">
            <v>4.1205267130657317E-3</v>
          </cell>
          <cell r="AF1584">
            <v>1.3720231857032219E-3</v>
          </cell>
          <cell r="AG1584">
            <v>7.3211444823761691E-4</v>
          </cell>
          <cell r="AH1584">
            <v>2.4825450821553464E-3</v>
          </cell>
          <cell r="AI1584">
            <v>1.3374425550364232E-3</v>
          </cell>
          <cell r="AJ1584">
            <v>1.298724879071818E-3</v>
          </cell>
          <cell r="AK1584">
            <v>2.2881852034926822E-3</v>
          </cell>
          <cell r="AL1584">
            <v>2.8445866011393367E-3</v>
          </cell>
          <cell r="AM1584">
            <v>0</v>
          </cell>
          <cell r="AN1584">
            <v>0</v>
          </cell>
          <cell r="AO1584">
            <v>0</v>
          </cell>
          <cell r="AP1584">
            <v>0</v>
          </cell>
          <cell r="AQ1584">
            <v>0</v>
          </cell>
          <cell r="AR1584">
            <v>0</v>
          </cell>
          <cell r="AS1584">
            <v>0</v>
          </cell>
          <cell r="AT1584">
            <v>0</v>
          </cell>
          <cell r="AU1584">
            <v>0</v>
          </cell>
          <cell r="AV1584">
            <v>0</v>
          </cell>
          <cell r="AW1584">
            <v>0</v>
          </cell>
          <cell r="AX1584">
            <v>0</v>
          </cell>
          <cell r="AY1584">
            <v>0</v>
          </cell>
          <cell r="AZ1584">
            <v>0</v>
          </cell>
          <cell r="BA1584">
            <v>0</v>
          </cell>
          <cell r="BB1584">
            <v>0</v>
          </cell>
          <cell r="BC1584">
            <v>0</v>
          </cell>
          <cell r="BD1584">
            <v>0</v>
          </cell>
          <cell r="BE1584">
            <v>0</v>
          </cell>
          <cell r="BF1584">
            <v>0</v>
          </cell>
          <cell r="BG1584">
            <v>0</v>
          </cell>
          <cell r="BH1584">
            <v>0</v>
          </cell>
          <cell r="BI1584">
            <v>0</v>
          </cell>
          <cell r="BJ1584">
            <v>0</v>
          </cell>
          <cell r="BK1584">
            <v>0</v>
          </cell>
          <cell r="BL1584">
            <v>0</v>
          </cell>
          <cell r="BM1584">
            <v>0</v>
          </cell>
          <cell r="BN1584">
            <v>0</v>
          </cell>
          <cell r="BO1584">
            <v>0</v>
          </cell>
          <cell r="BP1584">
            <v>0</v>
          </cell>
          <cell r="BQ1584">
            <v>0</v>
          </cell>
          <cell r="BR1584">
            <v>0</v>
          </cell>
          <cell r="BS1584">
            <v>0</v>
          </cell>
          <cell r="BT1584">
            <v>0</v>
          </cell>
          <cell r="BU1584">
            <v>0</v>
          </cell>
          <cell r="BV1584">
            <v>0</v>
          </cell>
        </row>
        <row r="1585">
          <cell r="E1585">
            <v>2.273394779972613E-2</v>
          </cell>
          <cell r="F1585">
            <v>0</v>
          </cell>
          <cell r="G1585">
            <v>2.3260112983160958E-2</v>
          </cell>
          <cell r="H1585">
            <v>3.480804635044895E-2</v>
          </cell>
          <cell r="I1585">
            <v>4.4520983931135523E-2</v>
          </cell>
          <cell r="J1585">
            <v>3.3076317906998075E-2</v>
          </cell>
          <cell r="K1585">
            <v>2.6363639940985908E-2</v>
          </cell>
          <cell r="L1585">
            <v>2.2216267768989405E-2</v>
          </cell>
          <cell r="M1585">
            <v>2.2289167225684373E-2</v>
          </cell>
          <cell r="N1585">
            <v>2.3211666809291924E-2</v>
          </cell>
          <cell r="O1585">
            <v>2.5325914988706684E-2</v>
          </cell>
          <cell r="P1585">
            <v>2.5388290535671518E-2</v>
          </cell>
          <cell r="Q1585">
            <v>2.5892640162834497E-2</v>
          </cell>
          <cell r="R1585">
            <v>2.4663334792590277E-2</v>
          </cell>
          <cell r="S1585">
            <v>2.5303722320741327E-2</v>
          </cell>
          <cell r="T1585">
            <v>2.5115691220675931E-2</v>
          </cell>
          <cell r="U1585">
            <v>5.1055824160534859E-3</v>
          </cell>
          <cell r="V1585">
            <v>1.5281324897167199E-2</v>
          </cell>
          <cell r="W1585">
            <v>0</v>
          </cell>
          <cell r="X1585">
            <v>2.6768211912654927E-2</v>
          </cell>
          <cell r="Y1585">
            <v>1.7531222659051774E-2</v>
          </cell>
          <cell r="Z1585">
            <v>1.4120331788197479E-2</v>
          </cell>
          <cell r="AA1585">
            <v>1.1037532292294001E-2</v>
          </cell>
          <cell r="AB1585">
            <v>3.2710286246011168E-2</v>
          </cell>
          <cell r="AC1585">
            <v>2.0420443316307144E-2</v>
          </cell>
          <cell r="AD1585">
            <v>2.0078149147303281E-2</v>
          </cell>
          <cell r="AE1585">
            <v>6.3178955963048178E-2</v>
          </cell>
          <cell r="AF1585">
            <v>1.4570115616652137E-2</v>
          </cell>
          <cell r="AG1585">
            <v>7.8547453807668744E-3</v>
          </cell>
          <cell r="AH1585">
            <v>2.4170379728101883E-2</v>
          </cell>
          <cell r="AI1585">
            <v>1.3070617753996995E-2</v>
          </cell>
          <cell r="AJ1585">
            <v>1.0204801913332172E-2</v>
          </cell>
          <cell r="AK1585">
            <v>1.2860156051358301E-2</v>
          </cell>
          <cell r="AL1585">
            <v>1.9532353109944101E-2</v>
          </cell>
          <cell r="AM1585">
            <v>0</v>
          </cell>
          <cell r="AN1585">
            <v>0</v>
          </cell>
          <cell r="AO1585">
            <v>0</v>
          </cell>
          <cell r="AP1585">
            <v>0</v>
          </cell>
          <cell r="AQ1585">
            <v>0</v>
          </cell>
          <cell r="AR1585">
            <v>0</v>
          </cell>
          <cell r="AS1585">
            <v>0</v>
          </cell>
          <cell r="AT1585">
            <v>0</v>
          </cell>
          <cell r="AU1585">
            <v>0</v>
          </cell>
          <cell r="AV1585">
            <v>0</v>
          </cell>
          <cell r="AW1585">
            <v>0</v>
          </cell>
          <cell r="AX1585">
            <v>0</v>
          </cell>
          <cell r="AY1585">
            <v>0</v>
          </cell>
          <cell r="AZ1585">
            <v>0</v>
          </cell>
          <cell r="BA1585">
            <v>0</v>
          </cell>
          <cell r="BB1585">
            <v>0</v>
          </cell>
          <cell r="BC1585">
            <v>0</v>
          </cell>
          <cell r="BD1585">
            <v>0</v>
          </cell>
          <cell r="BE1585">
            <v>0</v>
          </cell>
          <cell r="BF1585">
            <v>0</v>
          </cell>
          <cell r="BG1585">
            <v>0</v>
          </cell>
          <cell r="BH1585">
            <v>0</v>
          </cell>
          <cell r="BI1585">
            <v>0</v>
          </cell>
          <cell r="BJ1585">
            <v>0</v>
          </cell>
          <cell r="BK1585">
            <v>0</v>
          </cell>
          <cell r="BL1585">
            <v>0</v>
          </cell>
          <cell r="BM1585">
            <v>0</v>
          </cell>
          <cell r="BN1585">
            <v>0</v>
          </cell>
          <cell r="BO1585">
            <v>0</v>
          </cell>
          <cell r="BP1585">
            <v>0</v>
          </cell>
          <cell r="BQ1585">
            <v>0</v>
          </cell>
          <cell r="BR1585">
            <v>0</v>
          </cell>
          <cell r="BS1585">
            <v>0</v>
          </cell>
          <cell r="BT1585">
            <v>0</v>
          </cell>
          <cell r="BU1585">
            <v>0</v>
          </cell>
          <cell r="BV1585">
            <v>0</v>
          </cell>
        </row>
        <row r="1586">
          <cell r="E1586">
            <v>3.3086388611328774E-2</v>
          </cell>
          <cell r="F1586">
            <v>0</v>
          </cell>
          <cell r="G1586">
            <v>3.2840777648289146E-2</v>
          </cell>
          <cell r="H1586">
            <v>3.8274446059241005E-2</v>
          </cell>
          <cell r="I1586">
            <v>3.4613197552948179E-2</v>
          </cell>
          <cell r="J1586">
            <v>2.3950464493297456E-2</v>
          </cell>
          <cell r="K1586">
            <v>3.2707989881638255E-2</v>
          </cell>
          <cell r="L1586">
            <v>3.8213456634223895E-2</v>
          </cell>
          <cell r="M1586">
            <v>4.5062290001061253E-2</v>
          </cell>
          <cell r="N1586">
            <v>4.3683397771134863E-2</v>
          </cell>
          <cell r="O1586">
            <v>4.8051472371601275E-2</v>
          </cell>
          <cell r="P1586">
            <v>4.3097058402263848E-2</v>
          </cell>
          <cell r="Q1586">
            <v>4.4974997982150329E-2</v>
          </cell>
          <cell r="R1586">
            <v>4.4570896151217954E-2</v>
          </cell>
          <cell r="S1586">
            <v>4.3918181533610844E-2</v>
          </cell>
          <cell r="T1586">
            <v>4.3079936144337506E-2</v>
          </cell>
          <cell r="U1586">
            <v>9.2244329570060624E-3</v>
          </cell>
          <cell r="V1586">
            <v>2.1131075712079173E-2</v>
          </cell>
          <cell r="W1586">
            <v>0</v>
          </cell>
          <cell r="X1586">
            <v>2.6239006829209873E-2</v>
          </cell>
          <cell r="Y1586">
            <v>1.8800588180728637E-2</v>
          </cell>
          <cell r="Z1586">
            <v>2.0926528696192062E-2</v>
          </cell>
          <cell r="AA1586">
            <v>1.264219352443105E-2</v>
          </cell>
          <cell r="AB1586">
            <v>2.7670687329473774E-2</v>
          </cell>
          <cell r="AC1586">
            <v>2.1792515690930277E-2</v>
          </cell>
          <cell r="AD1586">
            <v>1.9031725737814004E-2</v>
          </cell>
          <cell r="AE1586">
            <v>2.3605795761354798E-2</v>
          </cell>
          <cell r="AF1586">
            <v>1.8240027409541237E-2</v>
          </cell>
          <cell r="AG1586">
            <v>1.0924887195692144E-2</v>
          </cell>
          <cell r="AH1586">
            <v>2.1083340782262927E-2</v>
          </cell>
          <cell r="AI1586">
            <v>9.8009658420417263E-3</v>
          </cell>
          <cell r="AJ1586">
            <v>9.3414990670470377E-3</v>
          </cell>
          <cell r="AK1586">
            <v>1.2482933935544316E-2</v>
          </cell>
          <cell r="AL1586">
            <v>1.8574775084765502E-2</v>
          </cell>
          <cell r="AM1586">
            <v>0</v>
          </cell>
          <cell r="AN1586">
            <v>0</v>
          </cell>
          <cell r="AO1586">
            <v>0</v>
          </cell>
          <cell r="AP1586">
            <v>0</v>
          </cell>
          <cell r="AQ1586">
            <v>0</v>
          </cell>
          <cell r="AR1586">
            <v>0</v>
          </cell>
          <cell r="AS1586">
            <v>0</v>
          </cell>
          <cell r="AT1586">
            <v>0</v>
          </cell>
          <cell r="AU1586">
            <v>0</v>
          </cell>
          <cell r="AV1586">
            <v>0</v>
          </cell>
          <cell r="AW1586">
            <v>0</v>
          </cell>
          <cell r="AX1586">
            <v>0</v>
          </cell>
          <cell r="AY1586">
            <v>0</v>
          </cell>
          <cell r="AZ1586">
            <v>0</v>
          </cell>
          <cell r="BA1586">
            <v>0</v>
          </cell>
          <cell r="BB1586">
            <v>0</v>
          </cell>
          <cell r="BC1586">
            <v>0</v>
          </cell>
          <cell r="BD1586">
            <v>0</v>
          </cell>
          <cell r="BE1586">
            <v>0</v>
          </cell>
          <cell r="BF1586">
            <v>0</v>
          </cell>
          <cell r="BG1586">
            <v>0</v>
          </cell>
          <cell r="BH1586">
            <v>0</v>
          </cell>
          <cell r="BI1586">
            <v>0</v>
          </cell>
          <cell r="BJ1586">
            <v>0</v>
          </cell>
          <cell r="BK1586">
            <v>0</v>
          </cell>
          <cell r="BL1586">
            <v>0</v>
          </cell>
          <cell r="BM1586">
            <v>0</v>
          </cell>
          <cell r="BN1586">
            <v>0</v>
          </cell>
          <cell r="BO1586">
            <v>0</v>
          </cell>
          <cell r="BP1586">
            <v>0</v>
          </cell>
          <cell r="BQ1586">
            <v>0</v>
          </cell>
          <cell r="BR1586">
            <v>0</v>
          </cell>
          <cell r="BS1586">
            <v>0</v>
          </cell>
          <cell r="BT1586">
            <v>0</v>
          </cell>
          <cell r="BU1586">
            <v>0</v>
          </cell>
          <cell r="BV1586">
            <v>0</v>
          </cell>
        </row>
        <row r="1587">
          <cell r="E1587">
            <v>1.1668081619109082E-2</v>
          </cell>
          <cell r="F1587">
            <v>0</v>
          </cell>
          <cell r="G1587">
            <v>1.0311459082411992E-2</v>
          </cell>
          <cell r="H1587">
            <v>1.0358343018939543E-2</v>
          </cell>
          <cell r="I1587">
            <v>1.1350566094191052E-2</v>
          </cell>
          <cell r="J1587">
            <v>7.4797160363477E-3</v>
          </cell>
          <cell r="K1587">
            <v>8.8947306428200784E-3</v>
          </cell>
          <cell r="L1587">
            <v>1.3132236540202397E-2</v>
          </cell>
          <cell r="M1587">
            <v>1.4954615249808317E-2</v>
          </cell>
          <cell r="N1587">
            <v>1.4492824499451896E-2</v>
          </cell>
          <cell r="O1587">
            <v>1.4813927360624649E-2</v>
          </cell>
          <cell r="P1587">
            <v>1.4721634316021553E-2</v>
          </cell>
          <cell r="Q1587">
            <v>1.4809890208635835E-2</v>
          </cell>
          <cell r="R1587">
            <v>1.5304775077661622E-2</v>
          </cell>
          <cell r="S1587">
            <v>1.5313170152162337E-2</v>
          </cell>
          <cell r="T1587">
            <v>1.5384519383563172E-2</v>
          </cell>
          <cell r="U1587">
            <v>2.5537295400791882E-3</v>
          </cell>
          <cell r="V1587">
            <v>6.1089608527943951E-3</v>
          </cell>
          <cell r="W1587">
            <v>0</v>
          </cell>
          <cell r="X1587">
            <v>6.306214784944409E-3</v>
          </cell>
          <cell r="Y1587">
            <v>3.6623647871244069E-3</v>
          </cell>
          <cell r="Z1587">
            <v>5.4917610198214869E-3</v>
          </cell>
          <cell r="AA1587">
            <v>3.0021608112997073E-3</v>
          </cell>
          <cell r="AB1587">
            <v>7.4836515479694103E-3</v>
          </cell>
          <cell r="AC1587">
            <v>6.5641283537254047E-3</v>
          </cell>
          <cell r="AD1587">
            <v>4.144097436794834E-3</v>
          </cell>
          <cell r="AE1587">
            <v>5.936963603523188E-3</v>
          </cell>
          <cell r="AF1587">
            <v>2.5176331561398524E-3</v>
          </cell>
          <cell r="AG1587">
            <v>1.517408288839926E-3</v>
          </cell>
          <cell r="AH1587">
            <v>4.3684192553792014E-3</v>
          </cell>
          <cell r="AI1587">
            <v>2.4291072082399073E-3</v>
          </cell>
          <cell r="AJ1587">
            <v>2.1387661631017516E-3</v>
          </cell>
          <cell r="AK1587">
            <v>3.3763422453070868E-3</v>
          </cell>
          <cell r="AL1587">
            <v>4.4843246018987735E-3</v>
          </cell>
          <cell r="AM1587">
            <v>0</v>
          </cell>
          <cell r="AN1587">
            <v>0</v>
          </cell>
          <cell r="AO1587">
            <v>0</v>
          </cell>
          <cell r="AP1587">
            <v>0</v>
          </cell>
          <cell r="AQ1587">
            <v>0</v>
          </cell>
          <cell r="AR1587">
            <v>0</v>
          </cell>
          <cell r="AS1587">
            <v>0</v>
          </cell>
          <cell r="AT1587">
            <v>0</v>
          </cell>
          <cell r="AU1587">
            <v>0</v>
          </cell>
          <cell r="AV1587">
            <v>0</v>
          </cell>
          <cell r="AW1587">
            <v>0</v>
          </cell>
          <cell r="AX1587">
            <v>0</v>
          </cell>
          <cell r="AY1587">
            <v>0</v>
          </cell>
          <cell r="AZ1587">
            <v>0</v>
          </cell>
          <cell r="BA1587">
            <v>0</v>
          </cell>
          <cell r="BB1587">
            <v>0</v>
          </cell>
          <cell r="BC1587">
            <v>0</v>
          </cell>
          <cell r="BD1587">
            <v>0</v>
          </cell>
          <cell r="BE1587">
            <v>0</v>
          </cell>
          <cell r="BF1587">
            <v>0</v>
          </cell>
          <cell r="BG1587">
            <v>0</v>
          </cell>
          <cell r="BH1587">
            <v>0</v>
          </cell>
          <cell r="BI1587">
            <v>0</v>
          </cell>
          <cell r="BJ1587">
            <v>0</v>
          </cell>
          <cell r="BK1587">
            <v>0</v>
          </cell>
          <cell r="BL1587">
            <v>0</v>
          </cell>
          <cell r="BM1587">
            <v>0</v>
          </cell>
          <cell r="BN1587">
            <v>0</v>
          </cell>
          <cell r="BO1587">
            <v>0</v>
          </cell>
          <cell r="BP1587">
            <v>0</v>
          </cell>
          <cell r="BQ1587">
            <v>0</v>
          </cell>
          <cell r="BR1587">
            <v>0</v>
          </cell>
          <cell r="BS1587">
            <v>0</v>
          </cell>
          <cell r="BT1587">
            <v>0</v>
          </cell>
          <cell r="BU1587">
            <v>0</v>
          </cell>
          <cell r="BV1587">
            <v>0</v>
          </cell>
        </row>
        <row r="1588">
          <cell r="E1588">
            <v>9.2626810751293295E-2</v>
          </cell>
          <cell r="F1588">
            <v>0</v>
          </cell>
          <cell r="G1588">
            <v>9.1383964720579039E-2</v>
          </cell>
          <cell r="H1588">
            <v>0.13578554084877009</v>
          </cell>
          <cell r="I1588">
            <v>0.11265028127280295</v>
          </cell>
          <cell r="J1588">
            <v>9.1227580625767732E-2</v>
          </cell>
          <cell r="K1588">
            <v>0.10953859889574791</v>
          </cell>
          <cell r="L1588">
            <v>8.4837662191045105E-2</v>
          </cell>
          <cell r="M1588">
            <v>0.10892083032329419</v>
          </cell>
          <cell r="N1588">
            <v>0.10202066800834943</v>
          </cell>
          <cell r="O1588">
            <v>9.823133398796545E-2</v>
          </cell>
          <cell r="P1588">
            <v>9.2137258531110114E-2</v>
          </cell>
          <cell r="Q1588">
            <v>0.10037223619274833</v>
          </cell>
          <cell r="R1588">
            <v>0.11055018094967398</v>
          </cell>
          <cell r="S1588">
            <v>0.10621826819325784</v>
          </cell>
          <cell r="T1588">
            <v>0.1045466817481125</v>
          </cell>
          <cell r="U1588">
            <v>1.9439418748317661E-2</v>
          </cell>
          <cell r="V1588">
            <v>5.865132849392183E-2</v>
          </cell>
          <cell r="W1588">
            <v>0</v>
          </cell>
          <cell r="X1588">
            <v>8.8741063713778309E-2</v>
          </cell>
          <cell r="Y1588">
            <v>5.2894793404190059E-2</v>
          </cell>
          <cell r="Z1588">
            <v>5.368639394810041E-2</v>
          </cell>
          <cell r="AA1588">
            <v>3.7849315052071841E-2</v>
          </cell>
          <cell r="AB1588">
            <v>8.1211234856216674E-2</v>
          </cell>
          <cell r="AC1588">
            <v>6.4915481092448712E-2</v>
          </cell>
          <cell r="AD1588">
            <v>6.170865054013569E-2</v>
          </cell>
          <cell r="AE1588">
            <v>9.218081735493279E-2</v>
          </cell>
          <cell r="AF1588">
            <v>4.105303018356779E-2</v>
          </cell>
          <cell r="AG1588">
            <v>2.5191524047359456E-2</v>
          </cell>
          <cell r="AH1588">
            <v>7.5393218108057908E-2</v>
          </cell>
          <cell r="AI1588">
            <v>4.0971609060056223E-2</v>
          </cell>
          <cell r="AJ1588">
            <v>3.2797279329442354E-2</v>
          </cell>
          <cell r="AK1588">
            <v>4.3632575596704991E-2</v>
          </cell>
          <cell r="AL1588">
            <v>6.3981227345809855E-2</v>
          </cell>
          <cell r="AM1588">
            <v>0</v>
          </cell>
          <cell r="AN1588">
            <v>0</v>
          </cell>
          <cell r="AO1588">
            <v>0</v>
          </cell>
          <cell r="AP1588">
            <v>0</v>
          </cell>
          <cell r="AQ1588">
            <v>0</v>
          </cell>
          <cell r="AR1588">
            <v>0</v>
          </cell>
          <cell r="AS1588">
            <v>0</v>
          </cell>
          <cell r="AT1588">
            <v>0</v>
          </cell>
          <cell r="AU1588">
            <v>0</v>
          </cell>
          <cell r="AV1588">
            <v>0</v>
          </cell>
          <cell r="AW1588">
            <v>0</v>
          </cell>
          <cell r="AX1588">
            <v>0</v>
          </cell>
          <cell r="AY1588">
            <v>0</v>
          </cell>
          <cell r="AZ1588">
            <v>0</v>
          </cell>
          <cell r="BA1588">
            <v>0</v>
          </cell>
          <cell r="BB1588">
            <v>0</v>
          </cell>
          <cell r="BC1588">
            <v>0</v>
          </cell>
          <cell r="BD1588">
            <v>0</v>
          </cell>
          <cell r="BE1588">
            <v>0</v>
          </cell>
          <cell r="BF1588">
            <v>0</v>
          </cell>
          <cell r="BG1588">
            <v>0</v>
          </cell>
          <cell r="BH1588">
            <v>0</v>
          </cell>
          <cell r="BI1588">
            <v>0</v>
          </cell>
          <cell r="BJ1588">
            <v>0</v>
          </cell>
          <cell r="BK1588">
            <v>0</v>
          </cell>
          <cell r="BL1588">
            <v>0</v>
          </cell>
          <cell r="BM1588">
            <v>0</v>
          </cell>
          <cell r="BN1588">
            <v>0</v>
          </cell>
          <cell r="BO1588">
            <v>0</v>
          </cell>
          <cell r="BP1588">
            <v>0</v>
          </cell>
          <cell r="BQ1588">
            <v>0</v>
          </cell>
          <cell r="BR1588">
            <v>0</v>
          </cell>
          <cell r="BS1588">
            <v>0</v>
          </cell>
          <cell r="BT1588">
            <v>0</v>
          </cell>
          <cell r="BU1588">
            <v>0</v>
          </cell>
          <cell r="BV1588">
            <v>0</v>
          </cell>
        </row>
        <row r="1589">
          <cell r="E1589">
            <v>5.2117631485703465E-3</v>
          </cell>
          <cell r="F1589">
            <v>0</v>
          </cell>
          <cell r="G1589">
            <v>4.987814962753476E-3</v>
          </cell>
          <cell r="H1589">
            <v>4.7860165009194064E-3</v>
          </cell>
          <cell r="I1589">
            <v>5.0010987215080432E-3</v>
          </cell>
          <cell r="J1589">
            <v>2.5830373841869074E-3</v>
          </cell>
          <cell r="K1589">
            <v>4.7488477482418934E-3</v>
          </cell>
          <cell r="L1589">
            <v>5.1674470431475224E-3</v>
          </cell>
          <cell r="M1589">
            <v>7.2591612917950639E-3</v>
          </cell>
          <cell r="N1589">
            <v>6.7026665382243673E-3</v>
          </cell>
          <cell r="O1589">
            <v>6.3358611268700482E-3</v>
          </cell>
          <cell r="P1589">
            <v>7.1531255620239775E-3</v>
          </cell>
          <cell r="Q1589">
            <v>6.6029685912768867E-3</v>
          </cell>
          <cell r="R1589">
            <v>6.7061392104758701E-3</v>
          </cell>
          <cell r="S1589">
            <v>6.6130458737471013E-3</v>
          </cell>
          <cell r="T1589">
            <v>6.6947953567479861E-3</v>
          </cell>
          <cell r="U1589">
            <v>1.1226750127764594E-3</v>
          </cell>
          <cell r="V1589">
            <v>3.0885662407150274E-3</v>
          </cell>
          <cell r="W1589">
            <v>0</v>
          </cell>
          <cell r="X1589">
            <v>3.1477048842677765E-3</v>
          </cell>
          <cell r="Y1589">
            <v>1.8736279979233124E-3</v>
          </cell>
          <cell r="Z1589">
            <v>2.7900175267795806E-3</v>
          </cell>
          <cell r="AA1589">
            <v>1.4475498067589286E-3</v>
          </cell>
          <cell r="AB1589">
            <v>4.332330930224464E-3</v>
          </cell>
          <cell r="AC1589">
            <v>3.4265944220243727E-3</v>
          </cell>
          <cell r="AD1589">
            <v>2.2586731154929929E-3</v>
          </cell>
          <cell r="AE1589">
            <v>3.0600752750604399E-3</v>
          </cell>
          <cell r="AF1589">
            <v>1.2591077908999453E-3</v>
          </cell>
          <cell r="AG1589">
            <v>7.5102420488100462E-4</v>
          </cell>
          <cell r="AH1589">
            <v>2.2482044928633193E-3</v>
          </cell>
          <cell r="AI1589">
            <v>1.3148170840027282E-3</v>
          </cell>
          <cell r="AJ1589">
            <v>1.1282613146843289E-3</v>
          </cell>
          <cell r="AK1589">
            <v>1.692308492156356E-3</v>
          </cell>
          <cell r="AL1589">
            <v>2.2659744643368901E-3</v>
          </cell>
          <cell r="AM1589">
            <v>0</v>
          </cell>
          <cell r="AN1589">
            <v>0</v>
          </cell>
          <cell r="AO1589">
            <v>0</v>
          </cell>
          <cell r="AP1589">
            <v>0</v>
          </cell>
          <cell r="AQ1589">
            <v>0</v>
          </cell>
          <cell r="AR1589">
            <v>0</v>
          </cell>
          <cell r="AS1589">
            <v>0</v>
          </cell>
          <cell r="AT1589">
            <v>0</v>
          </cell>
          <cell r="AU1589">
            <v>0</v>
          </cell>
          <cell r="AV1589">
            <v>0</v>
          </cell>
          <cell r="AW1589">
            <v>0</v>
          </cell>
          <cell r="AX1589">
            <v>0</v>
          </cell>
          <cell r="AY1589">
            <v>0</v>
          </cell>
          <cell r="AZ1589">
            <v>0</v>
          </cell>
          <cell r="BA1589">
            <v>0</v>
          </cell>
          <cell r="BB1589">
            <v>0</v>
          </cell>
          <cell r="BC1589">
            <v>0</v>
          </cell>
          <cell r="BD1589">
            <v>0</v>
          </cell>
          <cell r="BE1589">
            <v>0</v>
          </cell>
          <cell r="BF1589">
            <v>0</v>
          </cell>
          <cell r="BG1589">
            <v>0</v>
          </cell>
          <cell r="BH1589">
            <v>0</v>
          </cell>
          <cell r="BI1589">
            <v>0</v>
          </cell>
          <cell r="BJ1589">
            <v>0</v>
          </cell>
          <cell r="BK1589">
            <v>0</v>
          </cell>
          <cell r="BL1589">
            <v>0</v>
          </cell>
          <cell r="BM1589">
            <v>0</v>
          </cell>
          <cell r="BN1589">
            <v>0</v>
          </cell>
          <cell r="BO1589">
            <v>0</v>
          </cell>
          <cell r="BP1589">
            <v>0</v>
          </cell>
          <cell r="BQ1589">
            <v>0</v>
          </cell>
          <cell r="BR1589">
            <v>0</v>
          </cell>
          <cell r="BS1589">
            <v>0</v>
          </cell>
          <cell r="BT1589">
            <v>0</v>
          </cell>
          <cell r="BU1589">
            <v>0</v>
          </cell>
          <cell r="BV1589">
            <v>0</v>
          </cell>
        </row>
        <row r="1590">
          <cell r="E1590">
            <v>2.4377363647169899E-3</v>
          </cell>
          <cell r="F1590">
            <v>0</v>
          </cell>
          <cell r="G1590">
            <v>2.3878379300965556E-3</v>
          </cell>
          <cell r="H1590">
            <v>4.2256420382189913E-3</v>
          </cell>
          <cell r="I1590">
            <v>2.9707816278501421E-3</v>
          </cell>
          <cell r="J1590">
            <v>2.1179554481831264E-3</v>
          </cell>
          <cell r="K1590">
            <v>3.1528290224401992E-3</v>
          </cell>
          <cell r="L1590">
            <v>2.4589220649764349E-3</v>
          </cell>
          <cell r="M1590">
            <v>2.5513887749002077E-3</v>
          </cell>
          <cell r="N1590">
            <v>2.5272702411396663E-3</v>
          </cell>
          <cell r="O1590">
            <v>2.6186641376500825E-3</v>
          </cell>
          <cell r="P1590">
            <v>2.4879648170842979E-3</v>
          </cell>
          <cell r="Q1590">
            <v>2.7061264821190856E-3</v>
          </cell>
          <cell r="R1590">
            <v>2.5161567559789386E-3</v>
          </cell>
          <cell r="S1590">
            <v>2.7286046709154568E-3</v>
          </cell>
          <cell r="T1590">
            <v>2.5058277467021719E-3</v>
          </cell>
          <cell r="U1590">
            <v>5.0750641803127422E-4</v>
          </cell>
          <cell r="V1590">
            <v>1.5885064290808656E-3</v>
          </cell>
          <cell r="W1590">
            <v>0</v>
          </cell>
          <cell r="X1590">
            <v>2.7789218728486781E-3</v>
          </cell>
          <cell r="Y1590">
            <v>1.6196307680261125E-3</v>
          </cell>
          <cell r="Z1590">
            <v>1.4638902383916088E-3</v>
          </cell>
          <cell r="AA1590">
            <v>1.1033682867774091E-3</v>
          </cell>
          <cell r="AB1590">
            <v>2.3177249165604688E-3</v>
          </cell>
          <cell r="AC1590">
            <v>1.8356507198054972E-3</v>
          </cell>
          <cell r="AD1590">
            <v>1.7707739966075112E-3</v>
          </cell>
          <cell r="AE1590">
            <v>2.6812545717964154E-3</v>
          </cell>
          <cell r="AF1590">
            <v>1.2031422712778829E-3</v>
          </cell>
          <cell r="AG1590">
            <v>7.3573971302240263E-4</v>
          </cell>
          <cell r="AH1590">
            <v>2.2350900339657758E-3</v>
          </cell>
          <cell r="AI1590">
            <v>1.2017505980554371E-3</v>
          </cell>
          <cell r="AJ1590">
            <v>9.4429368413946537E-4</v>
          </cell>
          <cell r="AK1590">
            <v>1.2480648125092371E-3</v>
          </cell>
          <cell r="AL1590">
            <v>1.8633993709064479E-3</v>
          </cell>
          <cell r="AM1590">
            <v>0</v>
          </cell>
          <cell r="AN1590">
            <v>0</v>
          </cell>
          <cell r="AO1590">
            <v>0</v>
          </cell>
          <cell r="AP1590">
            <v>0</v>
          </cell>
          <cell r="AQ1590">
            <v>0</v>
          </cell>
          <cell r="AR1590">
            <v>0</v>
          </cell>
          <cell r="AS1590">
            <v>0</v>
          </cell>
          <cell r="AT1590">
            <v>0</v>
          </cell>
          <cell r="AU1590">
            <v>0</v>
          </cell>
          <cell r="AV1590">
            <v>0</v>
          </cell>
          <cell r="AW1590">
            <v>0</v>
          </cell>
          <cell r="AX1590">
            <v>0</v>
          </cell>
          <cell r="AY1590">
            <v>0</v>
          </cell>
          <cell r="AZ1590">
            <v>0</v>
          </cell>
          <cell r="BA1590">
            <v>0</v>
          </cell>
          <cell r="BB1590">
            <v>0</v>
          </cell>
          <cell r="BC1590">
            <v>0</v>
          </cell>
          <cell r="BD1590">
            <v>0</v>
          </cell>
          <cell r="BE1590">
            <v>0</v>
          </cell>
          <cell r="BF1590">
            <v>0</v>
          </cell>
          <cell r="BG1590">
            <v>0</v>
          </cell>
          <cell r="BH1590">
            <v>0</v>
          </cell>
          <cell r="BI1590">
            <v>0</v>
          </cell>
          <cell r="BJ1590">
            <v>0</v>
          </cell>
          <cell r="BK1590">
            <v>0</v>
          </cell>
          <cell r="BL1590">
            <v>0</v>
          </cell>
          <cell r="BM1590">
            <v>0</v>
          </cell>
          <cell r="BN1590">
            <v>0</v>
          </cell>
          <cell r="BO1590">
            <v>0</v>
          </cell>
          <cell r="BP1590">
            <v>0</v>
          </cell>
          <cell r="BQ1590">
            <v>0</v>
          </cell>
          <cell r="BR1590">
            <v>0</v>
          </cell>
          <cell r="BS1590">
            <v>0</v>
          </cell>
          <cell r="BT1590">
            <v>0</v>
          </cell>
          <cell r="BU1590">
            <v>0</v>
          </cell>
          <cell r="BV1590">
            <v>0</v>
          </cell>
        </row>
        <row r="1591">
          <cell r="E1591">
            <v>8.6267073760204287E-4</v>
          </cell>
          <cell r="F1591">
            <v>0</v>
          </cell>
          <cell r="G1591">
            <v>8.2774126148817898E-4</v>
          </cell>
          <cell r="H1591">
            <v>7.4278895827187177E-4</v>
          </cell>
          <cell r="I1591">
            <v>2.0116730643444831E-3</v>
          </cell>
          <cell r="J1591">
            <v>7.0066188046912696E-4</v>
          </cell>
          <cell r="K1591">
            <v>8.4548317809145972E-4</v>
          </cell>
          <cell r="L1591">
            <v>8.0892539945156075E-4</v>
          </cell>
          <cell r="M1591">
            <v>1.0995670990508852E-3</v>
          </cell>
          <cell r="N1591">
            <v>9.6473215276288908E-4</v>
          </cell>
          <cell r="O1591">
            <v>9.4972997992766794E-4</v>
          </cell>
          <cell r="P1591">
            <v>1.011591086375576E-3</v>
          </cell>
          <cell r="Q1591">
            <v>1.0396561515561874E-3</v>
          </cell>
          <cell r="R1591">
            <v>9.9784456836082792E-4</v>
          </cell>
          <cell r="S1591">
            <v>1.0743314424502218E-3</v>
          </cell>
          <cell r="T1591">
            <v>9.9450084351373471E-4</v>
          </cell>
          <cell r="U1591">
            <v>1.8293241126855813E-4</v>
          </cell>
          <cell r="V1591">
            <v>5.3316022278922812E-4</v>
          </cell>
          <cell r="W1591">
            <v>0</v>
          </cell>
          <cell r="X1591">
            <v>6.8996065078351799E-4</v>
          </cell>
          <cell r="Y1591">
            <v>3.9937248395810406E-4</v>
          </cell>
          <cell r="Z1591">
            <v>4.9285973294234777E-4</v>
          </cell>
          <cell r="AA1591">
            <v>2.9481791643115167E-4</v>
          </cell>
          <cell r="AB1591">
            <v>6.6120770558579229E-4</v>
          </cell>
          <cell r="AC1591">
            <v>5.5594922692478975E-4</v>
          </cell>
          <cell r="AD1591">
            <v>4.4237282106495833E-4</v>
          </cell>
          <cell r="AE1591">
            <v>6.5667845561968863E-4</v>
          </cell>
          <cell r="AF1591">
            <v>2.8863629125957548E-4</v>
          </cell>
          <cell r="AG1591">
            <v>1.7490061875529813E-4</v>
          </cell>
          <cell r="AH1591">
            <v>5.2999763497635312E-4</v>
          </cell>
          <cell r="AI1591">
            <v>2.8971981417413878E-4</v>
          </cell>
          <cell r="AJ1591">
            <v>2.4062443452963118E-4</v>
          </cell>
          <cell r="AK1591">
            <v>3.4060808226902655E-4</v>
          </cell>
          <cell r="AL1591">
            <v>4.8078417664650769E-4</v>
          </cell>
          <cell r="AM1591">
            <v>0</v>
          </cell>
          <cell r="AN1591">
            <v>0</v>
          </cell>
          <cell r="AO1591">
            <v>0</v>
          </cell>
          <cell r="AP1591">
            <v>0</v>
          </cell>
          <cell r="AQ1591">
            <v>0</v>
          </cell>
          <cell r="AR1591">
            <v>0</v>
          </cell>
          <cell r="AS1591">
            <v>0</v>
          </cell>
          <cell r="AT1591">
            <v>0</v>
          </cell>
          <cell r="AU1591">
            <v>0</v>
          </cell>
          <cell r="AV1591">
            <v>0</v>
          </cell>
          <cell r="AW1591">
            <v>0</v>
          </cell>
          <cell r="AX1591">
            <v>0</v>
          </cell>
          <cell r="AY1591">
            <v>0</v>
          </cell>
          <cell r="AZ1591">
            <v>0</v>
          </cell>
          <cell r="BA1591">
            <v>0</v>
          </cell>
          <cell r="BB1591">
            <v>0</v>
          </cell>
          <cell r="BC1591">
            <v>0</v>
          </cell>
          <cell r="BD1591">
            <v>0</v>
          </cell>
          <cell r="BE1591">
            <v>0</v>
          </cell>
          <cell r="BF1591">
            <v>0</v>
          </cell>
          <cell r="BG1591">
            <v>0</v>
          </cell>
          <cell r="BH1591">
            <v>0</v>
          </cell>
          <cell r="BI1591">
            <v>0</v>
          </cell>
          <cell r="BJ1591">
            <v>0</v>
          </cell>
          <cell r="BK1591">
            <v>0</v>
          </cell>
          <cell r="BL1591">
            <v>0</v>
          </cell>
          <cell r="BM1591">
            <v>0</v>
          </cell>
          <cell r="BN1591">
            <v>0</v>
          </cell>
          <cell r="BO1591">
            <v>0</v>
          </cell>
          <cell r="BP1591">
            <v>0</v>
          </cell>
          <cell r="BQ1591">
            <v>0</v>
          </cell>
          <cell r="BR1591">
            <v>0</v>
          </cell>
          <cell r="BS1591">
            <v>0</v>
          </cell>
          <cell r="BT1591">
            <v>0</v>
          </cell>
          <cell r="BU1591">
            <v>0</v>
          </cell>
          <cell r="BV1591">
            <v>0</v>
          </cell>
        </row>
        <row r="1592">
          <cell r="E1592">
            <v>2.0687414245037544E-2</v>
          </cell>
          <cell r="F1592">
            <v>0</v>
          </cell>
          <cell r="G1592">
            <v>2.0537182047883379E-2</v>
          </cell>
          <cell r="H1592">
            <v>4.072131284546137E-2</v>
          </cell>
          <cell r="I1592">
            <v>3.3263366272800472E-2</v>
          </cell>
          <cell r="J1592">
            <v>1.934294447933808E-2</v>
          </cell>
          <cell r="K1592">
            <v>2.7428404163063927E-2</v>
          </cell>
          <cell r="L1592">
            <v>1.6514460767555767E-2</v>
          </cell>
          <cell r="M1592">
            <v>2.0677009599119736E-2</v>
          </cell>
          <cell r="N1592">
            <v>1.9071193238446721E-2</v>
          </cell>
          <cell r="O1592">
            <v>2.0730172988705692E-2</v>
          </cell>
          <cell r="P1592">
            <v>2.1625690287547329E-2</v>
          </cell>
          <cell r="Q1592">
            <v>2.108364771963607E-2</v>
          </cell>
          <cell r="R1592">
            <v>2.0004415985121999E-2</v>
          </cell>
          <cell r="S1592">
            <v>1.9717804776691439E-2</v>
          </cell>
          <cell r="T1592">
            <v>2.0061575259142428E-2</v>
          </cell>
          <cell r="U1592">
            <v>3.9773379764670687E-3</v>
          </cell>
          <cell r="V1592">
            <v>1.3302997422876677E-2</v>
          </cell>
          <cell r="W1592">
            <v>0</v>
          </cell>
          <cell r="X1592">
            <v>2.0989759836836985E-2</v>
          </cell>
          <cell r="Y1592">
            <v>1.2533748685062579E-2</v>
          </cell>
          <cell r="Z1592">
            <v>1.2358725110186599E-2</v>
          </cell>
          <cell r="AA1592">
            <v>6.8679727579191571E-3</v>
          </cell>
          <cell r="AB1592">
            <v>1.4854028153381356E-2</v>
          </cell>
          <cell r="AC1592">
            <v>1.1631224966635705E-2</v>
          </cell>
          <cell r="AD1592">
            <v>1.1153697402545713E-2</v>
          </cell>
          <cell r="AE1592">
            <v>2.3312772643426002E-2</v>
          </cell>
          <cell r="AF1592">
            <v>1.014111841444465E-2</v>
          </cell>
          <cell r="AG1592">
            <v>6.606007679643932E-3</v>
          </cell>
          <cell r="AH1592">
            <v>1.9857473856772018E-2</v>
          </cell>
          <cell r="AI1592">
            <v>1.0830564655055002E-2</v>
          </cell>
          <cell r="AJ1592">
            <v>8.4916579845738041E-3</v>
          </cell>
          <cell r="AK1592">
            <v>1.1615507347839695E-2</v>
          </cell>
          <cell r="AL1592">
            <v>1.7285905572789969E-2</v>
          </cell>
          <cell r="AM1592">
            <v>0</v>
          </cell>
          <cell r="AN1592">
            <v>0</v>
          </cell>
          <cell r="AO1592">
            <v>0</v>
          </cell>
          <cell r="AP1592">
            <v>0</v>
          </cell>
          <cell r="AQ1592">
            <v>0</v>
          </cell>
          <cell r="AR1592">
            <v>0</v>
          </cell>
          <cell r="AS1592">
            <v>0</v>
          </cell>
          <cell r="AT1592">
            <v>0</v>
          </cell>
          <cell r="AU1592">
            <v>0</v>
          </cell>
          <cell r="AV1592">
            <v>0</v>
          </cell>
          <cell r="AW1592">
            <v>0</v>
          </cell>
          <cell r="AX1592">
            <v>0</v>
          </cell>
          <cell r="AY1592">
            <v>0</v>
          </cell>
          <cell r="AZ1592">
            <v>0</v>
          </cell>
          <cell r="BA1592">
            <v>0</v>
          </cell>
          <cell r="BB1592">
            <v>0</v>
          </cell>
          <cell r="BC1592">
            <v>0</v>
          </cell>
          <cell r="BD1592">
            <v>0</v>
          </cell>
          <cell r="BE1592">
            <v>0</v>
          </cell>
          <cell r="BF1592">
            <v>0</v>
          </cell>
          <cell r="BG1592">
            <v>0</v>
          </cell>
          <cell r="BH1592">
            <v>0</v>
          </cell>
          <cell r="BI1592">
            <v>0</v>
          </cell>
          <cell r="BJ1592">
            <v>0</v>
          </cell>
          <cell r="BK1592">
            <v>0</v>
          </cell>
          <cell r="BL1592">
            <v>0</v>
          </cell>
          <cell r="BM1592">
            <v>0</v>
          </cell>
          <cell r="BN1592">
            <v>0</v>
          </cell>
          <cell r="BO1592">
            <v>0</v>
          </cell>
          <cell r="BP1592">
            <v>0</v>
          </cell>
          <cell r="BQ1592">
            <v>0</v>
          </cell>
          <cell r="BR1592">
            <v>0</v>
          </cell>
          <cell r="BS1592">
            <v>0</v>
          </cell>
          <cell r="BT1592">
            <v>0</v>
          </cell>
          <cell r="BU1592">
            <v>0</v>
          </cell>
          <cell r="BV1592">
            <v>0</v>
          </cell>
        </row>
        <row r="1593">
          <cell r="E1593">
            <v>8.3396285148606216E-4</v>
          </cell>
          <cell r="F1593">
            <v>0</v>
          </cell>
          <cell r="G1593">
            <v>7.3220649530739992E-4</v>
          </cell>
          <cell r="H1593">
            <v>5.4946448864939064E-4</v>
          </cell>
          <cell r="I1593">
            <v>7.4134936655499001E-4</v>
          </cell>
          <cell r="J1593">
            <v>3.3751863637882266E-4</v>
          </cell>
          <cell r="K1593">
            <v>5.588227099452913E-4</v>
          </cell>
          <cell r="L1593">
            <v>9.4988840051683646E-4</v>
          </cell>
          <cell r="M1593">
            <v>1.2658320401794426E-3</v>
          </cell>
          <cell r="N1593">
            <v>1.1860746327964937E-3</v>
          </cell>
          <cell r="O1593">
            <v>1.1340855324169325E-3</v>
          </cell>
          <cell r="P1593">
            <v>1.4452234362624427E-3</v>
          </cell>
          <cell r="Q1593">
            <v>1.4019844369677203E-3</v>
          </cell>
          <cell r="R1593">
            <v>1.321330609478704E-3</v>
          </cell>
          <cell r="S1593">
            <v>1.3302116448392427E-3</v>
          </cell>
          <cell r="T1593">
            <v>1.2169166245878963E-3</v>
          </cell>
          <cell r="U1593">
            <v>1.8936404961263835E-4</v>
          </cell>
          <cell r="V1593">
            <v>4.5280453220383798E-4</v>
          </cell>
          <cell r="W1593">
            <v>0</v>
          </cell>
          <cell r="X1593">
            <v>3.5462511248472999E-4</v>
          </cell>
          <cell r="Y1593">
            <v>1.9432084611155061E-4</v>
          </cell>
          <cell r="Z1593">
            <v>4.1685595688720575E-4</v>
          </cell>
          <cell r="AA1593">
            <v>1.8240034154785905E-4</v>
          </cell>
          <cell r="AB1593">
            <v>4.5729266727705955E-4</v>
          </cell>
          <cell r="AC1593">
            <v>4.3882969312993632E-4</v>
          </cell>
          <cell r="AD1593">
            <v>2.1926496430561417E-4</v>
          </cell>
          <cell r="AE1593">
            <v>3.0339998574928069E-4</v>
          </cell>
          <cell r="AF1593">
            <v>1.2241030103293609E-4</v>
          </cell>
          <cell r="AG1593">
            <v>7.4025492893948038E-5</v>
          </cell>
          <cell r="AH1593">
            <v>2.1749175642692606E-4</v>
          </cell>
          <cell r="AI1593">
            <v>1.26256381085892E-4</v>
          </cell>
          <cell r="AJ1593">
            <v>1.1870720514603179E-4</v>
          </cell>
          <cell r="AK1593">
            <v>2.0581486920270099E-4</v>
          </cell>
          <cell r="AL1593">
            <v>2.5838714836714561E-4</v>
          </cell>
          <cell r="AM1593">
            <v>0</v>
          </cell>
          <cell r="AN1593">
            <v>0</v>
          </cell>
          <cell r="AO1593">
            <v>0</v>
          </cell>
          <cell r="AP1593">
            <v>0</v>
          </cell>
          <cell r="AQ1593">
            <v>0</v>
          </cell>
          <cell r="AR1593">
            <v>0</v>
          </cell>
          <cell r="AS1593">
            <v>0</v>
          </cell>
          <cell r="AT1593">
            <v>0</v>
          </cell>
          <cell r="AU1593">
            <v>0</v>
          </cell>
          <cell r="AV1593">
            <v>0</v>
          </cell>
          <cell r="AW1593">
            <v>0</v>
          </cell>
          <cell r="AX1593">
            <v>0</v>
          </cell>
          <cell r="AY1593">
            <v>0</v>
          </cell>
          <cell r="AZ1593">
            <v>0</v>
          </cell>
          <cell r="BA1593">
            <v>0</v>
          </cell>
          <cell r="BB1593">
            <v>0</v>
          </cell>
          <cell r="BC1593">
            <v>0</v>
          </cell>
          <cell r="BD1593">
            <v>0</v>
          </cell>
          <cell r="BE1593">
            <v>0</v>
          </cell>
          <cell r="BF1593">
            <v>0</v>
          </cell>
          <cell r="BG1593">
            <v>0</v>
          </cell>
          <cell r="BH1593">
            <v>0</v>
          </cell>
          <cell r="BI1593">
            <v>0</v>
          </cell>
          <cell r="BJ1593">
            <v>0</v>
          </cell>
          <cell r="BK1593">
            <v>0</v>
          </cell>
          <cell r="BL1593">
            <v>0</v>
          </cell>
          <cell r="BM1593">
            <v>0</v>
          </cell>
          <cell r="BN1593">
            <v>0</v>
          </cell>
          <cell r="BO1593">
            <v>0</v>
          </cell>
          <cell r="BP1593">
            <v>0</v>
          </cell>
          <cell r="BQ1593">
            <v>0</v>
          </cell>
          <cell r="BR1593">
            <v>0</v>
          </cell>
          <cell r="BS1593">
            <v>0</v>
          </cell>
          <cell r="BT1593">
            <v>0</v>
          </cell>
          <cell r="BU1593">
            <v>0</v>
          </cell>
          <cell r="BV1593">
            <v>0</v>
          </cell>
        </row>
        <row r="1737">
          <cell r="E1737">
            <v>4.8230273374569207E-6</v>
          </cell>
          <cell r="F1737">
            <v>0</v>
          </cell>
          <cell r="G1737">
            <v>4.1471318750611509E-6</v>
          </cell>
          <cell r="H1737">
            <v>1.2600071638060387E-6</v>
          </cell>
          <cell r="I1737">
            <v>4.8977674622660419E-6</v>
          </cell>
          <cell r="J1737">
            <v>1.2143969577039948E-6</v>
          </cell>
          <cell r="K1737">
            <v>2.5036960113570798E-6</v>
          </cell>
          <cell r="L1737">
            <v>1.7446353652413155E-6</v>
          </cell>
          <cell r="M1737">
            <v>7.9573961674449562E-6</v>
          </cell>
          <cell r="N1737">
            <v>2.4440439670599972E-6</v>
          </cell>
          <cell r="O1737">
            <v>1.8013836035231434E-6</v>
          </cell>
          <cell r="P1737">
            <v>1.8397410810271321E-6</v>
          </cell>
          <cell r="Q1737">
            <v>1.8045243673440051E-6</v>
          </cell>
          <cell r="R1737">
            <v>1.6468577794333684E-6</v>
          </cell>
          <cell r="S1737">
            <v>1.7224414517320763E-6</v>
          </cell>
          <cell r="T1737">
            <v>3.0716682827369831E-6</v>
          </cell>
          <cell r="U1737">
            <v>1.1140581320867527E-6</v>
          </cell>
          <cell r="V1737">
            <v>3.2912200079368995E-6</v>
          </cell>
          <cell r="W1737">
            <v>0</v>
          </cell>
          <cell r="X1737">
            <v>1.099283020885832E-6</v>
          </cell>
          <cell r="Y1737">
            <v>6.478268171332648E-7</v>
          </cell>
          <cell r="Z1737">
            <v>3.6092444488701637E-6</v>
          </cell>
          <cell r="AA1737">
            <v>8.9891147399442016E-7</v>
          </cell>
          <cell r="AB1737">
            <v>2.2235670673450967E-6</v>
          </cell>
          <cell r="AC1737">
            <v>2.4716060422499817E-6</v>
          </cell>
          <cell r="AD1737">
            <v>8.5640944726290636E-7</v>
          </cell>
          <cell r="AE1737">
            <v>9.4368926858538912E-7</v>
          </cell>
          <cell r="AF1737">
            <v>3.7264395553137069E-7</v>
          </cell>
          <cell r="AG1737">
            <v>2.2897810484765216E-7</v>
          </cell>
          <cell r="AH1737">
            <v>7.1241422646609882E-7</v>
          </cell>
          <cell r="AI1737">
            <v>4.640482639094377E-7</v>
          </cell>
          <cell r="AJ1737">
            <v>4.7210793293673239E-7</v>
          </cell>
          <cell r="AK1737">
            <v>9.2522265125238104E-7</v>
          </cell>
          <cell r="AL1737">
            <v>1.0584144911350393E-6</v>
          </cell>
          <cell r="AM1737">
            <v>0</v>
          </cell>
          <cell r="AN1737">
            <v>2.2607381922215625E-9</v>
          </cell>
          <cell r="AO1737">
            <v>1.2032500750968066E-9</v>
          </cell>
          <cell r="AP1737">
            <v>4.636031532096843E-9</v>
          </cell>
          <cell r="AQ1737">
            <v>5.4278038919015372E-9</v>
          </cell>
          <cell r="AR1737">
            <v>8.7443899763382577E-9</v>
          </cell>
          <cell r="AS1737">
            <v>5.7242492746721595E-9</v>
          </cell>
          <cell r="AT1737">
            <v>2.6876766363881546E-9</v>
          </cell>
          <cell r="AU1737">
            <v>3.025595678807494E-9</v>
          </cell>
          <cell r="AV1737">
            <v>4.4834319919604074E-9</v>
          </cell>
          <cell r="AW1737">
            <v>5.1305270397497809E-9</v>
          </cell>
          <cell r="AX1737">
            <v>2.7773306257192784E-9</v>
          </cell>
          <cell r="AY1737">
            <v>2.8741975694397117E-9</v>
          </cell>
          <cell r="AZ1737">
            <v>3.1145864054303987E-9</v>
          </cell>
          <cell r="BA1737">
            <v>4.023046390755076E-9</v>
          </cell>
          <cell r="BB1737">
            <v>2.6856992656432263E-9</v>
          </cell>
          <cell r="BC1737">
            <v>3.5807055434768574E-9</v>
          </cell>
          <cell r="BD1737">
            <v>1.534528966754973E-9</v>
          </cell>
          <cell r="BE1737">
            <v>2.3203349884808908E-9</v>
          </cell>
          <cell r="BF1737">
            <v>1.0023871232274481E-9</v>
          </cell>
          <cell r="BG1737">
            <v>3.0705075935770447E-9</v>
          </cell>
          <cell r="BH1737">
            <v>1.1667928174063312E-9</v>
          </cell>
          <cell r="BI1737">
            <v>3.3224182721601724E-9</v>
          </cell>
          <cell r="BJ1737">
            <v>1.8661720984446823E-9</v>
          </cell>
          <cell r="BK1737">
            <v>1.9918417298109762E-8</v>
          </cell>
          <cell r="BL1737">
            <v>1.7985217908308566E-8</v>
          </cell>
          <cell r="BM1737">
            <v>1.4648200997684845E-9</v>
          </cell>
          <cell r="BN1737">
            <v>2.2793704363478252E-9</v>
          </cell>
          <cell r="BO1737">
            <v>1.7615626920256994E-9</v>
          </cell>
          <cell r="BP1737">
            <v>4.9055299222251903E-10</v>
          </cell>
          <cell r="BQ1737">
            <v>1.0025949667153375E-9</v>
          </cell>
          <cell r="BR1737">
            <v>2.8710768777632988E-9</v>
          </cell>
          <cell r="BS1737">
            <v>1.953949841476835E-9</v>
          </cell>
          <cell r="BT1737">
            <v>1.3000431097412496E-9</v>
          </cell>
          <cell r="BU1737">
            <v>1.282215196758401E-9</v>
          </cell>
          <cell r="BV1737">
            <v>1.0630880894752689E-9</v>
          </cell>
        </row>
        <row r="1738">
          <cell r="E1738">
            <v>0</v>
          </cell>
          <cell r="F1738">
            <v>0</v>
          </cell>
          <cell r="G1738">
            <v>0</v>
          </cell>
          <cell r="H1738">
            <v>0</v>
          </cell>
          <cell r="I1738">
            <v>0</v>
          </cell>
          <cell r="J1738">
            <v>0</v>
          </cell>
          <cell r="K1738">
            <v>0</v>
          </cell>
          <cell r="L1738">
            <v>0</v>
          </cell>
          <cell r="M1738">
            <v>0</v>
          </cell>
          <cell r="N1738">
            <v>0</v>
          </cell>
          <cell r="O1738">
            <v>0</v>
          </cell>
          <cell r="P1738">
            <v>0</v>
          </cell>
          <cell r="Q1738">
            <v>0</v>
          </cell>
          <cell r="R1738">
            <v>0</v>
          </cell>
          <cell r="S1738">
            <v>0</v>
          </cell>
          <cell r="T1738">
            <v>0</v>
          </cell>
          <cell r="U1738">
            <v>0</v>
          </cell>
          <cell r="V1738">
            <v>0</v>
          </cell>
          <cell r="W1738">
            <v>0</v>
          </cell>
          <cell r="X1738">
            <v>0</v>
          </cell>
          <cell r="Y1738">
            <v>0</v>
          </cell>
          <cell r="Z1738">
            <v>0</v>
          </cell>
          <cell r="AA1738">
            <v>0</v>
          </cell>
          <cell r="AB1738">
            <v>0</v>
          </cell>
          <cell r="AC1738">
            <v>0</v>
          </cell>
          <cell r="AD1738">
            <v>0</v>
          </cell>
          <cell r="AE1738">
            <v>0</v>
          </cell>
          <cell r="AF1738">
            <v>0</v>
          </cell>
          <cell r="AG1738">
            <v>0</v>
          </cell>
          <cell r="AH1738">
            <v>0</v>
          </cell>
          <cell r="AI1738">
            <v>0</v>
          </cell>
          <cell r="AJ1738">
            <v>0</v>
          </cell>
          <cell r="AK1738">
            <v>0</v>
          </cell>
          <cell r="AL1738">
            <v>0</v>
          </cell>
          <cell r="AM1738">
            <v>0</v>
          </cell>
          <cell r="AN1738">
            <v>0</v>
          </cell>
          <cell r="AO1738">
            <v>0</v>
          </cell>
          <cell r="AP1738">
            <v>0</v>
          </cell>
          <cell r="AQ1738">
            <v>0</v>
          </cell>
          <cell r="AR1738">
            <v>0</v>
          </cell>
          <cell r="AS1738">
            <v>0</v>
          </cell>
          <cell r="AT1738">
            <v>0</v>
          </cell>
          <cell r="AU1738">
            <v>0</v>
          </cell>
          <cell r="AV1738">
            <v>0</v>
          </cell>
          <cell r="AW1738">
            <v>0</v>
          </cell>
          <cell r="AX1738">
            <v>0</v>
          </cell>
          <cell r="AY1738">
            <v>0</v>
          </cell>
          <cell r="AZ1738">
            <v>0</v>
          </cell>
          <cell r="BA1738">
            <v>0</v>
          </cell>
          <cell r="BB1738">
            <v>0</v>
          </cell>
          <cell r="BC1738">
            <v>0</v>
          </cell>
          <cell r="BD1738">
            <v>0</v>
          </cell>
          <cell r="BE1738">
            <v>0</v>
          </cell>
          <cell r="BF1738">
            <v>0</v>
          </cell>
          <cell r="BG1738">
            <v>0</v>
          </cell>
          <cell r="BH1738">
            <v>0</v>
          </cell>
          <cell r="BI1738">
            <v>0</v>
          </cell>
          <cell r="BJ1738">
            <v>0</v>
          </cell>
          <cell r="BK1738">
            <v>0</v>
          </cell>
          <cell r="BL1738">
            <v>0</v>
          </cell>
          <cell r="BM1738">
            <v>0</v>
          </cell>
          <cell r="BN1738">
            <v>0</v>
          </cell>
          <cell r="BO1738">
            <v>0</v>
          </cell>
          <cell r="BP1738">
            <v>0</v>
          </cell>
          <cell r="BQ1738">
            <v>0</v>
          </cell>
          <cell r="BR1738">
            <v>0</v>
          </cell>
          <cell r="BS1738">
            <v>0</v>
          </cell>
          <cell r="BT1738">
            <v>0</v>
          </cell>
          <cell r="BU1738">
            <v>0</v>
          </cell>
          <cell r="BV1738">
            <v>0</v>
          </cell>
        </row>
        <row r="1739">
          <cell r="E1739">
            <v>1.1803881750421252E-4</v>
          </cell>
          <cell r="F1739">
            <v>0</v>
          </cell>
          <cell r="G1739">
            <v>1.0138960972562051E-4</v>
          </cell>
          <cell r="H1739">
            <v>2.7371989569766529E-5</v>
          </cell>
          <cell r="I1739">
            <v>1.2614888787685266E-4</v>
          </cell>
          <cell r="J1739">
            <v>3.0923153534380659E-5</v>
          </cell>
          <cell r="K1739">
            <v>6.2346668223142119E-5</v>
          </cell>
          <cell r="L1739">
            <v>4.4850298321307455E-5</v>
          </cell>
          <cell r="M1739">
            <v>1.9493290991249115E-4</v>
          </cell>
          <cell r="N1739">
            <v>6.5836484788204966E-5</v>
          </cell>
          <cell r="O1739">
            <v>4.6776961573292481E-5</v>
          </cell>
          <cell r="P1739">
            <v>4.3415145403002054E-5</v>
          </cell>
          <cell r="Q1739">
            <v>4.3880876729635566E-5</v>
          </cell>
          <cell r="R1739">
            <v>4.4910847170126309E-5</v>
          </cell>
          <cell r="S1739">
            <v>4.2834255135904682E-5</v>
          </cell>
          <cell r="T1739">
            <v>7.6469570061434461E-5</v>
          </cell>
          <cell r="U1739">
            <v>2.7202955373068171E-5</v>
          </cell>
          <cell r="V1739">
            <v>8.0018502262092707E-5</v>
          </cell>
          <cell r="W1739">
            <v>0</v>
          </cell>
          <cell r="X1739">
            <v>2.8483580786158846E-5</v>
          </cell>
          <cell r="Y1739">
            <v>1.6986470596633198E-5</v>
          </cell>
          <cell r="Z1739">
            <v>8.556537020596976E-5</v>
          </cell>
          <cell r="AA1739">
            <v>2.2386182082748563E-5</v>
          </cell>
          <cell r="AB1739">
            <v>6.099107939707805E-5</v>
          </cell>
          <cell r="AC1739">
            <v>6.3223800499497216E-5</v>
          </cell>
          <cell r="AD1739">
            <v>2.3217309073128942E-5</v>
          </cell>
          <cell r="AE1739">
            <v>2.4683694943666033E-5</v>
          </cell>
          <cell r="AF1739">
            <v>9.7525210977262969E-6</v>
          </cell>
          <cell r="AG1739">
            <v>5.8981362471638443E-6</v>
          </cell>
          <cell r="AH1739">
            <v>1.8371202284582254E-5</v>
          </cell>
          <cell r="AI1739">
            <v>1.1641524557182114E-5</v>
          </cell>
          <cell r="AJ1739">
            <v>1.182917566006747E-5</v>
          </cell>
          <cell r="AK1739">
            <v>2.3018180178889338E-5</v>
          </cell>
          <cell r="AL1739">
            <v>2.6385812940738989E-5</v>
          </cell>
          <cell r="AM1739">
            <v>0</v>
          </cell>
          <cell r="AN1739">
            <v>5.6954270704749374E-8</v>
          </cell>
          <cell r="AO1739">
            <v>3.0605092079625661E-8</v>
          </cell>
          <cell r="AP1739">
            <v>1.1595947700479197E-7</v>
          </cell>
          <cell r="AQ1739">
            <v>1.3561709052353103E-7</v>
          </cell>
          <cell r="AR1739">
            <v>2.2123783311128564E-7</v>
          </cell>
          <cell r="AS1739">
            <v>1.4555108433978231E-7</v>
          </cell>
          <cell r="AT1739">
            <v>6.8171504283259885E-8</v>
          </cell>
          <cell r="AU1739">
            <v>7.6815269003285204E-8</v>
          </cell>
          <cell r="AV1739">
            <v>1.1234451533634636E-7</v>
          </cell>
          <cell r="AW1739">
            <v>1.2866156038439087E-7</v>
          </cell>
          <cell r="AX1739">
            <v>7.1349057990342485E-8</v>
          </cell>
          <cell r="AY1739">
            <v>7.2724323482925396E-8</v>
          </cell>
          <cell r="AZ1739">
            <v>7.8679575255798743E-8</v>
          </cell>
          <cell r="BA1739">
            <v>1.0300746430194395E-7</v>
          </cell>
          <cell r="BB1739">
            <v>6.8322274984319659E-8</v>
          </cell>
          <cell r="BC1739">
            <v>9.0582045501790882E-8</v>
          </cell>
          <cell r="BD1739">
            <v>3.9368396003713346E-8</v>
          </cell>
          <cell r="BE1739">
            <v>5.9329908043223072E-8</v>
          </cell>
          <cell r="BF1739">
            <v>2.5577482270565421E-8</v>
          </cell>
          <cell r="BG1739">
            <v>7.9577446773756804E-8</v>
          </cell>
          <cell r="BH1739">
            <v>3.0086052080108927E-8</v>
          </cell>
          <cell r="BI1739">
            <v>8.296981103322857E-8</v>
          </cell>
          <cell r="BJ1739">
            <v>4.8058407080741973E-8</v>
          </cell>
          <cell r="BK1739">
            <v>5.2187311279350725E-7</v>
          </cell>
          <cell r="BL1739">
            <v>4.6802446957429193E-7</v>
          </cell>
          <cell r="BM1739">
            <v>3.7875984526493197E-8</v>
          </cell>
          <cell r="BN1739">
            <v>5.8975451861379282E-8</v>
          </cell>
          <cell r="BO1739">
            <v>4.5232699997459115E-8</v>
          </cell>
          <cell r="BP1739">
            <v>1.2574135201730909E-8</v>
          </cell>
          <cell r="BQ1739">
            <v>2.5728367618432329E-8</v>
          </cell>
          <cell r="BR1739">
            <v>7.4164245861056786E-8</v>
          </cell>
          <cell r="BS1739">
            <v>4.9801789520043283E-8</v>
          </cell>
          <cell r="BT1739">
            <v>3.2884270279828278E-8</v>
          </cell>
          <cell r="BU1739">
            <v>3.2746025798384059E-8</v>
          </cell>
          <cell r="BV1739">
            <v>2.6984066980818337E-8</v>
          </cell>
        </row>
        <row r="1740">
          <cell r="E1740">
            <v>4.6715535797320352E-6</v>
          </cell>
          <cell r="F1740">
            <v>0</v>
          </cell>
          <cell r="G1740">
            <v>5.5737032821955498E-6</v>
          </cell>
          <cell r="H1740">
            <v>1.9555933196000921E-5</v>
          </cell>
          <cell r="I1740">
            <v>9.8082098678123104E-6</v>
          </cell>
          <cell r="J1740">
            <v>1.9978303232472554E-6</v>
          </cell>
          <cell r="K1740">
            <v>3.5884361016407205E-6</v>
          </cell>
          <cell r="L1740">
            <v>5.0755867999141538E-6</v>
          </cell>
          <cell r="M1740">
            <v>6.9042231761842933E-6</v>
          </cell>
          <cell r="N1740">
            <v>6.1138240938972288E-6</v>
          </cell>
          <cell r="O1740">
            <v>5.6541754079789145E-6</v>
          </cell>
          <cell r="P1740">
            <v>5.9857459833193354E-6</v>
          </cell>
          <cell r="Q1740">
            <v>6.1077274023455285E-6</v>
          </cell>
          <cell r="R1740">
            <v>5.6485461664026424E-6</v>
          </cell>
          <cell r="S1740">
            <v>7.2146284406243456E-6</v>
          </cell>
          <cell r="T1740">
            <v>7.3597948775757674E-6</v>
          </cell>
          <cell r="U1740">
            <v>1.057065391303124E-6</v>
          </cell>
          <cell r="V1740">
            <v>2.7056897857112263E-6</v>
          </cell>
          <cell r="W1740">
            <v>0</v>
          </cell>
          <cell r="X1740">
            <v>2.5121529109969662E-6</v>
          </cell>
          <cell r="Y1740">
            <v>1.4358002159931024E-6</v>
          </cell>
          <cell r="Z1740">
            <v>2.6463728462622483E-6</v>
          </cell>
          <cell r="AA1740">
            <v>1.2470159707811456E-6</v>
          </cell>
          <cell r="AB1740">
            <v>4.3251984825950067E-6</v>
          </cell>
          <cell r="AC1740">
            <v>3.3204359761398503E-6</v>
          </cell>
          <cell r="AD1740">
            <v>1.8687933639403306E-6</v>
          </cell>
          <cell r="AE1740">
            <v>2.1689795740375127E-6</v>
          </cell>
          <cell r="AF1740">
            <v>8.5503358611433498E-7</v>
          </cell>
          <cell r="AG1740">
            <v>4.9666191750084716E-7</v>
          </cell>
          <cell r="AH1740">
            <v>1.5388824969380621E-6</v>
          </cell>
          <cell r="AI1740">
            <v>8.7095446450648716E-7</v>
          </cell>
          <cell r="AJ1740">
            <v>8.0321812346205476E-7</v>
          </cell>
          <cell r="AK1740">
            <v>1.2907432847508186E-6</v>
          </cell>
          <cell r="AL1740">
            <v>1.7890005527308533E-6</v>
          </cell>
          <cell r="AM1740">
            <v>0</v>
          </cell>
          <cell r="AN1740">
            <v>3.4403172070588954E-9</v>
          </cell>
          <cell r="AO1740">
            <v>2.1537222196243808E-9</v>
          </cell>
          <cell r="AP1740">
            <v>7.1762581361910051E-9</v>
          </cell>
          <cell r="AQ1740">
            <v>1.3526277367057043E-8</v>
          </cell>
          <cell r="AR1740">
            <v>1.6187629277044684E-8</v>
          </cell>
          <cell r="AS1740">
            <v>1.0405722396681494E-8</v>
          </cell>
          <cell r="AT1740">
            <v>4.3626529513128582E-9</v>
          </cell>
          <cell r="AU1740">
            <v>5.6937259693317683E-9</v>
          </cell>
          <cell r="AV1740">
            <v>5.844955430459779E-9</v>
          </cell>
          <cell r="AW1740">
            <v>6.830559133520463E-9</v>
          </cell>
          <cell r="AX1740">
            <v>5.0635266064090429E-9</v>
          </cell>
          <cell r="AY1740">
            <v>5.9884845691142276E-9</v>
          </cell>
          <cell r="AZ1740">
            <v>6.7013842693425052E-9</v>
          </cell>
          <cell r="BA1740">
            <v>7.3604119535479853E-9</v>
          </cell>
          <cell r="BB1740">
            <v>5.4201540888434389E-9</v>
          </cell>
          <cell r="BC1740">
            <v>6.9572062393064252E-9</v>
          </cell>
          <cell r="BD1740">
            <v>2.8082415752417467E-9</v>
          </cell>
          <cell r="BE1740">
            <v>4.6939946036438047E-9</v>
          </cell>
          <cell r="BF1740">
            <v>1.9165428983216693E-9</v>
          </cell>
          <cell r="BG1740">
            <v>6.0053552212366535E-9</v>
          </cell>
          <cell r="BH1740">
            <v>2.2465901774185812E-9</v>
          </cell>
          <cell r="BI1740">
            <v>5.3064943271884499E-9</v>
          </cell>
          <cell r="BJ1740">
            <v>3.7824376260015467E-9</v>
          </cell>
          <cell r="BK1740">
            <v>3.6635235009857269E-8</v>
          </cell>
          <cell r="BL1740">
            <v>3.6394738227589672E-8</v>
          </cell>
          <cell r="BM1740">
            <v>2.795877446417382E-9</v>
          </cell>
          <cell r="BN1740">
            <v>4.5046410553818623E-9</v>
          </cell>
          <cell r="BO1740">
            <v>3.5063478158852866E-9</v>
          </cell>
          <cell r="BP1740">
            <v>9.4779992312026964E-10</v>
          </cell>
          <cell r="BQ1740">
            <v>1.8513966328733507E-9</v>
          </cell>
          <cell r="BR1740">
            <v>5.8948254969679271E-9</v>
          </cell>
          <cell r="BS1740">
            <v>3.8262512757216523E-9</v>
          </cell>
          <cell r="BT1740">
            <v>2.0443649694293386E-9</v>
          </cell>
          <cell r="BU1740">
            <v>2.3250943514450068E-9</v>
          </cell>
          <cell r="BV1740">
            <v>2.016959351244613E-9</v>
          </cell>
        </row>
        <row r="1741">
          <cell r="E1741">
            <v>1.0481455141738697E-6</v>
          </cell>
          <cell r="F1741">
            <v>0</v>
          </cell>
          <cell r="G1741">
            <v>1.4325582392607522E-6</v>
          </cell>
          <cell r="H1741">
            <v>3.5458103360902757E-6</v>
          </cell>
          <cell r="I1741">
            <v>1.3016899700108277E-5</v>
          </cell>
          <cell r="J1741">
            <v>5.0309291565662738E-7</v>
          </cell>
          <cell r="K1741">
            <v>8.4293921112706749E-7</v>
          </cell>
          <cell r="L1741">
            <v>9.829997678601203E-7</v>
          </cell>
          <cell r="M1741">
            <v>1.5583176893471544E-6</v>
          </cell>
          <cell r="N1741">
            <v>1.3077066438103609E-6</v>
          </cell>
          <cell r="O1741">
            <v>1.1689761579304339E-6</v>
          </cell>
          <cell r="P1741">
            <v>1.3704091118311398E-6</v>
          </cell>
          <cell r="Q1741">
            <v>1.3736216217018539E-6</v>
          </cell>
          <cell r="R1741">
            <v>1.1825535957466424E-6</v>
          </cell>
          <cell r="S1741">
            <v>2.0697563873779897E-6</v>
          </cell>
          <cell r="T1741">
            <v>1.8471840346347275E-6</v>
          </cell>
          <cell r="U1741">
            <v>2.241019089538768E-7</v>
          </cell>
          <cell r="V1741">
            <v>6.5029879303993804E-7</v>
          </cell>
          <cell r="W1741">
            <v>0</v>
          </cell>
          <cell r="X1741">
            <v>5.2860144223224463E-7</v>
          </cell>
          <cell r="Y1741">
            <v>2.9408486346928067E-7</v>
          </cell>
          <cell r="Z1741">
            <v>6.1885170821043683E-7</v>
          </cell>
          <cell r="AA1741">
            <v>2.8968781366071143E-7</v>
          </cell>
          <cell r="AB1741">
            <v>8.1738885487260213E-7</v>
          </cell>
          <cell r="AC1741">
            <v>6.7740222098916145E-7</v>
          </cell>
          <cell r="AD1741">
            <v>3.9963414842983475E-7</v>
          </cell>
          <cell r="AE1741">
            <v>4.5845357044957254E-7</v>
          </cell>
          <cell r="AF1741">
            <v>1.8875719684371887E-7</v>
          </cell>
          <cell r="AG1741">
            <v>1.1815948148478498E-7</v>
          </cell>
          <cell r="AH1741">
            <v>3.6723065962893382E-7</v>
          </cell>
          <cell r="AI1741">
            <v>2.1275093644078962E-7</v>
          </cell>
          <cell r="AJ1741">
            <v>1.9951645900072328E-7</v>
          </cell>
          <cell r="AK1741">
            <v>3.0196583533071314E-7</v>
          </cell>
          <cell r="AL1741">
            <v>3.8650127653785829E-7</v>
          </cell>
          <cell r="AM1741">
            <v>0</v>
          </cell>
          <cell r="AN1741">
            <v>7.6939052359051911E-10</v>
          </cell>
          <cell r="AO1741">
            <v>4.692344678271935E-10</v>
          </cell>
          <cell r="AP1741">
            <v>1.676725475979312E-9</v>
          </cell>
          <cell r="AQ1741">
            <v>3.0712898991805238E-9</v>
          </cell>
          <cell r="AR1741">
            <v>7.7863154666280027E-9</v>
          </cell>
          <cell r="AS1741">
            <v>2.6253554826085768E-9</v>
          </cell>
          <cell r="AT1741">
            <v>9.6386269448894582E-10</v>
          </cell>
          <cell r="AU1741">
            <v>1.278906062458434E-9</v>
          </cell>
          <cell r="AV1741">
            <v>1.2764569123340337E-9</v>
          </cell>
          <cell r="AW1741">
            <v>1.4981586535312155E-9</v>
          </cell>
          <cell r="AX1741">
            <v>1.0755828709935985E-9</v>
          </cell>
          <cell r="AY1741">
            <v>1.3064195057406826E-9</v>
          </cell>
          <cell r="AZ1741">
            <v>1.4848747806193056E-9</v>
          </cell>
          <cell r="BA1741">
            <v>1.5758512411304151E-9</v>
          </cell>
          <cell r="BB1741">
            <v>1.2489884134243011E-9</v>
          </cell>
          <cell r="BC1741">
            <v>1.6693066842646961E-9</v>
          </cell>
          <cell r="BD1741">
            <v>6.0270693055410198E-10</v>
          </cell>
          <cell r="BE1741">
            <v>1.0302628802348493E-9</v>
          </cell>
          <cell r="BF1741">
            <v>4.206701773095026E-10</v>
          </cell>
          <cell r="BG1741">
            <v>1.2645891337802559E-9</v>
          </cell>
          <cell r="BH1741">
            <v>4.7979404382156281E-10</v>
          </cell>
          <cell r="BI1741">
            <v>1.2502259382816394E-9</v>
          </cell>
          <cell r="BJ1741">
            <v>8.1273416622987652E-10</v>
          </cell>
          <cell r="BK1741">
            <v>7.4601731571508921E-9</v>
          </cell>
          <cell r="BL1741">
            <v>7.5595288761171863E-9</v>
          </cell>
          <cell r="BM1741">
            <v>5.9583740467033554E-10</v>
          </cell>
          <cell r="BN1741">
            <v>9.5480631101490164E-10</v>
          </cell>
          <cell r="BO1741">
            <v>7.6132286693913682E-10</v>
          </cell>
          <cell r="BP1741">
            <v>2.062207050956684E-10</v>
          </cell>
          <cell r="BQ1741">
            <v>4.0024146251144172E-10</v>
          </cell>
          <cell r="BR1741">
            <v>1.255472451527081E-9</v>
          </cell>
          <cell r="BS1741">
            <v>8.6950207123306911E-10</v>
          </cell>
          <cell r="BT1741">
            <v>4.4813408242106295E-10</v>
          </cell>
          <cell r="BU1741">
            <v>5.0881286512380037E-10</v>
          </cell>
          <cell r="BV1741">
            <v>4.4379559452668392E-10</v>
          </cell>
        </row>
        <row r="1742">
          <cell r="E1742">
            <v>9.4256818611736608E-6</v>
          </cell>
          <cell r="F1742">
            <v>0</v>
          </cell>
          <cell r="G1742">
            <v>8.8113350300963687E-6</v>
          </cell>
          <cell r="H1742">
            <v>5.6428403409919872E-6</v>
          </cell>
          <cell r="I1742">
            <v>9.6814608140416739E-6</v>
          </cell>
          <cell r="J1742">
            <v>3.9688721917374818E-6</v>
          </cell>
          <cell r="K1742">
            <v>6.8877443603406742E-6</v>
          </cell>
          <cell r="L1742">
            <v>7.5480504823842035E-6</v>
          </cell>
          <cell r="M1742">
            <v>1.4211000057179007E-5</v>
          </cell>
          <cell r="N1742">
            <v>9.7287409046682741E-6</v>
          </cell>
          <cell r="O1742">
            <v>9.7491318068500814E-6</v>
          </cell>
          <cell r="P1742">
            <v>1.2291920843084555E-5</v>
          </cell>
          <cell r="Q1742">
            <v>1.0665245326896734E-5</v>
          </cell>
          <cell r="R1742">
            <v>9.6238625141407206E-6</v>
          </cell>
          <cell r="S1742">
            <v>1.0425819908889122E-5</v>
          </cell>
          <cell r="T1742">
            <v>1.304556370511629E-5</v>
          </cell>
          <cell r="U1742">
            <v>2.0533433722279286E-6</v>
          </cell>
          <cell r="V1742">
            <v>6.8618689958947952E-6</v>
          </cell>
          <cell r="W1742">
            <v>0</v>
          </cell>
          <cell r="X1742">
            <v>3.9936499831742033E-6</v>
          </cell>
          <cell r="Y1742">
            <v>2.3137088460683688E-6</v>
          </cell>
          <cell r="Z1742">
            <v>5.634191606730153E-6</v>
          </cell>
          <cell r="AA1742">
            <v>2.1326984188661334E-6</v>
          </cell>
          <cell r="AB1742">
            <v>6.2062728201210108E-6</v>
          </cell>
          <cell r="AC1742">
            <v>5.3998999989352556E-6</v>
          </cell>
          <cell r="AD1742">
            <v>2.8475328148797213E-6</v>
          </cell>
          <cell r="AE1742">
            <v>4.5267980129624196E-6</v>
          </cell>
          <cell r="AF1742">
            <v>1.5490442485879098E-6</v>
          </cell>
          <cell r="AG1742">
            <v>9.0009533813941198E-7</v>
          </cell>
          <cell r="AH1742">
            <v>2.6599792394142924E-6</v>
          </cell>
          <cell r="AI1742">
            <v>1.6388927177395409E-6</v>
          </cell>
          <cell r="AJ1742">
            <v>1.4570586605243405E-6</v>
          </cell>
          <cell r="AK1742">
            <v>2.4406416574778725E-6</v>
          </cell>
          <cell r="AL1742">
            <v>3.1391782883209818E-6</v>
          </cell>
          <cell r="AM1742">
            <v>0</v>
          </cell>
          <cell r="AN1742">
            <v>5.7270171000629322E-9</v>
          </cell>
          <cell r="AO1742">
            <v>3.5945351793445589E-9</v>
          </cell>
          <cell r="AP1742">
            <v>1.1598012817696781E-8</v>
          </cell>
          <cell r="AQ1742">
            <v>1.4193922353290806E-8</v>
          </cell>
          <cell r="AR1742">
            <v>2.1690167440815075E-8</v>
          </cell>
          <cell r="AS1742">
            <v>1.6820915555438032E-8</v>
          </cell>
          <cell r="AT1742">
            <v>7.4167400218960939E-9</v>
          </cell>
          <cell r="AU1742">
            <v>8.9914684952350258E-9</v>
          </cell>
          <cell r="AV1742">
            <v>1.0374102300470795E-8</v>
          </cell>
          <cell r="AW1742">
            <v>1.2036525795220937E-8</v>
          </cell>
          <cell r="AX1742">
            <v>8.3636627339275702E-9</v>
          </cell>
          <cell r="AY1742">
            <v>1.0546464496350307E-8</v>
          </cell>
          <cell r="AZ1742">
            <v>1.1587832559650355E-8</v>
          </cell>
          <cell r="BA1742">
            <v>1.2551940813354791E-8</v>
          </cell>
          <cell r="BB1742">
            <v>8.8551496767895853E-9</v>
          </cell>
          <cell r="BC1742">
            <v>1.0995271233202329E-8</v>
          </cell>
          <cell r="BD1742">
            <v>4.5778604790795426E-9</v>
          </cell>
          <cell r="BE1742">
            <v>7.8578537214254797E-9</v>
          </cell>
          <cell r="BF1742">
            <v>3.0930278730656611E-9</v>
          </cell>
          <cell r="BG1742">
            <v>9.4820081318585662E-9</v>
          </cell>
          <cell r="BH1742">
            <v>3.5747625132785485E-9</v>
          </cell>
          <cell r="BI1742">
            <v>8.4331597768599216E-9</v>
          </cell>
          <cell r="BJ1742">
            <v>6.0665325318163861E-9</v>
          </cell>
          <cell r="BK1742">
            <v>5.7134504862319684E-8</v>
          </cell>
          <cell r="BL1742">
            <v>5.7468977366864004E-8</v>
          </cell>
          <cell r="BM1742">
            <v>4.4729980875891161E-9</v>
          </cell>
          <cell r="BN1742">
            <v>7.3141422395155577E-9</v>
          </cell>
          <cell r="BO1742">
            <v>5.7391593950265332E-9</v>
          </cell>
          <cell r="BP1742">
            <v>1.5583562056986625E-9</v>
          </cell>
          <cell r="BQ1742">
            <v>3.0287118486975286E-9</v>
          </cell>
          <cell r="BR1742">
            <v>9.3691379987297802E-9</v>
          </cell>
          <cell r="BS1742">
            <v>5.9375276844560901E-9</v>
          </cell>
          <cell r="BT1742">
            <v>3.4394802237415045E-9</v>
          </cell>
          <cell r="BU1742">
            <v>3.7567136468580561E-9</v>
          </cell>
          <cell r="BV1742">
            <v>3.1742177156643192E-9</v>
          </cell>
        </row>
        <row r="1743">
          <cell r="E1743">
            <v>3.6173532722950396E-5</v>
          </cell>
          <cell r="F1743">
            <v>0</v>
          </cell>
          <cell r="G1743">
            <v>4.1538597091273296E-5</v>
          </cell>
          <cell r="H1743">
            <v>2.1980168908179408E-5</v>
          </cell>
          <cell r="I1743">
            <v>3.4367999815129286E-5</v>
          </cell>
          <cell r="J1743">
            <v>1.06463235282969E-5</v>
          </cell>
          <cell r="K1743">
            <v>3.4106007346831519E-5</v>
          </cell>
          <cell r="L1743">
            <v>2.1509003377204963E-5</v>
          </cell>
          <cell r="M1743">
            <v>4.4776585713897162E-5</v>
          </cell>
          <cell r="N1743">
            <v>3.5521503988982859E-5</v>
          </cell>
          <cell r="O1743">
            <v>3.7955819469292857E-5</v>
          </cell>
          <cell r="P1743">
            <v>2.563206250272176E-5</v>
          </cell>
          <cell r="Q1743">
            <v>2.8404756437659995E-5</v>
          </cell>
          <cell r="R1743">
            <v>3.710012870057079E-5</v>
          </cell>
          <cell r="S1743">
            <v>2.6917727366366478E-5</v>
          </cell>
          <cell r="T1743">
            <v>4.5066068200554842E-5</v>
          </cell>
          <cell r="U1743">
            <v>5.6613793454620612E-6</v>
          </cell>
          <cell r="V1743">
            <v>2.0465253677525693E-5</v>
          </cell>
          <cell r="W1743">
            <v>0</v>
          </cell>
          <cell r="X1743">
            <v>1.1726315767729821E-5</v>
          </cell>
          <cell r="Y1743">
            <v>6.7657114167577626E-6</v>
          </cell>
          <cell r="Z1743">
            <v>1.5557529700218069E-5</v>
          </cell>
          <cell r="AA1743">
            <v>6.1934534569589004E-6</v>
          </cell>
          <cell r="AB1743">
            <v>1.7927867445393984E-5</v>
          </cell>
          <cell r="AC1743">
            <v>1.551424113771657E-5</v>
          </cell>
          <cell r="AD1743">
            <v>8.4429495499892338E-6</v>
          </cell>
          <cell r="AE1743">
            <v>1.0188615402455589E-5</v>
          </cell>
          <cell r="AF1743">
            <v>4.2039092532673356E-6</v>
          </cell>
          <cell r="AG1743">
            <v>2.4595899854112452E-6</v>
          </cell>
          <cell r="AH1743">
            <v>7.6691190109792558E-6</v>
          </cell>
          <cell r="AI1743">
            <v>4.3689992777543487E-6</v>
          </cell>
          <cell r="AJ1743">
            <v>4.5486855437641067E-6</v>
          </cell>
          <cell r="AK1743">
            <v>1.003476960937383E-5</v>
          </cell>
          <cell r="AL1743">
            <v>1.1061235871283374E-5</v>
          </cell>
          <cell r="AM1743">
            <v>0</v>
          </cell>
          <cell r="AN1743">
            <v>1.8728361656576325E-8</v>
          </cell>
          <cell r="AO1743">
            <v>1.0988385474055769E-8</v>
          </cell>
          <cell r="AP1743">
            <v>4.3589059393737783E-8</v>
          </cell>
          <cell r="AQ1743">
            <v>4.551118698667457E-8</v>
          </cell>
          <cell r="AR1743">
            <v>7.460117714197838E-8</v>
          </cell>
          <cell r="AS1743">
            <v>5.0012563132408649E-8</v>
          </cell>
          <cell r="AT1743">
            <v>2.6287509228889692E-8</v>
          </cell>
          <cell r="AU1743">
            <v>2.7502791139592523E-8</v>
          </cell>
          <cell r="AV1743">
            <v>3.2511808997259301E-8</v>
          </cell>
          <cell r="AW1743">
            <v>3.7990471677228238E-8</v>
          </cell>
          <cell r="AX1743">
            <v>2.6780062225586992E-8</v>
          </cell>
          <cell r="AY1743">
            <v>2.8545565987180206E-8</v>
          </cell>
          <cell r="AZ1743">
            <v>3.2171144969092662E-8</v>
          </cell>
          <cell r="BA1743">
            <v>4.1078393676483646E-8</v>
          </cell>
          <cell r="BB1743">
            <v>2.6186281148108072E-8</v>
          </cell>
          <cell r="BC1743">
            <v>3.3392264959279408E-8</v>
          </cell>
          <cell r="BD1743">
            <v>1.3944425096240354E-8</v>
          </cell>
          <cell r="BE1743">
            <v>2.4168277004920253E-8</v>
          </cell>
          <cell r="BF1743">
            <v>9.4431857413180457E-9</v>
          </cell>
          <cell r="BG1743">
            <v>2.8559717008475982E-8</v>
          </cell>
          <cell r="BH1743">
            <v>1.0894395020178482E-8</v>
          </cell>
          <cell r="BI1743">
            <v>3.216212632678608E-8</v>
          </cell>
          <cell r="BJ1743">
            <v>1.8239717261756642E-8</v>
          </cell>
          <cell r="BK1743">
            <v>1.6659719425997147E-7</v>
          </cell>
          <cell r="BL1743">
            <v>1.6889919892024509E-7</v>
          </cell>
          <cell r="BM1743">
            <v>1.3531682157070823E-8</v>
          </cell>
          <cell r="BN1743">
            <v>2.2000464869526831E-8</v>
          </cell>
          <cell r="BO1743">
            <v>1.7511225663608339E-8</v>
          </cell>
          <cell r="BP1743">
            <v>4.8109558689666137E-9</v>
          </cell>
          <cell r="BQ1743">
            <v>9.58322546586258E-9</v>
          </cell>
          <cell r="BR1743">
            <v>2.8196008714921704E-8</v>
          </cell>
          <cell r="BS1743">
            <v>1.9239915351979715E-8</v>
          </cell>
          <cell r="BT1743">
            <v>1.0895454674633867E-8</v>
          </cell>
          <cell r="BU1743">
            <v>1.1850035947757322E-8</v>
          </cell>
          <cell r="BV1743">
            <v>1.0263109191483758E-8</v>
          </cell>
        </row>
        <row r="1744">
          <cell r="E1744">
            <v>1.3710922112642079E-6</v>
          </cell>
          <cell r="F1744">
            <v>0</v>
          </cell>
          <cell r="G1744">
            <v>1.2860063281145616E-6</v>
          </cell>
          <cell r="H1744">
            <v>1.0619883479216999E-6</v>
          </cell>
          <cell r="I1744">
            <v>1.5102542090683757E-6</v>
          </cell>
          <cell r="J1744">
            <v>6.0128563997997367E-7</v>
          </cell>
          <cell r="K1744">
            <v>9.5813976935783027E-7</v>
          </cell>
          <cell r="L1744">
            <v>2.0963159288526284E-6</v>
          </cell>
          <cell r="M1744">
            <v>2.7647759881410605E-6</v>
          </cell>
          <cell r="N1744">
            <v>2.211875017450712E-6</v>
          </cell>
          <cell r="O1744">
            <v>1.9621580407083574E-6</v>
          </cell>
          <cell r="P1744">
            <v>2.4441986374388049E-6</v>
          </cell>
          <cell r="Q1744">
            <v>2.3359626107890445E-6</v>
          </cell>
          <cell r="R1744">
            <v>1.92668534164198E-6</v>
          </cell>
          <cell r="S1744">
            <v>2.2789293017491445E-6</v>
          </cell>
          <cell r="T1744">
            <v>1.9256247399777076E-6</v>
          </cell>
          <cell r="U1744">
            <v>3.1589769637008116E-7</v>
          </cell>
          <cell r="V1744">
            <v>8.6688734452306535E-7</v>
          </cell>
          <cell r="W1744">
            <v>0</v>
          </cell>
          <cell r="X1744">
            <v>7.1066519285694035E-7</v>
          </cell>
          <cell r="Y1744">
            <v>4.1219139790642285E-7</v>
          </cell>
          <cell r="Z1744">
            <v>8.5707015346153074E-7</v>
          </cell>
          <cell r="AA1744">
            <v>3.5645498346547194E-7</v>
          </cell>
          <cell r="AB1744">
            <v>1.8464361741088818E-6</v>
          </cell>
          <cell r="AC1744">
            <v>1.2321474512409475E-6</v>
          </cell>
          <cell r="AD1744">
            <v>6.6980699893386791E-7</v>
          </cell>
          <cell r="AE1744">
            <v>6.292248330490336E-7</v>
          </cell>
          <cell r="AF1744">
            <v>2.2335002061333067E-7</v>
          </cell>
          <cell r="AG1744">
            <v>1.2231027073224772E-7</v>
          </cell>
          <cell r="AH1744">
            <v>3.9093394205610278E-7</v>
          </cell>
          <cell r="AI1744">
            <v>2.1751255996639377E-7</v>
          </cell>
          <cell r="AJ1744">
            <v>2.0264891823913283E-7</v>
          </cell>
          <cell r="AK1744">
            <v>3.4486264582657259E-7</v>
          </cell>
          <cell r="AL1744">
            <v>4.4343299997724305E-7</v>
          </cell>
          <cell r="AM1744">
            <v>0</v>
          </cell>
          <cell r="AN1744">
            <v>1.1133430688961002E-9</v>
          </cell>
          <cell r="AO1744">
            <v>7.0948644169070006E-10</v>
          </cell>
          <cell r="AP1744">
            <v>2.0629386749626978E-9</v>
          </cell>
          <cell r="AQ1744">
            <v>2.7942332594213998E-9</v>
          </cell>
          <cell r="AR1744">
            <v>3.9765744408537645E-9</v>
          </cell>
          <cell r="AS1744">
            <v>3.0872024484326691E-9</v>
          </cell>
          <cell r="AT1744">
            <v>1.3824101381402039E-9</v>
          </cell>
          <cell r="AU1744">
            <v>1.7992187809620792E-9</v>
          </cell>
          <cell r="AV1744">
            <v>2.0776633636647299E-9</v>
          </cell>
          <cell r="AW1744">
            <v>2.4226443862538261E-9</v>
          </cell>
          <cell r="AX1744">
            <v>1.7476525532762174E-9</v>
          </cell>
          <cell r="AY1744">
            <v>2.1662578247032126E-9</v>
          </cell>
          <cell r="AZ1744">
            <v>2.3415723607437838E-9</v>
          </cell>
          <cell r="BA1744">
            <v>2.5444682480495522E-9</v>
          </cell>
          <cell r="BB1744">
            <v>1.792428999210675E-9</v>
          </cell>
          <cell r="BC1744">
            <v>2.1422674701026531E-9</v>
          </cell>
          <cell r="BD1744">
            <v>9.2684157701175822E-10</v>
          </cell>
          <cell r="BE1744">
            <v>1.5783114163653783E-9</v>
          </cell>
          <cell r="BF1744">
            <v>6.169286692304495E-10</v>
          </cell>
          <cell r="BG1744">
            <v>1.9099798723086633E-9</v>
          </cell>
          <cell r="BH1744">
            <v>7.0867776972129894E-10</v>
          </cell>
          <cell r="BI1744">
            <v>1.4604647783669324E-9</v>
          </cell>
          <cell r="BJ1744">
            <v>1.1676476197910291E-9</v>
          </cell>
          <cell r="BK1744">
            <v>1.2830301127038488E-8</v>
          </cell>
          <cell r="BL1744">
            <v>1.1466535310462098E-8</v>
          </cell>
          <cell r="BM1744">
            <v>9.228933768134035E-10</v>
          </cell>
          <cell r="BN1744">
            <v>1.4325730482501711E-9</v>
          </cell>
          <cell r="BO1744">
            <v>1.0582332029002927E-9</v>
          </cell>
          <cell r="BP1744">
            <v>2.9974007399435327E-10</v>
          </cell>
          <cell r="BQ1744">
            <v>5.9335076262609051E-10</v>
          </cell>
          <cell r="BR1744">
            <v>1.7878883813537646E-9</v>
          </cell>
          <cell r="BS1744">
            <v>1.1046552196675669E-9</v>
          </cell>
          <cell r="BT1744">
            <v>6.749551633018931E-10</v>
          </cell>
          <cell r="BU1744">
            <v>7.372916625018303E-10</v>
          </cell>
          <cell r="BV1744">
            <v>5.8553733993426951E-10</v>
          </cell>
        </row>
        <row r="1745">
          <cell r="E1745">
            <v>1.979799063011761E-5</v>
          </cell>
          <cell r="F1745">
            <v>0</v>
          </cell>
          <cell r="G1745">
            <v>2.1642767638908206E-5</v>
          </cell>
          <cell r="H1745">
            <v>2.4687629152625654E-5</v>
          </cell>
          <cell r="I1745">
            <v>2.6734683668556973E-5</v>
          </cell>
          <cell r="J1745">
            <v>8.0685041214376331E-6</v>
          </cell>
          <cell r="K1745">
            <v>1.6461713508261579E-5</v>
          </cell>
          <cell r="L1745">
            <v>1.8982429876274597E-5</v>
          </cell>
          <cell r="M1745">
            <v>6.1371580777280183E-5</v>
          </cell>
          <cell r="N1745">
            <v>9.1565803639582813E-5</v>
          </cell>
          <cell r="O1745">
            <v>3.0222321702609918E-5</v>
          </cell>
          <cell r="P1745">
            <v>2.727456557936531E-5</v>
          </cell>
          <cell r="Q1745">
            <v>3.5277457094556326E-5</v>
          </cell>
          <cell r="R1745">
            <v>4.7894563698682146E-5</v>
          </cell>
          <cell r="S1745">
            <v>3.753462210203293E-5</v>
          </cell>
          <cell r="T1745">
            <v>3.7237517941286176E-5</v>
          </cell>
          <cell r="U1745">
            <v>3.9632424726650271E-6</v>
          </cell>
          <cell r="V1745">
            <v>1.2420779986996943E-5</v>
          </cell>
          <cell r="W1745">
            <v>0</v>
          </cell>
          <cell r="X1745">
            <v>8.2483954219655243E-6</v>
          </cell>
          <cell r="Y1745">
            <v>4.1161671107070946E-6</v>
          </cell>
          <cell r="Z1745">
            <v>1.2598946223025337E-5</v>
          </cell>
          <cell r="AA1745">
            <v>4.0353359857107256E-6</v>
          </cell>
          <cell r="AB1745">
            <v>9.8228464367864672E-6</v>
          </cell>
          <cell r="AC1745">
            <v>9.6764667331780598E-6</v>
          </cell>
          <cell r="AD1745">
            <v>4.7888243528415722E-6</v>
          </cell>
          <cell r="AE1745">
            <v>6.3605795787382137E-6</v>
          </cell>
          <cell r="AF1745">
            <v>2.5326968949285102E-6</v>
          </cell>
          <cell r="AG1745">
            <v>1.530643111995459E-6</v>
          </cell>
          <cell r="AH1745">
            <v>4.7766173207578915E-6</v>
          </cell>
          <cell r="AI1745">
            <v>2.8655030996845304E-6</v>
          </cell>
          <cell r="AJ1745">
            <v>2.7816941750033108E-6</v>
          </cell>
          <cell r="AK1745">
            <v>5.4794498245985964E-6</v>
          </cell>
          <cell r="AL1745">
            <v>6.4134265722446414E-6</v>
          </cell>
          <cell r="AM1745">
            <v>0</v>
          </cell>
          <cell r="AN1745">
            <v>1.5529131783472662E-8</v>
          </cell>
          <cell r="AO1745">
            <v>9.3026776133070915E-9</v>
          </cell>
          <cell r="AP1745">
            <v>2.8897029347284081E-8</v>
          </cell>
          <cell r="AQ1745">
            <v>4.4250864525472837E-8</v>
          </cell>
          <cell r="AR1745">
            <v>5.9568757990708285E-8</v>
          </cell>
          <cell r="AS1745">
            <v>4.0060256612690362E-8</v>
          </cell>
          <cell r="AT1745">
            <v>1.90876269614586E-8</v>
          </cell>
          <cell r="AU1745">
            <v>2.1575567319124624E-8</v>
          </cell>
          <cell r="AV1745">
            <v>3.3731132991488826E-8</v>
          </cell>
          <cell r="AW1745">
            <v>4.3969693662944902E-8</v>
          </cell>
          <cell r="AX1745">
            <v>2.1832008372724106E-8</v>
          </cell>
          <cell r="AY1745">
            <v>2.5192194982407143E-8</v>
          </cell>
          <cell r="AZ1745">
            <v>2.9979256943143124E-8</v>
          </cell>
          <cell r="BA1745">
            <v>4.2283889867831356E-8</v>
          </cell>
          <cell r="BB1745">
            <v>2.4878298273854935E-8</v>
          </cell>
          <cell r="BC1745">
            <v>2.9852785257505266E-8</v>
          </cell>
          <cell r="BD1745">
            <v>1.093958213580503E-8</v>
          </cell>
          <cell r="BE1745">
            <v>2.0924046790674704E-8</v>
          </cell>
          <cell r="BF1745">
            <v>8.184743940329642E-9</v>
          </cell>
          <cell r="BG1745">
            <v>2.047959842227958E-8</v>
          </cell>
          <cell r="BH1745">
            <v>7.997536203048494E-9</v>
          </cell>
          <cell r="BI1745">
            <v>2.0405290886486706E-8</v>
          </cell>
          <cell r="BJ1745">
            <v>1.4239973747880374E-8</v>
          </cell>
          <cell r="BK1745">
            <v>1.0830047081668146E-7</v>
          </cell>
          <cell r="BL1745">
            <v>1.1475544569439669E-7</v>
          </cell>
          <cell r="BM1745">
            <v>1.0227849733965511E-8</v>
          </cell>
          <cell r="BN1745">
            <v>1.6407173680305809E-8</v>
          </cell>
          <cell r="BO1745">
            <v>1.2121603295478959E-8</v>
          </cell>
          <cell r="BP1745">
            <v>3.6955510114121928E-9</v>
          </cell>
          <cell r="BQ1745">
            <v>7.3332818766110371E-9</v>
          </cell>
          <cell r="BR1745">
            <v>2.0211552911524106E-8</v>
          </cell>
          <cell r="BS1745">
            <v>1.3566636513510384E-8</v>
          </cell>
          <cell r="BT1745">
            <v>9.7813959385020353E-9</v>
          </cell>
          <cell r="BU1745">
            <v>9.7429559445643877E-9</v>
          </cell>
          <cell r="BV1745">
            <v>7.3963785322058391E-9</v>
          </cell>
        </row>
        <row r="1746">
          <cell r="E1746">
            <v>6.3652692407628117E-6</v>
          </cell>
          <cell r="F1746">
            <v>0</v>
          </cell>
          <cell r="G1746">
            <v>5.8355830257275761E-6</v>
          </cell>
          <cell r="H1746">
            <v>4.0037145290193843E-6</v>
          </cell>
          <cell r="I1746">
            <v>7.1461329095308778E-6</v>
          </cell>
          <cell r="J1746">
            <v>2.3263933692700001E-6</v>
          </cell>
          <cell r="K1746">
            <v>4.2258283915770671E-6</v>
          </cell>
          <cell r="L1746">
            <v>6.7336545535376959E-6</v>
          </cell>
          <cell r="M1746">
            <v>1.1745260108736499E-5</v>
          </cell>
          <cell r="N1746">
            <v>1.6489455407993564E-5</v>
          </cell>
          <cell r="O1746">
            <v>8.4061950494282982E-6</v>
          </cell>
          <cell r="P1746">
            <v>8.4700854200355742E-6</v>
          </cell>
          <cell r="Q1746">
            <v>1.136948794291441E-5</v>
          </cell>
          <cell r="R1746">
            <v>1.4710667136630418E-5</v>
          </cell>
          <cell r="S1746">
            <v>1.3470211258932517E-5</v>
          </cell>
          <cell r="T1746">
            <v>1.0207628999216357E-5</v>
          </cell>
          <cell r="U1746">
            <v>1.423823155946516E-6</v>
          </cell>
          <cell r="V1746">
            <v>3.7470813370435498E-6</v>
          </cell>
          <cell r="W1746">
            <v>0</v>
          </cell>
          <cell r="X1746">
            <v>2.6838735254732439E-6</v>
          </cell>
          <cell r="Y1746">
            <v>1.3422088166723583E-6</v>
          </cell>
          <cell r="Z1746">
            <v>3.4969117017479685E-6</v>
          </cell>
          <cell r="AA1746">
            <v>1.322895618604692E-6</v>
          </cell>
          <cell r="AB1746">
            <v>3.7985690638282683E-6</v>
          </cell>
          <cell r="AC1746">
            <v>3.5075807691254499E-6</v>
          </cell>
          <cell r="AD1746">
            <v>1.6195976009064135E-6</v>
          </cell>
          <cell r="AE1746">
            <v>2.0716800926838112E-6</v>
          </cell>
          <cell r="AF1746">
            <v>7.612283220867358E-7</v>
          </cell>
          <cell r="AG1746">
            <v>4.5300094392640361E-7</v>
          </cell>
          <cell r="AH1746">
            <v>1.4394724189808542E-6</v>
          </cell>
          <cell r="AI1746">
            <v>8.5589580992258296E-7</v>
          </cell>
          <cell r="AJ1746">
            <v>8.2279843349612204E-7</v>
          </cell>
          <cell r="AK1746">
            <v>1.4850174943739469E-6</v>
          </cell>
          <cell r="AL1746">
            <v>1.833568885391869E-6</v>
          </cell>
          <cell r="AM1746">
            <v>0</v>
          </cell>
          <cell r="AN1746">
            <v>4.1052665524018992E-9</v>
          </cell>
          <cell r="AO1746">
            <v>2.6151210741034771E-9</v>
          </cell>
          <cell r="AP1746">
            <v>8.0122723216681483E-9</v>
          </cell>
          <cell r="AQ1746">
            <v>1.041884982085939E-8</v>
          </cell>
          <cell r="AR1746">
            <v>1.5651476828872004E-8</v>
          </cell>
          <cell r="AS1746">
            <v>1.1255638637411605E-8</v>
          </cell>
          <cell r="AT1746">
            <v>5.163318102722125E-9</v>
          </cell>
          <cell r="AU1746">
            <v>6.328491994953789E-9</v>
          </cell>
          <cell r="AV1746">
            <v>7.9202076676011229E-9</v>
          </cell>
          <cell r="AW1746">
            <v>9.8695521311275422E-9</v>
          </cell>
          <cell r="AX1746">
            <v>6.143645831212599E-9</v>
          </cell>
          <cell r="AY1746">
            <v>7.4713521654870016E-9</v>
          </cell>
          <cell r="AZ1746">
            <v>8.8062600101160315E-9</v>
          </cell>
          <cell r="BA1746">
            <v>1.1542135683652211E-8</v>
          </cell>
          <cell r="BB1746">
            <v>6.9401271482535062E-9</v>
          </cell>
          <cell r="BC1746">
            <v>8.0575353425627794E-9</v>
          </cell>
          <cell r="BD1746">
            <v>3.2708015733594014E-9</v>
          </cell>
          <cell r="BE1746">
            <v>5.9457515229459167E-9</v>
          </cell>
          <cell r="BF1746">
            <v>2.3095082353417343E-9</v>
          </cell>
          <cell r="BG1746">
            <v>6.4322634840717445E-9</v>
          </cell>
          <cell r="BH1746">
            <v>2.4478378478585024E-9</v>
          </cell>
          <cell r="BI1746">
            <v>5.754440511801794E-9</v>
          </cell>
          <cell r="BJ1746">
            <v>4.2666670807106593E-9</v>
          </cell>
          <cell r="BK1746">
            <v>3.7150369803626221E-8</v>
          </cell>
          <cell r="BL1746">
            <v>3.8034596293492469E-8</v>
          </cell>
          <cell r="BM1746">
            <v>3.1149547247588005E-9</v>
          </cell>
          <cell r="BN1746">
            <v>5.1098272746748178E-9</v>
          </cell>
          <cell r="BO1746">
            <v>3.7548901986718706E-9</v>
          </cell>
          <cell r="BP1746">
            <v>1.0889059882202138E-9</v>
          </cell>
          <cell r="BQ1746">
            <v>2.1571511888306204E-9</v>
          </cell>
          <cell r="BR1746">
            <v>6.3543719291961434E-9</v>
          </cell>
          <cell r="BS1746">
            <v>4.0319020607588747E-9</v>
          </cell>
          <cell r="BT1746">
            <v>2.5457431758105296E-9</v>
          </cell>
          <cell r="BU1746">
            <v>2.7258506323503723E-9</v>
          </cell>
          <cell r="BV1746">
            <v>2.1708812234232703E-9</v>
          </cell>
        </row>
        <row r="1747">
          <cell r="E1747">
            <v>4.3994831613422278E-6</v>
          </cell>
          <cell r="F1747">
            <v>0</v>
          </cell>
          <cell r="G1747">
            <v>4.1059951321605863E-6</v>
          </cell>
          <cell r="H1747">
            <v>2.6298620766604588E-6</v>
          </cell>
          <cell r="I1747">
            <v>4.4993081888671982E-6</v>
          </cell>
          <cell r="J1747">
            <v>1.8338440583783532E-6</v>
          </cell>
          <cell r="K1747">
            <v>3.0428032839442631E-6</v>
          </cell>
          <cell r="L1747">
            <v>5.0270463399652736E-6</v>
          </cell>
          <cell r="M1747">
            <v>8.5575674845127533E-6</v>
          </cell>
          <cell r="N1747">
            <v>7.5497764672944062E-6</v>
          </cell>
          <cell r="O1747">
            <v>1.2454393772515356E-5</v>
          </cell>
          <cell r="P1747">
            <v>9.7382294744599052E-6</v>
          </cell>
          <cell r="Q1747">
            <v>1.0130786074070913E-5</v>
          </cell>
          <cell r="R1747">
            <v>1.5728969163576665E-5</v>
          </cell>
          <cell r="S1747">
            <v>1.0156033568773487E-5</v>
          </cell>
          <cell r="T1747">
            <v>7.3102821116623579E-6</v>
          </cell>
          <cell r="U1747">
            <v>9.8883364868750471E-7</v>
          </cell>
          <cell r="V1747">
            <v>4.139657317420144E-6</v>
          </cell>
          <cell r="W1747">
            <v>0</v>
          </cell>
          <cell r="X1747">
            <v>2.0516347041052791E-6</v>
          </cell>
          <cell r="Y1747">
            <v>1.0298796584013348E-6</v>
          </cell>
          <cell r="Z1747">
            <v>2.7125092927063417E-6</v>
          </cell>
          <cell r="AA1747">
            <v>9.7840877192527039E-7</v>
          </cell>
          <cell r="AB1747">
            <v>2.4785266608862559E-6</v>
          </cell>
          <cell r="AC1747">
            <v>2.386921265244604E-6</v>
          </cell>
          <cell r="AD1747">
            <v>1.2134648916540599E-6</v>
          </cell>
          <cell r="AE1747">
            <v>1.7668386484837619E-6</v>
          </cell>
          <cell r="AF1747">
            <v>6.498732840488074E-7</v>
          </cell>
          <cell r="AG1747">
            <v>4.1646740838962128E-7</v>
          </cell>
          <cell r="AH1747">
            <v>1.2256769710602194E-6</v>
          </cell>
          <cell r="AI1747">
            <v>7.6373908259210513E-7</v>
          </cell>
          <cell r="AJ1747">
            <v>6.8002289315839324E-7</v>
          </cell>
          <cell r="AK1747">
            <v>1.1068435173853461E-6</v>
          </cell>
          <cell r="AL1747">
            <v>1.4466126291867731E-6</v>
          </cell>
          <cell r="AM1747">
            <v>0</v>
          </cell>
          <cell r="AN1747">
            <v>3.0921898945238156E-9</v>
          </cell>
          <cell r="AO1747">
            <v>2.1230192633419213E-9</v>
          </cell>
          <cell r="AP1747">
            <v>5.9378102621210926E-9</v>
          </cell>
          <cell r="AQ1747">
            <v>7.6284264619717982E-9</v>
          </cell>
          <cell r="AR1747">
            <v>1.1116132141415902E-8</v>
          </cell>
          <cell r="AS1747">
            <v>8.7098608328632292E-9</v>
          </cell>
          <cell r="AT1747">
            <v>3.8774288499736046E-9</v>
          </cell>
          <cell r="AU1747">
            <v>5.0179643982894543E-9</v>
          </cell>
          <cell r="AV1747">
            <v>5.9179493681367274E-9</v>
          </cell>
          <cell r="AW1747">
            <v>7.0638347637324462E-9</v>
          </cell>
          <cell r="AX1747">
            <v>5.4893563285538759E-9</v>
          </cell>
          <cell r="AY1747">
            <v>6.8505877917209814E-9</v>
          </cell>
          <cell r="AZ1747">
            <v>7.9880240624830045E-9</v>
          </cell>
          <cell r="BA1747">
            <v>1.0241664942826084E-8</v>
          </cell>
          <cell r="BB1747">
            <v>5.842706799395899E-9</v>
          </cell>
          <cell r="BC1747">
            <v>6.5125975277236531E-9</v>
          </cell>
          <cell r="BD1747">
            <v>2.60062288232769E-9</v>
          </cell>
          <cell r="BE1747">
            <v>5.5101682406701183E-9</v>
          </cell>
          <cell r="BF1747">
            <v>1.8733750236010697E-9</v>
          </cell>
          <cell r="BG1747">
            <v>4.8177097363890299E-9</v>
          </cell>
          <cell r="BH1747">
            <v>1.8723640844299913E-9</v>
          </cell>
          <cell r="BI1747">
            <v>4.3067175495149018E-9</v>
          </cell>
          <cell r="BJ1747">
            <v>3.2807740537524938E-9</v>
          </cell>
          <cell r="BK1747">
            <v>2.6678714947560113E-8</v>
          </cell>
          <cell r="BL1747">
            <v>2.8341681452907376E-8</v>
          </cell>
          <cell r="BM1747">
            <v>2.4058373952691626E-9</v>
          </cell>
          <cell r="BN1747">
            <v>4.0293066123457353E-9</v>
          </cell>
          <cell r="BO1747">
            <v>2.9518867793401071E-9</v>
          </cell>
          <cell r="BP1747">
            <v>9.0191876901999304E-10</v>
          </cell>
          <cell r="BQ1747">
            <v>1.7008152010383005E-9</v>
          </cell>
          <cell r="BR1747">
            <v>4.8845783161628114E-9</v>
          </cell>
          <cell r="BS1747">
            <v>3.1113747108823956E-9</v>
          </cell>
          <cell r="BT1747">
            <v>1.9676343058518205E-9</v>
          </cell>
          <cell r="BU1747">
            <v>2.1259759908533525E-9</v>
          </cell>
          <cell r="BV1747">
            <v>1.6922781060617777E-9</v>
          </cell>
        </row>
        <row r="1748">
          <cell r="E1748">
            <v>1.1718180912698669E-5</v>
          </cell>
          <cell r="F1748">
            <v>0</v>
          </cell>
          <cell r="G1748">
            <v>1.1110203160080696E-5</v>
          </cell>
          <cell r="H1748">
            <v>7.1010545966493953E-6</v>
          </cell>
          <cell r="I1748">
            <v>1.2123126635869181E-5</v>
          </cell>
          <cell r="J1748">
            <v>5.2933996255364774E-6</v>
          </cell>
          <cell r="K1748">
            <v>8.5665364411338681E-6</v>
          </cell>
          <cell r="L1748">
            <v>1.7519500031021478E-5</v>
          </cell>
          <cell r="M1748">
            <v>2.2936133073639238E-5</v>
          </cell>
          <cell r="N1748">
            <v>2.073356606917008E-5</v>
          </cell>
          <cell r="O1748">
            <v>2.583132982041285E-5</v>
          </cell>
          <cell r="P1748">
            <v>7.5569022441269472E-5</v>
          </cell>
          <cell r="Q1748">
            <v>7.3338877108131793E-5</v>
          </cell>
          <cell r="R1748">
            <v>4.1487449182851326E-5</v>
          </cell>
          <cell r="S1748">
            <v>6.1908217872166371E-5</v>
          </cell>
          <cell r="T1748">
            <v>2.9084386876921668E-5</v>
          </cell>
          <cell r="U1748">
            <v>2.6740277434577795E-6</v>
          </cell>
          <cell r="V1748">
            <v>8.233123907744849E-6</v>
          </cell>
          <cell r="W1748">
            <v>0</v>
          </cell>
          <cell r="X1748">
            <v>6.1466324084585239E-6</v>
          </cell>
          <cell r="Y1748">
            <v>3.0193949164502959E-6</v>
          </cell>
          <cell r="Z1748">
            <v>7.2384818788592022E-6</v>
          </cell>
          <cell r="AA1748">
            <v>2.7676098680101316E-6</v>
          </cell>
          <cell r="AB1748">
            <v>8.2280290085822725E-6</v>
          </cell>
          <cell r="AC1748">
            <v>7.13844783115423E-6</v>
          </cell>
          <cell r="AD1748">
            <v>3.7503408446915972E-6</v>
          </cell>
          <cell r="AE1748">
            <v>4.7106839896592897E-6</v>
          </cell>
          <cell r="AF1748">
            <v>1.9067780895403997E-6</v>
          </cell>
          <cell r="AG1748">
            <v>1.1336856949151016E-6</v>
          </cell>
          <cell r="AH1748">
            <v>3.3086553332014556E-6</v>
          </cell>
          <cell r="AI1748">
            <v>1.9999267746060559E-6</v>
          </cell>
          <cell r="AJ1748">
            <v>1.8162531692141229E-6</v>
          </cell>
          <cell r="AK1748">
            <v>2.9604895404786465E-6</v>
          </cell>
          <cell r="AL1748">
            <v>3.9495820841647209E-6</v>
          </cell>
          <cell r="AM1748">
            <v>0</v>
          </cell>
          <cell r="AN1748">
            <v>9.9043498598092391E-9</v>
          </cell>
          <cell r="AO1748">
            <v>7.7163032762918623E-9</v>
          </cell>
          <cell r="AP1748">
            <v>1.8479062347523946E-8</v>
          </cell>
          <cell r="AQ1748">
            <v>2.2983348735846052E-8</v>
          </cell>
          <cell r="AR1748">
            <v>3.3319574893166729E-8</v>
          </cell>
          <cell r="AS1748">
            <v>2.858106553980528E-8</v>
          </cell>
          <cell r="AT1748">
            <v>1.2150250048680806E-8</v>
          </cell>
          <cell r="AU1748">
            <v>1.9159670569413546E-8</v>
          </cell>
          <cell r="AV1748">
            <v>1.782729686823661E-8</v>
          </cell>
          <cell r="AW1748">
            <v>2.1208835045150703E-8</v>
          </cell>
          <cell r="AX1748">
            <v>1.6227875523689705E-8</v>
          </cell>
          <cell r="AY1748">
            <v>3.6228446066334785E-8</v>
          </cell>
          <cell r="AZ1748">
            <v>4.0636266200373174E-8</v>
          </cell>
          <cell r="BA1748">
            <v>3.1111873064301894E-8</v>
          </cell>
          <cell r="BB1748">
            <v>2.4425483427960125E-8</v>
          </cell>
          <cell r="BC1748">
            <v>2.6131260732070093E-8</v>
          </cell>
          <cell r="BD1748">
            <v>8.8791941633251215E-9</v>
          </cell>
          <cell r="BE1748">
            <v>1.9399291696343967E-8</v>
          </cell>
          <cell r="BF1748">
            <v>6.8780573963491454E-9</v>
          </cell>
          <cell r="BG1748">
            <v>1.5210346692139251E-8</v>
          </cell>
          <cell r="BH1748">
            <v>6.0283765745470235E-9</v>
          </cell>
          <cell r="BI1748">
            <v>1.3389402635533498E-8</v>
          </cell>
          <cell r="BJ1748">
            <v>1.0970911859398468E-8</v>
          </cell>
          <cell r="BK1748">
            <v>8.3673664060746884E-8</v>
          </cell>
          <cell r="BL1748">
            <v>8.7412080140862308E-8</v>
          </cell>
          <cell r="BM1748">
            <v>8.1542401067000242E-9</v>
          </cell>
          <cell r="BN1748">
            <v>1.2789479934016997E-8</v>
          </cell>
          <cell r="BO1748">
            <v>1.0150744357981212E-8</v>
          </cell>
          <cell r="BP1748">
            <v>3.0019949904123301E-9</v>
          </cell>
          <cell r="BQ1748">
            <v>5.5118995117433816E-9</v>
          </cell>
          <cell r="BR1748">
            <v>1.5502234174567264E-8</v>
          </cell>
          <cell r="BS1748">
            <v>1.022140110276874E-8</v>
          </cell>
          <cell r="BT1748">
            <v>6.1600486644084507E-9</v>
          </cell>
          <cell r="BU1748">
            <v>6.9213702036517436E-9</v>
          </cell>
          <cell r="BV1748">
            <v>5.736884338006058E-9</v>
          </cell>
        </row>
        <row r="1749">
          <cell r="E1749">
            <v>1.3662900857569193E-6</v>
          </cell>
          <cell r="F1749">
            <v>0</v>
          </cell>
          <cell r="G1749">
            <v>1.2892209910543614E-6</v>
          </cell>
          <cell r="H1749">
            <v>1.0600698530763139E-6</v>
          </cell>
          <cell r="I1749">
            <v>1.4057796282685327E-6</v>
          </cell>
          <cell r="J1749">
            <v>7.040483460239292E-7</v>
          </cell>
          <cell r="K1749">
            <v>1.0603120110455955E-6</v>
          </cell>
          <cell r="L1749">
            <v>2.0274769109062697E-6</v>
          </cell>
          <cell r="M1749">
            <v>2.3518997536789051E-6</v>
          </cell>
          <cell r="N1749">
            <v>2.2983375429094492E-6</v>
          </cell>
          <cell r="O1749">
            <v>2.5318625672824856E-6</v>
          </cell>
          <cell r="P1749">
            <v>3.0158337289201924E-6</v>
          </cell>
          <cell r="Q1749">
            <v>6.1333009598621635E-6</v>
          </cell>
          <cell r="R1749">
            <v>3.8110054229906914E-6</v>
          </cell>
          <cell r="S1749">
            <v>5.5095427877869205E-6</v>
          </cell>
          <cell r="T1749">
            <v>2.2584605198041626E-6</v>
          </cell>
          <cell r="U1749">
            <v>3.1133853953933973E-7</v>
          </cell>
          <cell r="V1749">
            <v>8.5306458225981633E-7</v>
          </cell>
          <cell r="W1749">
            <v>0</v>
          </cell>
          <cell r="X1749">
            <v>8.6480315434898051E-7</v>
          </cell>
          <cell r="Y1749">
            <v>4.5327877717787851E-7</v>
          </cell>
          <cell r="Z1749">
            <v>7.5184895703831794E-7</v>
          </cell>
          <cell r="AA1749">
            <v>3.6223365768530975E-7</v>
          </cell>
          <cell r="AB1749">
            <v>1.3952056391140585E-6</v>
          </cell>
          <cell r="AC1749">
            <v>1.0190056000352352E-6</v>
          </cell>
          <cell r="AD1749">
            <v>6.0148557443649033E-7</v>
          </cell>
          <cell r="AE1749">
            <v>7.824471068087099E-7</v>
          </cell>
          <cell r="AF1749">
            <v>2.8696645109104648E-7</v>
          </cell>
          <cell r="AG1749">
            <v>1.6306537690242964E-7</v>
          </cell>
          <cell r="AH1749">
            <v>4.8652263519302851E-7</v>
          </cell>
          <cell r="AI1749">
            <v>2.6503695836635369E-7</v>
          </cell>
          <cell r="AJ1749">
            <v>2.4308136541434338E-7</v>
          </cell>
          <cell r="AK1749">
            <v>3.8636964404135052E-7</v>
          </cell>
          <cell r="AL1749">
            <v>5.1656601896486712E-7</v>
          </cell>
          <cell r="AM1749">
            <v>0</v>
          </cell>
          <cell r="AN1749">
            <v>1.1054752077014507E-9</v>
          </cell>
          <cell r="AO1749">
            <v>7.6157842892634284E-10</v>
          </cell>
          <cell r="AP1749">
            <v>2.095427622834117E-9</v>
          </cell>
          <cell r="AQ1749">
            <v>2.7437913746037041E-9</v>
          </cell>
          <cell r="AR1749">
            <v>3.968761600035505E-9</v>
          </cell>
          <cell r="AS1749">
            <v>3.2791116208097867E-9</v>
          </cell>
          <cell r="AT1749">
            <v>1.4269741770934607E-9</v>
          </cell>
          <cell r="AU1749">
            <v>1.8765819190467248E-9</v>
          </cell>
          <cell r="AV1749">
            <v>1.9790161999049781E-9</v>
          </cell>
          <cell r="AW1749">
            <v>2.3227197621096094E-9</v>
          </cell>
          <cell r="AX1749">
            <v>1.7992533508563228E-9</v>
          </cell>
          <cell r="AY1749">
            <v>2.373696295695342E-9</v>
          </cell>
          <cell r="AZ1749">
            <v>2.8188520338002851E-9</v>
          </cell>
          <cell r="BA1749">
            <v>3.098363474438561E-9</v>
          </cell>
          <cell r="BB1749">
            <v>2.0416158683105686E-9</v>
          </cell>
          <cell r="BC1749">
            <v>2.2849531353375741E-9</v>
          </cell>
          <cell r="BD1749">
            <v>9.767589203619581E-10</v>
          </cell>
          <cell r="BE1749">
            <v>1.7651892616899238E-9</v>
          </cell>
          <cell r="BF1749">
            <v>6.7560025366953109E-10</v>
          </cell>
          <cell r="BG1749">
            <v>1.9931723770989791E-9</v>
          </cell>
          <cell r="BH1749">
            <v>7.4865054544390497E-10</v>
          </cell>
          <cell r="BI1749">
            <v>1.5167194327271777E-9</v>
          </cell>
          <cell r="BJ1749">
            <v>1.2952977673223405E-9</v>
          </cell>
          <cell r="BK1749">
            <v>1.2017293207405379E-8</v>
          </cell>
          <cell r="BL1749">
            <v>1.2214001348149649E-8</v>
          </cell>
          <cell r="BM1749">
            <v>9.5383216810004425E-10</v>
          </cell>
          <cell r="BN1749">
            <v>1.5784334002976551E-9</v>
          </cell>
          <cell r="BO1749">
            <v>1.1846615736680155E-9</v>
          </cell>
          <cell r="BP1749">
            <v>3.2892313558694115E-10</v>
          </cell>
          <cell r="BQ1749">
            <v>6.3808904213399589E-10</v>
          </cell>
          <cell r="BR1749">
            <v>1.991495762608879E-9</v>
          </cell>
          <cell r="BS1749">
            <v>1.2050175714903023E-9</v>
          </cell>
          <cell r="BT1749">
            <v>6.9128554732884099E-10</v>
          </cell>
          <cell r="BU1749">
            <v>7.7992262118524158E-10</v>
          </cell>
          <cell r="BV1749">
            <v>6.3909172677428788E-10</v>
          </cell>
        </row>
        <row r="1750">
          <cell r="E1750">
            <v>5.6751050367157337E-6</v>
          </cell>
          <cell r="F1750">
            <v>0</v>
          </cell>
          <cell r="G1750">
            <v>5.4066649345581976E-6</v>
          </cell>
          <cell r="H1750">
            <v>5.0589171487299043E-6</v>
          </cell>
          <cell r="I1750">
            <v>6.152877462870144E-6</v>
          </cell>
          <cell r="J1750">
            <v>3.4201770507347027E-6</v>
          </cell>
          <cell r="K1750">
            <v>4.7557731966172007E-6</v>
          </cell>
          <cell r="L1750">
            <v>8.8561605348895517E-6</v>
          </cell>
          <cell r="M1750">
            <v>9.4002738238565977E-6</v>
          </cell>
          <cell r="N1750">
            <v>1.0050687230715611E-5</v>
          </cell>
          <cell r="O1750">
            <v>9.9541660207576052E-6</v>
          </cell>
          <cell r="P1750">
            <v>1.1519717606000336E-5</v>
          </cell>
          <cell r="Q1750">
            <v>2.1137038999756496E-5</v>
          </cell>
          <cell r="R1750">
            <v>3.9401042456155221E-5</v>
          </cell>
          <cell r="S1750">
            <v>2.0151878589386828E-5</v>
          </cell>
          <cell r="T1750">
            <v>1.049584517068645E-5</v>
          </cell>
          <cell r="U1750">
            <v>1.2765557924400869E-6</v>
          </cell>
          <cell r="V1750">
            <v>3.5169445968080975E-6</v>
          </cell>
          <cell r="W1750">
            <v>0</v>
          </cell>
          <cell r="X1750">
            <v>4.3416258353196904E-6</v>
          </cell>
          <cell r="Y1750">
            <v>2.1173518417854697E-6</v>
          </cell>
          <cell r="Z1750">
            <v>3.0069319593679608E-6</v>
          </cell>
          <cell r="AA1750">
            <v>1.5757805747140239E-6</v>
          </cell>
          <cell r="AB1750">
            <v>5.1625652510844422E-6</v>
          </cell>
          <cell r="AC1750">
            <v>3.9037254974127457E-6</v>
          </cell>
          <cell r="AD1750">
            <v>2.5501050654365121E-6</v>
          </cell>
          <cell r="AE1750">
            <v>4.3982182797748992E-6</v>
          </cell>
          <cell r="AF1750">
            <v>1.3916176421536285E-6</v>
          </cell>
          <cell r="AG1750">
            <v>7.9235310292694092E-7</v>
          </cell>
          <cell r="AH1750">
            <v>2.6098956449214974E-6</v>
          </cell>
          <cell r="AI1750">
            <v>1.3565635557323317E-6</v>
          </cell>
          <cell r="AJ1750">
            <v>1.2103894570930638E-6</v>
          </cell>
          <cell r="AK1750">
            <v>1.7809934828392229E-6</v>
          </cell>
          <cell r="AL1750">
            <v>2.5059093836179892E-6</v>
          </cell>
          <cell r="AM1750">
            <v>0</v>
          </cell>
          <cell r="AN1750">
            <v>4.8742981765069128E-9</v>
          </cell>
          <cell r="AO1750">
            <v>3.5521227206620862E-9</v>
          </cell>
          <cell r="AP1750">
            <v>9.2031437407245129E-9</v>
          </cell>
          <cell r="AQ1750">
            <v>1.2293888476686897E-8</v>
          </cell>
          <cell r="AR1750">
            <v>1.7698813616852632E-8</v>
          </cell>
          <cell r="AS1750">
            <v>1.502067569238702E-8</v>
          </cell>
          <cell r="AT1750">
            <v>6.5353180948740155E-9</v>
          </cell>
          <cell r="AU1750">
            <v>8.3398379549950304E-9</v>
          </cell>
          <cell r="AV1750">
            <v>8.634099567781876E-9</v>
          </cell>
          <cell r="AW1750">
            <v>1.0157538489049504E-8</v>
          </cell>
          <cell r="AX1750">
            <v>7.8497782791931498E-9</v>
          </cell>
          <cell r="AY1750">
            <v>1.0184451686255559E-8</v>
          </cell>
          <cell r="AZ1750">
            <v>1.2885568292914735E-8</v>
          </cell>
          <cell r="BA1750">
            <v>1.944457206573902E-8</v>
          </cell>
          <cell r="BB1750">
            <v>9.7306538115201362E-9</v>
          </cell>
          <cell r="BC1750">
            <v>1.033125254727963E-8</v>
          </cell>
          <cell r="BD1750">
            <v>4.6358482662844786E-9</v>
          </cell>
          <cell r="BE1750">
            <v>8.1590393965976058E-9</v>
          </cell>
          <cell r="BF1750">
            <v>3.2442004174216373E-9</v>
          </cell>
          <cell r="BG1750">
            <v>9.2661535230844017E-9</v>
          </cell>
          <cell r="BH1750">
            <v>3.503766154817601E-9</v>
          </cell>
          <cell r="BI1750">
            <v>6.7740237677590277E-9</v>
          </cell>
          <cell r="BJ1750">
            <v>6.1661221595546587E-9</v>
          </cell>
          <cell r="BK1750">
            <v>5.1985588241051264E-8</v>
          </cell>
          <cell r="BL1750">
            <v>5.7197785339052937E-8</v>
          </cell>
          <cell r="BM1750">
            <v>4.4080518512920715E-9</v>
          </cell>
          <cell r="BN1750">
            <v>7.9119190401302164E-9</v>
          </cell>
          <cell r="BO1750">
            <v>5.5541259108545891E-9</v>
          </cell>
          <cell r="BP1750">
            <v>1.546474806305675E-9</v>
          </cell>
          <cell r="BQ1750">
            <v>3.1179114007521455E-9</v>
          </cell>
          <cell r="BR1750">
            <v>9.5699207620980039E-9</v>
          </cell>
          <cell r="BS1750">
            <v>5.6244524268086845E-9</v>
          </cell>
          <cell r="BT1750">
            <v>3.2259084589843519E-9</v>
          </cell>
          <cell r="BU1750">
            <v>3.7176595070943071E-9</v>
          </cell>
          <cell r="BV1750">
            <v>2.9731855739092561E-9</v>
          </cell>
        </row>
        <row r="1751">
          <cell r="E1751">
            <v>7.7857630519427925E-7</v>
          </cell>
          <cell r="F1751">
            <v>0</v>
          </cell>
          <cell r="G1751">
            <v>6.8834836333540476E-7</v>
          </cell>
          <cell r="H1751">
            <v>5.5358860088479847E-7</v>
          </cell>
          <cell r="I1751">
            <v>7.5513324781321705E-7</v>
          </cell>
          <cell r="J1751">
            <v>3.7055956879996621E-7</v>
          </cell>
          <cell r="K1751">
            <v>5.2568427910250479E-7</v>
          </cell>
          <cell r="L1751">
            <v>1.0600308586508802E-6</v>
          </cell>
          <cell r="M1751">
            <v>1.1513747217707824E-6</v>
          </cell>
          <cell r="N1751">
            <v>1.0693954833434627E-6</v>
          </cell>
          <cell r="O1751">
            <v>1.0907990077142229E-6</v>
          </cell>
          <cell r="P1751">
            <v>1.1871772924882159E-6</v>
          </cell>
          <cell r="Q1751">
            <v>1.3498563305466822E-6</v>
          </cell>
          <cell r="R1751">
            <v>1.1692710434130703E-6</v>
          </cell>
          <cell r="S1751">
            <v>2.5720688244848572E-6</v>
          </cell>
          <cell r="T1751">
            <v>1.1220790461045535E-6</v>
          </cell>
          <cell r="U1751">
            <v>1.8608877280792108E-7</v>
          </cell>
          <cell r="V1751">
            <v>4.2952207902544966E-7</v>
          </cell>
          <cell r="W1751">
            <v>0</v>
          </cell>
          <cell r="X1751">
            <v>4.7645243997140593E-7</v>
          </cell>
          <cell r="Y1751">
            <v>2.7907128287593939E-7</v>
          </cell>
          <cell r="Z1751">
            <v>3.9957799481719231E-7</v>
          </cell>
          <cell r="AA1751">
            <v>2.1498499196256881E-7</v>
          </cell>
          <cell r="AB1751">
            <v>1.3254690961821229E-6</v>
          </cell>
          <cell r="AC1751">
            <v>8.2738566350269975E-7</v>
          </cell>
          <cell r="AD1751">
            <v>4.6494388140809854E-7</v>
          </cell>
          <cell r="AE1751">
            <v>4.2360822105016243E-7</v>
          </cell>
          <cell r="AF1751">
            <v>1.4858285465248968E-7</v>
          </cell>
          <cell r="AG1751">
            <v>7.77480609604445E-8</v>
          </cell>
          <cell r="AH1751">
            <v>2.4382762576548961E-7</v>
          </cell>
          <cell r="AI1751">
            <v>1.2683271568015235E-7</v>
          </cell>
          <cell r="AJ1751">
            <v>1.1884916122507646E-7</v>
          </cell>
          <cell r="AK1751">
            <v>1.9329245015903525E-7</v>
          </cell>
          <cell r="AL1751">
            <v>2.5706907379493633E-7</v>
          </cell>
          <cell r="AM1751">
            <v>0</v>
          </cell>
          <cell r="AN1751">
            <v>6.5110380125148811E-10</v>
          </cell>
          <cell r="AO1751">
            <v>4.2675358555530216E-10</v>
          </cell>
          <cell r="AP1751">
            <v>1.2156641912074891E-9</v>
          </cell>
          <cell r="AQ1751">
            <v>1.5832420547007736E-9</v>
          </cell>
          <cell r="AR1751">
            <v>2.3003028360056121E-9</v>
          </cell>
          <cell r="AS1751">
            <v>1.8802198144012751E-9</v>
          </cell>
          <cell r="AT1751">
            <v>8.2887943689580739E-10</v>
          </cell>
          <cell r="AU1751">
            <v>1.0850371440990752E-9</v>
          </cell>
          <cell r="AV1751">
            <v>1.1297277995625527E-9</v>
          </cell>
          <cell r="AW1751">
            <v>1.2921069802424379E-9</v>
          </cell>
          <cell r="AX1751">
            <v>1.0695377955435083E-9</v>
          </cell>
          <cell r="AY1751">
            <v>1.2505303319360934E-9</v>
          </cell>
          <cell r="AZ1751">
            <v>1.3505461673358106E-9</v>
          </cell>
          <cell r="BA1751">
            <v>1.5000816087910879E-9</v>
          </cell>
          <cell r="BB1751">
            <v>1.0681981551825969E-9</v>
          </cell>
          <cell r="BC1751">
            <v>1.2487674599753824E-9</v>
          </cell>
          <cell r="BD1751">
            <v>5.8258222302846304E-10</v>
          </cell>
          <cell r="BE1751">
            <v>9.4181377469254321E-10</v>
          </cell>
          <cell r="BF1751">
            <v>3.7498305678857965E-10</v>
          </cell>
          <cell r="BG1751">
            <v>1.2599210768724324E-9</v>
          </cell>
          <cell r="BH1751">
            <v>4.5860115308136762E-10</v>
          </cell>
          <cell r="BI1751">
            <v>8.6319819257544108E-10</v>
          </cell>
          <cell r="BJ1751">
            <v>7.4732947366261282E-10</v>
          </cell>
          <cell r="BK1751">
            <v>8.7641349250547647E-9</v>
          </cell>
          <cell r="BL1751">
            <v>7.7317940422164594E-9</v>
          </cell>
          <cell r="BM1751">
            <v>5.951982339116531E-10</v>
          </cell>
          <cell r="BN1751">
            <v>9.3308357502801159E-10</v>
          </cell>
          <cell r="BO1751">
            <v>6.8084149351767139E-10</v>
          </cell>
          <cell r="BP1751">
            <v>1.8713798971820552E-10</v>
          </cell>
          <cell r="BQ1751">
            <v>3.7353123611192407E-10</v>
          </cell>
          <cell r="BR1751">
            <v>1.17134500645708E-9</v>
          </cell>
          <cell r="BS1751">
            <v>6.9156011386241142E-10</v>
          </cell>
          <cell r="BT1751">
            <v>3.9458511526812525E-10</v>
          </cell>
          <cell r="BU1751">
            <v>4.5287855688085048E-10</v>
          </cell>
          <cell r="BV1751">
            <v>3.631445830069762E-10</v>
          </cell>
        </row>
        <row r="1752">
          <cell r="E1752">
            <v>5.7742290117323849E-7</v>
          </cell>
          <cell r="F1752">
            <v>0</v>
          </cell>
          <cell r="G1752">
            <v>5.1165775699334114E-7</v>
          </cell>
          <cell r="H1752">
            <v>4.7907836856074659E-7</v>
          </cell>
          <cell r="I1752">
            <v>5.8309708591939062E-7</v>
          </cell>
          <cell r="J1752">
            <v>2.5534066993668456E-7</v>
          </cell>
          <cell r="K1752">
            <v>4.1264468652506273E-7</v>
          </cell>
          <cell r="L1752">
            <v>7.8867273148794004E-7</v>
          </cell>
          <cell r="M1752">
            <v>8.7678952868357077E-7</v>
          </cell>
          <cell r="N1752">
            <v>8.6457499289902803E-7</v>
          </cell>
          <cell r="O1752">
            <v>9.3000733109476351E-7</v>
          </cell>
          <cell r="P1752">
            <v>1.4375453913765987E-6</v>
          </cell>
          <cell r="Q1752">
            <v>1.25536022461414E-6</v>
          </cell>
          <cell r="R1752">
            <v>1.0268056826140639E-6</v>
          </cell>
          <cell r="S1752">
            <v>1.5599744741878722E-6</v>
          </cell>
          <cell r="T1752">
            <v>1.2104489505495518E-6</v>
          </cell>
          <cell r="U1752">
            <v>1.3671652665571229E-7</v>
          </cell>
          <cell r="V1752">
            <v>3.2690464795403234E-7</v>
          </cell>
          <cell r="W1752">
            <v>0</v>
          </cell>
          <cell r="X1752">
            <v>3.0608827754965234E-7</v>
          </cell>
          <cell r="Y1752">
            <v>1.65555553360599E-7</v>
          </cell>
          <cell r="Z1752">
            <v>2.8931195766650735E-7</v>
          </cell>
          <cell r="AA1752">
            <v>1.4106583456849676E-7</v>
          </cell>
          <cell r="AB1752">
            <v>5.1367365521242347E-7</v>
          </cell>
          <cell r="AC1752">
            <v>3.979699636670523E-7</v>
          </cell>
          <cell r="AD1752">
            <v>2.1308696177948485E-7</v>
          </cell>
          <cell r="AE1752">
            <v>2.4524610583255563E-7</v>
          </cell>
          <cell r="AF1752">
            <v>1.0247343314631696E-7</v>
          </cell>
          <cell r="AG1752">
            <v>5.8621409122367237E-8</v>
          </cell>
          <cell r="AH1752">
            <v>1.6573774840385762E-7</v>
          </cell>
          <cell r="AI1752">
            <v>1.0074266360063164E-7</v>
          </cell>
          <cell r="AJ1752">
            <v>9.1054532070615655E-8</v>
          </cell>
          <cell r="AK1752">
            <v>1.4315859376787298E-7</v>
          </cell>
          <cell r="AL1752">
            <v>1.9650093640103153E-7</v>
          </cell>
          <cell r="AM1752">
            <v>0</v>
          </cell>
          <cell r="AN1752">
            <v>4.1476832611358491E-10</v>
          </cell>
          <cell r="AO1752">
            <v>2.8407733433033234E-10</v>
          </cell>
          <cell r="AP1752">
            <v>7.9940751536732881E-10</v>
          </cell>
          <cell r="AQ1752">
            <v>1.0441642037932132E-9</v>
          </cell>
          <cell r="AR1752">
            <v>1.5128027100583409E-9</v>
          </cell>
          <cell r="AS1752">
            <v>1.222602816791275E-9</v>
          </cell>
          <cell r="AT1752">
            <v>5.3092689681301412E-10</v>
          </cell>
          <cell r="AU1752">
            <v>7.1708126949034263E-10</v>
          </cell>
          <cell r="AV1752">
            <v>7.3414061467316901E-10</v>
          </cell>
          <cell r="AW1752">
            <v>8.6217454941784387E-10</v>
          </cell>
          <cell r="AX1752">
            <v>6.6664804808344751E-10</v>
          </cell>
          <cell r="AY1752">
            <v>9.7414733160017437E-10</v>
          </cell>
          <cell r="AZ1752">
            <v>1.0746476536231533E-9</v>
          </cell>
          <cell r="BA1752">
            <v>1.0495133351872395E-9</v>
          </cell>
          <cell r="BB1752">
            <v>7.6520231742048834E-10</v>
          </cell>
          <cell r="BC1752">
            <v>8.9031306687821523E-10</v>
          </cell>
          <cell r="BD1752">
            <v>3.5961139422855515E-10</v>
          </cell>
          <cell r="BE1752">
            <v>6.6298613345784298E-10</v>
          </cell>
          <cell r="BF1752">
            <v>2.494402910295422E-10</v>
          </cell>
          <cell r="BG1752">
            <v>7.269618524157264E-10</v>
          </cell>
          <cell r="BH1752">
            <v>2.7368458702866452E-10</v>
          </cell>
          <cell r="BI1752">
            <v>5.7800509821299441E-10</v>
          </cell>
          <cell r="BJ1752">
            <v>4.7307983419330769E-10</v>
          </cell>
          <cell r="BK1752">
            <v>4.4243866927888103E-9</v>
          </cell>
          <cell r="BL1752">
            <v>4.4175530407913275E-9</v>
          </cell>
          <cell r="BM1752">
            <v>3.5056944874288879E-10</v>
          </cell>
          <cell r="BN1752">
            <v>5.636138383337487E-10</v>
          </cell>
          <cell r="BO1752">
            <v>4.3389305326018518E-10</v>
          </cell>
          <cell r="BP1752">
            <v>1.2108456090294889E-10</v>
          </cell>
          <cell r="BQ1752">
            <v>2.3155504306791578E-10</v>
          </cell>
          <cell r="BR1752">
            <v>7.1907561621841974E-10</v>
          </cell>
          <cell r="BS1752">
            <v>4.4468565613232281E-10</v>
          </cell>
          <cell r="BT1752">
            <v>2.5397010076376288E-10</v>
          </cell>
          <cell r="BU1752">
            <v>2.8621171524705132E-10</v>
          </cell>
          <cell r="BV1752">
            <v>2.3808977949031075E-10</v>
          </cell>
        </row>
        <row r="1753">
          <cell r="E1753">
            <v>1.3887090881142817E-5</v>
          </cell>
          <cell r="F1753">
            <v>0</v>
          </cell>
          <cell r="G1753">
            <v>1.2443194738115867E-5</v>
          </cell>
          <cell r="H1753">
            <v>8.5638263576041241E-6</v>
          </cell>
          <cell r="I1753">
            <v>1.4166882684107246E-5</v>
          </cell>
          <cell r="J1753">
            <v>5.555719809721912E-6</v>
          </cell>
          <cell r="K1753">
            <v>8.9693218317186218E-6</v>
          </cell>
          <cell r="L1753">
            <v>1.4104982790340138E-5</v>
          </cell>
          <cell r="M1753">
            <v>2.1703129539908574E-5</v>
          </cell>
          <cell r="N1753">
            <v>1.6764890640852526E-5</v>
          </cell>
          <cell r="O1753">
            <v>1.5457750211997848E-5</v>
          </cell>
          <cell r="P1753">
            <v>1.6828395537474392E-5</v>
          </cell>
          <cell r="Q1753">
            <v>1.6935011779238012E-5</v>
          </cell>
          <cell r="R1753">
            <v>1.67789192078592E-5</v>
          </cell>
          <cell r="S1753">
            <v>1.6778894456003277E-5</v>
          </cell>
          <cell r="T1753">
            <v>1.6993832355743396E-5</v>
          </cell>
          <cell r="U1753">
            <v>3.2233476847460415E-6</v>
          </cell>
          <cell r="V1753">
            <v>8.2020099218050653E-6</v>
          </cell>
          <cell r="W1753">
            <v>0</v>
          </cell>
          <cell r="X1753">
            <v>6.2799071736121959E-6</v>
          </cell>
          <cell r="Y1753">
            <v>3.8042890958598825E-6</v>
          </cell>
          <cell r="Z1753">
            <v>7.9772335453194971E-6</v>
          </cell>
          <cell r="AA1753">
            <v>3.3218543757615814E-6</v>
          </cell>
          <cell r="AB1753">
            <v>1.68944686978274E-5</v>
          </cell>
          <cell r="AC1753">
            <v>1.1624427405674125E-5</v>
          </cell>
          <cell r="AD1753">
            <v>6.0884934638918604E-6</v>
          </cell>
          <cell r="AE1753">
            <v>5.8872942368359023E-6</v>
          </cell>
          <cell r="AF1753">
            <v>2.0564558556172983E-6</v>
          </cell>
          <cell r="AG1753">
            <v>1.1211214208631886E-6</v>
          </cell>
          <cell r="AH1753">
            <v>3.5657092731517634E-6</v>
          </cell>
          <cell r="AI1753">
            <v>1.9443702013267465E-6</v>
          </cell>
          <cell r="AJ1753">
            <v>1.8760325963920041E-6</v>
          </cell>
          <cell r="AK1753">
            <v>3.272704994539544E-6</v>
          </cell>
          <cell r="AL1753">
            <v>4.0806089485036164E-6</v>
          </cell>
          <cell r="AM1753">
            <v>0</v>
          </cell>
          <cell r="AN1753">
            <v>9.7097989366380985E-9</v>
          </cell>
          <cell r="AO1753">
            <v>6.0946134082860139E-9</v>
          </cell>
          <cell r="AP1753">
            <v>1.8694844022097293E-8</v>
          </cell>
          <cell r="AQ1753">
            <v>2.380347358491035E-8</v>
          </cell>
          <cell r="AR1753">
            <v>3.536171612456557E-8</v>
          </cell>
          <cell r="AS1753">
            <v>2.7289879948225627E-8</v>
          </cell>
          <cell r="AT1753">
            <v>1.2231858928604641E-8</v>
          </cell>
          <cell r="AU1753">
            <v>1.5421837214778781E-8</v>
          </cell>
          <cell r="AV1753">
            <v>1.7507557596726808E-8</v>
          </cell>
          <cell r="AW1753">
            <v>2.0189767185768982E-8</v>
          </cell>
          <cell r="AX1753">
            <v>1.5075418012209466E-8</v>
          </cell>
          <cell r="AY1753">
            <v>1.7529652661172478E-8</v>
          </cell>
          <cell r="AZ1753">
            <v>1.8951997244829155E-8</v>
          </cell>
          <cell r="BA1753">
            <v>2.1764376849524782E-8</v>
          </cell>
          <cell r="BB1753">
            <v>1.4967763582686292E-8</v>
          </cell>
          <cell r="BC1753">
            <v>1.8119755781756374E-8</v>
          </cell>
          <cell r="BD1753">
            <v>8.1400586943264816E-9</v>
          </cell>
          <cell r="BE1753">
            <v>1.3305812693391164E-8</v>
          </cell>
          <cell r="BF1753">
            <v>5.2970746427184805E-9</v>
          </cell>
          <cell r="BG1753">
            <v>1.709992000325505E-8</v>
          </cell>
          <cell r="BH1753">
            <v>6.3024452785049678E-9</v>
          </cell>
          <cell r="BI1753">
            <v>1.3321143001988188E-8</v>
          </cell>
          <cell r="BJ1753">
            <v>1.0232022062694454E-8</v>
          </cell>
          <cell r="BK1753">
            <v>1.1676829836762838E-7</v>
          </cell>
          <cell r="BL1753">
            <v>1.0299452939372322E-7</v>
          </cell>
          <cell r="BM1753">
            <v>8.1615013357472971E-9</v>
          </cell>
          <cell r="BN1753">
            <v>1.2759173932709942E-8</v>
          </cell>
          <cell r="BO1753">
            <v>9.4054490643209388E-9</v>
          </cell>
          <cell r="BP1753">
            <v>2.6217958241063601E-9</v>
          </cell>
          <cell r="BQ1753">
            <v>5.2471435148282903E-9</v>
          </cell>
          <cell r="BR1753">
            <v>1.5874869677317895E-8</v>
          </cell>
          <cell r="BS1753">
            <v>9.7839122646519787E-9</v>
          </cell>
          <cell r="BT1753">
            <v>5.8212053226798859E-9</v>
          </cell>
          <cell r="BU1753">
            <v>6.4536636399052695E-9</v>
          </cell>
          <cell r="BV1753">
            <v>5.1850143552747473E-9</v>
          </cell>
        </row>
        <row r="1754">
          <cell r="E1754">
            <v>2.7012864526620175E-6</v>
          </cell>
          <cell r="F1754">
            <v>0</v>
          </cell>
          <cell r="G1754">
            <v>2.4207231909823185E-6</v>
          </cell>
          <cell r="H1754">
            <v>1.8105878213823387E-6</v>
          </cell>
          <cell r="I1754">
            <v>2.7904687888487415E-6</v>
          </cell>
          <cell r="J1754">
            <v>1.1348096006022997E-6</v>
          </cell>
          <cell r="K1754">
            <v>1.7573095082172884E-6</v>
          </cell>
          <cell r="L1754">
            <v>2.9340703607191806E-6</v>
          </cell>
          <cell r="M1754">
            <v>4.2162657381644656E-6</v>
          </cell>
          <cell r="N1754">
            <v>3.407554888350296E-6</v>
          </cell>
          <cell r="O1754">
            <v>3.1908848097520819E-6</v>
          </cell>
          <cell r="P1754">
            <v>3.5229125438000616E-6</v>
          </cell>
          <cell r="Q1754">
            <v>3.5347153343625383E-6</v>
          </cell>
          <cell r="R1754">
            <v>3.4462562921092518E-6</v>
          </cell>
          <cell r="S1754">
            <v>3.5270542054037911E-6</v>
          </cell>
          <cell r="T1754">
            <v>3.4591845687156215E-6</v>
          </cell>
          <cell r="U1754">
            <v>6.2583951377423478E-7</v>
          </cell>
          <cell r="V1754">
            <v>1.58233822947521E-6</v>
          </cell>
          <cell r="W1754">
            <v>0</v>
          </cell>
          <cell r="X1754">
            <v>1.2923343155670828E-6</v>
          </cell>
          <cell r="Y1754">
            <v>7.8025872538439896E-7</v>
          </cell>
          <cell r="Z1754">
            <v>1.5476866968284036E-6</v>
          </cell>
          <cell r="AA1754">
            <v>6.6243151411310026E-7</v>
          </cell>
          <cell r="AB1754">
            <v>3.5939036068954766E-6</v>
          </cell>
          <cell r="AC1754">
            <v>2.4029744159650295E-6</v>
          </cell>
          <cell r="AD1754">
            <v>1.2765600724431979E-6</v>
          </cell>
          <cell r="AE1754">
            <v>1.2444014209969626E-6</v>
          </cell>
          <cell r="AF1754">
            <v>4.124275516870631E-7</v>
          </cell>
          <cell r="AG1754">
            <v>2.2072532536089734E-7</v>
          </cell>
          <cell r="AH1754">
            <v>7.2579798998682039E-7</v>
          </cell>
          <cell r="AI1754">
            <v>3.9296180677806126E-7</v>
          </cell>
          <cell r="AJ1754">
            <v>3.7475138675180827E-7</v>
          </cell>
          <cell r="AK1754">
            <v>6.44377355394568E-7</v>
          </cell>
          <cell r="AL1754">
            <v>8.123529056786826E-7</v>
          </cell>
          <cell r="AM1754">
            <v>0</v>
          </cell>
          <cell r="AN1754">
            <v>1.9706374356875244E-9</v>
          </cell>
          <cell r="AO1754">
            <v>1.2489245104255334E-9</v>
          </cell>
          <cell r="AP1754">
            <v>3.7643424192325851E-9</v>
          </cell>
          <cell r="AQ1754">
            <v>4.8492629471933087E-9</v>
          </cell>
          <cell r="AR1754">
            <v>7.1449879598207613E-9</v>
          </cell>
          <cell r="AS1754">
            <v>5.5847657640538902E-9</v>
          </cell>
          <cell r="AT1754">
            <v>2.4852783408805279E-9</v>
          </cell>
          <cell r="AU1754">
            <v>3.1658885475714466E-9</v>
          </cell>
          <cell r="AV1754">
            <v>3.5287550794897095E-9</v>
          </cell>
          <cell r="AW1754">
            <v>4.0650730381515795E-9</v>
          </cell>
          <cell r="AX1754">
            <v>3.1056149111953291E-9</v>
          </cell>
          <cell r="AY1754">
            <v>3.6316427092924379E-9</v>
          </cell>
          <cell r="AZ1754">
            <v>3.9170767398965158E-9</v>
          </cell>
          <cell r="BA1754">
            <v>4.4534504614447972E-9</v>
          </cell>
          <cell r="BB1754">
            <v>3.081633835431558E-9</v>
          </cell>
          <cell r="BC1754">
            <v>3.7135177252816648E-9</v>
          </cell>
          <cell r="BD1754">
            <v>1.6758560315784905E-9</v>
          </cell>
          <cell r="BE1754">
            <v>2.7415611913130031E-9</v>
          </cell>
          <cell r="BF1754">
            <v>1.0883554742550928E-9</v>
          </cell>
          <cell r="BG1754">
            <v>3.5350891883938261E-9</v>
          </cell>
          <cell r="BH1754">
            <v>1.299262422692954E-9</v>
          </cell>
          <cell r="BI1754">
            <v>2.6781913261167739E-9</v>
          </cell>
          <cell r="BJ1754">
            <v>2.1058703355017701E-9</v>
          </cell>
          <cell r="BK1754">
            <v>2.4342189304825268E-8</v>
          </cell>
          <cell r="BL1754">
            <v>2.1324869783686842E-8</v>
          </cell>
          <cell r="BM1754">
            <v>1.6873875821430731E-9</v>
          </cell>
          <cell r="BN1754">
            <v>2.6340290608267002E-9</v>
          </cell>
          <cell r="BO1754">
            <v>1.930368765835519E-9</v>
          </cell>
          <cell r="BP1754">
            <v>5.3850808110335261E-10</v>
          </cell>
          <cell r="BQ1754">
            <v>1.0781228218086701E-9</v>
          </cell>
          <cell r="BR1754">
            <v>3.2707420983019819E-9</v>
          </cell>
          <cell r="BS1754">
            <v>2.0016773925484275E-9</v>
          </cell>
          <cell r="BT1754">
            <v>1.1840644132316343E-9</v>
          </cell>
          <cell r="BU1754">
            <v>1.322858511939439E-9</v>
          </cell>
          <cell r="BV1754">
            <v>1.0586800493450139E-9</v>
          </cell>
        </row>
        <row r="1755">
          <cell r="E1755">
            <v>0</v>
          </cell>
          <cell r="F1755">
            <v>0</v>
          </cell>
          <cell r="G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0</v>
          </cell>
          <cell r="M1755">
            <v>0</v>
          </cell>
          <cell r="N1755">
            <v>0</v>
          </cell>
          <cell r="O1755">
            <v>0</v>
          </cell>
          <cell r="P1755">
            <v>0</v>
          </cell>
          <cell r="Q1755">
            <v>0</v>
          </cell>
          <cell r="R1755">
            <v>0</v>
          </cell>
          <cell r="S1755">
            <v>0</v>
          </cell>
          <cell r="T1755">
            <v>0</v>
          </cell>
          <cell r="U1755">
            <v>0</v>
          </cell>
          <cell r="V1755">
            <v>0</v>
          </cell>
          <cell r="W1755">
            <v>0</v>
          </cell>
          <cell r="X1755">
            <v>0</v>
          </cell>
          <cell r="Y1755">
            <v>0</v>
          </cell>
          <cell r="Z1755">
            <v>0</v>
          </cell>
          <cell r="AA1755">
            <v>0</v>
          </cell>
          <cell r="AB1755">
            <v>0</v>
          </cell>
          <cell r="AC1755">
            <v>0</v>
          </cell>
          <cell r="AD1755">
            <v>0</v>
          </cell>
          <cell r="AE1755">
            <v>0</v>
          </cell>
          <cell r="AF1755">
            <v>0</v>
          </cell>
          <cell r="AG1755">
            <v>0</v>
          </cell>
          <cell r="AH1755">
            <v>0</v>
          </cell>
          <cell r="AI1755">
            <v>0</v>
          </cell>
          <cell r="AJ1755">
            <v>0</v>
          </cell>
          <cell r="AK1755">
            <v>0</v>
          </cell>
          <cell r="AL1755">
            <v>0</v>
          </cell>
          <cell r="AM1755">
            <v>0</v>
          </cell>
          <cell r="AN1755">
            <v>0</v>
          </cell>
          <cell r="AO1755">
            <v>0</v>
          </cell>
          <cell r="AP1755">
            <v>0</v>
          </cell>
          <cell r="AQ1755">
            <v>0</v>
          </cell>
          <cell r="AR1755">
            <v>0</v>
          </cell>
          <cell r="AS1755">
            <v>0</v>
          </cell>
          <cell r="AT1755">
            <v>0</v>
          </cell>
          <cell r="AU1755">
            <v>0</v>
          </cell>
          <cell r="AV1755">
            <v>0</v>
          </cell>
          <cell r="AW1755">
            <v>0</v>
          </cell>
          <cell r="AX1755">
            <v>0</v>
          </cell>
          <cell r="AY1755">
            <v>0</v>
          </cell>
          <cell r="AZ1755">
            <v>0</v>
          </cell>
          <cell r="BA1755">
            <v>0</v>
          </cell>
          <cell r="BB1755">
            <v>0</v>
          </cell>
          <cell r="BC1755">
            <v>0</v>
          </cell>
          <cell r="BD1755">
            <v>0</v>
          </cell>
          <cell r="BE1755">
            <v>0</v>
          </cell>
          <cell r="BF1755">
            <v>0</v>
          </cell>
          <cell r="BG1755">
            <v>0</v>
          </cell>
          <cell r="BH1755">
            <v>0</v>
          </cell>
          <cell r="BI1755">
            <v>0</v>
          </cell>
          <cell r="BJ1755">
            <v>0</v>
          </cell>
          <cell r="BK1755">
            <v>0</v>
          </cell>
          <cell r="BL1755">
            <v>0</v>
          </cell>
          <cell r="BM1755">
            <v>0</v>
          </cell>
          <cell r="BN1755">
            <v>0</v>
          </cell>
          <cell r="BO1755">
            <v>0</v>
          </cell>
          <cell r="BP1755">
            <v>0</v>
          </cell>
          <cell r="BQ1755">
            <v>0</v>
          </cell>
          <cell r="BR1755">
            <v>0</v>
          </cell>
          <cell r="BS1755">
            <v>0</v>
          </cell>
          <cell r="BT1755">
            <v>0</v>
          </cell>
          <cell r="BU1755">
            <v>0</v>
          </cell>
          <cell r="BV1755">
            <v>0</v>
          </cell>
        </row>
        <row r="1756">
          <cell r="E1756">
            <v>3.641671094131555E-4</v>
          </cell>
          <cell r="F1756">
            <v>0</v>
          </cell>
          <cell r="G1756">
            <v>3.1454700964101296E-4</v>
          </cell>
          <cell r="H1756">
            <v>2.5254190115498056E-4</v>
          </cell>
          <cell r="I1756">
            <v>3.5149790262023359E-4</v>
          </cell>
          <cell r="J1756">
            <v>1.6970565863572493E-4</v>
          </cell>
          <cell r="K1756">
            <v>2.3315360852424135E-4</v>
          </cell>
          <cell r="L1756">
            <v>5.0607495900479487E-4</v>
          </cell>
          <cell r="M1756">
            <v>5.1979498187665308E-4</v>
          </cell>
          <cell r="N1756">
            <v>4.8761792929569127E-4</v>
          </cell>
          <cell r="O1756">
            <v>4.9567323916248557E-4</v>
          </cell>
          <cell r="P1756">
            <v>5.0950903465998712E-4</v>
          </cell>
          <cell r="Q1756">
            <v>5.1225480668924401E-4</v>
          </cell>
          <cell r="R1756">
            <v>5.1895446258532678E-4</v>
          </cell>
          <cell r="S1756">
            <v>5.2142501311248479E-4</v>
          </cell>
          <cell r="T1756">
            <v>5.1324955714635912E-4</v>
          </cell>
          <cell r="U1756">
            <v>8.7201521694392121E-5</v>
          </cell>
          <cell r="V1756">
            <v>1.9194309011495752E-4</v>
          </cell>
          <cell r="W1756">
            <v>0</v>
          </cell>
          <cell r="X1756">
            <v>2.0828629663221203E-4</v>
          </cell>
          <cell r="Y1756">
            <v>1.2988836249780357E-4</v>
          </cell>
          <cell r="Z1756">
            <v>1.7697509124693211E-4</v>
          </cell>
          <cell r="AA1756">
            <v>9.8752012188427357E-5</v>
          </cell>
          <cell r="AB1756">
            <v>7.0589542168228762E-4</v>
          </cell>
          <cell r="AC1756">
            <v>4.2432082244353261E-4</v>
          </cell>
          <cell r="AD1756">
            <v>2.3525342240738914E-4</v>
          </cell>
          <cell r="AE1756">
            <v>2.0188470186876278E-4</v>
          </cell>
          <cell r="AF1756">
            <v>6.2559027372585069E-5</v>
          </cell>
          <cell r="AG1756">
            <v>3.0924838735026219E-5</v>
          </cell>
          <cell r="AH1756">
            <v>1.0751100276570667E-4</v>
          </cell>
          <cell r="AI1756">
            <v>5.3806925418632044E-5</v>
          </cell>
          <cell r="AJ1756">
            <v>5.1855153523530921E-5</v>
          </cell>
          <cell r="AK1756">
            <v>8.660925122051734E-5</v>
          </cell>
          <cell r="AL1756">
            <v>1.1131056635817678E-4</v>
          </cell>
          <cell r="AM1756">
            <v>0</v>
          </cell>
          <cell r="AN1756">
            <v>3.0697208036983621E-7</v>
          </cell>
          <cell r="AO1756">
            <v>1.9922796754547943E-7</v>
          </cell>
          <cell r="AP1756">
            <v>5.6954696104569775E-7</v>
          </cell>
          <cell r="AQ1756">
            <v>7.4085867468285042E-7</v>
          </cell>
          <cell r="AR1756">
            <v>1.0754026399685613E-6</v>
          </cell>
          <cell r="AS1756">
            <v>8.7896538537763363E-7</v>
          </cell>
          <cell r="AT1756">
            <v>3.8907715275898528E-7</v>
          </cell>
          <cell r="AU1756">
            <v>5.1033428065995847E-7</v>
          </cell>
          <cell r="AV1756">
            <v>5.3085522310925069E-7</v>
          </cell>
          <cell r="AW1756">
            <v>6.0409504631266293E-7</v>
          </cell>
          <cell r="AX1756">
            <v>5.1234516373233143E-7</v>
          </cell>
          <cell r="AY1756">
            <v>5.8126405998350521E-7</v>
          </cell>
          <cell r="AZ1756">
            <v>6.1610462472414854E-7</v>
          </cell>
          <cell r="BA1756">
            <v>6.9914574982117467E-7</v>
          </cell>
          <cell r="BB1756">
            <v>4.8926530328313076E-7</v>
          </cell>
          <cell r="BC1756">
            <v>5.8142435601554454E-7</v>
          </cell>
          <cell r="BD1756">
            <v>2.7653855181605748E-7</v>
          </cell>
          <cell r="BE1756">
            <v>4.3987386193675439E-7</v>
          </cell>
          <cell r="BF1756">
            <v>1.7481592268085806E-7</v>
          </cell>
          <cell r="BG1756">
            <v>5.9729956599629645E-7</v>
          </cell>
          <cell r="BH1756">
            <v>2.1608883613931451E-7</v>
          </cell>
          <cell r="BI1756">
            <v>4.0136206998930391E-7</v>
          </cell>
          <cell r="BJ1756">
            <v>3.4335951998689876E-7</v>
          </cell>
          <cell r="BK1756">
            <v>4.3404855688143192E-6</v>
          </cell>
          <cell r="BL1756">
            <v>3.6253154008965143E-6</v>
          </cell>
          <cell r="BM1756">
            <v>2.8438820620328391E-7</v>
          </cell>
          <cell r="BN1756">
            <v>4.3787381676613094E-7</v>
          </cell>
          <cell r="BO1756">
            <v>3.1234525945609561E-7</v>
          </cell>
          <cell r="BP1756">
            <v>8.708557756422293E-8</v>
          </cell>
          <cell r="BQ1756">
            <v>1.7602287365025417E-7</v>
          </cell>
          <cell r="BR1756">
            <v>5.385968936983617E-7</v>
          </cell>
          <cell r="BS1756">
            <v>3.1959698047036431E-7</v>
          </cell>
          <cell r="BT1756">
            <v>1.848358951073998E-7</v>
          </cell>
          <cell r="BU1756">
            <v>2.130598013414173E-7</v>
          </cell>
          <cell r="BV1756">
            <v>1.6731123208563623E-7</v>
          </cell>
        </row>
        <row r="1757">
          <cell r="E1757">
            <v>6.2415567291549949E-5</v>
          </cell>
          <cell r="F1757">
            <v>0</v>
          </cell>
          <cell r="G1757">
            <v>5.3512598898208612E-5</v>
          </cell>
          <cell r="H1757">
            <v>4.416524489184535E-5</v>
          </cell>
          <cell r="I1757">
            <v>6.0505674790644468E-5</v>
          </cell>
          <cell r="J1757">
            <v>2.9455119944869478E-5</v>
          </cell>
          <cell r="K1757">
            <v>4.0031527728370189E-5</v>
          </cell>
          <cell r="L1757">
            <v>8.6015376891313076E-5</v>
          </cell>
          <cell r="M1757">
            <v>8.8179923289475484E-5</v>
          </cell>
          <cell r="N1757">
            <v>8.3376763292691771E-5</v>
          </cell>
          <cell r="O1757">
            <v>8.5522057642962017E-5</v>
          </cell>
          <cell r="P1757">
            <v>8.7580352131125608E-5</v>
          </cell>
          <cell r="Q1757">
            <v>8.7451465333103715E-5</v>
          </cell>
          <cell r="R1757">
            <v>8.8693188200380355E-5</v>
          </cell>
          <cell r="S1757">
            <v>8.8898351322887559E-5</v>
          </cell>
          <cell r="T1757">
            <v>8.815044208463271E-5</v>
          </cell>
          <cell r="U1757">
            <v>1.5019846891228364E-5</v>
          </cell>
          <cell r="V1757">
            <v>3.2585464404109068E-5</v>
          </cell>
          <cell r="W1757">
            <v>0</v>
          </cell>
          <cell r="X1757">
            <v>3.4973922972877467E-5</v>
          </cell>
          <cell r="Y1757">
            <v>2.1614230734381098E-5</v>
          </cell>
          <cell r="Z1757">
            <v>3.0125577112533079E-5</v>
          </cell>
          <cell r="AA1757">
            <v>1.6720299899314261E-5</v>
          </cell>
          <cell r="AB1757">
            <v>1.0660595075180166E-4</v>
          </cell>
          <cell r="AC1757">
            <v>6.6171441114550012E-5</v>
          </cell>
          <cell r="AD1757">
            <v>3.6741639603570512E-5</v>
          </cell>
          <cell r="AE1757">
            <v>3.4887693038880624E-5</v>
          </cell>
          <cell r="AF1757">
            <v>1.1148313930215003E-5</v>
          </cell>
          <cell r="AG1757">
            <v>5.7167463056020486E-6</v>
          </cell>
          <cell r="AH1757">
            <v>1.8826313557705149E-5</v>
          </cell>
          <cell r="AI1757">
            <v>9.6189685994935668E-6</v>
          </cell>
          <cell r="AJ1757">
            <v>9.1736969787423784E-6</v>
          </cell>
          <cell r="AK1757">
            <v>1.5115803032290085E-5</v>
          </cell>
          <cell r="AL1757">
            <v>1.9568727226056721E-5</v>
          </cell>
          <cell r="AM1757">
            <v>0</v>
          </cell>
          <cell r="AN1757">
            <v>5.0214866075984467E-8</v>
          </cell>
          <cell r="AO1757">
            <v>3.2696321374125973E-8</v>
          </cell>
          <cell r="AP1757">
            <v>9.3917978791862985E-8</v>
          </cell>
          <cell r="AQ1757">
            <v>1.2225041107795073E-7</v>
          </cell>
          <cell r="AR1757">
            <v>1.7785646978922944E-7</v>
          </cell>
          <cell r="AS1757">
            <v>1.4584810261062414E-7</v>
          </cell>
          <cell r="AT1757">
            <v>6.3783077433492905E-8</v>
          </cell>
          <cell r="AU1757">
            <v>8.3548930691340735E-8</v>
          </cell>
          <cell r="AV1757">
            <v>8.7098822696980406E-8</v>
          </cell>
          <cell r="AW1757">
            <v>9.9552861707139941E-8</v>
          </cell>
          <cell r="AX1757">
            <v>8.3105426893765143E-8</v>
          </cell>
          <cell r="AY1757">
            <v>9.5406544414732638E-8</v>
          </cell>
          <cell r="AZ1757">
            <v>1.01933677421309E-7</v>
          </cell>
          <cell r="BA1757">
            <v>1.1530214912127984E-7</v>
          </cell>
          <cell r="BB1757">
            <v>8.0479742651994023E-8</v>
          </cell>
          <cell r="BC1757">
            <v>9.5926936363291467E-8</v>
          </cell>
          <cell r="BD1757">
            <v>4.4904736355814387E-8</v>
          </cell>
          <cell r="BE1757">
            <v>7.251664484809991E-8</v>
          </cell>
          <cell r="BF1757">
            <v>2.8641522301069403E-8</v>
          </cell>
          <cell r="BG1757">
            <v>9.6636932246684593E-8</v>
          </cell>
          <cell r="BH1757">
            <v>3.5131065808568046E-8</v>
          </cell>
          <cell r="BI1757">
            <v>6.6539471793667144E-8</v>
          </cell>
          <cell r="BJ1757">
            <v>5.6525290641487344E-8</v>
          </cell>
          <cell r="BK1757">
            <v>6.8428846186523444E-7</v>
          </cell>
          <cell r="BL1757">
            <v>5.8789646000166568E-7</v>
          </cell>
          <cell r="BM1757">
            <v>4.5870656857208225E-8</v>
          </cell>
          <cell r="BN1757">
            <v>7.1459469135883645E-8</v>
          </cell>
          <cell r="BO1757">
            <v>5.1653240286152257E-8</v>
          </cell>
          <cell r="BP1757">
            <v>1.4329816426593548E-8</v>
          </cell>
          <cell r="BQ1757">
            <v>2.8714556078108101E-8</v>
          </cell>
          <cell r="BR1757">
            <v>8.852148450962776E-8</v>
          </cell>
          <cell r="BS1757">
            <v>5.2747336288774539E-8</v>
          </cell>
          <cell r="BT1757">
            <v>3.0323955520740129E-8</v>
          </cell>
          <cell r="BU1757">
            <v>3.4837968409527718E-8</v>
          </cell>
          <cell r="BV1757">
            <v>2.7660222774194297E-8</v>
          </cell>
        </row>
        <row r="1758">
          <cell r="E1758">
            <v>4.0031809719416124E-6</v>
          </cell>
          <cell r="F1758">
            <v>0</v>
          </cell>
          <cell r="G1758">
            <v>3.566329533775775E-6</v>
          </cell>
          <cell r="H1758">
            <v>2.6846140979424134E-6</v>
          </cell>
          <cell r="I1758">
            <v>3.9925251639402229E-6</v>
          </cell>
          <cell r="J1758">
            <v>1.7445126466936244E-6</v>
          </cell>
          <cell r="K1758">
            <v>2.6347102185038588E-6</v>
          </cell>
          <cell r="L1758">
            <v>4.7859282862197709E-6</v>
          </cell>
          <cell r="M1758">
            <v>5.9110003327150362E-6</v>
          </cell>
          <cell r="N1758">
            <v>5.0904092926453839E-6</v>
          </cell>
          <cell r="O1758">
            <v>5.0099655207107858E-6</v>
          </cell>
          <cell r="P1758">
            <v>5.1694199664191312E-6</v>
          </cell>
          <cell r="Q1758">
            <v>5.2153690506789641E-6</v>
          </cell>
          <cell r="R1758">
            <v>5.3577081527922777E-6</v>
          </cell>
          <cell r="S1758">
            <v>5.2578404883576362E-6</v>
          </cell>
          <cell r="T1758">
            <v>5.3123678180577288E-6</v>
          </cell>
          <cell r="U1758">
            <v>9.2923772489808381E-7</v>
          </cell>
          <cell r="V1758">
            <v>2.2321745312887769E-6</v>
          </cell>
          <cell r="W1758">
            <v>0</v>
          </cell>
          <cell r="X1758">
            <v>2.0688582322976058E-6</v>
          </cell>
          <cell r="Y1758">
            <v>1.2745650071281472E-6</v>
          </cell>
          <cell r="Z1758">
            <v>2.0816890713976241E-6</v>
          </cell>
          <cell r="AA1758">
            <v>1.0198475381668632E-6</v>
          </cell>
          <cell r="AB1758">
            <v>6.4044236528310222E-6</v>
          </cell>
          <cell r="AC1758">
            <v>4.0345968698570456E-6</v>
          </cell>
          <cell r="AD1758">
            <v>2.199231319722355E-6</v>
          </cell>
          <cell r="AE1758">
            <v>1.983732575149527E-6</v>
          </cell>
          <cell r="AF1758">
            <v>6.4679123254914221E-7</v>
          </cell>
          <cell r="AG1758">
            <v>3.3317797592675493E-7</v>
          </cell>
          <cell r="AH1758">
            <v>1.1181760130800455E-6</v>
          </cell>
          <cell r="AI1758">
            <v>5.7910160307337961E-7</v>
          </cell>
          <cell r="AJ1758">
            <v>5.5899145874417519E-7</v>
          </cell>
          <cell r="AK1758">
            <v>9.5889457012125916E-7</v>
          </cell>
          <cell r="AL1758">
            <v>1.2115107127838329E-6</v>
          </cell>
          <cell r="AM1758">
            <v>0</v>
          </cell>
          <cell r="AN1758">
            <v>3.1033617647705374E-9</v>
          </cell>
          <cell r="AO1758">
            <v>1.985012286062095E-9</v>
          </cell>
          <cell r="AP1758">
            <v>5.8761171915493129E-9</v>
          </cell>
          <cell r="AQ1758">
            <v>7.54658914955973E-9</v>
          </cell>
          <cell r="AR1758">
            <v>1.1084026622016933E-8</v>
          </cell>
          <cell r="AS1758">
            <v>8.8210793830990297E-9</v>
          </cell>
          <cell r="AT1758">
            <v>3.9390165269561974E-9</v>
          </cell>
          <cell r="AU1758">
            <v>5.0563859247111428E-9</v>
          </cell>
          <cell r="AV1758">
            <v>5.4487114545125543E-9</v>
          </cell>
          <cell r="AW1758">
            <v>6.2342000534906582E-9</v>
          </cell>
          <cell r="AX1758">
            <v>5.0295253835181735E-9</v>
          </cell>
          <cell r="AY1758">
            <v>5.7362145133525287E-9</v>
          </cell>
          <cell r="AZ1758">
            <v>6.1326501958383795E-9</v>
          </cell>
          <cell r="BA1758">
            <v>7.0306115679647065E-9</v>
          </cell>
          <cell r="BB1758">
            <v>4.8690119061076081E-9</v>
          </cell>
          <cell r="BC1758">
            <v>5.8360201474211411E-9</v>
          </cell>
          <cell r="BD1758">
            <v>2.7134900601934335E-9</v>
          </cell>
          <cell r="BE1758">
            <v>4.3636068847683076E-9</v>
          </cell>
          <cell r="BF1758">
            <v>1.7354476101761913E-9</v>
          </cell>
          <cell r="BG1758">
            <v>5.8017224006613752E-9</v>
          </cell>
          <cell r="BH1758">
            <v>2.1146946034455299E-9</v>
          </cell>
          <cell r="BI1758">
            <v>4.1648893867146124E-9</v>
          </cell>
          <cell r="BJ1758">
            <v>3.3888729257724781E-9</v>
          </cell>
          <cell r="BK1758">
            <v>4.1105950811764694E-8</v>
          </cell>
          <cell r="BL1758">
            <v>3.5105952477115972E-8</v>
          </cell>
          <cell r="BM1758">
            <v>2.7635396682430168E-9</v>
          </cell>
          <cell r="BN1758">
            <v>4.2848396193430389E-9</v>
          </cell>
          <cell r="BO1758">
            <v>3.0993396206429304E-9</v>
          </cell>
          <cell r="BP1758">
            <v>8.6340806140520156E-10</v>
          </cell>
          <cell r="BQ1758">
            <v>1.7389292197372446E-9</v>
          </cell>
          <cell r="BR1758">
            <v>5.2955654328463465E-9</v>
          </cell>
          <cell r="BS1758">
            <v>3.1946133072078808E-9</v>
          </cell>
          <cell r="BT1758">
            <v>1.8646682698253589E-9</v>
          </cell>
          <cell r="BU1758">
            <v>2.117253842756426E-9</v>
          </cell>
          <cell r="BV1758">
            <v>1.6803137567840477E-9</v>
          </cell>
        </row>
        <row r="1759">
          <cell r="E1759">
            <v>8.7432905969477036E-6</v>
          </cell>
          <cell r="F1759">
            <v>0</v>
          </cell>
          <cell r="G1759">
            <v>7.8071449887593391E-6</v>
          </cell>
          <cell r="H1759">
            <v>5.7848763180356264E-6</v>
          </cell>
          <cell r="I1759">
            <v>8.7582178773331302E-6</v>
          </cell>
          <cell r="J1759">
            <v>3.7383266974732882E-6</v>
          </cell>
          <cell r="K1759">
            <v>5.7431741093943873E-6</v>
          </cell>
          <cell r="L1759">
            <v>1.0236178176505827E-5</v>
          </cell>
          <cell r="M1759">
            <v>1.3272661201777045E-5</v>
          </cell>
          <cell r="N1759">
            <v>1.1475203611214145E-5</v>
          </cell>
          <cell r="O1759">
            <v>1.1091146521476546E-5</v>
          </cell>
          <cell r="P1759">
            <v>1.1882328887567475E-5</v>
          </cell>
          <cell r="Q1759">
            <v>1.1821742846757391E-5</v>
          </cell>
          <cell r="R1759">
            <v>1.202200649852463E-5</v>
          </cell>
          <cell r="S1759">
            <v>1.1829069215078582E-5</v>
          </cell>
          <cell r="T1759">
            <v>1.1709729110860106E-5</v>
          </cell>
          <cell r="U1759">
            <v>2.0237910688598128E-6</v>
          </cell>
          <cell r="V1759">
            <v>4.9544501892541118E-6</v>
          </cell>
          <cell r="W1759">
            <v>0</v>
          </cell>
          <cell r="X1759">
            <v>4.3904370622902116E-6</v>
          </cell>
          <cell r="Y1759">
            <v>2.6772052966948428E-6</v>
          </cell>
          <cell r="Z1759">
            <v>4.6315746749616357E-6</v>
          </cell>
          <cell r="AA1759">
            <v>2.1857906323917487E-6</v>
          </cell>
          <cell r="AB1759">
            <v>1.3079076226295459E-5</v>
          </cell>
          <cell r="AC1759">
            <v>8.4039690386619021E-6</v>
          </cell>
          <cell r="AD1759">
            <v>4.5363823760143868E-6</v>
          </cell>
          <cell r="AE1759">
            <v>4.1454268961592425E-6</v>
          </cell>
          <cell r="AF1759">
            <v>1.3714339288571556E-6</v>
          </cell>
          <cell r="AG1759">
            <v>7.1657875316610004E-7</v>
          </cell>
          <cell r="AH1759">
            <v>2.3858481792706563E-6</v>
          </cell>
          <cell r="AI1759">
            <v>1.2544254890253945E-6</v>
          </cell>
          <cell r="AJ1759">
            <v>1.2096650033564978E-6</v>
          </cell>
          <cell r="AK1759">
            <v>2.0861687909138665E-6</v>
          </cell>
          <cell r="AL1759">
            <v>2.6270385933595843E-6</v>
          </cell>
          <cell r="AM1759">
            <v>0</v>
          </cell>
          <cell r="AN1759">
            <v>6.650271732953642E-9</v>
          </cell>
          <cell r="AO1759">
            <v>4.2546691920542605E-9</v>
          </cell>
          <cell r="AP1759">
            <v>1.2621449474821311E-8</v>
          </cell>
          <cell r="AQ1759">
            <v>1.6205976785474989E-8</v>
          </cell>
          <cell r="AR1759">
            <v>2.3815454259612373E-8</v>
          </cell>
          <cell r="AS1759">
            <v>1.8841095133996539E-8</v>
          </cell>
          <cell r="AT1759">
            <v>8.4195514493418988E-9</v>
          </cell>
          <cell r="AU1759">
            <v>1.0807032253160649E-8</v>
          </cell>
          <cell r="AV1759">
            <v>1.1774430879874403E-8</v>
          </cell>
          <cell r="AW1759">
            <v>1.3533057209473158E-8</v>
          </cell>
          <cell r="AX1759">
            <v>1.0715652341581054E-8</v>
          </cell>
          <cell r="AY1759">
            <v>1.2446092981386789E-8</v>
          </cell>
          <cell r="AZ1759">
            <v>1.3367520629628687E-8</v>
          </cell>
          <cell r="BA1759">
            <v>1.5231848098582431E-8</v>
          </cell>
          <cell r="BB1759">
            <v>1.0520364982916766E-8</v>
          </cell>
          <cell r="BC1759">
            <v>1.2588419290451233E-8</v>
          </cell>
          <cell r="BD1759">
            <v>5.7632898437429534E-9</v>
          </cell>
          <cell r="BE1759">
            <v>9.3997710552240215E-9</v>
          </cell>
          <cell r="BF1759">
            <v>3.7181695514229257E-9</v>
          </cell>
          <cell r="BG1759">
            <v>1.2217080711555922E-8</v>
          </cell>
          <cell r="BH1759">
            <v>4.4703784159730325E-9</v>
          </cell>
          <cell r="BI1759">
            <v>8.9561916616854812E-9</v>
          </cell>
          <cell r="BJ1759">
            <v>7.2033701264579961E-9</v>
          </cell>
          <cell r="BK1759">
            <v>8.5551843585333976E-8</v>
          </cell>
          <cell r="BL1759">
            <v>7.3751704204957339E-8</v>
          </cell>
          <cell r="BM1759">
            <v>5.8365974607382216E-9</v>
          </cell>
          <cell r="BN1759">
            <v>9.0658185093878861E-9</v>
          </cell>
          <cell r="BO1759">
            <v>6.583284861671611E-9</v>
          </cell>
          <cell r="BP1759">
            <v>1.8411050729537555E-9</v>
          </cell>
          <cell r="BQ1759">
            <v>3.6958022312745503E-9</v>
          </cell>
          <cell r="BR1759">
            <v>1.1209465813085783E-8</v>
          </cell>
          <cell r="BS1759">
            <v>6.8045269846655696E-9</v>
          </cell>
          <cell r="BT1759">
            <v>4.000394191022274E-9</v>
          </cell>
          <cell r="BU1759">
            <v>4.5150332409783142E-9</v>
          </cell>
          <cell r="BV1759">
            <v>3.5894525590627494E-9</v>
          </cell>
        </row>
        <row r="1760">
          <cell r="E1760">
            <v>9.3943549743907763E-5</v>
          </cell>
          <cell r="F1760">
            <v>0</v>
          </cell>
          <cell r="G1760">
            <v>8.3678404370905054E-5</v>
          </cell>
          <cell r="H1760">
            <v>6.3522612157563538E-5</v>
          </cell>
          <cell r="I1760">
            <v>9.0345842651566149E-5</v>
          </cell>
          <cell r="J1760">
            <v>4.3427757724433256E-5</v>
          </cell>
          <cell r="K1760">
            <v>6.2128674623736227E-5</v>
          </cell>
          <cell r="L1760">
            <v>1.2411681002070274E-4</v>
          </cell>
          <cell r="M1760">
            <v>1.4086401299204848E-4</v>
          </cell>
          <cell r="N1760">
            <v>1.3181773865734352E-4</v>
          </cell>
          <cell r="O1760">
            <v>1.3380819134855011E-4</v>
          </cell>
          <cell r="P1760">
            <v>1.457125626583523E-4</v>
          </cell>
          <cell r="Q1760">
            <v>1.3986417033956945E-4</v>
          </cell>
          <cell r="R1760">
            <v>1.4136663263612822E-4</v>
          </cell>
          <cell r="S1760">
            <v>1.3952068395393826E-4</v>
          </cell>
          <cell r="T1760">
            <v>1.3502258781320975E-4</v>
          </cell>
          <cell r="U1760">
            <v>2.1951952011976271E-5</v>
          </cell>
          <cell r="V1760">
            <v>5.1517944886316984E-5</v>
          </cell>
          <cell r="W1760">
            <v>0</v>
          </cell>
          <cell r="X1760">
            <v>5.3467909257057276E-5</v>
          </cell>
          <cell r="Y1760">
            <v>3.3371228278438412E-5</v>
          </cell>
          <cell r="Z1760">
            <v>4.725481814912674E-5</v>
          </cell>
          <cell r="AA1760">
            <v>2.5280235205287259E-5</v>
          </cell>
          <cell r="AB1760">
            <v>1.8944418559316652E-4</v>
          </cell>
          <cell r="AC1760">
            <v>1.1248871657359183E-4</v>
          </cell>
          <cell r="AD1760">
            <v>6.2503143577810537E-5</v>
          </cell>
          <cell r="AE1760">
            <v>5.09992518302432E-5</v>
          </cell>
          <cell r="AF1760">
            <v>1.5538634580002555E-5</v>
          </cell>
          <cell r="AG1760">
            <v>7.5726454335128709E-6</v>
          </cell>
          <cell r="AH1760">
            <v>2.7305181594404987E-5</v>
          </cell>
          <cell r="AI1760">
            <v>1.363214965205466E-5</v>
          </cell>
          <cell r="AJ1760">
            <v>1.3194904120623989E-5</v>
          </cell>
          <cell r="AK1760">
            <v>2.2504025551671608E-5</v>
          </cell>
          <cell r="AL1760">
            <v>2.8597023964953514E-5</v>
          </cell>
          <cell r="AM1760">
            <v>0</v>
          </cell>
          <cell r="AN1760">
            <v>8.1375944195409041E-8</v>
          </cell>
          <cell r="AO1760">
            <v>5.2842022160833244E-8</v>
          </cell>
          <cell r="AP1760">
            <v>1.5086294141150742E-7</v>
          </cell>
          <cell r="AQ1760">
            <v>1.9510611439680353E-7</v>
          </cell>
          <cell r="AR1760">
            <v>2.8285008091248402E-7</v>
          </cell>
          <cell r="AS1760">
            <v>2.3036883538922374E-7</v>
          </cell>
          <cell r="AT1760">
            <v>1.0305719058422762E-7</v>
          </cell>
          <cell r="AU1760">
            <v>1.3486746157986506E-7</v>
          </cell>
          <cell r="AV1760">
            <v>1.4145349488533684E-7</v>
          </cell>
          <cell r="AW1760">
            <v>1.6121597459574944E-7</v>
          </cell>
          <cell r="AX1760">
            <v>1.363535809620048E-7</v>
          </cell>
          <cell r="AY1760">
            <v>1.574582769478737E-7</v>
          </cell>
          <cell r="AZ1760">
            <v>1.6654218936825796E-7</v>
          </cell>
          <cell r="BA1760">
            <v>1.8700357814575637E-7</v>
          </cell>
          <cell r="BB1760">
            <v>1.3097459195464633E-7</v>
          </cell>
          <cell r="BC1760">
            <v>1.5497959186747402E-7</v>
          </cell>
          <cell r="BD1760">
            <v>7.3091152078675581E-8</v>
          </cell>
          <cell r="BE1760">
            <v>1.1737336630267088E-7</v>
          </cell>
          <cell r="BF1760">
            <v>4.6411202748373914E-8</v>
          </cell>
          <cell r="BG1760">
            <v>1.5673912598616532E-7</v>
          </cell>
          <cell r="BH1760">
            <v>5.6758465283170893E-8</v>
          </cell>
          <cell r="BI1760">
            <v>1.0610543523957962E-7</v>
          </cell>
          <cell r="BJ1760">
            <v>8.9857004997473248E-8</v>
          </cell>
          <cell r="BK1760">
            <v>1.1465856103260321E-6</v>
          </cell>
          <cell r="BL1760">
            <v>9.46390995738097E-7</v>
          </cell>
          <cell r="BM1760">
            <v>7.5124581218280557E-8</v>
          </cell>
          <cell r="BN1760">
            <v>1.1486962082049423E-7</v>
          </cell>
          <cell r="BO1760">
            <v>8.1606089931844373E-8</v>
          </cell>
          <cell r="BP1760">
            <v>2.2943240016757544E-8</v>
          </cell>
          <cell r="BQ1760">
            <v>4.6447267489541608E-8</v>
          </cell>
          <cell r="BR1760">
            <v>1.4042623688857065E-7</v>
          </cell>
          <cell r="BS1760">
            <v>8.3730484269037984E-8</v>
          </cell>
          <cell r="BT1760">
            <v>4.8973688789417547E-8</v>
          </cell>
          <cell r="BU1760">
            <v>5.630508922889943E-8</v>
          </cell>
          <cell r="BV1760">
            <v>4.3949855879472625E-8</v>
          </cell>
        </row>
        <row r="1761">
          <cell r="E1761">
            <v>1.2170843211553443E-4</v>
          </cell>
          <cell r="F1761">
            <v>0</v>
          </cell>
          <cell r="G1761">
            <v>1.0819494797912352E-4</v>
          </cell>
          <cell r="H1761">
            <v>8.2437595525604765E-5</v>
          </cell>
          <cell r="I1761">
            <v>1.1665128381817718E-4</v>
          </cell>
          <cell r="J1761">
            <v>5.5921671538060323E-5</v>
          </cell>
          <cell r="K1761">
            <v>8.0442292440755192E-5</v>
          </cell>
          <cell r="L1761">
            <v>1.6096989845537069E-4</v>
          </cell>
          <cell r="M1761">
            <v>1.8283754893987241E-4</v>
          </cell>
          <cell r="N1761">
            <v>1.7188159662034403E-4</v>
          </cell>
          <cell r="O1761">
            <v>1.6734154775047499E-4</v>
          </cell>
          <cell r="P1761">
            <v>1.7044560045551265E-4</v>
          </cell>
          <cell r="Q1761">
            <v>1.7498810168399008E-4</v>
          </cell>
          <cell r="R1761">
            <v>1.8582527271111956E-4</v>
          </cell>
          <cell r="S1761">
            <v>1.7783272152519411E-4</v>
          </cell>
          <cell r="T1761">
            <v>1.7161520794202275E-4</v>
          </cell>
          <cell r="U1761">
            <v>2.8419937576512155E-5</v>
          </cell>
          <cell r="V1761">
            <v>6.629504016563277E-5</v>
          </cell>
          <cell r="W1761">
            <v>0</v>
          </cell>
          <cell r="X1761">
            <v>6.8910880545715935E-5</v>
          </cell>
          <cell r="Y1761">
            <v>4.273549658488245E-5</v>
          </cell>
          <cell r="Z1761">
            <v>6.0974177702501405E-5</v>
          </cell>
          <cell r="AA1761">
            <v>3.2535971817702679E-5</v>
          </cell>
          <cell r="AB1761">
            <v>2.3906088724803427E-4</v>
          </cell>
          <cell r="AC1761">
            <v>1.4280245264273022E-4</v>
          </cell>
          <cell r="AD1761">
            <v>7.9188411955569051E-5</v>
          </cell>
          <cell r="AE1761">
            <v>6.5563686352472899E-5</v>
          </cell>
          <cell r="AF1761">
            <v>2.0046928028987381E-5</v>
          </cell>
          <cell r="AG1761">
            <v>9.8162934691691087E-6</v>
          </cell>
          <cell r="AH1761">
            <v>3.5263605121487624E-5</v>
          </cell>
          <cell r="AI1761">
            <v>1.7640404600219621E-5</v>
          </cell>
          <cell r="AJ1761">
            <v>1.7082765031857579E-5</v>
          </cell>
          <cell r="AK1761">
            <v>2.9187169352142017E-5</v>
          </cell>
          <cell r="AL1761">
            <v>3.7044578411363578E-5</v>
          </cell>
          <cell r="AM1761">
            <v>0</v>
          </cell>
          <cell r="AN1761">
            <v>1.0393892310078969E-7</v>
          </cell>
          <cell r="AO1761">
            <v>6.7142114650242428E-8</v>
          </cell>
          <cell r="AP1761">
            <v>1.9303382588364511E-7</v>
          </cell>
          <cell r="AQ1761">
            <v>2.5012833632367895E-7</v>
          </cell>
          <cell r="AR1761">
            <v>3.6264441930227087E-7</v>
          </cell>
          <cell r="AS1761">
            <v>2.9423093799074508E-7</v>
          </cell>
          <cell r="AT1761">
            <v>1.3180190858724423E-7</v>
          </cell>
          <cell r="AU1761">
            <v>1.712122202959677E-7</v>
          </cell>
          <cell r="AV1761">
            <v>1.8118770244493336E-7</v>
          </cell>
          <cell r="AW1761">
            <v>2.0678764018697369E-7</v>
          </cell>
          <cell r="AX1761">
            <v>1.730477819431092E-7</v>
          </cell>
          <cell r="AY1761">
            <v>1.956325366036987E-7</v>
          </cell>
          <cell r="AZ1761">
            <v>2.0778857529778317E-7</v>
          </cell>
          <cell r="BA1761">
            <v>2.3944614389202837E-7</v>
          </cell>
          <cell r="BB1761">
            <v>1.6536582652332848E-7</v>
          </cell>
          <cell r="BC1761">
            <v>1.960899263549522E-7</v>
          </cell>
          <cell r="BD1761">
            <v>9.3023734169896453E-8</v>
          </cell>
          <cell r="BE1761">
            <v>1.4829938615534557E-7</v>
          </cell>
          <cell r="BF1761">
            <v>5.8967648056854588E-8</v>
          </cell>
          <cell r="BG1761">
            <v>2.0004463737314443E-7</v>
          </cell>
          <cell r="BH1761">
            <v>7.2432650238365896E-8</v>
          </cell>
          <cell r="BI1761">
            <v>1.3586624396371236E-7</v>
          </cell>
          <cell r="BJ1761">
            <v>1.1480818412823464E-7</v>
          </cell>
          <cell r="BK1761">
            <v>1.457612515133798E-6</v>
          </cell>
          <cell r="BL1761">
            <v>1.2098259667315394E-6</v>
          </cell>
          <cell r="BM1761">
            <v>9.5584702480047991E-8</v>
          </cell>
          <cell r="BN1761">
            <v>1.4675058025955149E-7</v>
          </cell>
          <cell r="BO1761">
            <v>1.0415446095268287E-7</v>
          </cell>
          <cell r="BP1761">
            <v>2.9213400213548623E-8</v>
          </cell>
          <cell r="BQ1761">
            <v>5.9265294375740351E-8</v>
          </cell>
          <cell r="BR1761">
            <v>1.7971715663259325E-7</v>
          </cell>
          <cell r="BS1761">
            <v>1.070358701567034E-7</v>
          </cell>
          <cell r="BT1761">
            <v>6.2613908414007091E-8</v>
          </cell>
          <cell r="BU1761">
            <v>7.1836369976455741E-8</v>
          </cell>
          <cell r="BV1761">
            <v>5.6108556222901975E-8</v>
          </cell>
        </row>
        <row r="1762">
          <cell r="E1762">
            <v>6.3957746839767522E-6</v>
          </cell>
          <cell r="F1762">
            <v>0</v>
          </cell>
          <cell r="G1762">
            <v>6.1071245730579163E-6</v>
          </cell>
          <cell r="H1762">
            <v>4.7441386456297194E-6</v>
          </cell>
          <cell r="I1762">
            <v>6.382457239145028E-6</v>
          </cell>
          <cell r="J1762">
            <v>3.5188687383023456E-6</v>
          </cell>
          <cell r="K1762">
            <v>4.7311833978799913E-6</v>
          </cell>
          <cell r="L1762">
            <v>8.8511247532334755E-6</v>
          </cell>
          <cell r="M1762">
            <v>9.487697880114367E-6</v>
          </cell>
          <cell r="N1762">
            <v>8.837717072287645E-6</v>
          </cell>
          <cell r="O1762">
            <v>9.8138085973191007E-6</v>
          </cell>
          <cell r="P1762">
            <v>9.448984334096908E-6</v>
          </cell>
          <cell r="Q1762">
            <v>8.9967608679883058E-6</v>
          </cell>
          <cell r="R1762">
            <v>9.2796859313784951E-6</v>
          </cell>
          <cell r="S1762">
            <v>9.0112928290854569E-6</v>
          </cell>
          <cell r="T1762">
            <v>9.0309798150535517E-6</v>
          </cell>
          <cell r="U1762">
            <v>1.4682257535659073E-6</v>
          </cell>
          <cell r="V1762">
            <v>3.7449761174220361E-6</v>
          </cell>
          <cell r="W1762">
            <v>0</v>
          </cell>
          <cell r="X1762">
            <v>4.7138174458559058E-6</v>
          </cell>
          <cell r="Y1762">
            <v>3.1561330307384144E-6</v>
          </cell>
          <cell r="Z1762">
            <v>3.3132489350008992E-6</v>
          </cell>
          <cell r="AA1762">
            <v>2.0792197798444285E-6</v>
          </cell>
          <cell r="AB1762">
            <v>2.1854323744369615E-5</v>
          </cell>
          <cell r="AC1762">
            <v>1.1699157934352866E-5</v>
          </cell>
          <cell r="AD1762">
            <v>6.866321412327446E-6</v>
          </cell>
          <cell r="AE1762">
            <v>4.7225723850346466E-6</v>
          </cell>
          <cell r="AF1762">
            <v>1.3234486544686883E-6</v>
          </cell>
          <cell r="AG1762">
            <v>5.6595588970855252E-7</v>
          </cell>
          <cell r="AH1762">
            <v>2.3024751295678965E-6</v>
          </cell>
          <cell r="AI1762">
            <v>1.0230820036380255E-6</v>
          </cell>
          <cell r="AJ1762">
            <v>9.9184300169456511E-7</v>
          </cell>
          <cell r="AK1762">
            <v>1.6466125007310791E-6</v>
          </cell>
          <cell r="AL1762">
            <v>2.1332501940604213E-6</v>
          </cell>
          <cell r="AM1762">
            <v>0</v>
          </cell>
          <cell r="AN1762">
            <v>7.2736156310732368E-9</v>
          </cell>
          <cell r="AO1762">
            <v>4.7185688722641285E-9</v>
          </cell>
          <cell r="AP1762">
            <v>1.3093791595007458E-8</v>
          </cell>
          <cell r="AQ1762">
            <v>1.7046778290426583E-8</v>
          </cell>
          <cell r="AR1762">
            <v>2.4449877129467604E-8</v>
          </cell>
          <cell r="AS1762">
            <v>2.0426885958651708E-8</v>
          </cell>
          <cell r="AT1762">
            <v>9.2971624035340838E-9</v>
          </cell>
          <cell r="AU1762">
            <v>1.2118597009527607E-8</v>
          </cell>
          <cell r="AV1762">
            <v>1.2241242162857059E-8</v>
          </cell>
          <cell r="AW1762">
            <v>1.3612814053947E-8</v>
          </cell>
          <cell r="AX1762">
            <v>1.2709421864985839E-8</v>
          </cell>
          <cell r="AY1762">
            <v>1.3636123266302684E-8</v>
          </cell>
          <cell r="AZ1762">
            <v>1.3915067832693878E-8</v>
          </cell>
          <cell r="BA1762">
            <v>1.5844281543458824E-8</v>
          </cell>
          <cell r="BB1762">
            <v>1.1350405629761935E-8</v>
          </cell>
          <cell r="BC1762">
            <v>1.34278873922013E-8</v>
          </cell>
          <cell r="BD1762">
            <v>6.8315298900044672E-9</v>
          </cell>
          <cell r="BE1762">
            <v>1.0269602546653588E-8</v>
          </cell>
          <cell r="BF1762">
            <v>4.1623906113676536E-9</v>
          </cell>
          <cell r="BG1762">
            <v>1.5154414181584893E-8</v>
          </cell>
          <cell r="BH1762">
            <v>5.3821572828880513E-9</v>
          </cell>
          <cell r="BI1762">
            <v>9.0711305613567035E-9</v>
          </cell>
          <cell r="BJ1762">
            <v>8.1931113671314292E-9</v>
          </cell>
          <cell r="BK1762">
            <v>1.1907042018514496E-7</v>
          </cell>
          <cell r="BL1762">
            <v>9.1713938979859899E-8</v>
          </cell>
          <cell r="BM1762">
            <v>7.2423073253223088E-9</v>
          </cell>
          <cell r="BN1762">
            <v>1.0799781008932403E-8</v>
          </cell>
          <cell r="BO1762">
            <v>7.4431872956193087E-9</v>
          </cell>
          <cell r="BP1762">
            <v>2.081233893900808E-9</v>
          </cell>
          <cell r="BQ1762">
            <v>4.308026251659774E-9</v>
          </cell>
          <cell r="BR1762">
            <v>1.3009846946317616E-8</v>
          </cell>
          <cell r="BS1762">
            <v>7.5332560098246484E-9</v>
          </cell>
          <cell r="BT1762">
            <v>4.3530659228175122E-9</v>
          </cell>
          <cell r="BU1762">
            <v>5.1444745935537521E-9</v>
          </cell>
          <cell r="BV1762">
            <v>3.9069301565730608E-9</v>
          </cell>
        </row>
        <row r="1763">
          <cell r="E1763">
            <v>5.7270193778236484E-5</v>
          </cell>
          <cell r="F1763">
            <v>0</v>
          </cell>
          <cell r="G1763">
            <v>5.0595708758591909E-5</v>
          </cell>
          <cell r="H1763">
            <v>4.0855613003011505E-5</v>
          </cell>
          <cell r="I1763">
            <v>5.7567756826572129E-5</v>
          </cell>
          <cell r="J1763">
            <v>2.7259499842573582E-5</v>
          </cell>
          <cell r="K1763">
            <v>3.8521499295592392E-5</v>
          </cell>
          <cell r="L1763">
            <v>7.2074794850535002E-5</v>
          </cell>
          <cell r="M1763">
            <v>8.2869013997204785E-5</v>
          </cell>
          <cell r="N1763">
            <v>7.5185888541100823E-5</v>
          </cell>
          <cell r="O1763">
            <v>7.5511872993508432E-5</v>
          </cell>
          <cell r="P1763">
            <v>7.8359528836196595E-5</v>
          </cell>
          <cell r="Q1763">
            <v>7.8436101799541486E-5</v>
          </cell>
          <cell r="R1763">
            <v>7.9931196426282633E-5</v>
          </cell>
          <cell r="S1763">
            <v>7.9206179723868356E-5</v>
          </cell>
          <cell r="T1763">
            <v>7.8490759143143369E-5</v>
          </cell>
          <cell r="U1763">
            <v>1.3449249580043179E-5</v>
          </cell>
          <cell r="V1763">
            <v>3.1374255195802432E-5</v>
          </cell>
          <cell r="W1763">
            <v>0</v>
          </cell>
          <cell r="X1763">
            <v>3.1536072168902525E-5</v>
          </cell>
          <cell r="Y1763">
            <v>1.9430519743686649E-5</v>
          </cell>
          <cell r="Z1763">
            <v>2.9091957264306807E-5</v>
          </cell>
          <cell r="AA1763">
            <v>1.5185222720949079E-5</v>
          </cell>
          <cell r="AB1763">
            <v>9.0839610238574328E-5</v>
          </cell>
          <cell r="AC1763">
            <v>5.737415917602531E-5</v>
          </cell>
          <cell r="AD1763">
            <v>3.2174915881107155E-5</v>
          </cell>
          <cell r="AE1763">
            <v>3.2090655740290368E-5</v>
          </cell>
          <cell r="AF1763">
            <v>1.0460399418312774E-5</v>
          </cell>
          <cell r="AG1763">
            <v>5.4838901682680284E-6</v>
          </cell>
          <cell r="AH1763">
            <v>1.780409811664285E-5</v>
          </cell>
          <cell r="AI1763">
            <v>9.2321878940031711E-6</v>
          </cell>
          <cell r="AJ1763">
            <v>8.7042371095857481E-6</v>
          </cell>
          <cell r="AK1763">
            <v>1.43796498713036E-5</v>
          </cell>
          <cell r="AL1763">
            <v>1.858343010168734E-5</v>
          </cell>
          <cell r="AM1763">
            <v>0</v>
          </cell>
          <cell r="AN1763">
            <v>4.5125225146525051E-8</v>
          </cell>
          <cell r="AO1763">
            <v>2.9228356998514268E-8</v>
          </cell>
          <cell r="AP1763">
            <v>8.5243400863543511E-8</v>
          </cell>
          <cell r="AQ1763">
            <v>1.1036435111398071E-7</v>
          </cell>
          <cell r="AR1763">
            <v>1.6156989033091556E-7</v>
          </cell>
          <cell r="AS1763">
            <v>1.3154792465011327E-7</v>
          </cell>
          <cell r="AT1763">
            <v>5.7622797449788515E-8</v>
          </cell>
          <cell r="AU1763">
            <v>7.4337511581436489E-8</v>
          </cell>
          <cell r="AV1763">
            <v>7.8680914111243571E-8</v>
          </cell>
          <cell r="AW1763">
            <v>9.0085890170830837E-8</v>
          </cell>
          <cell r="AX1763">
            <v>7.3562849711101897E-8</v>
          </cell>
          <cell r="AY1763">
            <v>8.4714841764325679E-8</v>
          </cell>
          <cell r="AZ1763">
            <v>9.0859258126909268E-8</v>
          </cell>
          <cell r="BA1763">
            <v>1.0313863076467834E-7</v>
          </cell>
          <cell r="BB1763">
            <v>7.1768003827483766E-8</v>
          </cell>
          <cell r="BC1763">
            <v>8.6010377530463626E-8</v>
          </cell>
          <cell r="BD1763">
            <v>3.9858568147435813E-8</v>
          </cell>
          <cell r="BE1763">
            <v>6.4541812203135232E-8</v>
          </cell>
          <cell r="BF1763">
            <v>2.5563531752905414E-8</v>
          </cell>
          <cell r="BG1763">
            <v>8.5644196995655551E-8</v>
          </cell>
          <cell r="BH1763">
            <v>3.1239822630702575E-8</v>
          </cell>
          <cell r="BI1763">
            <v>6.0603180005324205E-8</v>
          </cell>
          <cell r="BJ1763">
            <v>5.0517789418562428E-8</v>
          </cell>
          <cell r="BK1763">
            <v>5.9737146734899995E-7</v>
          </cell>
          <cell r="BL1763">
            <v>5.2097026234264726E-7</v>
          </cell>
          <cell r="BM1763">
            <v>4.0593168332370142E-8</v>
          </cell>
          <cell r="BN1763">
            <v>6.3611510547623592E-8</v>
          </cell>
          <cell r="BO1763">
            <v>4.6401212240902762E-8</v>
          </cell>
          <cell r="BP1763">
            <v>1.2817228674705417E-8</v>
          </cell>
          <cell r="BQ1763">
            <v>2.5631427158507052E-8</v>
          </cell>
          <cell r="BR1763">
            <v>7.9076280472770668E-8</v>
          </cell>
          <cell r="BS1763">
            <v>4.7396223518791578E-8</v>
          </cell>
          <cell r="BT1763">
            <v>2.7256518661707398E-8</v>
          </cell>
          <cell r="BU1763">
            <v>3.1150819069459531E-8</v>
          </cell>
          <cell r="BV1763">
            <v>2.4893692151971851E-8</v>
          </cell>
        </row>
        <row r="1764">
          <cell r="E1764">
            <v>9.9561505158546074E-5</v>
          </cell>
          <cell r="F1764">
            <v>0</v>
          </cell>
          <cell r="G1764">
            <v>8.8649333403027501E-5</v>
          </cell>
          <cell r="H1764">
            <v>7.442377235422287E-5</v>
          </cell>
          <cell r="I1764">
            <v>9.8674852517828071E-5</v>
          </cell>
          <cell r="J1764">
            <v>4.6472561358531685E-5</v>
          </cell>
          <cell r="K1764">
            <v>6.8477566428225804E-5</v>
          </cell>
          <cell r="L1764">
            <v>1.2029141317227754E-4</v>
          </cell>
          <cell r="M1764">
            <v>1.4718148114965503E-4</v>
          </cell>
          <cell r="N1764">
            <v>1.324154112291503E-4</v>
          </cell>
          <cell r="O1764">
            <v>1.3085533944416601E-4</v>
          </cell>
          <cell r="P1764">
            <v>1.3568365043490789E-4</v>
          </cell>
          <cell r="Q1764">
            <v>1.3853603576005968E-4</v>
          </cell>
          <cell r="R1764">
            <v>1.4168736171830211E-4</v>
          </cell>
          <cell r="S1764">
            <v>1.3962570674793821E-4</v>
          </cell>
          <cell r="T1764">
            <v>1.3520334100783642E-4</v>
          </cell>
          <cell r="U1764">
            <v>2.3743754196268232E-5</v>
          </cell>
          <cell r="V1764">
            <v>5.5953897553890557E-5</v>
          </cell>
          <cell r="W1764">
            <v>0</v>
          </cell>
          <cell r="X1764">
            <v>5.3006326057306955E-5</v>
          </cell>
          <cell r="Y1764">
            <v>3.2655371119683736E-5</v>
          </cell>
          <cell r="Z1764">
            <v>5.2829233185569343E-5</v>
          </cell>
          <cell r="AA1764">
            <v>2.6135420644055673E-5</v>
          </cell>
          <cell r="AB1764">
            <v>1.2558250265573594E-4</v>
          </cell>
          <cell r="AC1764">
            <v>8.5177231780019942E-5</v>
          </cell>
          <cell r="AD1764">
            <v>4.8200717958790543E-5</v>
          </cell>
          <cell r="AE1764">
            <v>5.0064850067355734E-5</v>
          </cell>
          <cell r="AF1764">
            <v>2.0111677935157465E-5</v>
          </cell>
          <cell r="AG1764">
            <v>1.1185321620350349E-5</v>
          </cell>
          <cell r="AH1764">
            <v>3.1663482159573828E-5</v>
          </cell>
          <cell r="AI1764">
            <v>1.6503843331994557E-5</v>
          </cell>
          <cell r="AJ1764">
            <v>1.56883197036858E-5</v>
          </cell>
          <cell r="AK1764">
            <v>2.551493221817672E-5</v>
          </cell>
          <cell r="AL1764">
            <v>3.3339235246939401E-5</v>
          </cell>
          <cell r="AM1764">
            <v>0</v>
          </cell>
          <cell r="AN1764">
            <v>7.3681415596081907E-8</v>
          </cell>
          <cell r="AO1764">
            <v>4.7768645087854031E-8</v>
          </cell>
          <cell r="AP1764">
            <v>1.4106297315043885E-7</v>
          </cell>
          <cell r="AQ1764">
            <v>1.8321767681105761E-7</v>
          </cell>
          <cell r="AR1764">
            <v>2.674356535507247E-7</v>
          </cell>
          <cell r="AS1764">
            <v>2.1636996158800936E-7</v>
          </cell>
          <cell r="AT1764">
            <v>9.4394496916509611E-8</v>
          </cell>
          <cell r="AU1764">
            <v>1.2064219508613631E-7</v>
          </cell>
          <cell r="AV1764">
            <v>1.298755703522996E-7</v>
          </cell>
          <cell r="AW1764">
            <v>1.4991699046110562E-7</v>
          </cell>
          <cell r="AX1764">
            <v>1.1755368704694859E-7</v>
          </cell>
          <cell r="AY1764">
            <v>1.3777340989570415E-7</v>
          </cell>
          <cell r="AZ1764">
            <v>1.5001374562183575E-7</v>
          </cell>
          <cell r="BA1764">
            <v>1.7083446246372276E-7</v>
          </cell>
          <cell r="BB1764">
            <v>1.1763488444721764E-7</v>
          </cell>
          <cell r="BC1764">
            <v>1.4143899557525314E-7</v>
          </cell>
          <cell r="BD1764">
            <v>6.3885865686663717E-8</v>
          </cell>
          <cell r="BE1764">
            <v>1.0569020230980232E-7</v>
          </cell>
          <cell r="BF1764">
            <v>4.1642087778319849E-8</v>
          </cell>
          <cell r="BG1764">
            <v>1.3603790104900078E-7</v>
          </cell>
          <cell r="BH1764">
            <v>5.00987306410809E-8</v>
          </cell>
          <cell r="BI1764">
            <v>1.0111339069202544E-7</v>
          </cell>
          <cell r="BJ1764">
            <v>8.2682821813662694E-8</v>
          </cell>
          <cell r="BK1764">
            <v>9.0444510330998124E-7</v>
          </cell>
          <cell r="BL1764">
            <v>8.2961592069587601E-7</v>
          </cell>
          <cell r="BM1764">
            <v>6.4226961614447217E-8</v>
          </cell>
          <cell r="BN1764">
            <v>1.0233033420704922E-7</v>
          </cell>
          <cell r="BO1764">
            <v>7.6691363178769164E-8</v>
          </cell>
          <cell r="BP1764">
            <v>2.0999680239966925E-8</v>
          </cell>
          <cell r="BQ1764">
            <v>4.1401528635664595E-8</v>
          </cell>
          <cell r="BR1764">
            <v>1.2894213319212997E-7</v>
          </cell>
          <cell r="BS1764">
            <v>7.8055863261265791E-8</v>
          </cell>
          <cell r="BT1764">
            <v>4.4696868571727643E-8</v>
          </cell>
          <cell r="BU1764">
            <v>5.0563537843732957E-8</v>
          </cell>
          <cell r="BV1764">
            <v>4.1163679172637257E-8</v>
          </cell>
        </row>
        <row r="1765">
          <cell r="E1765">
            <v>3.7104186184071601E-5</v>
          </cell>
          <cell r="F1765">
            <v>0</v>
          </cell>
          <cell r="G1765">
            <v>3.2792334582419008E-5</v>
          </cell>
          <cell r="H1765">
            <v>2.5361883491192497E-5</v>
          </cell>
          <cell r="I1765">
            <v>3.7011806664771867E-5</v>
          </cell>
          <cell r="J1765">
            <v>1.6554163021129732E-5</v>
          </cell>
          <cell r="K1765">
            <v>2.4334963294864395E-5</v>
          </cell>
          <cell r="L1765">
            <v>4.5818343017279281E-5</v>
          </cell>
          <cell r="M1765">
            <v>5.4491477943312013E-5</v>
          </cell>
          <cell r="N1765">
            <v>4.8010315254981899E-5</v>
          </cell>
          <cell r="O1765">
            <v>4.7292375214639646E-5</v>
          </cell>
          <cell r="P1765">
            <v>4.8766919383752987E-5</v>
          </cell>
          <cell r="Q1765">
            <v>4.9400793663528691E-5</v>
          </cell>
          <cell r="R1765">
            <v>5.0893961393919073E-5</v>
          </cell>
          <cell r="S1765">
            <v>4.9987648998555094E-5</v>
          </cell>
          <cell r="T1765">
            <v>4.9951140956070482E-5</v>
          </cell>
          <cell r="U1765">
            <v>8.6947537216310238E-6</v>
          </cell>
          <cell r="V1765">
            <v>2.0489768062676414E-5</v>
          </cell>
          <cell r="W1765">
            <v>0</v>
          </cell>
          <cell r="X1765">
            <v>1.9637390794439044E-5</v>
          </cell>
          <cell r="Y1765">
            <v>1.2103345923661751E-5</v>
          </cell>
          <cell r="Z1765">
            <v>1.9094081488176481E-5</v>
          </cell>
          <cell r="AA1765">
            <v>9.5970696896483508E-6</v>
          </cell>
          <cell r="AB1765">
            <v>6.0279791523284277E-5</v>
          </cell>
          <cell r="AC1765">
            <v>3.7856830159138451E-5</v>
          </cell>
          <cell r="AD1765">
            <v>2.0763437027493209E-5</v>
          </cell>
          <cell r="AE1765">
            <v>1.9005787151457326E-5</v>
          </cell>
          <cell r="AF1765">
            <v>6.2002135367587513E-6</v>
          </cell>
          <cell r="AG1765">
            <v>3.1973398326492981E-6</v>
          </cell>
          <cell r="AH1765">
            <v>1.064098389957299E-5</v>
          </cell>
          <cell r="AI1765">
            <v>5.4938842928868166E-6</v>
          </cell>
          <cell r="AJ1765">
            <v>5.2782483951200797E-6</v>
          </cell>
          <cell r="AK1765">
            <v>8.9393144854409324E-6</v>
          </cell>
          <cell r="AL1765">
            <v>1.1382631183725549E-5</v>
          </cell>
          <cell r="AM1765">
            <v>0</v>
          </cell>
          <cell r="AN1765">
            <v>2.9082781226661887E-8</v>
          </cell>
          <cell r="AO1765">
            <v>1.8683465156315839E-8</v>
          </cell>
          <cell r="AP1765">
            <v>5.4876880135136864E-8</v>
          </cell>
          <cell r="AQ1765">
            <v>7.0814317880400672E-8</v>
          </cell>
          <cell r="AR1765">
            <v>1.0375304241926522E-7</v>
          </cell>
          <cell r="AS1765">
            <v>8.3149184359713708E-8</v>
          </cell>
          <cell r="AT1765">
            <v>3.6927376562002017E-8</v>
          </cell>
          <cell r="AU1765">
            <v>4.7600154137920699E-8</v>
          </cell>
          <cell r="AV1765">
            <v>5.0946813782528387E-8</v>
          </cell>
          <cell r="AW1765">
            <v>5.8293211895346862E-8</v>
          </cell>
          <cell r="AX1765">
            <v>4.7320343764567669E-8</v>
          </cell>
          <cell r="AY1765">
            <v>5.4033311538534265E-8</v>
          </cell>
          <cell r="AZ1765">
            <v>5.78013763113919E-8</v>
          </cell>
          <cell r="BA1765">
            <v>6.6193251448321145E-8</v>
          </cell>
          <cell r="BB1765">
            <v>4.5859288388625638E-8</v>
          </cell>
          <cell r="BC1765">
            <v>5.4889108801091413E-8</v>
          </cell>
          <cell r="BD1765">
            <v>2.556515296358346E-8</v>
          </cell>
          <cell r="BE1765">
            <v>4.1123131957146677E-8</v>
          </cell>
          <cell r="BF1765">
            <v>1.6344004958120543E-8</v>
          </cell>
          <cell r="BG1765">
            <v>5.476158794604437E-8</v>
          </cell>
          <cell r="BH1765">
            <v>1.994929022102158E-8</v>
          </cell>
          <cell r="BI1765">
            <v>3.8895411980937157E-8</v>
          </cell>
          <cell r="BJ1765">
            <v>3.2016588500321897E-8</v>
          </cell>
          <cell r="BK1765">
            <v>3.8753234439401639E-7</v>
          </cell>
          <cell r="BL1765">
            <v>3.3188165825270048E-7</v>
          </cell>
          <cell r="BM1765">
            <v>2.6053818939956215E-8</v>
          </cell>
          <cell r="BN1765">
            <v>4.0473020524085285E-8</v>
          </cell>
          <cell r="BO1765">
            <v>2.9279198397348903E-8</v>
          </cell>
          <cell r="BP1765">
            <v>8.1432575003692335E-9</v>
          </cell>
          <cell r="BQ1765">
            <v>1.6381350287638438E-8</v>
          </cell>
          <cell r="BR1765">
            <v>5.0062189825328343E-8</v>
          </cell>
          <cell r="BS1765">
            <v>3.009826114122934E-8</v>
          </cell>
          <cell r="BT1765">
            <v>1.7504544806490593E-8</v>
          </cell>
          <cell r="BU1765">
            <v>1.9927911871013273E-8</v>
          </cell>
          <cell r="BV1765">
            <v>1.5818734838021789E-8</v>
          </cell>
        </row>
        <row r="1766">
          <cell r="E1766">
            <v>5.5185967664088399E-5</v>
          </cell>
          <cell r="F1766">
            <v>0</v>
          </cell>
          <cell r="G1766">
            <v>4.9596059142105375E-5</v>
          </cell>
          <cell r="H1766">
            <v>3.9118507315222336E-5</v>
          </cell>
          <cell r="I1766">
            <v>5.5210567118819748E-5</v>
          </cell>
          <cell r="J1766">
            <v>2.4835585328297362E-5</v>
          </cell>
          <cell r="K1766">
            <v>3.7639598811971888E-5</v>
          </cell>
          <cell r="L1766">
            <v>6.6213598005293448E-5</v>
          </cell>
          <cell r="M1766">
            <v>8.2051155630359055E-5</v>
          </cell>
          <cell r="N1766">
            <v>7.3428030506916128E-5</v>
          </cell>
          <cell r="O1766">
            <v>6.9983982969844746E-5</v>
          </cell>
          <cell r="P1766">
            <v>7.0811828574183925E-5</v>
          </cell>
          <cell r="Q1766">
            <v>7.2595919830875834E-5</v>
          </cell>
          <cell r="R1766">
            <v>7.6921718042274623E-5</v>
          </cell>
          <cell r="S1766">
            <v>7.3741384496901817E-5</v>
          </cell>
          <cell r="T1766">
            <v>7.4405712676829189E-5</v>
          </cell>
          <cell r="U1766">
            <v>1.2686825771745459E-5</v>
          </cell>
          <cell r="V1766">
            <v>3.0600857360149759E-5</v>
          </cell>
          <cell r="W1766">
            <v>0</v>
          </cell>
          <cell r="X1766">
            <v>2.899503471347661E-5</v>
          </cell>
          <cell r="Y1766">
            <v>1.7691653777644256E-5</v>
          </cell>
          <cell r="Z1766">
            <v>2.824258733324816E-5</v>
          </cell>
          <cell r="AA1766">
            <v>1.4124686192192942E-5</v>
          </cell>
          <cell r="AB1766">
            <v>8.3023515395210011E-5</v>
          </cell>
          <cell r="AC1766">
            <v>5.3113127104944426E-5</v>
          </cell>
          <cell r="AD1766">
            <v>2.9387009446330513E-5</v>
          </cell>
          <cell r="AE1766">
            <v>2.7800106928241575E-5</v>
          </cell>
          <cell r="AF1766">
            <v>9.3534228131205122E-6</v>
          </cell>
          <cell r="AG1766">
            <v>4.9316250680468767E-6</v>
          </cell>
          <cell r="AH1766">
            <v>1.620900963490156E-5</v>
          </cell>
          <cell r="AI1766">
            <v>8.4686258362175551E-6</v>
          </cell>
          <cell r="AJ1766">
            <v>8.0675982243344094E-6</v>
          </cell>
          <cell r="AK1766">
            <v>1.370449604224139E-5</v>
          </cell>
          <cell r="AL1766">
            <v>1.7415475054663022E-5</v>
          </cell>
          <cell r="AM1766">
            <v>0</v>
          </cell>
          <cell r="AN1766">
            <v>4.2385757142448474E-8</v>
          </cell>
          <cell r="AO1766">
            <v>2.7173980191855132E-8</v>
          </cell>
          <cell r="AP1766">
            <v>8.0627097465949786E-8</v>
          </cell>
          <cell r="AQ1766">
            <v>1.0401173497226206E-7</v>
          </cell>
          <cell r="AR1766">
            <v>1.5237326627094458E-7</v>
          </cell>
          <cell r="AS1766">
            <v>1.2178004390842472E-7</v>
          </cell>
          <cell r="AT1766">
            <v>5.4139554447682771E-8</v>
          </cell>
          <cell r="AU1766">
            <v>6.8998285666210612E-8</v>
          </cell>
          <cell r="AV1766">
            <v>7.4569765180111041E-8</v>
          </cell>
          <cell r="AW1766">
            <v>8.5673969468513336E-8</v>
          </cell>
          <cell r="AX1766">
            <v>6.8312817383873382E-8</v>
          </cell>
          <cell r="AY1766">
            <v>7.7977336420144646E-8</v>
          </cell>
          <cell r="AZ1766">
            <v>8.3921787063910446E-8</v>
          </cell>
          <cell r="BA1766">
            <v>9.7003463843557065E-8</v>
          </cell>
          <cell r="BB1766">
            <v>6.6679371079833352E-8</v>
          </cell>
          <cell r="BC1766">
            <v>8.0077677934913572E-8</v>
          </cell>
          <cell r="BD1766">
            <v>3.6927940925053826E-8</v>
          </cell>
          <cell r="BE1766">
            <v>5.9803224517126096E-8</v>
          </cell>
          <cell r="BF1766">
            <v>2.3757625969912E-8</v>
          </cell>
          <cell r="BG1766">
            <v>7.8979976080330132E-8</v>
          </cell>
          <cell r="BH1766">
            <v>2.8865595109143787E-8</v>
          </cell>
          <cell r="BI1766">
            <v>5.7332056046254919E-8</v>
          </cell>
          <cell r="BJ1766">
            <v>4.6674424822417483E-8</v>
          </cell>
          <cell r="BK1766">
            <v>5.4910404574892506E-7</v>
          </cell>
          <cell r="BL1766">
            <v>4.7912460621344552E-7</v>
          </cell>
          <cell r="BM1766">
            <v>3.749988219402766E-8</v>
          </cell>
          <cell r="BN1766">
            <v>5.8662065234757514E-8</v>
          </cell>
          <cell r="BO1766">
            <v>4.2743049263351768E-8</v>
          </cell>
          <cell r="BP1766">
            <v>1.1856708485794384E-8</v>
          </cell>
          <cell r="BQ1766">
            <v>2.3785993530396275E-8</v>
          </cell>
          <cell r="BR1766">
            <v>7.2919957011059282E-8</v>
          </cell>
          <cell r="BS1766">
            <v>4.4011176095185625E-8</v>
          </cell>
          <cell r="BT1766">
            <v>2.5558522515480307E-8</v>
          </cell>
          <cell r="BU1766">
            <v>2.8984932696959103E-8</v>
          </cell>
          <cell r="BV1766">
            <v>2.3144975773400107E-8</v>
          </cell>
        </row>
        <row r="1767">
          <cell r="E1767">
            <v>2.9634679072046883E-6</v>
          </cell>
          <cell r="F1767">
            <v>0</v>
          </cell>
          <cell r="G1767">
            <v>2.6641196155900581E-6</v>
          </cell>
          <cell r="H1767">
            <v>2.0491977068574681E-6</v>
          </cell>
          <cell r="I1767">
            <v>2.9566938750468781E-6</v>
          </cell>
          <cell r="J1767">
            <v>1.3111091790978685E-6</v>
          </cell>
          <cell r="K1767">
            <v>1.9939668870260803E-6</v>
          </cell>
          <cell r="L1767">
            <v>3.4926697865624717E-6</v>
          </cell>
          <cell r="M1767">
            <v>4.3686499685108311E-6</v>
          </cell>
          <cell r="N1767">
            <v>3.695491602219004E-6</v>
          </cell>
          <cell r="O1767">
            <v>3.6961686776384143E-6</v>
          </cell>
          <cell r="P1767">
            <v>4.0103383012384562E-6</v>
          </cell>
          <cell r="Q1767">
            <v>4.0485373024393156E-6</v>
          </cell>
          <cell r="R1767">
            <v>3.9601698495449895E-6</v>
          </cell>
          <cell r="S1767">
            <v>4.0643451699029245E-6</v>
          </cell>
          <cell r="T1767">
            <v>3.9344009067467371E-6</v>
          </cell>
          <cell r="U1767">
            <v>6.8638453724057761E-7</v>
          </cell>
          <cell r="V1767">
            <v>1.6710156320311726E-6</v>
          </cell>
          <cell r="W1767">
            <v>0</v>
          </cell>
          <cell r="X1767">
            <v>1.5416957278714839E-6</v>
          </cell>
          <cell r="Y1767">
            <v>9.4943933994561503E-7</v>
          </cell>
          <cell r="Z1767">
            <v>1.5627812945386477E-6</v>
          </cell>
          <cell r="AA1767">
            <v>7.6000493894465831E-7</v>
          </cell>
          <cell r="AB1767">
            <v>4.5253979775163916E-6</v>
          </cell>
          <cell r="AC1767">
            <v>2.8868373055313626E-6</v>
          </cell>
          <cell r="AD1767">
            <v>1.589363594707161E-6</v>
          </cell>
          <cell r="AE1767">
            <v>1.4904123886298946E-6</v>
          </cell>
          <cell r="AF1767">
            <v>5.0484384118968426E-7</v>
          </cell>
          <cell r="AG1767">
            <v>2.6494182567851018E-7</v>
          </cell>
          <cell r="AH1767">
            <v>8.5701301132834236E-7</v>
          </cell>
          <cell r="AI1767">
            <v>4.4568654310259398E-7</v>
          </cell>
          <cell r="AJ1767">
            <v>4.2737021623428988E-7</v>
          </cell>
          <cell r="AK1767">
            <v>7.2578874109782386E-7</v>
          </cell>
          <cell r="AL1767">
            <v>9.2337779177217041E-7</v>
          </cell>
          <cell r="AM1767">
            <v>0</v>
          </cell>
          <cell r="AN1767">
            <v>2.2783617714884795E-9</v>
          </cell>
          <cell r="AO1767">
            <v>1.4626594514396237E-9</v>
          </cell>
          <cell r="AP1767">
            <v>4.3335623934370609E-9</v>
          </cell>
          <cell r="AQ1767">
            <v>5.561830311116506E-9</v>
          </cell>
          <cell r="AR1767">
            <v>8.164250020423463E-9</v>
          </cell>
          <cell r="AS1767">
            <v>6.519212746417276E-9</v>
          </cell>
          <cell r="AT1767">
            <v>2.9007834463085649E-9</v>
          </cell>
          <cell r="AU1767">
            <v>3.720751996078839E-9</v>
          </cell>
          <cell r="AV1767">
            <v>3.9961514250675638E-9</v>
          </cell>
          <cell r="AW1767">
            <v>4.5734015606206182E-9</v>
          </cell>
          <cell r="AX1767">
            <v>3.6708137308349254E-9</v>
          </cell>
          <cell r="AY1767">
            <v>4.2599468699493458E-9</v>
          </cell>
          <cell r="AZ1767">
            <v>4.5693156753078811E-9</v>
          </cell>
          <cell r="BA1767">
            <v>5.1632373174388889E-9</v>
          </cell>
          <cell r="BB1767">
            <v>3.5978179988458437E-9</v>
          </cell>
          <cell r="BC1767">
            <v>4.3139271821640998E-9</v>
          </cell>
          <cell r="BD1767">
            <v>1.9877300641577158E-9</v>
          </cell>
          <cell r="BE1767">
            <v>3.2159681322887055E-9</v>
          </cell>
          <cell r="BF1767">
            <v>1.2778491474198272E-9</v>
          </cell>
          <cell r="BG1767">
            <v>4.2435735564491107E-9</v>
          </cell>
          <cell r="BH1767">
            <v>1.5507004963476874E-9</v>
          </cell>
          <cell r="BI1767">
            <v>3.0806300676143131E-9</v>
          </cell>
          <cell r="BJ1767">
            <v>2.5005851561089282E-9</v>
          </cell>
          <cell r="BK1767">
            <v>2.967432924519658E-8</v>
          </cell>
          <cell r="BL1767">
            <v>2.5713149276843492E-8</v>
          </cell>
          <cell r="BM1767">
            <v>2.0190519329695342E-9</v>
          </cell>
          <cell r="BN1767">
            <v>3.1465624045937313E-9</v>
          </cell>
          <cell r="BO1767">
            <v>2.2978192842191194E-9</v>
          </cell>
          <cell r="BP1767">
            <v>6.3698989267663798E-10</v>
          </cell>
          <cell r="BQ1767">
            <v>1.276912224408602E-9</v>
          </cell>
          <cell r="BR1767">
            <v>3.9052444045799851E-9</v>
          </cell>
          <cell r="BS1767">
            <v>2.3609795569013768E-9</v>
          </cell>
          <cell r="BT1767">
            <v>1.3702838251996962E-9</v>
          </cell>
          <cell r="BU1767">
            <v>1.5553959834979256E-9</v>
          </cell>
          <cell r="BV1767">
            <v>1.2432482121571025E-9</v>
          </cell>
        </row>
        <row r="1768">
          <cell r="E1768">
            <v>2.4751345236724622E-6</v>
          </cell>
          <cell r="F1768">
            <v>0</v>
          </cell>
          <cell r="G1768">
            <v>2.2061894839946575E-6</v>
          </cell>
          <cell r="H1768">
            <v>1.7173795806593729E-6</v>
          </cell>
          <cell r="I1768">
            <v>2.4792678443319674E-6</v>
          </cell>
          <cell r="J1768">
            <v>1.0959158157766247E-6</v>
          </cell>
          <cell r="K1768">
            <v>1.6409908413116829E-6</v>
          </cell>
          <cell r="L1768">
            <v>3.0042064984948701E-6</v>
          </cell>
          <cell r="M1768">
            <v>3.628356785008559E-6</v>
          </cell>
          <cell r="N1768">
            <v>3.1586845828942395E-6</v>
          </cell>
          <cell r="O1768">
            <v>3.1264394079612419E-6</v>
          </cell>
          <cell r="P1768">
            <v>3.2112507833588497E-6</v>
          </cell>
          <cell r="Q1768">
            <v>3.2449067085384527E-6</v>
          </cell>
          <cell r="R1768">
            <v>3.3154009455403244E-6</v>
          </cell>
          <cell r="S1768">
            <v>3.286229396861465E-6</v>
          </cell>
          <cell r="T1768">
            <v>3.3074891910219411E-6</v>
          </cell>
          <cell r="U1768">
            <v>5.7647230285619563E-7</v>
          </cell>
          <cell r="V1768">
            <v>1.372949119243342E-6</v>
          </cell>
          <cell r="W1768">
            <v>0</v>
          </cell>
          <cell r="X1768">
            <v>1.2989265312011987E-6</v>
          </cell>
          <cell r="Y1768">
            <v>8.0182069293060554E-7</v>
          </cell>
          <cell r="Z1768">
            <v>1.2786231519324411E-6</v>
          </cell>
          <cell r="AA1768">
            <v>6.3723698988226236E-7</v>
          </cell>
          <cell r="AB1768">
            <v>3.9585867632320049E-6</v>
          </cell>
          <cell r="AC1768">
            <v>2.493692929071036E-6</v>
          </cell>
          <cell r="AD1768">
            <v>1.3691762863525405E-6</v>
          </cell>
          <cell r="AE1768">
            <v>1.2510321242252257E-6</v>
          </cell>
          <cell r="AF1768">
            <v>4.1448057937516675E-7</v>
          </cell>
          <cell r="AG1768">
            <v>2.1469509186060725E-7</v>
          </cell>
          <cell r="AH1768">
            <v>7.0815921733388252E-7</v>
          </cell>
          <cell r="AI1768">
            <v>3.6578834888855523E-7</v>
          </cell>
          <cell r="AJ1768">
            <v>3.5211980897231314E-7</v>
          </cell>
          <cell r="AK1768">
            <v>5.9905544627885983E-7</v>
          </cell>
          <cell r="AL1768">
            <v>7.6099558100596317E-7</v>
          </cell>
          <cell r="AM1768">
            <v>0</v>
          </cell>
          <cell r="AN1768">
            <v>1.92608977108947E-9</v>
          </cell>
          <cell r="AO1768">
            <v>1.2348119714768155E-9</v>
          </cell>
          <cell r="AP1768">
            <v>3.6477292700313746E-9</v>
          </cell>
          <cell r="AQ1768">
            <v>4.6992998484833313E-9</v>
          </cell>
          <cell r="AR1768">
            <v>6.8904133832658643E-9</v>
          </cell>
          <cell r="AS1768">
            <v>5.5013617271713647E-9</v>
          </cell>
          <cell r="AT1768">
            <v>2.4489106207900239E-9</v>
          </cell>
          <cell r="AU1768">
            <v>3.1460902134568173E-9</v>
          </cell>
          <cell r="AV1768">
            <v>3.3736282854599639E-9</v>
          </cell>
          <cell r="AW1768">
            <v>3.8595153725627372E-9</v>
          </cell>
          <cell r="AX1768">
            <v>3.1247783499501867E-9</v>
          </cell>
          <cell r="AY1768">
            <v>3.5640038739109374E-9</v>
          </cell>
          <cell r="AZ1768">
            <v>3.8121851801662801E-9</v>
          </cell>
          <cell r="BA1768">
            <v>4.362125471500908E-9</v>
          </cell>
          <cell r="BB1768">
            <v>3.0266304847763067E-9</v>
          </cell>
          <cell r="BC1768">
            <v>3.6294598403104811E-9</v>
          </cell>
          <cell r="BD1768">
            <v>1.6879578280567111E-9</v>
          </cell>
          <cell r="BE1768">
            <v>2.7149859548174928E-9</v>
          </cell>
          <cell r="BF1768">
            <v>1.0795847147588582E-9</v>
          </cell>
          <cell r="BG1768">
            <v>3.615593024058061E-9</v>
          </cell>
          <cell r="BH1768">
            <v>1.3178682833964657E-9</v>
          </cell>
          <cell r="BI1768">
            <v>2.5876537541199453E-9</v>
          </cell>
          <cell r="BJ1768">
            <v>2.1158339428072309E-9</v>
          </cell>
          <cell r="BK1768">
            <v>2.5534524968835137E-8</v>
          </cell>
          <cell r="BL1768">
            <v>2.1908695225365771E-8</v>
          </cell>
          <cell r="BM1768">
            <v>1.7196184313705278E-9</v>
          </cell>
          <cell r="BN1768">
            <v>2.6718813283894909E-9</v>
          </cell>
          <cell r="BO1768">
            <v>1.9377967435982762E-9</v>
          </cell>
          <cell r="BP1768">
            <v>5.383972688438216E-10</v>
          </cell>
          <cell r="BQ1768">
            <v>1.0825728954336481E-9</v>
          </cell>
          <cell r="BR1768">
            <v>3.3086255403204762E-9</v>
          </cell>
          <cell r="BS1768">
            <v>1.9932446008000088E-9</v>
          </cell>
          <cell r="BT1768">
            <v>1.1582069867332027E-9</v>
          </cell>
          <cell r="BU1768">
            <v>1.3173989367186263E-9</v>
          </cell>
          <cell r="BV1768">
            <v>1.0478359258947986E-9</v>
          </cell>
        </row>
        <row r="1769">
          <cell r="E1769">
            <v>8.7908620412851259E-7</v>
          </cell>
          <cell r="F1769">
            <v>0</v>
          </cell>
          <cell r="G1769">
            <v>7.8006835695716866E-7</v>
          </cell>
          <cell r="H1769">
            <v>5.9050805395769684E-7</v>
          </cell>
          <cell r="I1769">
            <v>9.0020846523837898E-7</v>
          </cell>
          <cell r="J1769">
            <v>3.8847115226997961E-7</v>
          </cell>
          <cell r="K1769">
            <v>5.7650661961870895E-7</v>
          </cell>
          <cell r="L1769">
            <v>1.0732694806813139E-6</v>
          </cell>
          <cell r="M1769">
            <v>1.2957233453701291E-6</v>
          </cell>
          <cell r="N1769">
            <v>1.1265037180207956E-6</v>
          </cell>
          <cell r="O1769">
            <v>1.1148836362002268E-6</v>
          </cell>
          <cell r="P1769">
            <v>1.1591822655635268E-6</v>
          </cell>
          <cell r="Q1769">
            <v>1.1620390368593537E-6</v>
          </cell>
          <cell r="R1769">
            <v>1.1832689142206526E-6</v>
          </cell>
          <cell r="S1769">
            <v>1.1730800089760375E-6</v>
          </cell>
          <cell r="T1769">
            <v>1.177759700469322E-6</v>
          </cell>
          <cell r="U1769">
            <v>2.0522780908389791E-7</v>
          </cell>
          <cell r="V1769">
            <v>4.8798820524479222E-7</v>
          </cell>
          <cell r="W1769">
            <v>0</v>
          </cell>
          <cell r="X1769">
            <v>4.6241844134817929E-7</v>
          </cell>
          <cell r="Y1769">
            <v>2.8575368712037255E-7</v>
          </cell>
          <cell r="Z1769">
            <v>4.5505914972425667E-7</v>
          </cell>
          <cell r="AA1769">
            <v>2.2673568838944405E-7</v>
          </cell>
          <cell r="AB1769">
            <v>1.4544969625718574E-6</v>
          </cell>
          <cell r="AC1769">
            <v>9.0864740901387006E-7</v>
          </cell>
          <cell r="AD1769">
            <v>4.9728482792273154E-7</v>
          </cell>
          <cell r="AE1769">
            <v>4.4428778479699953E-7</v>
          </cell>
          <cell r="AF1769">
            <v>1.4423427968915024E-7</v>
          </cell>
          <cell r="AG1769">
            <v>7.3915550975975628E-8</v>
          </cell>
          <cell r="AH1769">
            <v>2.4871385606938954E-7</v>
          </cell>
          <cell r="AI1769">
            <v>1.2812815598061116E-7</v>
          </cell>
          <cell r="AJ1769">
            <v>1.2354598447916247E-7</v>
          </cell>
          <cell r="AK1769">
            <v>2.1062541511666782E-7</v>
          </cell>
          <cell r="AL1769">
            <v>2.670298390625073E-7</v>
          </cell>
          <cell r="AM1769">
            <v>0</v>
          </cell>
          <cell r="AN1769">
            <v>6.9200530337140239E-10</v>
          </cell>
          <cell r="AO1769">
            <v>4.4376396732180727E-10</v>
          </cell>
          <cell r="AP1769">
            <v>1.3053694639268343E-9</v>
          </cell>
          <cell r="AQ1769">
            <v>1.6806813650097485E-9</v>
          </cell>
          <cell r="AR1769">
            <v>2.4731522866004882E-9</v>
          </cell>
          <cell r="AS1769">
            <v>1.9707234913455946E-9</v>
          </cell>
          <cell r="AT1769">
            <v>8.778743252332267E-10</v>
          </cell>
          <cell r="AU1769">
            <v>1.1313522020596523E-9</v>
          </cell>
          <cell r="AV1769">
            <v>1.2123101343466795E-9</v>
          </cell>
          <cell r="AW1769">
            <v>1.3857406125712548E-9</v>
          </cell>
          <cell r="AX1769">
            <v>1.1266665290768231E-9</v>
          </cell>
          <cell r="AY1769">
            <v>1.2863194178508062E-9</v>
          </cell>
          <cell r="AZ1769">
            <v>1.3727111625894843E-9</v>
          </cell>
          <cell r="BA1769">
            <v>1.5672047532061915E-9</v>
          </cell>
          <cell r="BB1769">
            <v>1.0891179623152765E-9</v>
          </cell>
          <cell r="BC1769">
            <v>1.3038481093343031E-9</v>
          </cell>
          <cell r="BD1769">
            <v>6.0797700645629303E-10</v>
          </cell>
          <cell r="BE1769">
            <v>9.7615879547340785E-10</v>
          </cell>
          <cell r="BF1769">
            <v>3.8817190199323189E-10</v>
          </cell>
          <cell r="BG1769">
            <v>1.3019711558875316E-9</v>
          </cell>
          <cell r="BH1769">
            <v>4.7399969705289075E-10</v>
          </cell>
          <cell r="BI1769">
            <v>9.2431410069550716E-10</v>
          </cell>
          <cell r="BJ1769">
            <v>7.5854600127648206E-10</v>
          </cell>
          <cell r="BK1769">
            <v>9.2648070394096673E-9</v>
          </cell>
          <cell r="BL1769">
            <v>7.8816595345781643E-9</v>
          </cell>
          <cell r="BM1769">
            <v>6.202280045750601E-10</v>
          </cell>
          <cell r="BN1769">
            <v>9.6028769254196846E-10</v>
          </cell>
          <cell r="BO1769">
            <v>6.9336538821566171E-10</v>
          </cell>
          <cell r="BP1769">
            <v>1.9315309956395937E-10</v>
          </cell>
          <cell r="BQ1769">
            <v>3.8913426594985952E-10</v>
          </cell>
          <cell r="BR1769">
            <v>1.1859399839723817E-9</v>
          </cell>
          <cell r="BS1769">
            <v>7.1357706132752445E-10</v>
          </cell>
          <cell r="BT1769">
            <v>4.1592719557612178E-10</v>
          </cell>
          <cell r="BU1769">
            <v>4.7338544203055584E-10</v>
          </cell>
          <cell r="BV1769">
            <v>3.7505529782082695E-10</v>
          </cell>
        </row>
        <row r="1770">
          <cell r="E1770">
            <v>3.8431967158519672E-5</v>
          </cell>
          <cell r="F1770">
            <v>0</v>
          </cell>
          <cell r="G1770">
            <v>3.4392890205223594E-5</v>
          </cell>
          <cell r="H1770">
            <v>2.7157762368737615E-5</v>
          </cell>
          <cell r="I1770">
            <v>3.8615853799229161E-5</v>
          </cell>
          <cell r="J1770">
            <v>1.7192323728318872E-5</v>
          </cell>
          <cell r="K1770">
            <v>2.5982845012339015E-5</v>
          </cell>
          <cell r="L1770">
            <v>4.6415293958901866E-5</v>
          </cell>
          <cell r="M1770">
            <v>5.6211269986751164E-5</v>
          </cell>
          <cell r="N1770">
            <v>4.9606037467425097E-5</v>
          </cell>
          <cell r="O1770">
            <v>4.8850082027494479E-5</v>
          </cell>
          <cell r="P1770">
            <v>5.0545862373077338E-5</v>
          </cell>
          <cell r="Q1770">
            <v>5.0960750525426712E-5</v>
          </cell>
          <cell r="R1770">
            <v>5.2008705393311444E-5</v>
          </cell>
          <cell r="S1770">
            <v>5.1461324819237751E-5</v>
          </cell>
          <cell r="T1770">
            <v>5.1694323196658052E-5</v>
          </cell>
          <cell r="U1770">
            <v>8.8738876973457212E-6</v>
          </cell>
          <cell r="V1770">
            <v>2.1290117615512776E-5</v>
          </cell>
          <cell r="W1770">
            <v>0</v>
          </cell>
          <cell r="X1770">
            <v>2.0266853924547049E-5</v>
          </cell>
          <cell r="Y1770">
            <v>1.2430610243531747E-5</v>
          </cell>
          <cell r="Z1770">
            <v>1.9709018824536135E-5</v>
          </cell>
          <cell r="AA1770">
            <v>9.8476269399866443E-6</v>
          </cell>
          <cell r="AB1770">
            <v>5.9667818037522984E-5</v>
          </cell>
          <cell r="AC1770">
            <v>3.7838965298043104E-5</v>
          </cell>
          <cell r="AD1770">
            <v>2.0866073883472101E-5</v>
          </cell>
          <cell r="AE1770">
            <v>1.9428553595791805E-5</v>
          </cell>
          <cell r="AF1770">
            <v>6.4990392301462573E-6</v>
          </cell>
          <cell r="AG1770">
            <v>3.4111606679409581E-6</v>
          </cell>
          <cell r="AH1770">
            <v>1.1261311258706852E-5</v>
          </cell>
          <cell r="AI1770">
            <v>5.8609671709013189E-6</v>
          </cell>
          <cell r="AJ1770">
            <v>5.5896895349855749E-6</v>
          </cell>
          <cell r="AK1770">
            <v>9.4854376199411053E-6</v>
          </cell>
          <cell r="AL1770">
            <v>1.2075224165705724E-5</v>
          </cell>
          <cell r="AM1770">
            <v>0</v>
          </cell>
          <cell r="AN1770">
            <v>2.9716087346017562E-8</v>
          </cell>
          <cell r="AO1770">
            <v>1.9084752373546088E-8</v>
          </cell>
          <cell r="AP1770">
            <v>5.6447392293132449E-8</v>
          </cell>
          <cell r="AQ1770">
            <v>7.2718818767941159E-8</v>
          </cell>
          <cell r="AR1770">
            <v>1.0666117923957131E-7</v>
          </cell>
          <cell r="AS1770">
            <v>8.5265959222164712E-8</v>
          </cell>
          <cell r="AT1770">
            <v>3.7921045734320599E-8</v>
          </cell>
          <cell r="AU1770">
            <v>4.8570522157160616E-8</v>
          </cell>
          <cell r="AV1770">
            <v>5.2045792998766414E-8</v>
          </cell>
          <cell r="AW1770">
            <v>5.9628264887924284E-8</v>
          </cell>
          <cell r="AX1770">
            <v>4.8109810431205135E-8</v>
          </cell>
          <cell r="AY1770">
            <v>5.5166934818623276E-8</v>
          </cell>
          <cell r="AZ1770">
            <v>5.9151487413518968E-8</v>
          </cell>
          <cell r="BA1770">
            <v>6.7541272411346149E-8</v>
          </cell>
          <cell r="BB1770">
            <v>4.6849382771299296E-8</v>
          </cell>
          <cell r="BC1770">
            <v>5.6213224895661268E-8</v>
          </cell>
          <cell r="BD1770">
            <v>2.6005391291558798E-8</v>
          </cell>
          <cell r="BE1770">
            <v>4.2019942672905271E-8</v>
          </cell>
          <cell r="BF1770">
            <v>1.6686880833258888E-8</v>
          </cell>
          <cell r="BG1770">
            <v>5.5688378717195009E-8</v>
          </cell>
          <cell r="BH1770">
            <v>2.032494687862959E-8</v>
          </cell>
          <cell r="BI1770">
            <v>4.0104533351682303E-8</v>
          </cell>
          <cell r="BJ1770">
            <v>3.2767476993908921E-8</v>
          </cell>
          <cell r="BK1770">
            <v>3.8997078902772449E-7</v>
          </cell>
          <cell r="BL1770">
            <v>3.3780971857172153E-7</v>
          </cell>
          <cell r="BM1770">
            <v>2.645748419613247E-8</v>
          </cell>
          <cell r="BN1770">
            <v>4.1250948043580024E-8</v>
          </cell>
          <cell r="BO1770">
            <v>3.0021183682329545E-8</v>
          </cell>
          <cell r="BP1770">
            <v>8.3284822439549517E-9</v>
          </cell>
          <cell r="BQ1770">
            <v>1.6715086370328345E-8</v>
          </cell>
          <cell r="BR1770">
            <v>5.1226076105195228E-8</v>
          </cell>
          <cell r="BS1770">
            <v>3.0878651316334836E-8</v>
          </cell>
          <cell r="BT1770">
            <v>1.789071863938877E-8</v>
          </cell>
          <cell r="BU1770">
            <v>2.0347198561116182E-8</v>
          </cell>
          <cell r="BV1770">
            <v>1.6234264721405057E-8</v>
          </cell>
        </row>
        <row r="1771">
          <cell r="E1771">
            <v>0</v>
          </cell>
          <cell r="F1771">
            <v>0</v>
          </cell>
          <cell r="G1771">
            <v>0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0</v>
          </cell>
          <cell r="M1771">
            <v>0</v>
          </cell>
          <cell r="N1771">
            <v>0</v>
          </cell>
          <cell r="O1771">
            <v>0</v>
          </cell>
          <cell r="P1771">
            <v>0</v>
          </cell>
          <cell r="Q1771">
            <v>0</v>
          </cell>
          <cell r="R1771">
            <v>0</v>
          </cell>
          <cell r="S1771">
            <v>0</v>
          </cell>
          <cell r="T1771">
            <v>0</v>
          </cell>
          <cell r="U1771">
            <v>0</v>
          </cell>
          <cell r="V1771">
            <v>0</v>
          </cell>
          <cell r="W1771">
            <v>0</v>
          </cell>
          <cell r="X1771">
            <v>0</v>
          </cell>
          <cell r="Y1771">
            <v>0</v>
          </cell>
          <cell r="Z1771">
            <v>0</v>
          </cell>
          <cell r="AA1771">
            <v>0</v>
          </cell>
          <cell r="AB1771">
            <v>0</v>
          </cell>
          <cell r="AC1771">
            <v>0</v>
          </cell>
          <cell r="AD1771">
            <v>0</v>
          </cell>
          <cell r="AE1771">
            <v>0</v>
          </cell>
          <cell r="AF1771">
            <v>0</v>
          </cell>
          <cell r="AG1771">
            <v>0</v>
          </cell>
          <cell r="AH1771">
            <v>0</v>
          </cell>
          <cell r="AI1771">
            <v>0</v>
          </cell>
          <cell r="AJ1771">
            <v>0</v>
          </cell>
          <cell r="AK1771">
            <v>0</v>
          </cell>
          <cell r="AL1771">
            <v>0</v>
          </cell>
          <cell r="AM1771">
            <v>0</v>
          </cell>
          <cell r="AN1771">
            <v>0</v>
          </cell>
          <cell r="AO1771">
            <v>0</v>
          </cell>
          <cell r="AP1771">
            <v>0</v>
          </cell>
          <cell r="AQ1771">
            <v>0</v>
          </cell>
          <cell r="AR1771">
            <v>0</v>
          </cell>
          <cell r="AS1771">
            <v>0</v>
          </cell>
          <cell r="AT1771">
            <v>0</v>
          </cell>
          <cell r="AU1771">
            <v>0</v>
          </cell>
          <cell r="AV1771">
            <v>0</v>
          </cell>
          <cell r="AW1771">
            <v>0</v>
          </cell>
          <cell r="AX1771">
            <v>0</v>
          </cell>
          <cell r="AY1771">
            <v>0</v>
          </cell>
          <cell r="AZ1771">
            <v>0</v>
          </cell>
          <cell r="BA1771">
            <v>0</v>
          </cell>
          <cell r="BB1771">
            <v>0</v>
          </cell>
          <cell r="BC1771">
            <v>0</v>
          </cell>
          <cell r="BD1771">
            <v>0</v>
          </cell>
          <cell r="BE1771">
            <v>0</v>
          </cell>
          <cell r="BF1771">
            <v>0</v>
          </cell>
          <cell r="BG1771">
            <v>0</v>
          </cell>
          <cell r="BH1771">
            <v>0</v>
          </cell>
          <cell r="BI1771">
            <v>0</v>
          </cell>
          <cell r="BJ1771">
            <v>0</v>
          </cell>
          <cell r="BK1771">
            <v>0</v>
          </cell>
          <cell r="BL1771">
            <v>0</v>
          </cell>
          <cell r="BM1771">
            <v>0</v>
          </cell>
          <cell r="BN1771">
            <v>0</v>
          </cell>
          <cell r="BO1771">
            <v>0</v>
          </cell>
          <cell r="BP1771">
            <v>0</v>
          </cell>
          <cell r="BQ1771">
            <v>0</v>
          </cell>
          <cell r="BR1771">
            <v>0</v>
          </cell>
          <cell r="BS1771">
            <v>0</v>
          </cell>
          <cell r="BT1771">
            <v>0</v>
          </cell>
          <cell r="BU1771">
            <v>0</v>
          </cell>
          <cell r="BV1771">
            <v>0</v>
          </cell>
        </row>
        <row r="1772">
          <cell r="E1772">
            <v>1.8714658204116391E-5</v>
          </cell>
          <cell r="F1772">
            <v>0</v>
          </cell>
          <cell r="G1772">
            <v>1.7060704258452085E-5</v>
          </cell>
          <cell r="H1772">
            <v>1.1210096594187731E-5</v>
          </cell>
          <cell r="I1772">
            <v>2.0165907585607177E-5</v>
          </cell>
          <cell r="J1772">
            <v>7.090021639504753E-6</v>
          </cell>
          <cell r="K1772">
            <v>1.2104903023259601E-5</v>
          </cell>
          <cell r="L1772">
            <v>1.7314959876201828E-5</v>
          </cell>
          <cell r="M1772">
            <v>3.1627316844325076E-5</v>
          </cell>
          <cell r="N1772">
            <v>2.6313084686267724E-5</v>
          </cell>
          <cell r="O1772">
            <v>1.9467614615391542E-5</v>
          </cell>
          <cell r="P1772">
            <v>1.9582017871047585E-5</v>
          </cell>
          <cell r="Q1772">
            <v>2.0641175300246257E-5</v>
          </cell>
          <cell r="R1772">
            <v>2.2475032257410899E-5</v>
          </cell>
          <cell r="S1772">
            <v>2.0917543818948145E-5</v>
          </cell>
          <cell r="T1772">
            <v>2.2391684689151695E-5</v>
          </cell>
          <cell r="U1772">
            <v>4.2279355211454519E-6</v>
          </cell>
          <cell r="V1772">
            <v>1.1255334737714335E-5</v>
          </cell>
          <cell r="W1772">
            <v>0</v>
          </cell>
          <cell r="X1772">
            <v>7.9436470026149956E-6</v>
          </cell>
          <cell r="Y1772">
            <v>4.7588099346479174E-6</v>
          </cell>
          <cell r="Z1772">
            <v>1.1020200333284685E-5</v>
          </cell>
          <cell r="AA1772">
            <v>4.2821830879548158E-6</v>
          </cell>
          <cell r="AB1772">
            <v>2.1974175533331079E-5</v>
          </cell>
          <cell r="AC1772">
            <v>1.5274358074099136E-5</v>
          </cell>
          <cell r="AD1772">
            <v>7.7665125992905015E-6</v>
          </cell>
          <cell r="AE1772">
            <v>7.2941175985115764E-6</v>
          </cell>
          <cell r="AF1772">
            <v>2.4832574250951532E-6</v>
          </cell>
          <cell r="AG1772">
            <v>1.336939946766072E-6</v>
          </cell>
          <cell r="AH1772">
            <v>4.4376515889884367E-6</v>
          </cell>
          <cell r="AI1772">
            <v>2.4352810742570804E-6</v>
          </cell>
          <cell r="AJ1772">
            <v>2.385851069726297E-6</v>
          </cell>
          <cell r="AK1772">
            <v>4.3247065037724295E-6</v>
          </cell>
          <cell r="AL1772">
            <v>5.2639834677356059E-6</v>
          </cell>
          <cell r="AM1772">
            <v>0</v>
          </cell>
          <cell r="AN1772">
            <v>2.7973721375543299E-5</v>
          </cell>
          <cell r="AO1772">
            <v>1.4131682238136565E-5</v>
          </cell>
          <cell r="AP1772">
            <v>5.9438193816724859E-5</v>
          </cell>
          <cell r="AQ1772">
            <v>6.5523531379419229E-5</v>
          </cell>
          <cell r="AR1772">
            <v>1.0876774113450026E-4</v>
          </cell>
          <cell r="AS1772">
            <v>6.8071150710823086E-5</v>
          </cell>
          <cell r="AT1772">
            <v>3.2615677819038892E-5</v>
          </cell>
          <cell r="AU1772">
            <v>3.5651439770160088E-5</v>
          </cell>
          <cell r="AV1772">
            <v>5.5646408453310097E-5</v>
          </cell>
          <cell r="AW1772">
            <v>6.3633522867335724E-5</v>
          </cell>
          <cell r="AX1772">
            <v>3.215416822600259E-5</v>
          </cell>
          <cell r="AY1772">
            <v>3.0741457211197534E-5</v>
          </cell>
          <cell r="AZ1772">
            <v>3.3350218945188766E-5</v>
          </cell>
          <cell r="BA1772">
            <v>4.6304608864470698E-5</v>
          </cell>
          <cell r="BB1772">
            <v>3.029415074286622E-5</v>
          </cell>
          <cell r="BC1772">
            <v>4.1679710376158313E-5</v>
          </cell>
          <cell r="BD1772">
            <v>1.8024588401921315E-5</v>
          </cell>
          <cell r="BE1772">
            <v>2.5996093724388486E-5</v>
          </cell>
          <cell r="BF1772">
            <v>1.1630369612910111E-5</v>
          </cell>
          <cell r="BG1772">
            <v>3.576045557872089E-5</v>
          </cell>
          <cell r="BH1772">
            <v>1.3643603969272362E-5</v>
          </cell>
          <cell r="BI1772">
            <v>4.2733986838013296E-5</v>
          </cell>
          <cell r="BJ1772">
            <v>2.1484970074242092E-5</v>
          </cell>
          <cell r="BK1772">
            <v>2.3316803131627188E-4</v>
          </cell>
          <cell r="BL1772">
            <v>2.0702852643762629E-4</v>
          </cell>
          <cell r="BM1772">
            <v>1.6997783208619931E-5</v>
          </cell>
          <cell r="BN1772">
            <v>2.6289462735482404E-5</v>
          </cell>
          <cell r="BO1772">
            <v>2.0486500885656865E-5</v>
          </cell>
          <cell r="BP1772">
            <v>5.6925111799071911E-6</v>
          </cell>
          <cell r="BQ1772">
            <v>1.1803153985230644E-5</v>
          </cell>
          <cell r="BR1772">
            <v>3.3029091496879177E-5</v>
          </cell>
          <cell r="BS1772">
            <v>2.3223789400163798E-5</v>
          </cell>
          <cell r="BT1772">
            <v>1.5768889831344814E-5</v>
          </cell>
          <cell r="BU1772">
            <v>1.5214247649451402E-5</v>
          </cell>
          <cell r="BV1772">
            <v>1.2755814385576361E-5</v>
          </cell>
        </row>
        <row r="1773">
          <cell r="E1773">
            <v>5.2404939267828882E-6</v>
          </cell>
          <cell r="F1773">
            <v>0</v>
          </cell>
          <cell r="G1773">
            <v>4.7926610119203902E-6</v>
          </cell>
          <cell r="H1773">
            <v>3.5153602979220819E-6</v>
          </cell>
          <cell r="I1773">
            <v>5.5112720312956017E-6</v>
          </cell>
          <cell r="J1773">
            <v>2.1749893317251058E-6</v>
          </cell>
          <cell r="K1773">
            <v>3.5098421242658978E-6</v>
          </cell>
          <cell r="L1773">
            <v>5.8032244527479512E-6</v>
          </cell>
          <cell r="M1773">
            <v>8.8131816945383941E-6</v>
          </cell>
          <cell r="N1773">
            <v>8.1524952416859928E-6</v>
          </cell>
          <cell r="O1773">
            <v>6.6928973225197785E-6</v>
          </cell>
          <cell r="P1773">
            <v>8.0013226176637157E-6</v>
          </cell>
          <cell r="Q1773">
            <v>8.4345108062941821E-6</v>
          </cell>
          <cell r="R1773">
            <v>8.4755061347866183E-6</v>
          </cell>
          <cell r="S1773">
            <v>8.2712202226672277E-6</v>
          </cell>
          <cell r="T1773">
            <v>7.2961634172789367E-6</v>
          </cell>
          <cell r="U1773">
            <v>1.1924893862234215E-6</v>
          </cell>
          <cell r="V1773">
            <v>3.1088195494453291E-6</v>
          </cell>
          <cell r="W1773">
            <v>0</v>
          </cell>
          <cell r="X1773">
            <v>2.5219421741094479E-6</v>
          </cell>
          <cell r="Y1773">
            <v>1.4894655090951934E-6</v>
          </cell>
          <cell r="Z1773">
            <v>2.9308236054137768E-6</v>
          </cell>
          <cell r="AA1773">
            <v>1.2625591591086235E-6</v>
          </cell>
          <cell r="AB1773">
            <v>6.875721448663076E-6</v>
          </cell>
          <cell r="AC1773">
            <v>4.5981578113914476E-6</v>
          </cell>
          <cell r="AD1773">
            <v>2.4383020985878868E-6</v>
          </cell>
          <cell r="AE1773">
            <v>2.3211932849676895E-6</v>
          </cell>
          <cell r="AF1773">
            <v>7.7979695768726348E-7</v>
          </cell>
          <cell r="AG1773">
            <v>4.1628258789386077E-7</v>
          </cell>
          <cell r="AH1773">
            <v>1.3795638707402199E-6</v>
          </cell>
          <cell r="AI1773">
            <v>7.4420000855929928E-7</v>
          </cell>
          <cell r="AJ1773">
            <v>7.1723071669874546E-7</v>
          </cell>
          <cell r="AK1773">
            <v>1.2566448063273845E-6</v>
          </cell>
          <cell r="AL1773">
            <v>1.5691274147505322E-6</v>
          </cell>
          <cell r="AM1773">
            <v>0</v>
          </cell>
          <cell r="AN1773">
            <v>7.9262627632611211E-6</v>
          </cell>
          <cell r="AO1773">
            <v>5.2468182946445802E-6</v>
          </cell>
          <cell r="AP1773">
            <v>1.4239528206174351E-5</v>
          </cell>
          <cell r="AQ1773">
            <v>1.9804930988129245E-5</v>
          </cell>
          <cell r="AR1773">
            <v>2.7042207816176996E-5</v>
          </cell>
          <cell r="AS1773">
            <v>2.1456286629146232E-5</v>
          </cell>
          <cell r="AT1773">
            <v>9.6467157964401027E-6</v>
          </cell>
          <cell r="AU1773">
            <v>1.300135917489231E-5</v>
          </cell>
          <cell r="AV1773">
            <v>1.5872274430340672E-5</v>
          </cell>
          <cell r="AW1773">
            <v>1.9226596453616659E-5</v>
          </cell>
          <cell r="AX1773">
            <v>1.286300889179715E-5</v>
          </cell>
          <cell r="AY1773">
            <v>1.8490000776492525E-5</v>
          </cell>
          <cell r="AZ1773">
            <v>2.0207947323624108E-5</v>
          </cell>
          <cell r="BA1773">
            <v>2.0595452226696986E-5</v>
          </cell>
          <cell r="BB1773">
            <v>1.435796313673831E-5</v>
          </cell>
          <cell r="BC1773">
            <v>1.6670405775899692E-5</v>
          </cell>
          <cell r="BD1773">
            <v>6.3506941055412762E-6</v>
          </cell>
          <cell r="BE1773">
            <v>1.2668423582790781E-5</v>
          </cell>
          <cell r="BF1773">
            <v>4.5628818253789647E-6</v>
          </cell>
          <cell r="BG1773">
            <v>1.1934469126532534E-5</v>
          </cell>
          <cell r="BH1773">
            <v>4.5879104763958592E-6</v>
          </cell>
          <cell r="BI1773">
            <v>1.0047262703069827E-5</v>
          </cell>
          <cell r="BJ1773">
            <v>7.937506877969929E-6</v>
          </cell>
          <cell r="BK1773">
            <v>7.2308643744461667E-5</v>
          </cell>
          <cell r="BL1773">
            <v>6.9357509704207952E-5</v>
          </cell>
          <cell r="BM1773">
            <v>6.0495386698735974E-6</v>
          </cell>
          <cell r="BN1773">
            <v>9.3685986715142002E-6</v>
          </cell>
          <cell r="BO1773">
            <v>7.0428768997823595E-6</v>
          </cell>
          <cell r="BP1773">
            <v>2.1213821548147017E-6</v>
          </cell>
          <cell r="BQ1773">
            <v>4.0399774867181824E-6</v>
          </cell>
          <cell r="BR1773">
            <v>1.1569242668281244E-5</v>
          </cell>
          <cell r="BS1773">
            <v>7.4617875829209149E-6</v>
          </cell>
          <cell r="BT1773">
            <v>4.9208502566473065E-6</v>
          </cell>
          <cell r="BU1773">
            <v>5.1734868605475381E-6</v>
          </cell>
          <cell r="BV1773">
            <v>4.0384060821934776E-6</v>
          </cell>
        </row>
        <row r="1774">
          <cell r="E1774">
            <v>5.5865465158286917E-5</v>
          </cell>
          <cell r="F1774">
            <v>0</v>
          </cell>
          <cell r="G1774">
            <v>5.1068228511655818E-5</v>
          </cell>
          <cell r="H1774">
            <v>3.3512217930079487E-5</v>
          </cell>
          <cell r="I1774">
            <v>6.0457942881237124E-5</v>
          </cell>
          <cell r="J1774">
            <v>2.1088973187165611E-5</v>
          </cell>
          <cell r="K1774">
            <v>3.624994750801508E-5</v>
          </cell>
          <cell r="L1774">
            <v>5.1233636096003285E-5</v>
          </cell>
          <cell r="M1774">
            <v>9.5288715713316154E-5</v>
          </cell>
          <cell r="N1774">
            <v>8.0207453494338164E-5</v>
          </cell>
          <cell r="O1774">
            <v>5.7879097715454895E-5</v>
          </cell>
          <cell r="P1774">
            <v>5.7576916739432486E-5</v>
          </cell>
          <cell r="Q1774">
            <v>6.0811255009602008E-5</v>
          </cell>
          <cell r="R1774">
            <v>6.6706388515262504E-5</v>
          </cell>
          <cell r="S1774">
            <v>6.174467069669806E-5</v>
          </cell>
          <cell r="T1774">
            <v>6.6832046943456134E-5</v>
          </cell>
          <cell r="U1774">
            <v>1.2588280797034411E-5</v>
          </cell>
          <cell r="V1774">
            <v>3.3626245235034156E-5</v>
          </cell>
          <cell r="W1774">
            <v>0</v>
          </cell>
          <cell r="X1774">
            <v>2.3557193414240866E-5</v>
          </cell>
          <cell r="Y1774">
            <v>1.4099908199191623E-5</v>
          </cell>
          <cell r="Z1774">
            <v>3.2968667504645247E-5</v>
          </cell>
          <cell r="AA1774">
            <v>1.2730152997991323E-5</v>
          </cell>
          <cell r="AB1774">
            <v>6.4824661264797437E-5</v>
          </cell>
          <cell r="AC1774">
            <v>4.5221529430312429E-5</v>
          </cell>
          <cell r="AD1774">
            <v>2.2950974790199798E-5</v>
          </cell>
          <cell r="AE1774">
            <v>2.1593262931722633E-5</v>
          </cell>
          <cell r="AF1774">
            <v>7.3695321167015868E-6</v>
          </cell>
          <cell r="AG1774">
            <v>3.9742488129551207E-6</v>
          </cell>
          <cell r="AH1774">
            <v>1.318201936934475E-5</v>
          </cell>
          <cell r="AI1774">
            <v>7.2471199428709542E-6</v>
          </cell>
          <cell r="AJ1774">
            <v>7.1064546925676569E-6</v>
          </cell>
          <cell r="AK1774">
            <v>1.2925829211382451E-5</v>
          </cell>
          <cell r="AL1774">
            <v>1.5698333484941767E-5</v>
          </cell>
          <cell r="AM1774">
            <v>0</v>
          </cell>
          <cell r="AN1774">
            <v>8.5584937485188911E-5</v>
          </cell>
          <cell r="AO1774">
            <v>4.2261265223704246E-5</v>
          </cell>
          <cell r="AP1774">
            <v>1.7833966325701139E-4</v>
          </cell>
          <cell r="AQ1774">
            <v>1.9805418950055495E-4</v>
          </cell>
          <cell r="AR1774">
            <v>3.314854129564715E-4</v>
          </cell>
          <cell r="AS1774">
            <v>2.0615293896425436E-4</v>
          </cell>
          <cell r="AT1774">
            <v>9.9576661775130243E-5</v>
          </cell>
          <cell r="AU1774">
            <v>1.0570488723624257E-4</v>
          </cell>
          <cell r="AV1774">
            <v>1.7544173019517733E-4</v>
          </cell>
          <cell r="AW1774">
            <v>1.9949475712483574E-4</v>
          </cell>
          <cell r="AX1774">
            <v>9.5594399663712694E-5</v>
          </cell>
          <cell r="AY1774">
            <v>8.8722672744395912E-5</v>
          </cell>
          <cell r="AZ1774">
            <v>9.5298388090281721E-5</v>
          </cell>
          <cell r="BA1774">
            <v>1.3653315400735086E-4</v>
          </cell>
          <cell r="BB1774">
            <v>8.8520912238785541E-5</v>
          </cell>
          <cell r="BC1774">
            <v>1.2411861200168362E-4</v>
          </cell>
          <cell r="BD1774">
            <v>5.3425298254261442E-5</v>
          </cell>
          <cell r="BE1774">
            <v>7.5579619032695251E-5</v>
          </cell>
          <cell r="BF1774">
            <v>3.445461714714941E-5</v>
          </cell>
          <cell r="BG1774">
            <v>1.051639709042008E-4</v>
          </cell>
          <cell r="BH1774">
            <v>4.0326459217175137E-5</v>
          </cell>
          <cell r="BI1774">
            <v>1.2757686455720367E-4</v>
          </cell>
          <cell r="BJ1774">
            <v>6.3073120565783442E-5</v>
          </cell>
          <cell r="BK1774">
            <v>6.861545336423519E-4</v>
          </cell>
          <cell r="BL1774">
            <v>6.0680095140297702E-4</v>
          </cell>
          <cell r="BM1774">
            <v>5.0157542840077733E-5</v>
          </cell>
          <cell r="BN1774">
            <v>7.7226328137169992E-5</v>
          </cell>
          <cell r="BO1774">
            <v>6.0260077434357797E-5</v>
          </cell>
          <cell r="BP1774">
            <v>1.6802236758113619E-5</v>
          </cell>
          <cell r="BQ1774">
            <v>3.5051711679138907E-5</v>
          </cell>
          <cell r="BR1774">
            <v>9.7067226002912562E-5</v>
          </cell>
          <cell r="BS1774">
            <v>6.8805528220462626E-5</v>
          </cell>
          <cell r="BT1774">
            <v>4.8391169505431953E-5</v>
          </cell>
          <cell r="BU1774">
            <v>4.546673067134928E-5</v>
          </cell>
          <cell r="BV1774">
            <v>3.7828022446109957E-5</v>
          </cell>
        </row>
        <row r="1775">
          <cell r="E1775">
            <v>3.8934449471599659E-6</v>
          </cell>
          <cell r="F1775">
            <v>0</v>
          </cell>
          <cell r="G1775">
            <v>3.5818234578859533E-6</v>
          </cell>
          <cell r="H1775">
            <v>3.4621928857786143E-6</v>
          </cell>
          <cell r="I1775">
            <v>4.5211983024453564E-6</v>
          </cell>
          <cell r="J1775">
            <v>1.5375135068820946E-6</v>
          </cell>
          <cell r="K1775">
            <v>2.5248797653887948E-6</v>
          </cell>
          <cell r="L1775">
            <v>3.8983150932685713E-6</v>
          </cell>
          <cell r="M1775">
            <v>6.0587388523929818E-6</v>
          </cell>
          <cell r="N1775">
            <v>4.6957081368316081E-6</v>
          </cell>
          <cell r="O1775">
            <v>4.2142707441212936E-6</v>
          </cell>
          <cell r="P1775">
            <v>4.4503662169608598E-6</v>
          </cell>
          <cell r="Q1775">
            <v>4.5901552998248706E-6</v>
          </cell>
          <cell r="R1775">
            <v>4.6997653407472706E-6</v>
          </cell>
          <cell r="S1775">
            <v>4.6824896211250627E-6</v>
          </cell>
          <cell r="T1775">
            <v>4.7941041491420111E-6</v>
          </cell>
          <cell r="U1775">
            <v>8.9284829234537906E-7</v>
          </cell>
          <cell r="V1775">
            <v>2.2994413723784544E-6</v>
          </cell>
          <cell r="W1775">
            <v>0</v>
          </cell>
          <cell r="X1775">
            <v>1.769836247128992E-6</v>
          </cell>
          <cell r="Y1775">
            <v>1.0660068960696893E-6</v>
          </cell>
          <cell r="Z1775">
            <v>2.2243367888638394E-6</v>
          </cell>
          <cell r="AA1775">
            <v>9.3024038244165172E-7</v>
          </cell>
          <cell r="AB1775">
            <v>4.8588983431301904E-6</v>
          </cell>
          <cell r="AC1775">
            <v>3.3164457504023278E-6</v>
          </cell>
          <cell r="AD1775">
            <v>1.7279667932477118E-6</v>
          </cell>
          <cell r="AE1775">
            <v>1.6445789750497053E-6</v>
          </cell>
          <cell r="AF1775">
            <v>5.6260955754075945E-7</v>
          </cell>
          <cell r="AG1775">
            <v>3.0249679327326985E-7</v>
          </cell>
          <cell r="AH1775">
            <v>9.9334853699910243E-7</v>
          </cell>
          <cell r="AI1775">
            <v>5.3918500333689526E-7</v>
          </cell>
          <cell r="AJ1775">
            <v>5.2184805361144107E-7</v>
          </cell>
          <cell r="AK1775">
            <v>9.1342766938137765E-7</v>
          </cell>
          <cell r="AL1775">
            <v>1.1425418023861425E-6</v>
          </cell>
          <cell r="AM1775">
            <v>0</v>
          </cell>
          <cell r="AN1775">
            <v>4.7469113799214305E-6</v>
          </cell>
          <cell r="AO1775">
            <v>2.9065639262085057E-6</v>
          </cell>
          <cell r="AP1775">
            <v>1.1321178195070111E-5</v>
          </cell>
          <cell r="AQ1775">
            <v>3.2994694353004567E-5</v>
          </cell>
          <cell r="AR1775">
            <v>2.9518791527079019E-5</v>
          </cell>
          <cell r="AS1775">
            <v>1.6161367586444197E-5</v>
          </cell>
          <cell r="AT1775">
            <v>6.1593126277646063E-6</v>
          </cell>
          <cell r="AU1775">
            <v>8.2925582398378306E-6</v>
          </cell>
          <cell r="AV1775">
            <v>6.9763957243846258E-6</v>
          </cell>
          <cell r="AW1775">
            <v>8.2821111656818518E-6</v>
          </cell>
          <cell r="AX1775">
            <v>6.217921981366785E-6</v>
          </cell>
          <cell r="AY1775">
            <v>7.0059266326145099E-6</v>
          </cell>
          <cell r="AZ1775">
            <v>8.2973912509067494E-6</v>
          </cell>
          <cell r="BA1775">
            <v>8.7417492036880834E-6</v>
          </cell>
          <cell r="BB1775">
            <v>7.3509273118122714E-6</v>
          </cell>
          <cell r="BC1775">
            <v>1.064288546034325E-5</v>
          </cell>
          <cell r="BD1775">
            <v>3.7414615469442543E-6</v>
          </cell>
          <cell r="BE1775">
            <v>6.0322665874311151E-6</v>
          </cell>
          <cell r="BF1775">
            <v>2.7144288376948996E-6</v>
          </cell>
          <cell r="BG1775">
            <v>8.5450403065281215E-6</v>
          </cell>
          <cell r="BH1775">
            <v>3.2384102244439681E-6</v>
          </cell>
          <cell r="BI1775">
            <v>8.8184167566925116E-6</v>
          </cell>
          <cell r="BJ1775">
            <v>5.6145350822534655E-6</v>
          </cell>
          <cell r="BK1775">
            <v>4.43630253603188E-5</v>
          </cell>
          <cell r="BL1775">
            <v>5.2089770116800614E-5</v>
          </cell>
          <cell r="BM1775">
            <v>3.7771424899040943E-6</v>
          </cell>
          <cell r="BN1775">
            <v>6.3488645637785205E-6</v>
          </cell>
          <cell r="BO1775">
            <v>5.3577529125771268E-6</v>
          </cell>
          <cell r="BP1775">
            <v>1.3537913761819093E-6</v>
          </cell>
          <cell r="BQ1775">
            <v>2.5874323133890573E-6</v>
          </cell>
          <cell r="BR1775">
            <v>8.9265828553514064E-6</v>
          </cell>
          <cell r="BS1775">
            <v>6.2316278962372058E-6</v>
          </cell>
          <cell r="BT1775">
            <v>2.7593136086922028E-6</v>
          </cell>
          <cell r="BU1775">
            <v>3.3474134414782097E-6</v>
          </cell>
          <cell r="BV1775">
            <v>3.2554500490576325E-6</v>
          </cell>
        </row>
        <row r="1776">
          <cell r="E1776">
            <v>5.4146731408068459E-7</v>
          </cell>
          <cell r="F1776">
            <v>0</v>
          </cell>
          <cell r="G1776">
            <v>5.0805712314896319E-7</v>
          </cell>
          <cell r="H1776">
            <v>4.787137720210917E-7</v>
          </cell>
          <cell r="I1776">
            <v>1.0294351676040482E-6</v>
          </cell>
          <cell r="J1776">
            <v>2.0729543548985431E-7</v>
          </cell>
          <cell r="K1776">
            <v>3.488957063606463E-7</v>
          </cell>
          <cell r="L1776">
            <v>4.9371176654231437E-7</v>
          </cell>
          <cell r="M1776">
            <v>8.503148695167445E-7</v>
          </cell>
          <cell r="N1776">
            <v>6.1286544847736311E-7</v>
          </cell>
          <cell r="O1776">
            <v>5.4189131653920984E-7</v>
          </cell>
          <cell r="P1776">
            <v>5.8109670907601597E-7</v>
          </cell>
          <cell r="Q1776">
            <v>5.981987851661006E-7</v>
          </cell>
          <cell r="R1776">
            <v>6.0444550351180101E-7</v>
          </cell>
          <cell r="S1776">
            <v>6.2771728991897746E-7</v>
          </cell>
          <cell r="T1776">
            <v>6.4541770055984223E-7</v>
          </cell>
          <cell r="U1776">
            <v>1.2333218495615505E-7</v>
          </cell>
          <cell r="V1776">
            <v>3.2821469620979305E-7</v>
          </cell>
          <cell r="W1776">
            <v>0</v>
          </cell>
          <cell r="X1776">
            <v>2.3176460219023719E-7</v>
          </cell>
          <cell r="Y1776">
            <v>1.3853732622674507E-7</v>
          </cell>
          <cell r="Z1776">
            <v>3.2092292755357014E-7</v>
          </cell>
          <cell r="AA1776">
            <v>1.2664148005394048E-7</v>
          </cell>
          <cell r="AB1776">
            <v>6.0587733811045876E-7</v>
          </cell>
          <cell r="AC1776">
            <v>4.3045385400757528E-7</v>
          </cell>
          <cell r="AD1776">
            <v>2.1992392150022905E-7</v>
          </cell>
          <cell r="AE1776">
            <v>2.1339289848842743E-7</v>
          </cell>
          <cell r="AF1776">
            <v>7.4719122927967185E-8</v>
          </cell>
          <cell r="AG1776">
            <v>4.111978072272706E-8</v>
          </cell>
          <cell r="AH1776">
            <v>1.3383622123840432E-7</v>
          </cell>
          <cell r="AI1776">
            <v>7.4131689639136044E-8</v>
          </cell>
          <cell r="AJ1776">
            <v>7.1926132243551216E-8</v>
          </cell>
          <cell r="AK1776">
            <v>1.2607128456909429E-7</v>
          </cell>
          <cell r="AL1776">
            <v>1.5597246320459049E-7</v>
          </cell>
          <cell r="AM1776">
            <v>0</v>
          </cell>
          <cell r="AN1776">
            <v>6.7379479200257103E-7</v>
          </cell>
          <cell r="AO1776">
            <v>3.840131212649851E-7</v>
          </cell>
          <cell r="AP1776">
            <v>1.7265459199825082E-6</v>
          </cell>
          <cell r="AQ1776">
            <v>4.0504357362655671E-6</v>
          </cell>
          <cell r="AR1776">
            <v>1.7574514254104911E-5</v>
          </cell>
          <cell r="AS1776">
            <v>3.2420413488167618E-6</v>
          </cell>
          <cell r="AT1776">
            <v>8.1964584326162489E-7</v>
          </cell>
          <cell r="AU1776">
            <v>1.2120488953929284E-6</v>
          </cell>
          <cell r="AV1776">
            <v>9.068990489049504E-7</v>
          </cell>
          <cell r="AW1776">
            <v>1.0832505871585312E-6</v>
          </cell>
          <cell r="AX1776">
            <v>8.2313658144613292E-7</v>
          </cell>
          <cell r="AY1776">
            <v>9.4663062265976199E-7</v>
          </cell>
          <cell r="AZ1776">
            <v>1.1558751148553895E-6</v>
          </cell>
          <cell r="BA1776">
            <v>1.1454598846261194E-6</v>
          </cell>
          <cell r="BB1776">
            <v>1.1693111000669285E-6</v>
          </cell>
          <cell r="BC1776">
            <v>1.826538524430265E-6</v>
          </cell>
          <cell r="BD1776">
            <v>4.9211671879770407E-7</v>
          </cell>
          <cell r="BE1776">
            <v>8.5742902408085816E-7</v>
          </cell>
          <cell r="BF1776">
            <v>3.6490194842091086E-7</v>
          </cell>
          <cell r="BG1776">
            <v>1.0388354536743836E-6</v>
          </cell>
          <cell r="BH1776">
            <v>4.0592756690021729E-7</v>
          </cell>
          <cell r="BI1776">
            <v>1.3414079531078109E-6</v>
          </cell>
          <cell r="BJ1776">
            <v>6.8891616617477876E-7</v>
          </cell>
          <cell r="BK1776">
            <v>5.519452539151996E-6</v>
          </cell>
          <cell r="BL1776">
            <v>5.9516096673226098E-6</v>
          </cell>
          <cell r="BM1776">
            <v>4.9159741907070347E-7</v>
          </cell>
          <cell r="BN1776">
            <v>7.8161535975917676E-7</v>
          </cell>
          <cell r="BO1776">
            <v>6.7361683355137807E-7</v>
          </cell>
          <cell r="BP1776">
            <v>1.7793777697726725E-7</v>
          </cell>
          <cell r="BQ1776">
            <v>3.3812873381748514E-7</v>
          </cell>
          <cell r="BR1776">
            <v>1.0620961267117128E-6</v>
          </cell>
          <cell r="BS1776">
            <v>8.9018119748951553E-7</v>
          </cell>
          <cell r="BT1776">
            <v>3.6599829124633678E-7</v>
          </cell>
          <cell r="BU1776">
            <v>4.4720729121037393E-7</v>
          </cell>
          <cell r="BV1776">
            <v>4.1373631553527365E-7</v>
          </cell>
        </row>
        <row r="1777">
          <cell r="E1777">
            <v>1.1539160834316436E-6</v>
          </cell>
          <cell r="F1777">
            <v>0</v>
          </cell>
          <cell r="G1777">
            <v>1.0511654925672958E-6</v>
          </cell>
          <cell r="H1777">
            <v>7.1626211922272482E-7</v>
          </cell>
          <cell r="I1777">
            <v>1.2145555511629774E-6</v>
          </cell>
          <cell r="J1777">
            <v>4.5619644770100637E-7</v>
          </cell>
          <cell r="K1777">
            <v>7.5970659807262271E-7</v>
          </cell>
          <cell r="L1777">
            <v>1.1692397812786884E-6</v>
          </cell>
          <cell r="M1777">
            <v>1.8740486864071571E-6</v>
          </cell>
          <cell r="N1777">
            <v>1.5579177174090819E-6</v>
          </cell>
          <cell r="O1777">
            <v>1.3291851612405597E-6</v>
          </cell>
          <cell r="P1777">
            <v>1.5153073837785608E-6</v>
          </cell>
          <cell r="Q1777">
            <v>1.5935234444252872E-6</v>
          </cell>
          <cell r="R1777">
            <v>1.6249531194616418E-6</v>
          </cell>
          <cell r="S1777">
            <v>1.5701742585154795E-6</v>
          </cell>
          <cell r="T1777">
            <v>1.4788265525497101E-6</v>
          </cell>
          <cell r="U1777">
            <v>2.6144488843941882E-7</v>
          </cell>
          <cell r="V1777">
            <v>6.8985225932647603E-7</v>
          </cell>
          <cell r="W1777">
            <v>0</v>
          </cell>
          <cell r="X1777">
            <v>5.2126712124147051E-7</v>
          </cell>
          <cell r="Y1777">
            <v>3.0987675592858475E-7</v>
          </cell>
          <cell r="Z1777">
            <v>6.5768258405534556E-7</v>
          </cell>
          <cell r="AA1777">
            <v>2.7054997104476373E-7</v>
          </cell>
          <cell r="AB1777">
            <v>1.4078620933483257E-6</v>
          </cell>
          <cell r="AC1777">
            <v>9.6443977822399057E-7</v>
          </cell>
          <cell r="AD1777">
            <v>5.0158714948150399E-7</v>
          </cell>
          <cell r="AE1777">
            <v>4.8141954694499583E-7</v>
          </cell>
          <cell r="AF1777">
            <v>1.637513096324271E-7</v>
          </cell>
          <cell r="AG1777">
            <v>8.8127436665594479E-8</v>
          </cell>
          <cell r="AH1777">
            <v>2.8998304594104713E-7</v>
          </cell>
          <cell r="AI1777">
            <v>1.5787089293832902E-7</v>
          </cell>
          <cell r="AJ1777">
            <v>1.5312795982331238E-7</v>
          </cell>
          <cell r="AK1777">
            <v>2.71679278488197E-7</v>
          </cell>
          <cell r="AL1777">
            <v>3.3595364972601422E-7</v>
          </cell>
          <cell r="AM1777">
            <v>0</v>
          </cell>
          <cell r="AN1777">
            <v>1.5561653848300487E-6</v>
          </cell>
          <cell r="AO1777">
            <v>9.9869216900821636E-7</v>
          </cell>
          <cell r="AP1777">
            <v>3.3751436839923485E-6</v>
          </cell>
          <cell r="AQ1777">
            <v>3.831730990497626E-6</v>
          </cell>
          <cell r="AR1777">
            <v>5.9730159434736762E-6</v>
          </cell>
          <cell r="AS1777">
            <v>4.3916106664073068E-6</v>
          </cell>
          <cell r="AT1777">
            <v>2.1233239700283959E-6</v>
          </cell>
          <cell r="AU1777">
            <v>2.4805625324199497E-6</v>
          </cell>
          <cell r="AV1777">
            <v>2.7569957273360039E-6</v>
          </cell>
          <cell r="AW1777">
            <v>3.2784545309877391E-6</v>
          </cell>
          <cell r="AX1777">
            <v>2.3505366106536085E-6</v>
          </cell>
          <cell r="AY1777">
            <v>3.1732109326502691E-6</v>
          </cell>
          <cell r="AZ1777">
            <v>3.5517305677049841E-6</v>
          </cell>
          <cell r="BA1777">
            <v>3.7870506567887993E-6</v>
          </cell>
          <cell r="BB1777">
            <v>2.6019743035495443E-6</v>
          </cell>
          <cell r="BC1777">
            <v>3.1577968188156311E-6</v>
          </cell>
          <cell r="BD1777">
            <v>1.2263681985108107E-6</v>
          </cell>
          <cell r="BE1777">
            <v>2.3229519634628052E-6</v>
          </cell>
          <cell r="BF1777">
            <v>8.6736423711604428E-7</v>
          </cell>
          <cell r="BG1777">
            <v>2.4352719871115825E-6</v>
          </cell>
          <cell r="BH1777">
            <v>9.3647980467915341E-7</v>
          </cell>
          <cell r="BI1777">
            <v>2.480999227648853E-6</v>
          </cell>
          <cell r="BJ1777">
            <v>1.6341282785076805E-6</v>
          </cell>
          <cell r="BK1777">
            <v>1.3469013532373983E-5</v>
          </cell>
          <cell r="BL1777">
            <v>1.4521155082883159E-5</v>
          </cell>
          <cell r="BM1777">
            <v>1.1728117102093388E-6</v>
          </cell>
          <cell r="BN1777">
            <v>1.9204502117405736E-6</v>
          </cell>
          <cell r="BO1777">
            <v>1.5330595613422239E-6</v>
          </cell>
          <cell r="BP1777">
            <v>4.2843352816170814E-7</v>
          </cell>
          <cell r="BQ1777">
            <v>8.2298557306112144E-7</v>
          </cell>
          <cell r="BR1777">
            <v>2.4738557074115501E-6</v>
          </cell>
          <cell r="BS1777">
            <v>1.6348046970037661E-6</v>
          </cell>
          <cell r="BT1777">
            <v>9.3355730542998407E-7</v>
          </cell>
          <cell r="BU1777">
            <v>1.025444893223689E-6</v>
          </cell>
          <cell r="BV1777">
            <v>8.8034525699161863E-7</v>
          </cell>
        </row>
        <row r="1778">
          <cell r="E1778">
            <v>2.7283235579144282E-5</v>
          </cell>
          <cell r="F1778">
            <v>0</v>
          </cell>
          <cell r="G1778">
            <v>2.4959967464632074E-5</v>
          </cell>
          <cell r="H1778">
            <v>1.4291764114506866E-5</v>
          </cell>
          <cell r="I1778">
            <v>2.8917708104716763E-5</v>
          </cell>
          <cell r="J1778">
            <v>9.5244054964434661E-6</v>
          </cell>
          <cell r="K1778">
            <v>1.7536369529657914E-5</v>
          </cell>
          <cell r="L1778">
            <v>2.1655770119653837E-5</v>
          </cell>
          <cell r="M1778">
            <v>4.3417366708425705E-5</v>
          </cell>
          <cell r="N1778">
            <v>2.949273060722321E-5</v>
          </cell>
          <cell r="O1778">
            <v>2.5022209255487956E-5</v>
          </cell>
          <cell r="P1778">
            <v>2.4979065818476252E-5</v>
          </cell>
          <cell r="Q1778">
            <v>2.6350345195503821E-5</v>
          </cell>
          <cell r="R1778">
            <v>2.8708358193092192E-5</v>
          </cell>
          <cell r="S1778">
            <v>2.6285907364085309E-5</v>
          </cell>
          <cell r="T1778">
            <v>2.9479022952250974E-5</v>
          </cell>
          <cell r="U1778">
            <v>6.0644499538958561E-6</v>
          </cell>
          <cell r="V1778">
            <v>1.6838389619430059E-5</v>
          </cell>
          <cell r="W1778">
            <v>0</v>
          </cell>
          <cell r="X1778">
            <v>1.0400100689985069E-5</v>
          </cell>
          <cell r="Y1778">
            <v>6.1967931445455479E-6</v>
          </cell>
          <cell r="Z1778">
            <v>1.6423643239175007E-5</v>
          </cell>
          <cell r="AA1778">
            <v>5.919182300813602E-6</v>
          </cell>
          <cell r="AB1778">
            <v>2.6364275106480548E-5</v>
          </cell>
          <cell r="AC1778">
            <v>1.9640808719236626E-5</v>
          </cell>
          <cell r="AD1778">
            <v>9.6065882839991503E-6</v>
          </cell>
          <cell r="AE1778">
            <v>9.5019576022748698E-6</v>
          </cell>
          <cell r="AF1778">
            <v>3.36300709748157E-6</v>
          </cell>
          <cell r="AG1778">
            <v>1.8639717968369853E-6</v>
          </cell>
          <cell r="AH1778">
            <v>6.0389200609393683E-6</v>
          </cell>
          <cell r="AI1778">
            <v>3.4022855182249739E-6</v>
          </cell>
          <cell r="AJ1778">
            <v>3.3548490024945403E-6</v>
          </cell>
          <cell r="AK1778">
            <v>6.1996101619709164E-6</v>
          </cell>
          <cell r="AL1778">
            <v>7.4493845220513164E-6</v>
          </cell>
          <cell r="AM1778">
            <v>0</v>
          </cell>
          <cell r="AN1778">
            <v>3.2362845990733975E-5</v>
          </cell>
          <cell r="AO1778">
            <v>1.7540657266909011E-5</v>
          </cell>
          <cell r="AP1778">
            <v>9.4660052038844024E-5</v>
          </cell>
          <cell r="AQ1778">
            <v>7.4496817439717789E-5</v>
          </cell>
          <cell r="AR1778">
            <v>1.399177570017261E-4</v>
          </cell>
          <cell r="AS1778">
            <v>7.8514634915917477E-5</v>
          </cell>
          <cell r="AT1778">
            <v>5.3352377940113619E-5</v>
          </cell>
          <cell r="AU1778">
            <v>4.4306777540098644E-5</v>
          </cell>
          <cell r="AV1778">
            <v>4.8797016091028365E-5</v>
          </cell>
          <cell r="AW1778">
            <v>5.6698425794143167E-5</v>
          </cell>
          <cell r="AX1778">
            <v>4.4339517077787709E-5</v>
          </cell>
          <cell r="AY1778">
            <v>4.0628135929062959E-5</v>
          </cell>
          <cell r="AZ1778">
            <v>4.6785748864902537E-5</v>
          </cell>
          <cell r="BA1778">
            <v>6.4543445979506372E-5</v>
          </cell>
          <cell r="BB1778">
            <v>3.9551100672582854E-5</v>
          </cell>
          <cell r="BC1778">
            <v>5.4363153177700153E-5</v>
          </cell>
          <cell r="BD1778">
            <v>2.1533709665710652E-5</v>
          </cell>
          <cell r="BE1778">
            <v>3.9401786281416913E-5</v>
          </cell>
          <cell r="BF1778">
            <v>1.4905261738175647E-5</v>
          </cell>
          <cell r="BG1778">
            <v>4.3839478885490844E-5</v>
          </cell>
          <cell r="BH1778">
            <v>1.7254506228994404E-5</v>
          </cell>
          <cell r="BI1778">
            <v>7.180938030928503E-5</v>
          </cell>
          <cell r="BJ1778">
            <v>2.8894451236224213E-5</v>
          </cell>
          <cell r="BK1778">
            <v>2.188351935361148E-4</v>
          </cell>
          <cell r="BL1778">
            <v>2.4988631507785329E-4</v>
          </cell>
          <cell r="BM1778">
            <v>2.0689102985123045E-5</v>
          </cell>
          <cell r="BN1778">
            <v>3.4163350879423618E-5</v>
          </cell>
          <cell r="BO1778">
            <v>3.0005103028780408E-5</v>
          </cell>
          <cell r="BP1778">
            <v>8.0397357316696088E-6</v>
          </cell>
          <cell r="BQ1778">
            <v>1.6151362960810914E-5</v>
          </cell>
          <cell r="BR1778">
            <v>4.5011305404496451E-5</v>
          </cell>
          <cell r="BS1778">
            <v>3.5137836261131387E-5</v>
          </cell>
          <cell r="BT1778">
            <v>1.7670663906162758E-5</v>
          </cell>
          <cell r="BU1778">
            <v>1.9694772927134109E-5</v>
          </cell>
          <cell r="BV1778">
            <v>1.8728536285969664E-5</v>
          </cell>
        </row>
        <row r="1779">
          <cell r="E1779">
            <v>5.2464390667295227E-6</v>
          </cell>
          <cell r="F1779">
            <v>0</v>
          </cell>
          <cell r="G1779">
            <v>4.7776475866720167E-6</v>
          </cell>
          <cell r="H1779">
            <v>3.5617940415038472E-6</v>
          </cell>
          <cell r="I1779">
            <v>5.4633831440007461E-6</v>
          </cell>
          <cell r="J1779">
            <v>2.2097664485202648E-6</v>
          </cell>
          <cell r="K1779">
            <v>3.5021731698226275E-6</v>
          </cell>
          <cell r="L1779">
            <v>5.9551725310396053E-6</v>
          </cell>
          <cell r="M1779">
            <v>8.7103028250792703E-6</v>
          </cell>
          <cell r="N1779">
            <v>8.1492739313450834E-6</v>
          </cell>
          <cell r="O1779">
            <v>6.7159096460947804E-6</v>
          </cell>
          <cell r="P1779">
            <v>7.5795264971856348E-6</v>
          </cell>
          <cell r="Q1779">
            <v>7.9112834089880206E-6</v>
          </cell>
          <cell r="R1779">
            <v>8.1256636871603282E-6</v>
          </cell>
          <cell r="S1779">
            <v>7.856132011018164E-6</v>
          </cell>
          <cell r="T1779">
            <v>7.2581147048361359E-6</v>
          </cell>
          <cell r="U1779">
            <v>1.1989491271929404E-6</v>
          </cell>
          <cell r="V1779">
            <v>3.0617751492217621E-6</v>
          </cell>
          <cell r="W1779">
            <v>0</v>
          </cell>
          <cell r="X1779">
            <v>2.583073621553687E-6</v>
          </cell>
          <cell r="Y1779">
            <v>1.5450021107190154E-6</v>
          </cell>
          <cell r="Z1779">
            <v>2.8849873151547361E-6</v>
          </cell>
          <cell r="AA1779">
            <v>1.2851277794021082E-6</v>
          </cell>
          <cell r="AB1779">
            <v>7.4370743095191865E-6</v>
          </cell>
          <cell r="AC1779">
            <v>4.8541171856052633E-6</v>
          </cell>
          <cell r="AD1779">
            <v>2.5957165542321557E-6</v>
          </cell>
          <cell r="AE1779">
            <v>2.3977960143992882E-6</v>
          </cell>
          <cell r="AF1779">
            <v>7.9230267499461222E-7</v>
          </cell>
          <cell r="AG1779">
            <v>4.1660938889047909E-7</v>
          </cell>
          <cell r="AH1779">
            <v>1.3982890418874917E-6</v>
          </cell>
          <cell r="AI1779">
            <v>7.4447873616743351E-7</v>
          </cell>
          <cell r="AJ1779">
            <v>7.1891300572069509E-7</v>
          </cell>
          <cell r="AK1779">
            <v>1.2571807065116758E-6</v>
          </cell>
          <cell r="AL1779">
            <v>1.5711852235465151E-6</v>
          </cell>
          <cell r="AM1779">
            <v>0</v>
          </cell>
          <cell r="AN1779">
            <v>7.8527999769027587E-6</v>
          </cell>
          <cell r="AO1779">
            <v>4.9672532760210049E-6</v>
          </cell>
          <cell r="AP1779">
            <v>1.3611646399027322E-5</v>
          </cell>
          <cell r="AQ1779">
            <v>1.9671750794103759E-5</v>
          </cell>
          <cell r="AR1779">
            <v>2.6379889434380096E-5</v>
          </cell>
          <cell r="AS1779">
            <v>2.0906405763551014E-5</v>
          </cell>
          <cell r="AT1779">
            <v>9.4754591238136677E-6</v>
          </cell>
          <cell r="AU1779">
            <v>1.2723177870507011E-5</v>
          </cell>
          <cell r="AV1779">
            <v>1.5745680137024773E-5</v>
          </cell>
          <cell r="AW1779">
            <v>1.867049150661401E-5</v>
          </cell>
          <cell r="AX1779">
            <v>1.2583494988317947E-5</v>
          </cell>
          <cell r="AY1779">
            <v>1.542065000600962E-5</v>
          </cell>
          <cell r="AZ1779">
            <v>1.6446559900518708E-5</v>
          </cell>
          <cell r="BA1779">
            <v>1.8099035701697841E-5</v>
          </cell>
          <cell r="BB1779">
            <v>1.2613235320121861E-5</v>
          </cell>
          <cell r="BC1779">
            <v>1.5076584552562846E-5</v>
          </cell>
          <cell r="BD1779">
            <v>6.3206194925488757E-6</v>
          </cell>
          <cell r="BE1779">
            <v>1.1362171939232092E-5</v>
          </cell>
          <cell r="BF1779">
            <v>4.2823002652026036E-6</v>
          </cell>
          <cell r="BG1779">
            <v>1.2659361340509635E-5</v>
          </cell>
          <cell r="BH1779">
            <v>4.7398330868313407E-6</v>
          </cell>
          <cell r="BI1779">
            <v>9.4736021597423118E-6</v>
          </cell>
          <cell r="BJ1779">
            <v>7.9392749718004592E-6</v>
          </cell>
          <cell r="BK1779">
            <v>8.3568227327680562E-5</v>
          </cell>
          <cell r="BL1779">
            <v>7.5566448769721689E-5</v>
          </cell>
          <cell r="BM1779">
            <v>6.2127994336196707E-6</v>
          </cell>
          <cell r="BN1779">
            <v>9.5157683724325014E-6</v>
          </cell>
          <cell r="BO1779">
            <v>6.949231185228672E-6</v>
          </cell>
          <cell r="BP1779">
            <v>2.046042279739731E-6</v>
          </cell>
          <cell r="BQ1779">
            <v>4.0013967402349872E-6</v>
          </cell>
          <cell r="BR1779">
            <v>1.1927723326258505E-5</v>
          </cell>
          <cell r="BS1779">
            <v>7.405726362318978E-6</v>
          </cell>
          <cell r="BT1779">
            <v>4.8342113261766183E-6</v>
          </cell>
          <cell r="BU1779">
            <v>5.0723460949554466E-6</v>
          </cell>
          <cell r="BV1779">
            <v>3.9008728028167384E-6</v>
          </cell>
        </row>
        <row r="1780">
          <cell r="E1780">
            <v>1.2077558899347462E-5</v>
          </cell>
          <cell r="F1780">
            <v>0</v>
          </cell>
          <cell r="G1780">
            <v>1.1445906406627006E-5</v>
          </cell>
          <cell r="H1780">
            <v>9.0696904092553457E-6</v>
          </cell>
          <cell r="I1780">
            <v>1.3507246387217858E-5</v>
          </cell>
          <cell r="J1780">
            <v>4.8058957443221663E-6</v>
          </cell>
          <cell r="K1780">
            <v>8.395881802484603E-6</v>
          </cell>
          <cell r="L1780">
            <v>1.2293070250722356E-5</v>
          </cell>
          <cell r="M1780">
            <v>2.3229572205791336E-5</v>
          </cell>
          <cell r="N1780">
            <v>2.5247731900710303E-5</v>
          </cell>
          <cell r="O1780">
            <v>1.5222179879222636E-5</v>
          </cell>
          <cell r="P1780">
            <v>1.6219383253712883E-5</v>
          </cell>
          <cell r="Q1780">
            <v>1.8427907349239164E-5</v>
          </cell>
          <cell r="R1780">
            <v>2.1143596849423529E-5</v>
          </cell>
          <cell r="S1780">
            <v>1.8889717177524732E-5</v>
          </cell>
          <cell r="T1780">
            <v>1.7356856945409742E-5</v>
          </cell>
          <cell r="U1780">
            <v>2.6709064291638569E-6</v>
          </cell>
          <cell r="V1780">
            <v>7.3044994067178273E-6</v>
          </cell>
          <cell r="W1780">
            <v>0</v>
          </cell>
          <cell r="X1780">
            <v>5.3989915958381141E-6</v>
          </cell>
          <cell r="Y1780">
            <v>3.0618831910807942E-6</v>
          </cell>
          <cell r="Z1780">
            <v>6.9943859015557484E-6</v>
          </cell>
          <cell r="AA1780">
            <v>2.7404649345492148E-6</v>
          </cell>
          <cell r="AB1780">
            <v>1.2363378433030526E-5</v>
          </cell>
          <cell r="AC1780">
            <v>8.970064919603014E-6</v>
          </cell>
          <cell r="AD1780">
            <v>4.6201098909698427E-6</v>
          </cell>
          <cell r="AE1780">
            <v>4.7787519056544789E-6</v>
          </cell>
          <cell r="AF1780">
            <v>1.6753150188461513E-6</v>
          </cell>
          <cell r="AG1780">
            <v>9.301250821213302E-7</v>
          </cell>
          <cell r="AH1780">
            <v>3.0199899017347219E-6</v>
          </cell>
          <cell r="AI1780">
            <v>1.6873274520691865E-6</v>
          </cell>
          <cell r="AJ1780">
            <v>1.6315046495598602E-6</v>
          </cell>
          <cell r="AK1780">
            <v>2.9509318352305928E-6</v>
          </cell>
          <cell r="AL1780">
            <v>3.6165597796193985E-6</v>
          </cell>
          <cell r="AM1780">
            <v>0</v>
          </cell>
          <cell r="AN1780">
            <v>2.4065871808208E-5</v>
          </cell>
          <cell r="AO1780">
            <v>1.3208639228818059E-5</v>
          </cell>
          <cell r="AP1780">
            <v>3.5538763801109882E-5</v>
          </cell>
          <cell r="AQ1780">
            <v>6.8740550590044148E-5</v>
          </cell>
          <cell r="AR1780">
            <v>7.8958479257926908E-5</v>
          </cell>
          <cell r="AS1780">
            <v>5.6099727506200735E-5</v>
          </cell>
          <cell r="AT1780">
            <v>2.7054435433261231E-5</v>
          </cell>
          <cell r="AU1780">
            <v>2.8079207822930194E-5</v>
          </cell>
          <cell r="AV1780">
            <v>6.4508968918667521E-5</v>
          </cell>
          <cell r="AW1780">
            <v>8.7209294529455198E-5</v>
          </cell>
          <cell r="AX1780">
            <v>3.2336218685487352E-5</v>
          </cell>
          <cell r="AY1780">
            <v>3.3248897800435176E-5</v>
          </cell>
          <cell r="AZ1780">
            <v>3.9152651908339689E-5</v>
          </cell>
          <cell r="BA1780">
            <v>6.2301069524101562E-5</v>
          </cell>
          <cell r="BB1780">
            <v>3.5529349204365746E-5</v>
          </cell>
          <cell r="BC1780">
            <v>4.3831012545548748E-5</v>
          </cell>
          <cell r="BD1780">
            <v>1.3923284285687461E-5</v>
          </cell>
          <cell r="BE1780">
            <v>2.9667852288682313E-5</v>
          </cell>
          <cell r="BF1780">
            <v>1.1374952048622975E-5</v>
          </cell>
          <cell r="BG1780">
            <v>2.317079520096938E-5</v>
          </cell>
          <cell r="BH1780">
            <v>9.4863228609732185E-6</v>
          </cell>
          <cell r="BI1780">
            <v>2.3143841597444931E-5</v>
          </cell>
          <cell r="BJ1780">
            <v>1.7620627635398566E-5</v>
          </cell>
          <cell r="BK1780">
            <v>1.0762322109802985E-4</v>
          </cell>
          <cell r="BL1780">
            <v>1.154926842443678E-4</v>
          </cell>
          <cell r="BM1780">
            <v>1.2552429202724869E-5</v>
          </cell>
          <cell r="BN1780">
            <v>1.8724548460003293E-5</v>
          </cell>
          <cell r="BO1780">
            <v>1.3149266646785034E-5</v>
          </cell>
          <cell r="BP1780">
            <v>4.6904159202453865E-6</v>
          </cell>
          <cell r="BQ1780">
            <v>9.2794232265883819E-6</v>
          </cell>
          <cell r="BR1780">
            <v>2.230178718580318E-5</v>
          </cell>
          <cell r="BS1780">
            <v>1.572425465900001E-5</v>
          </cell>
          <cell r="BT1780">
            <v>1.5840611122743065E-5</v>
          </cell>
          <cell r="BU1780">
            <v>1.3609086355910556E-5</v>
          </cell>
          <cell r="BV1780">
            <v>8.7748433853681667E-6</v>
          </cell>
        </row>
        <row r="1781">
          <cell r="E1781">
            <v>5.7085533330465664E-6</v>
          </cell>
          <cell r="F1781">
            <v>0</v>
          </cell>
          <cell r="G1781">
            <v>5.2320804579246822E-6</v>
          </cell>
          <cell r="H1781">
            <v>3.7877280531247283E-6</v>
          </cell>
          <cell r="I1781">
            <v>6.1209200238171755E-6</v>
          </cell>
          <cell r="J1781">
            <v>2.3090443900932784E-6</v>
          </cell>
          <cell r="K1781">
            <v>3.8206805025605252E-6</v>
          </cell>
          <cell r="L1781">
            <v>6.0629898913673464E-6</v>
          </cell>
          <cell r="M1781">
            <v>9.7697398551990791E-6</v>
          </cell>
          <cell r="N1781">
            <v>9.4997115353214768E-6</v>
          </cell>
          <cell r="O1781">
            <v>7.0011370809306355E-6</v>
          </cell>
          <cell r="P1781">
            <v>7.6220390208763154E-6</v>
          </cell>
          <cell r="Q1781">
            <v>8.6467628509344752E-6</v>
          </cell>
          <cell r="R1781">
            <v>9.8218802496464866E-6</v>
          </cell>
          <cell r="S1781">
            <v>8.8357393159499936E-6</v>
          </cell>
          <cell r="T1781">
            <v>7.8256219353498751E-6</v>
          </cell>
          <cell r="U1781">
            <v>1.2920988415015056E-6</v>
          </cell>
          <cell r="V1781">
            <v>3.3959819236960421E-6</v>
          </cell>
          <cell r="W1781">
            <v>0</v>
          </cell>
          <cell r="X1781">
            <v>2.658534954274827E-6</v>
          </cell>
          <cell r="Y1781">
            <v>1.5370417396252926E-6</v>
          </cell>
          <cell r="Z1781">
            <v>3.2234440991563529E-6</v>
          </cell>
          <cell r="AA1781">
            <v>1.3381358224872287E-6</v>
          </cell>
          <cell r="AB1781">
            <v>6.6504544316894946E-6</v>
          </cell>
          <cell r="AC1781">
            <v>4.6257484699883519E-6</v>
          </cell>
          <cell r="AD1781">
            <v>2.413318136058455E-6</v>
          </cell>
          <cell r="AE1781">
            <v>2.4186060961907998E-6</v>
          </cell>
          <cell r="AF1781">
            <v>8.2226393269658219E-7</v>
          </cell>
          <cell r="AG1781">
            <v>4.4712495405477521E-7</v>
          </cell>
          <cell r="AH1781">
            <v>1.4699088778379627E-6</v>
          </cell>
          <cell r="AI1781">
            <v>8.0395797703231343E-7</v>
          </cell>
          <cell r="AJ1781">
            <v>7.7517419227301109E-7</v>
          </cell>
          <cell r="AK1781">
            <v>1.3664113705664051E-6</v>
          </cell>
          <cell r="AL1781">
            <v>1.6994473942485711E-6</v>
          </cell>
          <cell r="AM1781">
            <v>0</v>
          </cell>
          <cell r="AN1781">
            <v>8.5307074340938046E-6</v>
          </cell>
          <cell r="AO1781">
            <v>5.58207472679108E-6</v>
          </cell>
          <cell r="AP1781">
            <v>1.6059207762969728E-5</v>
          </cell>
          <cell r="AQ1781">
            <v>2.1774229845165292E-5</v>
          </cell>
          <cell r="AR1781">
            <v>3.2714324587601472E-5</v>
          </cell>
          <cell r="AS1781">
            <v>2.1296903098638749E-5</v>
          </cell>
          <cell r="AT1781">
            <v>1.0806702363291845E-5</v>
          </cell>
          <cell r="AU1781">
            <v>1.2079004439111487E-5</v>
          </cell>
          <cell r="AV1781">
            <v>1.8329764802281337E-5</v>
          </cell>
          <cell r="AW1781">
            <v>2.8220274092945654E-5</v>
          </cell>
          <cell r="AX1781">
            <v>1.2847566231649431E-5</v>
          </cell>
          <cell r="AY1781">
            <v>1.452661404703901E-5</v>
          </cell>
          <cell r="AZ1781">
            <v>1.9236408804367287E-5</v>
          </cell>
          <cell r="BA1781">
            <v>3.056439355576659E-5</v>
          </cell>
          <cell r="BB1781">
            <v>1.6713444089415436E-5</v>
          </cell>
          <cell r="BC1781">
            <v>1.8168989727989973E-5</v>
          </cell>
          <cell r="BD1781">
            <v>6.5656360664596514E-6</v>
          </cell>
          <cell r="BE1781">
            <v>1.3184594792607846E-5</v>
          </cell>
          <cell r="BF1781">
            <v>5.1620250270895425E-6</v>
          </cell>
          <cell r="BG1781">
            <v>1.2445288677007295E-5</v>
          </cell>
          <cell r="BH1781">
            <v>4.7615879882876756E-6</v>
          </cell>
          <cell r="BI1781">
            <v>1.1173518013214171E-5</v>
          </cell>
          <cell r="BJ1781">
            <v>9.144951527423822E-6</v>
          </cell>
          <cell r="BK1781">
            <v>6.0021573171179681E-5</v>
          </cell>
          <cell r="BL1781">
            <v>6.7786870350910528E-5</v>
          </cell>
          <cell r="BM1781">
            <v>6.2098106381922952E-6</v>
          </cell>
          <cell r="BN1781">
            <v>1.0130113825702058E-5</v>
          </cell>
          <cell r="BO1781">
            <v>6.9691957648163123E-6</v>
          </cell>
          <cell r="BP1781">
            <v>2.2170641741176361E-6</v>
          </cell>
          <cell r="BQ1781">
            <v>4.4723274190210496E-6</v>
          </cell>
          <cell r="BR1781">
            <v>1.215669944042755E-5</v>
          </cell>
          <cell r="BS1781">
            <v>7.6995907572805511E-6</v>
          </cell>
          <cell r="BT1781">
            <v>5.6231369426650733E-6</v>
          </cell>
          <cell r="BU1781">
            <v>6.0105358345788789E-6</v>
          </cell>
          <cell r="BV1781">
            <v>4.2494176087285718E-6</v>
          </cell>
        </row>
        <row r="1782">
          <cell r="E1782">
            <v>2.3969847150550108E-6</v>
          </cell>
          <cell r="F1782">
            <v>0</v>
          </cell>
          <cell r="G1782">
            <v>2.2057527847918809E-6</v>
          </cell>
          <cell r="H1782">
            <v>1.571787606977435E-6</v>
          </cell>
          <cell r="I1782">
            <v>2.5391262108933271E-6</v>
          </cell>
          <cell r="J1782">
            <v>9.937940348496006E-7</v>
          </cell>
          <cell r="K1782">
            <v>1.6239569815457177E-6</v>
          </cell>
          <cell r="L1782">
            <v>2.6404034841005078E-6</v>
          </cell>
          <cell r="M1782">
            <v>4.1744722745403693E-6</v>
          </cell>
          <cell r="N1782">
            <v>3.8039915376351922E-6</v>
          </cell>
          <cell r="O1782">
            <v>3.4685408535866188E-6</v>
          </cell>
          <cell r="P1782">
            <v>4.2828134390982669E-6</v>
          </cell>
          <cell r="Q1782">
            <v>4.6180011357270093E-6</v>
          </cell>
          <cell r="R1782">
            <v>4.9198354437114728E-6</v>
          </cell>
          <cell r="S1782">
            <v>4.4455358390619538E-6</v>
          </cell>
          <cell r="T1782">
            <v>3.4939946785273634E-6</v>
          </cell>
          <cell r="U1782">
            <v>5.4335525729457642E-7</v>
          </cell>
          <cell r="V1782">
            <v>1.5329718537521892E-6</v>
          </cell>
          <cell r="W1782">
            <v>0</v>
          </cell>
          <cell r="X1782">
            <v>1.1418735741066714E-6</v>
          </cell>
          <cell r="Y1782">
            <v>6.4833950303902783E-7</v>
          </cell>
          <cell r="Z1782">
            <v>1.3833119604361304E-6</v>
          </cell>
          <cell r="AA1782">
            <v>5.6578126829016106E-7</v>
          </cell>
          <cell r="AB1782">
            <v>2.6595701897628015E-6</v>
          </cell>
          <cell r="AC1782">
            <v>1.8856839673164837E-6</v>
          </cell>
          <cell r="AD1782">
            <v>9.9094347851024489E-7</v>
          </cell>
          <cell r="AE1782">
            <v>1.0360425768741962E-6</v>
          </cell>
          <cell r="AF1782">
            <v>3.5740608535629065E-7</v>
          </cell>
          <cell r="AG1782">
            <v>1.9838320062497942E-7</v>
          </cell>
          <cell r="AH1782">
            <v>6.3920196694729443E-7</v>
          </cell>
          <cell r="AI1782">
            <v>3.5514403769478991E-7</v>
          </cell>
          <cell r="AJ1782">
            <v>3.3710773575072829E-7</v>
          </cell>
          <cell r="AK1782">
            <v>5.8221013792474742E-7</v>
          </cell>
          <cell r="AL1782">
            <v>7.3408060518473687E-7</v>
          </cell>
          <cell r="AM1782">
            <v>0</v>
          </cell>
          <cell r="AN1782">
            <v>3.7197884574978842E-6</v>
          </cell>
          <cell r="AO1782">
            <v>2.9961333266455107E-6</v>
          </cell>
          <cell r="AP1782">
            <v>6.9643392495776357E-6</v>
          </cell>
          <cell r="AQ1782">
            <v>8.6341868766592454E-6</v>
          </cell>
          <cell r="AR1782">
            <v>1.1810088288233272E-5</v>
          </cell>
          <cell r="AS1782">
            <v>1.0017987816347389E-5</v>
          </cell>
          <cell r="AT1782">
            <v>4.3849026417957823E-6</v>
          </cell>
          <cell r="AU1782">
            <v>6.5288461674207216E-6</v>
          </cell>
          <cell r="AV1782">
            <v>7.5171375309720906E-6</v>
          </cell>
          <cell r="AW1782">
            <v>8.9980532860094881E-6</v>
          </cell>
          <cell r="AX1782">
            <v>1.3015740065138161E-5</v>
          </cell>
          <cell r="AY1782">
            <v>1.1715594236468106E-5</v>
          </cell>
          <cell r="AZ1782">
            <v>1.2847070962079192E-5</v>
          </cell>
          <cell r="BA1782">
            <v>1.6753102684493995E-5</v>
          </cell>
          <cell r="BB1782">
            <v>8.9725764268387711E-6</v>
          </cell>
          <cell r="BC1782">
            <v>9.3603169702358677E-6</v>
          </cell>
          <cell r="BD1782">
            <v>3.3556823594806099E-6</v>
          </cell>
          <cell r="BE1782">
            <v>1.2599312110883885E-5</v>
          </cell>
          <cell r="BF1782">
            <v>2.5917366944723255E-6</v>
          </cell>
          <cell r="BG1782">
            <v>4.9159088673528704E-6</v>
          </cell>
          <cell r="BH1782">
            <v>2.0721585358289817E-6</v>
          </cell>
          <cell r="BI1782">
            <v>5.0443593450240995E-6</v>
          </cell>
          <cell r="BJ1782">
            <v>3.6893139265868302E-6</v>
          </cell>
          <cell r="BK1782">
            <v>2.3723732572507172E-5</v>
          </cell>
          <cell r="BL1782">
            <v>2.5570494307804467E-5</v>
          </cell>
          <cell r="BM1782">
            <v>2.8678645087236568E-6</v>
          </cell>
          <cell r="BN1782">
            <v>4.5196841036212137E-6</v>
          </cell>
          <cell r="BO1782">
            <v>3.2025739128145067E-6</v>
          </cell>
          <cell r="BP1782">
            <v>1.399986325449866E-6</v>
          </cell>
          <cell r="BQ1782">
            <v>2.0909860628705746E-6</v>
          </cell>
          <cell r="BR1782">
            <v>5.0458316152457684E-6</v>
          </cell>
          <cell r="BS1782">
            <v>3.5111571523415482E-6</v>
          </cell>
          <cell r="BT1782">
            <v>2.5389819718434251E-6</v>
          </cell>
          <cell r="BU1782">
            <v>2.733055673914916E-6</v>
          </cell>
          <cell r="BV1782">
            <v>1.9688856170336473E-6</v>
          </cell>
        </row>
        <row r="1783">
          <cell r="E1783">
            <v>1.132116223369975E-5</v>
          </cell>
          <cell r="F1783">
            <v>0</v>
          </cell>
          <cell r="G1783">
            <v>1.0440158917711356E-5</v>
          </cell>
          <cell r="H1783">
            <v>7.4339255646039481E-6</v>
          </cell>
          <cell r="I1783">
            <v>1.1869660686529177E-5</v>
          </cell>
          <cell r="J1783">
            <v>4.8656384696736082E-6</v>
          </cell>
          <cell r="K1783">
            <v>7.8082590469542217E-6</v>
          </cell>
          <cell r="L1783">
            <v>1.3660219275236629E-5</v>
          </cell>
          <cell r="M1783">
            <v>1.9597772729329209E-5</v>
          </cell>
          <cell r="N1783">
            <v>1.7849043997538151E-5</v>
          </cell>
          <cell r="O1783">
            <v>1.7041557709357237E-5</v>
          </cell>
          <cell r="P1783">
            <v>2.9684858912116604E-5</v>
          </cell>
          <cell r="Q1783">
            <v>3.1148009828302018E-5</v>
          </cell>
          <cell r="R1783">
            <v>2.5715647545144693E-5</v>
          </cell>
          <cell r="S1783">
            <v>2.84492825138325E-5</v>
          </cell>
          <cell r="T1783">
            <v>1.8595688798129428E-5</v>
          </cell>
          <cell r="U1783">
            <v>2.5780019082154609E-6</v>
          </cell>
          <cell r="V1783">
            <v>7.0502573627161615E-6</v>
          </cell>
          <cell r="W1783">
            <v>0</v>
          </cell>
          <cell r="X1783">
            <v>5.6690817099111001E-6</v>
          </cell>
          <cell r="Y1783">
            <v>3.1667839075774364E-6</v>
          </cell>
          <cell r="Z1783">
            <v>6.4839636381730036E-6</v>
          </cell>
          <cell r="AA1783">
            <v>2.7247304196836698E-6</v>
          </cell>
          <cell r="AB1783">
            <v>1.2731761643721905E-5</v>
          </cell>
          <cell r="AC1783">
            <v>8.9922138952002642E-6</v>
          </cell>
          <cell r="AD1783">
            <v>4.7908504536972063E-6</v>
          </cell>
          <cell r="AE1783">
            <v>5.0452436651293808E-6</v>
          </cell>
          <cell r="AF1783">
            <v>1.769410522753281E-6</v>
          </cell>
          <cell r="AG1783">
            <v>9.7910128388957006E-7</v>
          </cell>
          <cell r="AH1783">
            <v>3.1232650070367333E-6</v>
          </cell>
          <cell r="AI1783">
            <v>1.7334607678263203E-6</v>
          </cell>
          <cell r="AJ1783">
            <v>1.6358553825720117E-6</v>
          </cell>
          <cell r="AK1783">
            <v>2.783188068124462E-6</v>
          </cell>
          <cell r="AL1783">
            <v>3.5582523768483695E-6</v>
          </cell>
          <cell r="AM1783">
            <v>0</v>
          </cell>
          <cell r="AN1783">
            <v>1.7734572596036385E-5</v>
          </cell>
          <cell r="AO1783">
            <v>1.6953431198562643E-5</v>
          </cell>
          <cell r="AP1783">
            <v>3.1785245281324644E-5</v>
          </cell>
          <cell r="AQ1783">
            <v>3.7315545472446249E-5</v>
          </cell>
          <cell r="AR1783">
            <v>5.2471745083493031E-5</v>
          </cell>
          <cell r="AS1783">
            <v>5.2317966167464021E-5</v>
          </cell>
          <cell r="AT1783">
            <v>2.095914595451246E-5</v>
          </cell>
          <cell r="AU1783">
            <v>4.2067126298224844E-5</v>
          </cell>
          <cell r="AV1783">
            <v>3.0478464359372421E-5</v>
          </cell>
          <cell r="AW1783">
            <v>3.7113507735049746E-5</v>
          </cell>
          <cell r="AX1783">
            <v>3.140905121692901E-5</v>
          </cell>
          <cell r="AY1783">
            <v>1.0664519191244709E-4</v>
          </cell>
          <cell r="AZ1783">
            <v>1.1678210092678361E-4</v>
          </cell>
          <cell r="BA1783">
            <v>7.2256294521746381E-5</v>
          </cell>
          <cell r="BB1783">
            <v>6.245609046076575E-5</v>
          </cell>
          <cell r="BC1783">
            <v>6.3405327725109793E-5</v>
          </cell>
          <cell r="BD1783">
            <v>1.7686064750273871E-5</v>
          </cell>
          <cell r="BE1783">
            <v>4.6545094679376727E-5</v>
          </cell>
          <cell r="BF1783">
            <v>1.5386744837297618E-5</v>
          </cell>
          <cell r="BG1783">
            <v>2.3897526806142625E-5</v>
          </cell>
          <cell r="BH1783">
            <v>1.0228976650523163E-5</v>
          </cell>
          <cell r="BI1783">
            <v>2.3164816580299412E-5</v>
          </cell>
          <cell r="BJ1783">
            <v>2.0030359591951918E-5</v>
          </cell>
          <cell r="BK1783">
            <v>1.1243262785669845E-4</v>
          </cell>
          <cell r="BL1783">
            <v>1.223045221711353E-4</v>
          </cell>
          <cell r="BM1783">
            <v>1.5225787541501055E-5</v>
          </cell>
          <cell r="BN1783">
            <v>2.2614594309731433E-5</v>
          </cell>
          <cell r="BO1783">
            <v>1.8811883042253282E-5</v>
          </cell>
          <cell r="BP1783">
            <v>5.9958508074877915E-6</v>
          </cell>
          <cell r="BQ1783">
            <v>1.0357792250284372E-5</v>
          </cell>
          <cell r="BR1783">
            <v>2.5085188486065183E-5</v>
          </cell>
          <cell r="BS1783">
            <v>1.8202802432581729E-5</v>
          </cell>
          <cell r="BT1783">
            <v>1.1242578449010366E-5</v>
          </cell>
          <cell r="BU1783">
            <v>1.319773192046479E-5</v>
          </cell>
          <cell r="BV1783">
            <v>1.0939110727236016E-5</v>
          </cell>
        </row>
        <row r="1784">
          <cell r="E1784">
            <v>4.298160770530038E-6</v>
          </cell>
          <cell r="F1784">
            <v>0</v>
          </cell>
          <cell r="G1784">
            <v>3.9054445145750907E-6</v>
          </cell>
          <cell r="H1784">
            <v>2.8906104366024209E-6</v>
          </cell>
          <cell r="I1784">
            <v>4.4614765077079069E-6</v>
          </cell>
          <cell r="J1784">
            <v>1.832936084280138E-6</v>
          </cell>
          <cell r="K1784">
            <v>2.8849142109660273E-6</v>
          </cell>
          <cell r="L1784">
            <v>4.9865713250715665E-6</v>
          </cell>
          <cell r="M1784">
            <v>7.0372241451450357E-6</v>
          </cell>
          <cell r="N1784">
            <v>6.4245761591365069E-6</v>
          </cell>
          <cell r="O1784">
            <v>5.688847435136323E-6</v>
          </cell>
          <cell r="P1784">
            <v>6.8302289180974981E-6</v>
          </cell>
          <cell r="Q1784">
            <v>7.4639701027854623E-6</v>
          </cell>
          <cell r="R1784">
            <v>7.3904982128315175E-6</v>
          </cell>
          <cell r="S1784">
            <v>7.3077892477369172E-6</v>
          </cell>
          <cell r="T1784">
            <v>6.0709741415483785E-6</v>
          </cell>
          <cell r="U1784">
            <v>9.8484370946092878E-7</v>
          </cell>
          <cell r="V1784">
            <v>2.536932194720404E-6</v>
          </cell>
          <cell r="W1784">
            <v>0</v>
          </cell>
          <cell r="X1784">
            <v>2.1494930882785051E-6</v>
          </cell>
          <cell r="Y1784">
            <v>1.2668244408654703E-6</v>
          </cell>
          <cell r="Z1784">
            <v>2.3645471178649131E-6</v>
          </cell>
          <cell r="AA1784">
            <v>1.0556555202974965E-6</v>
          </cell>
          <cell r="AB1784">
            <v>5.8259192033813206E-6</v>
          </cell>
          <cell r="AC1784">
            <v>3.8583290766994485E-6</v>
          </cell>
          <cell r="AD1784">
            <v>2.07036935459123E-6</v>
          </cell>
          <cell r="AE1784">
            <v>1.9946977835459647E-6</v>
          </cell>
          <cell r="AF1784">
            <v>6.6732538697572512E-7</v>
          </cell>
          <cell r="AG1784">
            <v>3.5550743039910571E-7</v>
          </cell>
          <cell r="AH1784">
            <v>1.173553499812398E-6</v>
          </cell>
          <cell r="AI1784">
            <v>6.2857220517335861E-7</v>
          </cell>
          <cell r="AJ1784">
            <v>6.0251905849842833E-7</v>
          </cell>
          <cell r="AK1784">
            <v>1.0394032417890541E-6</v>
          </cell>
          <cell r="AL1784">
            <v>1.3111175197909716E-6</v>
          </cell>
          <cell r="AM1784">
            <v>0</v>
          </cell>
          <cell r="AN1784">
            <v>6.0897384904853719E-6</v>
          </cell>
          <cell r="AO1784">
            <v>4.5162804532924699E-6</v>
          </cell>
          <cell r="AP1784">
            <v>1.1101895500970666E-5</v>
          </cell>
          <cell r="AQ1784">
            <v>1.4864710479137359E-5</v>
          </cell>
          <cell r="AR1784">
            <v>2.0807467268228104E-5</v>
          </cell>
          <cell r="AS1784">
            <v>1.7487008904797995E-5</v>
          </cell>
          <cell r="AT1784">
            <v>7.6923270624245864E-6</v>
          </cell>
          <cell r="AU1784">
            <v>1.0988195419641795E-5</v>
          </cell>
          <cell r="AV1784">
            <v>1.1304880693877589E-5</v>
          </cell>
          <cell r="AW1784">
            <v>1.3537199230798328E-5</v>
          </cell>
          <cell r="AX1784">
            <v>1.0928063928652183E-5</v>
          </cell>
          <cell r="AY1784">
            <v>1.5563202460222686E-5</v>
          </cell>
          <cell r="AZ1784">
            <v>2.0934102127188701E-5</v>
          </cell>
          <cell r="BA1784">
            <v>1.9534108259429385E-5</v>
          </cell>
          <cell r="BB1784">
            <v>1.3458007319591275E-5</v>
          </cell>
          <cell r="BC1784">
            <v>1.3657719450636405E-5</v>
          </cell>
          <cell r="BD1784">
            <v>5.468814943676763E-6</v>
          </cell>
          <cell r="BE1784">
            <v>1.1520303237894968E-5</v>
          </cell>
          <cell r="BF1784">
            <v>4.078375402716114E-6</v>
          </cell>
          <cell r="BG1784">
            <v>1.0357915598227397E-5</v>
          </cell>
          <cell r="BH1784">
            <v>4.0004444857988768E-6</v>
          </cell>
          <cell r="BI1784">
            <v>8.0468197321803593E-6</v>
          </cell>
          <cell r="BJ1784">
            <v>7.3063155696866302E-6</v>
          </cell>
          <cell r="BK1784">
            <v>5.5778080336672746E-5</v>
          </cell>
          <cell r="BL1784">
            <v>6.3461243717431078E-5</v>
          </cell>
          <cell r="BM1784">
            <v>5.1467656614194611E-6</v>
          </cell>
          <cell r="BN1784">
            <v>8.5981968519746518E-6</v>
          </cell>
          <cell r="BO1784">
            <v>6.5038359544220156E-6</v>
          </cell>
          <cell r="BP1784">
            <v>1.8919281373512052E-6</v>
          </cell>
          <cell r="BQ1784">
            <v>3.5229456403249631E-6</v>
          </cell>
          <cell r="BR1784">
            <v>1.095562048584073E-5</v>
          </cell>
          <cell r="BS1784">
            <v>6.7074116342195586E-6</v>
          </cell>
          <cell r="BT1784">
            <v>3.9124329502375117E-6</v>
          </cell>
          <cell r="BU1784">
            <v>4.3486747090214893E-6</v>
          </cell>
          <cell r="BV1784">
            <v>3.5621598711221457E-6</v>
          </cell>
        </row>
        <row r="1785">
          <cell r="E1785">
            <v>9.0045686378468947E-6</v>
          </cell>
          <cell r="F1785">
            <v>0</v>
          </cell>
          <cell r="G1785">
            <v>8.1523744156652056E-6</v>
          </cell>
          <cell r="H1785">
            <v>6.2243183598590143E-6</v>
          </cell>
          <cell r="I1785">
            <v>9.3114776030851148E-6</v>
          </cell>
          <cell r="J1785">
            <v>3.9883325159987525E-6</v>
          </cell>
          <cell r="K1785">
            <v>6.1095024500872163E-6</v>
          </cell>
          <cell r="L1785">
            <v>1.0799894230364059E-5</v>
          </cell>
          <cell r="M1785">
            <v>1.4307867959334837E-5</v>
          </cell>
          <cell r="N1785">
            <v>1.3071772872388224E-5</v>
          </cell>
          <cell r="O1785">
            <v>1.1852532177853896E-5</v>
          </cell>
          <cell r="P1785">
            <v>1.3367416259471873E-5</v>
          </cell>
          <cell r="Q1785">
            <v>1.5387532562630321E-5</v>
          </cell>
          <cell r="R1785">
            <v>1.8167492286551917E-5</v>
          </cell>
          <cell r="S1785">
            <v>1.5169434982983005E-5</v>
          </cell>
          <cell r="T1785">
            <v>1.2708692070257287E-5</v>
          </cell>
          <cell r="U1785">
            <v>2.070548166512429E-6</v>
          </cell>
          <cell r="V1785">
            <v>5.2248801779262586E-6</v>
          </cell>
          <cell r="W1785">
            <v>0</v>
          </cell>
          <cell r="X1785">
            <v>4.7324891902292545E-6</v>
          </cell>
          <cell r="Y1785">
            <v>2.7737600523351472E-6</v>
          </cell>
          <cell r="Z1785">
            <v>4.8552906998096857E-6</v>
          </cell>
          <cell r="AA1785">
            <v>2.2593987381085E-6</v>
          </cell>
          <cell r="AB1785">
            <v>1.2575630019490795E-5</v>
          </cell>
          <cell r="AC1785">
            <v>8.2454905047240501E-6</v>
          </cell>
          <cell r="AD1785">
            <v>4.5017767089349495E-6</v>
          </cell>
          <cell r="AE1785">
            <v>4.4952305923361321E-6</v>
          </cell>
          <cell r="AF1785">
            <v>1.4767522210107332E-6</v>
          </cell>
          <cell r="AG1785">
            <v>7.8432466992737272E-7</v>
          </cell>
          <cell r="AH1785">
            <v>2.6074066713321703E-6</v>
          </cell>
          <cell r="AI1785">
            <v>1.3761541083571028E-6</v>
          </cell>
          <cell r="AJ1785">
            <v>1.3111203698676496E-6</v>
          </cell>
          <cell r="AK1785">
            <v>2.2194536523610178E-6</v>
          </cell>
          <cell r="AL1785">
            <v>2.8327253410232175E-6</v>
          </cell>
          <cell r="AM1785">
            <v>0</v>
          </cell>
          <cell r="AN1785">
            <v>1.1791248640658299E-5</v>
          </cell>
          <cell r="AO1785">
            <v>9.3368464370406871E-6</v>
          </cell>
          <cell r="AP1785">
            <v>2.1747641691052803E-5</v>
          </cell>
          <cell r="AQ1785">
            <v>2.9574565889963193E-5</v>
          </cell>
          <cell r="AR1785">
            <v>4.1838453798011878E-5</v>
          </cell>
          <cell r="AS1785">
            <v>3.5577915369401529E-5</v>
          </cell>
          <cell r="AT1785">
            <v>1.6187361434471114E-5</v>
          </cell>
          <cell r="AU1785">
            <v>2.0590781677200833E-5</v>
          </cell>
          <cell r="AV1785">
            <v>2.1164837311872556E-5</v>
          </cell>
          <cell r="AW1785">
            <v>2.5097870797831328E-5</v>
          </cell>
          <cell r="AX1785">
            <v>1.9238844421141427E-5</v>
          </cell>
          <cell r="AY1785">
            <v>2.5547242005657723E-5</v>
          </cell>
          <cell r="AZ1785">
            <v>3.6176434326690241E-5</v>
          </cell>
          <cell r="BA1785">
            <v>6.811193020055219E-5</v>
          </cell>
          <cell r="BB1785">
            <v>2.7318598773364328E-5</v>
          </cell>
          <cell r="BC1785">
            <v>2.6181968787591702E-5</v>
          </cell>
          <cell r="BD1785">
            <v>1.2232821922036271E-5</v>
          </cell>
          <cell r="BE1785">
            <v>2.1830679659075588E-5</v>
          </cell>
          <cell r="BF1785">
            <v>8.8608205190375121E-6</v>
          </cell>
          <cell r="BG1785">
            <v>2.2869987719210797E-5</v>
          </cell>
          <cell r="BH1785">
            <v>8.8053611300618332E-6</v>
          </cell>
          <cell r="BI1785">
            <v>1.6282122661022325E-5</v>
          </cell>
          <cell r="BJ1785">
            <v>1.5893915490403065E-5</v>
          </cell>
          <cell r="BK1785">
            <v>1.1571578363300038E-4</v>
          </cell>
          <cell r="BL1785">
            <v>1.4085802849230232E-4</v>
          </cell>
          <cell r="BM1785">
            <v>1.1082112890211874E-5</v>
          </cell>
          <cell r="BN1785">
            <v>2.1534242904605691E-5</v>
          </cell>
          <cell r="BO1785">
            <v>1.3864173698226277E-5</v>
          </cell>
          <cell r="BP1785">
            <v>3.9937514358453888E-6</v>
          </cell>
          <cell r="BQ1785">
            <v>8.3848563465907485E-6</v>
          </cell>
          <cell r="BR1785">
            <v>2.4596891632571117E-5</v>
          </cell>
          <cell r="BS1785">
            <v>1.414927413945686E-5</v>
          </cell>
          <cell r="BT1785">
            <v>8.3996518013255006E-6</v>
          </cell>
          <cell r="BU1785">
            <v>9.7719731778706188E-6</v>
          </cell>
          <cell r="BV1785">
            <v>7.4956722697905775E-6</v>
          </cell>
        </row>
        <row r="1786">
          <cell r="E1786">
            <v>5.3358763570518991E-6</v>
          </cell>
          <cell r="F1786">
            <v>0</v>
          </cell>
          <cell r="G1786">
            <v>4.7701240675376589E-6</v>
          </cell>
          <cell r="H1786">
            <v>3.5650710029139524E-6</v>
          </cell>
          <cell r="I1786">
            <v>5.4085307917687522E-6</v>
          </cell>
          <cell r="J1786">
            <v>2.3133372265366831E-6</v>
          </cell>
          <cell r="K1786">
            <v>3.5087686060636012E-6</v>
          </cell>
          <cell r="L1786">
            <v>6.4085712130413755E-6</v>
          </cell>
          <cell r="M1786">
            <v>8.2909825340794537E-6</v>
          </cell>
          <cell r="N1786">
            <v>7.4521902066438126E-6</v>
          </cell>
          <cell r="O1786">
            <v>6.8593473769352832E-6</v>
          </cell>
          <cell r="P1786">
            <v>7.5930173314407166E-6</v>
          </cell>
          <cell r="Q1786">
            <v>7.8803420026868254E-6</v>
          </cell>
          <cell r="R1786">
            <v>7.9630605696448179E-6</v>
          </cell>
          <cell r="S1786">
            <v>8.0370543018522767E-6</v>
          </cell>
          <cell r="T1786">
            <v>7.3152643644132369E-6</v>
          </cell>
          <cell r="U1786">
            <v>1.2382020462611842E-6</v>
          </cell>
          <cell r="V1786">
            <v>3.0284227384447433E-6</v>
          </cell>
          <cell r="W1786">
            <v>0</v>
          </cell>
          <cell r="X1786">
            <v>2.7505426955480648E-6</v>
          </cell>
          <cell r="Y1786">
            <v>1.6682142612664322E-6</v>
          </cell>
          <cell r="Z1786">
            <v>2.8352671902553351E-6</v>
          </cell>
          <cell r="AA1786">
            <v>1.349133389950559E-6</v>
          </cell>
          <cell r="AB1786">
            <v>8.3216446208687574E-6</v>
          </cell>
          <cell r="AC1786">
            <v>5.2881713775570007E-6</v>
          </cell>
          <cell r="AD1786">
            <v>2.8642058403856529E-6</v>
          </cell>
          <cell r="AE1786">
            <v>2.5951243628888001E-6</v>
          </cell>
          <cell r="AF1786">
            <v>8.4380191668051182E-7</v>
          </cell>
          <cell r="AG1786">
            <v>4.3622479419439491E-7</v>
          </cell>
          <cell r="AH1786">
            <v>1.4718334998441443E-6</v>
          </cell>
          <cell r="AI1786">
            <v>7.6909440538800325E-7</v>
          </cell>
          <cell r="AJ1786">
            <v>7.4132163589850642E-7</v>
          </cell>
          <cell r="AK1786">
            <v>1.2742017046852311E-6</v>
          </cell>
          <cell r="AL1786">
            <v>1.6095155185548377E-6</v>
          </cell>
          <cell r="AM1786">
            <v>0</v>
          </cell>
          <cell r="AN1786">
            <v>6.8110253576249105E-6</v>
          </cell>
          <cell r="AO1786">
            <v>4.7161831432287508E-6</v>
          </cell>
          <cell r="AP1786">
            <v>1.2620978691583882E-5</v>
          </cell>
          <cell r="AQ1786">
            <v>1.6731429602578527E-5</v>
          </cell>
          <cell r="AR1786">
            <v>2.4573327667486795E-5</v>
          </cell>
          <cell r="AS1786">
            <v>1.9856354509437472E-5</v>
          </cell>
          <cell r="AT1786">
            <v>8.7367389974107547E-6</v>
          </cell>
          <cell r="AU1786">
            <v>1.1770830738064213E-5</v>
          </cell>
          <cell r="AV1786">
            <v>1.1545424023257668E-5</v>
          </cell>
          <cell r="AW1786">
            <v>1.3363700438630891E-5</v>
          </cell>
          <cell r="AX1786">
            <v>1.0601676510335865E-5</v>
          </cell>
          <cell r="AY1786">
            <v>1.3576865772752123E-5</v>
          </cell>
          <cell r="AZ1786">
            <v>1.5626979244398649E-5</v>
          </cell>
          <cell r="BA1786">
            <v>1.5897301877253237E-5</v>
          </cell>
          <cell r="BB1786">
            <v>1.3347043522974751E-5</v>
          </cell>
          <cell r="BC1786">
            <v>1.3511217285255296E-5</v>
          </cell>
          <cell r="BD1786">
            <v>6.2098544507492737E-6</v>
          </cell>
          <cell r="BE1786">
            <v>1.0093812448861212E-5</v>
          </cell>
          <cell r="BF1786">
            <v>4.2597752969715201E-6</v>
          </cell>
          <cell r="BG1786">
            <v>1.4410555066405349E-5</v>
          </cell>
          <cell r="BH1786">
            <v>5.2572082019178583E-6</v>
          </cell>
          <cell r="BI1786">
            <v>9.1714114053847255E-6</v>
          </cell>
          <cell r="BJ1786">
            <v>9.5715683837353162E-6</v>
          </cell>
          <cell r="BK1786">
            <v>8.3897978973545214E-5</v>
          </cell>
          <cell r="BL1786">
            <v>9.6434264608646713E-5</v>
          </cell>
          <cell r="BM1786">
            <v>6.3786002053336768E-6</v>
          </cell>
          <cell r="BN1786">
            <v>1.082254029082504E-5</v>
          </cell>
          <cell r="BO1786">
            <v>8.2590138563183483E-6</v>
          </cell>
          <cell r="BP1786">
            <v>2.1076869066748332E-6</v>
          </cell>
          <cell r="BQ1786">
            <v>4.0821253800924168E-6</v>
          </cell>
          <cell r="BR1786">
            <v>1.5215075554245861E-5</v>
          </cell>
          <cell r="BS1786">
            <v>8.1781200920632286E-6</v>
          </cell>
          <cell r="BT1786">
            <v>4.2580407998919731E-6</v>
          </cell>
          <cell r="BU1786">
            <v>4.9167422898384689E-6</v>
          </cell>
          <cell r="BV1786">
            <v>4.3073932939283292E-6</v>
          </cell>
        </row>
        <row r="1787">
          <cell r="E1787">
            <v>1.7506677322356616E-6</v>
          </cell>
          <cell r="F1787">
            <v>0</v>
          </cell>
          <cell r="G1787">
            <v>1.603243842905057E-6</v>
          </cell>
          <cell r="H1787">
            <v>1.1548017173648179E-6</v>
          </cell>
          <cell r="I1787">
            <v>1.8129433394681979E-6</v>
          </cell>
          <cell r="J1787">
            <v>7.3532001742925783E-7</v>
          </cell>
          <cell r="K1787">
            <v>1.187781175615663E-6</v>
          </cell>
          <cell r="L1787">
            <v>2.0203007627716614E-6</v>
          </cell>
          <cell r="M1787">
            <v>2.8579249397790261E-6</v>
          </cell>
          <cell r="N1787">
            <v>2.5560490956922949E-6</v>
          </cell>
          <cell r="O1787">
            <v>2.3718906762632309E-6</v>
          </cell>
          <cell r="P1787">
            <v>3.3591157858619536E-6</v>
          </cell>
          <cell r="Q1787">
            <v>3.4594865679961914E-6</v>
          </cell>
          <cell r="R1787">
            <v>3.0678266285429851E-6</v>
          </cell>
          <cell r="S1787">
            <v>3.2700287716257823E-6</v>
          </cell>
          <cell r="T1787">
            <v>2.5829345748923485E-6</v>
          </cell>
          <cell r="U1787">
            <v>3.9788155737320933E-7</v>
          </cell>
          <cell r="V1787">
            <v>1.0439941053885541E-6</v>
          </cell>
          <cell r="W1787">
            <v>0</v>
          </cell>
          <cell r="X1787">
            <v>8.5714301711181417E-7</v>
          </cell>
          <cell r="Y1787">
            <v>5.0087273353781385E-7</v>
          </cell>
          <cell r="Z1787">
            <v>9.6634925531343418E-7</v>
          </cell>
          <cell r="AA1787">
            <v>4.23051399466976E-7</v>
          </cell>
          <cell r="AB1787">
            <v>2.2323206158569091E-6</v>
          </cell>
          <cell r="AC1787">
            <v>1.5052427851729587E-6</v>
          </cell>
          <cell r="AD1787">
            <v>8.0321402405795753E-7</v>
          </cell>
          <cell r="AE1787">
            <v>7.8335606204958229E-7</v>
          </cell>
          <cell r="AF1787">
            <v>2.6771702113159039E-7</v>
          </cell>
          <cell r="AG1787">
            <v>1.4419328488295829E-7</v>
          </cell>
          <cell r="AH1787">
            <v>4.698039267682433E-7</v>
          </cell>
          <cell r="AI1787">
            <v>2.5498504937517325E-7</v>
          </cell>
          <cell r="AJ1787">
            <v>2.4420778515942695E-7</v>
          </cell>
          <cell r="AK1787">
            <v>4.234504321585754E-7</v>
          </cell>
          <cell r="AL1787">
            <v>5.3334702288599312E-7</v>
          </cell>
          <cell r="AM1787">
            <v>0</v>
          </cell>
          <cell r="AN1787">
            <v>2.4345745788183438E-6</v>
          </cell>
          <cell r="AO1787">
            <v>1.9731459052089264E-6</v>
          </cell>
          <cell r="AP1787">
            <v>4.6141282864963028E-6</v>
          </cell>
          <cell r="AQ1787">
            <v>5.8344656860245835E-6</v>
          </cell>
          <cell r="AR1787">
            <v>8.345195039398842E-6</v>
          </cell>
          <cell r="AS1787">
            <v>7.5358275896914202E-6</v>
          </cell>
          <cell r="AT1787">
            <v>3.4165516818022613E-6</v>
          </cell>
          <cell r="AU1787">
            <v>4.9211626035213026E-6</v>
          </cell>
          <cell r="AV1787">
            <v>4.2231981020498654E-6</v>
          </cell>
          <cell r="AW1787">
            <v>5.1127785731102749E-6</v>
          </cell>
          <cell r="AX1787">
            <v>4.1658196604357203E-6</v>
          </cell>
          <cell r="AY1787">
            <v>9.7846930815957923E-6</v>
          </cell>
          <cell r="AZ1787">
            <v>1.0370220450602145E-5</v>
          </cell>
          <cell r="BA1787">
            <v>6.9436391622021125E-6</v>
          </cell>
          <cell r="BB1787">
            <v>6.1930320381005168E-6</v>
          </cell>
          <cell r="BC1787">
            <v>7.1504234783237902E-6</v>
          </cell>
          <cell r="BD1787">
            <v>2.2277121818812081E-6</v>
          </cell>
          <cell r="BE1787">
            <v>5.0881546511786949E-6</v>
          </cell>
          <cell r="BF1787">
            <v>1.7539442704805924E-6</v>
          </cell>
          <cell r="BG1787">
            <v>4.0605672327661856E-6</v>
          </cell>
          <cell r="BH1787">
            <v>1.5997378428327826E-6</v>
          </cell>
          <cell r="BI1787">
            <v>3.3724784446298377E-6</v>
          </cell>
          <cell r="BJ1787">
            <v>3.0229319789626382E-6</v>
          </cell>
          <cell r="BK1787">
            <v>2.0166046722412753E-5</v>
          </cell>
          <cell r="BL1787">
            <v>2.4207468737275191E-5</v>
          </cell>
          <cell r="BM1787">
            <v>2.0911859977377482E-6</v>
          </cell>
          <cell r="BN1787">
            <v>3.3113003972655715E-6</v>
          </cell>
          <cell r="BO1787">
            <v>2.782274434440368E-6</v>
          </cell>
          <cell r="BP1787">
            <v>7.9635836605132519E-7</v>
          </cell>
          <cell r="BQ1787">
            <v>1.4186441816916881E-6</v>
          </cell>
          <cell r="BR1787">
            <v>4.3282125949991695E-6</v>
          </cell>
          <cell r="BS1787">
            <v>2.7883475860599675E-6</v>
          </cell>
          <cell r="BT1787">
            <v>1.5384765045171742E-6</v>
          </cell>
          <cell r="BU1787">
            <v>1.7833866774078125E-6</v>
          </cell>
          <cell r="BV1787">
            <v>1.535016058041034E-6</v>
          </cell>
        </row>
        <row r="1788">
          <cell r="E1788">
            <v>7.2207109922886496E-6</v>
          </cell>
          <cell r="F1788">
            <v>0</v>
          </cell>
          <cell r="G1788">
            <v>6.5796140116643616E-6</v>
          </cell>
          <cell r="H1788">
            <v>4.6696079067313484E-6</v>
          </cell>
          <cell r="I1788">
            <v>7.6263948475313844E-6</v>
          </cell>
          <cell r="J1788">
            <v>2.9142038582642042E-6</v>
          </cell>
          <cell r="K1788">
            <v>4.7748541879906844E-6</v>
          </cell>
          <cell r="L1788">
            <v>7.5721647770337616E-6</v>
          </cell>
          <cell r="M1788">
            <v>1.1882862785061093E-5</v>
          </cell>
          <cell r="N1788">
            <v>1.0351379628207559E-5</v>
          </cell>
          <cell r="O1788">
            <v>8.5887558823773469E-6</v>
          </cell>
          <cell r="P1788">
            <v>9.7556252393220428E-6</v>
          </cell>
          <cell r="Q1788">
            <v>1.0303440953790098E-5</v>
          </cell>
          <cell r="R1788">
            <v>1.0596936355430216E-5</v>
          </cell>
          <cell r="S1788">
            <v>1.0195025767648453E-5</v>
          </cell>
          <cell r="T1788">
            <v>9.4973589866091929E-6</v>
          </cell>
          <cell r="U1788">
            <v>1.6414425163964594E-6</v>
          </cell>
          <cell r="V1788">
            <v>4.2906576732912509E-6</v>
          </cell>
          <cell r="W1788">
            <v>0</v>
          </cell>
          <cell r="X1788">
            <v>3.3480249247342193E-6</v>
          </cell>
          <cell r="Y1788">
            <v>1.9892928725356333E-6</v>
          </cell>
          <cell r="Z1788">
            <v>4.0839582395023321E-6</v>
          </cell>
          <cell r="AA1788">
            <v>1.7145581210764505E-6</v>
          </cell>
          <cell r="AB1788">
            <v>9.1190796801549033E-6</v>
          </cell>
          <cell r="AC1788">
            <v>6.1771015125788395E-6</v>
          </cell>
          <cell r="AD1788">
            <v>3.239115178691055E-6</v>
          </cell>
          <cell r="AE1788">
            <v>3.0958718437778082E-6</v>
          </cell>
          <cell r="AF1788">
            <v>1.0466609371408526E-6</v>
          </cell>
          <cell r="AG1788">
            <v>5.6088503148703369E-7</v>
          </cell>
          <cell r="AH1788">
            <v>1.8512389735011707E-6</v>
          </cell>
          <cell r="AI1788">
            <v>1.0026590070587002E-6</v>
          </cell>
          <cell r="AJ1788">
            <v>9.7023649711774222E-7</v>
          </cell>
          <cell r="AK1788">
            <v>1.7115390795286314E-6</v>
          </cell>
          <cell r="AL1788">
            <v>2.1250654555412383E-6</v>
          </cell>
          <cell r="AM1788">
            <v>0</v>
          </cell>
          <cell r="AN1788">
            <v>1.0206443611382862E-5</v>
          </cell>
          <cell r="AO1788">
            <v>6.5238106710861479E-6</v>
          </cell>
          <cell r="AP1788">
            <v>2.0487587978706975E-5</v>
          </cell>
          <cell r="AQ1788">
            <v>2.6051138962227747E-5</v>
          </cell>
          <cell r="AR1788">
            <v>3.8177024094624832E-5</v>
          </cell>
          <cell r="AS1788">
            <v>2.9138780305430169E-5</v>
          </cell>
          <cell r="AT1788">
            <v>1.3067876161633041E-5</v>
          </cell>
          <cell r="AU1788">
            <v>1.601470587899633E-5</v>
          </cell>
          <cell r="AV1788">
            <v>1.9217061712153531E-5</v>
          </cell>
          <cell r="AW1788">
            <v>2.3104835264973649E-5</v>
          </cell>
          <cell r="AX1788">
            <v>1.5288399822819394E-5</v>
          </cell>
          <cell r="AY1788">
            <v>2.0192263232850579E-5</v>
          </cell>
          <cell r="AZ1788">
            <v>2.2680646370263363E-5</v>
          </cell>
          <cell r="BA1788">
            <v>2.5053819727283376E-5</v>
          </cell>
          <cell r="BB1788">
            <v>1.6919898596404268E-5</v>
          </cell>
          <cell r="BC1788">
            <v>2.0374569130390275E-5</v>
          </cell>
          <cell r="BD1788">
            <v>8.0349654460785322E-6</v>
          </cell>
          <cell r="BE1788">
            <v>1.4937662153199975E-5</v>
          </cell>
          <cell r="BF1788">
            <v>5.6518716082238432E-6</v>
          </cell>
          <cell r="BG1788">
            <v>1.5821487655091306E-5</v>
          </cell>
          <cell r="BH1788">
            <v>6.066251713213777E-6</v>
          </cell>
          <cell r="BI1788">
            <v>1.4878385186201573E-5</v>
          </cell>
          <cell r="BJ1788">
            <v>1.0550096273938016E-5</v>
          </cell>
          <cell r="BK1788">
            <v>9.0156301005902355E-5</v>
          </cell>
          <cell r="BL1788">
            <v>9.3997377094769772E-5</v>
          </cell>
          <cell r="BM1788">
            <v>7.6766766251902918E-6</v>
          </cell>
          <cell r="BN1788">
            <v>1.2474901634312728E-5</v>
          </cell>
          <cell r="BO1788">
            <v>9.74721717770632E-6</v>
          </cell>
          <cell r="BP1788">
            <v>2.7516694964871771E-6</v>
          </cell>
          <cell r="BQ1788">
            <v>5.2930006601646914E-6</v>
          </cell>
          <cell r="BR1788">
            <v>1.5872290633276248E-5</v>
          </cell>
          <cell r="BS1788">
            <v>1.0266293194374584E-5</v>
          </cell>
          <cell r="BT1788">
            <v>6.2201399085973279E-6</v>
          </cell>
          <cell r="BU1788">
            <v>6.6809419533664602E-6</v>
          </cell>
          <cell r="BV1788">
            <v>5.547055936762727E-6</v>
          </cell>
        </row>
        <row r="1789">
          <cell r="E1789">
            <v>2.6130304267792655E-6</v>
          </cell>
          <cell r="F1789">
            <v>0</v>
          </cell>
          <cell r="G1789">
            <v>2.3657832914725012E-6</v>
          </cell>
          <cell r="H1789">
            <v>1.7137167139277067E-6</v>
          </cell>
          <cell r="I1789">
            <v>2.7228570654619678E-6</v>
          </cell>
          <cell r="J1789">
            <v>1.0810700940633956E-6</v>
          </cell>
          <cell r="K1789">
            <v>1.7255577045252819E-6</v>
          </cell>
          <cell r="L1789">
            <v>2.8602307457053516E-6</v>
          </cell>
          <cell r="M1789">
            <v>4.1798495086718951E-6</v>
          </cell>
          <cell r="N1789">
            <v>3.6370852711575942E-6</v>
          </cell>
          <cell r="O1789">
            <v>3.165257348424407E-6</v>
          </cell>
          <cell r="P1789">
            <v>3.4977178468495318E-6</v>
          </cell>
          <cell r="Q1789">
            <v>3.652492253650924E-6</v>
          </cell>
          <cell r="R1789">
            <v>3.7649259050888123E-6</v>
          </cell>
          <cell r="S1789">
            <v>3.6340443572569116E-6</v>
          </cell>
          <cell r="T1789">
            <v>3.4535858666625717E-6</v>
          </cell>
          <cell r="U1789">
            <v>5.9788612137495933E-7</v>
          </cell>
          <cell r="V1789">
            <v>1.5261417757089978E-6</v>
          </cell>
          <cell r="W1789">
            <v>0</v>
          </cell>
          <cell r="X1789">
            <v>1.255231206516502E-6</v>
          </cell>
          <cell r="Y1789">
            <v>7.5412010466372113E-7</v>
          </cell>
          <cell r="Z1789">
            <v>1.4442302692930779E-6</v>
          </cell>
          <cell r="AA1789">
            <v>6.344685854610395E-7</v>
          </cell>
          <cell r="AB1789">
            <v>3.5708468918270105E-6</v>
          </cell>
          <cell r="AC1789">
            <v>2.3582341630597299E-6</v>
          </cell>
          <cell r="AD1789">
            <v>1.2531719185715578E-6</v>
          </cell>
          <cell r="AE1789">
            <v>1.1744418548135268E-6</v>
          </cell>
          <cell r="AF1789">
            <v>3.9171776775057163E-7</v>
          </cell>
          <cell r="AG1789">
            <v>2.0721484455585156E-7</v>
          </cell>
          <cell r="AH1789">
            <v>6.8844500561314792E-7</v>
          </cell>
          <cell r="AI1789">
            <v>3.6775562079030906E-7</v>
          </cell>
          <cell r="AJ1789">
            <v>3.5545485249655464E-7</v>
          </cell>
          <cell r="AK1789">
            <v>6.2143767066129647E-7</v>
          </cell>
          <cell r="AL1789">
            <v>7.7593088046075665E-7</v>
          </cell>
          <cell r="AM1789">
            <v>0</v>
          </cell>
          <cell r="AN1789">
            <v>3.5257505057264715E-6</v>
          </cell>
          <cell r="AO1789">
            <v>2.3071800070117684E-6</v>
          </cell>
          <cell r="AP1789">
            <v>6.9635965153750542E-6</v>
          </cell>
          <cell r="AQ1789">
            <v>9.0215416184641765E-6</v>
          </cell>
          <cell r="AR1789">
            <v>1.3247975238354728E-5</v>
          </cell>
          <cell r="AS1789">
            <v>1.0968479712554386E-5</v>
          </cell>
          <cell r="AT1789">
            <v>4.6245224206825713E-6</v>
          </cell>
          <cell r="AU1789">
            <v>5.7225160792772096E-6</v>
          </cell>
          <cell r="AV1789">
            <v>6.2563819016882662E-6</v>
          </cell>
          <cell r="AW1789">
            <v>7.3365416240348819E-6</v>
          </cell>
          <cell r="AX1789">
            <v>5.3440576785729638E-6</v>
          </cell>
          <cell r="AY1789">
            <v>6.5876424750225957E-6</v>
          </cell>
          <cell r="AZ1789">
            <v>7.3679737908243075E-6</v>
          </cell>
          <cell r="BA1789">
            <v>8.2260588331449519E-6</v>
          </cell>
          <cell r="BB1789">
            <v>5.6684829720327485E-6</v>
          </cell>
          <cell r="BC1789">
            <v>6.9546012341908623E-6</v>
          </cell>
          <cell r="BD1789">
            <v>2.9495481421202637E-6</v>
          </cell>
          <cell r="BE1789">
            <v>5.1123737222026701E-6</v>
          </cell>
          <cell r="BF1789">
            <v>1.9859592938025829E-6</v>
          </cell>
          <cell r="BG1789">
            <v>6.1981998129184319E-6</v>
          </cell>
          <cell r="BH1789">
            <v>2.3296874162197602E-6</v>
          </cell>
          <cell r="BI1789">
            <v>5.0781477832366127E-6</v>
          </cell>
          <cell r="BJ1789">
            <v>4.0317178808920218E-6</v>
          </cell>
          <cell r="BK1789">
            <v>3.6147779505524573E-5</v>
          </cell>
          <cell r="BL1789">
            <v>3.8211984869409791E-5</v>
          </cell>
          <cell r="BM1789">
            <v>2.8822722162744835E-6</v>
          </cell>
          <cell r="BN1789">
            <v>4.8285110930105023E-6</v>
          </cell>
          <cell r="BO1789">
            <v>3.7794747802168984E-6</v>
          </cell>
          <cell r="BP1789">
            <v>1.0299938609412201E-6</v>
          </cell>
          <cell r="BQ1789">
            <v>1.9537673630290817E-6</v>
          </cell>
          <cell r="BR1789">
            <v>6.2644412268349406E-6</v>
          </cell>
          <cell r="BS1789">
            <v>3.8523672250815309E-6</v>
          </cell>
          <cell r="BT1789">
            <v>2.1539182426712911E-6</v>
          </cell>
          <cell r="BU1789">
            <v>2.4086898055727938E-6</v>
          </cell>
          <cell r="BV1789">
            <v>2.0745833527154652E-6</v>
          </cell>
        </row>
        <row r="1790">
          <cell r="E1790">
            <v>2.2176802527599189E-6</v>
          </cell>
          <cell r="F1790">
            <v>0</v>
          </cell>
          <cell r="G1790">
            <v>2.0122303786862299E-6</v>
          </cell>
          <cell r="H1790">
            <v>1.4410411662857843E-6</v>
          </cell>
          <cell r="I1790">
            <v>2.3255432169314017E-6</v>
          </cell>
          <cell r="J1790">
            <v>9.065362767768406E-7</v>
          </cell>
          <cell r="K1790">
            <v>1.46322593872928E-6</v>
          </cell>
          <cell r="L1790">
            <v>2.3769040049584345E-6</v>
          </cell>
          <cell r="M1790">
            <v>3.5851413018654851E-6</v>
          </cell>
          <cell r="N1790">
            <v>3.1121358496870544E-6</v>
          </cell>
          <cell r="O1790">
            <v>2.6462562599104759E-6</v>
          </cell>
          <cell r="P1790">
            <v>2.9217354854547853E-6</v>
          </cell>
          <cell r="Q1790">
            <v>3.0651872537702665E-6</v>
          </cell>
          <cell r="R1790">
            <v>3.1752048826523215E-6</v>
          </cell>
          <cell r="S1790">
            <v>3.0511034042072617E-6</v>
          </cell>
          <cell r="T1790">
            <v>2.9074651786277931E-6</v>
          </cell>
          <cell r="U1790">
            <v>5.060767983328846E-7</v>
          </cell>
          <cell r="V1790">
            <v>1.3026831772950837E-6</v>
          </cell>
          <cell r="W1790">
            <v>0</v>
          </cell>
          <cell r="X1790">
            <v>1.047901990860361E-6</v>
          </cell>
          <cell r="Y1790">
            <v>6.2779660381779952E-7</v>
          </cell>
          <cell r="Z1790">
            <v>1.2374329766053018E-6</v>
          </cell>
          <cell r="AA1790">
            <v>5.3339938296151054E-7</v>
          </cell>
          <cell r="AB1790">
            <v>2.9470665607080386E-6</v>
          </cell>
          <cell r="AC1790">
            <v>1.9635494597271535E-6</v>
          </cell>
          <cell r="AD1790">
            <v>1.0373987068968092E-6</v>
          </cell>
          <cell r="AE1790">
            <v>9.7651959667067585E-7</v>
          </cell>
          <cell r="AF1790">
            <v>3.2707305458397119E-7</v>
          </cell>
          <cell r="AG1790">
            <v>1.737008289396166E-7</v>
          </cell>
          <cell r="AH1790">
            <v>5.7636193420663886E-7</v>
          </cell>
          <cell r="AI1790">
            <v>3.0934927679095775E-7</v>
          </cell>
          <cell r="AJ1790">
            <v>2.9940726251401662E-7</v>
          </cell>
          <cell r="AK1790">
            <v>5.2597129954913029E-7</v>
          </cell>
          <cell r="AL1790">
            <v>6.546278974657827E-7</v>
          </cell>
          <cell r="AM1790">
            <v>0</v>
          </cell>
          <cell r="AN1790">
            <v>3.0349779631663458E-6</v>
          </cell>
          <cell r="AO1790">
            <v>1.9335869831422045E-6</v>
          </cell>
          <cell r="AP1790">
            <v>6.0759581938006098E-6</v>
          </cell>
          <cell r="AQ1790">
            <v>7.744423425154213E-6</v>
          </cell>
          <cell r="AR1790">
            <v>1.1540676388495026E-5</v>
          </cell>
          <cell r="AS1790">
            <v>9.072909403790515E-6</v>
          </cell>
          <cell r="AT1790">
            <v>3.9531497176904768E-6</v>
          </cell>
          <cell r="AU1790">
            <v>4.7927574178718731E-6</v>
          </cell>
          <cell r="AV1790">
            <v>5.5458437121027608E-6</v>
          </cell>
          <cell r="AW1790">
            <v>6.5332138492772781E-6</v>
          </cell>
          <cell r="AX1790">
            <v>4.4899298189507093E-6</v>
          </cell>
          <cell r="AY1790">
            <v>5.5553771662099826E-6</v>
          </cell>
          <cell r="AZ1790">
            <v>6.2385923839067393E-6</v>
          </cell>
          <cell r="BA1790">
            <v>7.0946035551549792E-6</v>
          </cell>
          <cell r="BB1790">
            <v>4.8196203188611867E-6</v>
          </cell>
          <cell r="BC1790">
            <v>5.8930310828074698E-6</v>
          </cell>
          <cell r="BD1790">
            <v>2.4504455123466019E-6</v>
          </cell>
          <cell r="BE1790">
            <v>4.2780643329039082E-6</v>
          </cell>
          <cell r="BF1790">
            <v>1.6753098561264917E-6</v>
          </cell>
          <cell r="BG1790">
            <v>5.0956803312162383E-6</v>
          </cell>
          <cell r="BH1790">
            <v>1.9239180316093239E-6</v>
          </cell>
          <cell r="BI1790">
            <v>4.422863017066036E-6</v>
          </cell>
          <cell r="BJ1790">
            <v>3.326700349717216E-6</v>
          </cell>
          <cell r="BK1790">
            <v>2.9621882181187038E-5</v>
          </cell>
          <cell r="BL1790">
            <v>3.1161520506404107E-5</v>
          </cell>
          <cell r="BM1790">
            <v>2.3894994765085873E-6</v>
          </cell>
          <cell r="BN1790">
            <v>3.9632057204537513E-6</v>
          </cell>
          <cell r="BO1790">
            <v>3.0967106942073028E-6</v>
          </cell>
          <cell r="BP1790">
            <v>8.4197747026206972E-7</v>
          </cell>
          <cell r="BQ1790">
            <v>1.6313357924704184E-6</v>
          </cell>
          <cell r="BR1790">
            <v>5.1344722180531356E-6</v>
          </cell>
          <cell r="BS1790">
            <v>3.2023011165271336E-6</v>
          </cell>
          <cell r="BT1790">
            <v>1.8500161780601797E-6</v>
          </cell>
          <cell r="BU1790">
            <v>2.0241274383619745E-6</v>
          </cell>
          <cell r="BV1790">
            <v>1.7054982418443708E-6</v>
          </cell>
        </row>
        <row r="1791">
          <cell r="E1791">
            <v>5.8428253348270636E-5</v>
          </cell>
          <cell r="F1791">
            <v>0</v>
          </cell>
          <cell r="G1791">
            <v>5.3007964582388927E-5</v>
          </cell>
          <cell r="H1791">
            <v>3.7694763702760247E-5</v>
          </cell>
          <cell r="I1791">
            <v>6.1312959691909111E-5</v>
          </cell>
          <cell r="J1791">
            <v>2.3903592851946457E-5</v>
          </cell>
          <cell r="K1791">
            <v>3.8482769299120428E-5</v>
          </cell>
          <cell r="L1791">
            <v>6.3297711271517677E-5</v>
          </cell>
          <cell r="M1791">
            <v>9.6982713178549908E-5</v>
          </cell>
          <cell r="N1791">
            <v>8.5489830396817451E-5</v>
          </cell>
          <cell r="O1791">
            <v>7.2215808771715546E-5</v>
          </cell>
          <cell r="P1791">
            <v>8.498840365107698E-5</v>
          </cell>
          <cell r="Q1791">
            <v>9.0210247730801183E-5</v>
          </cell>
          <cell r="R1791">
            <v>9.2223749133106027E-5</v>
          </cell>
          <cell r="S1791">
            <v>8.8735973968856558E-5</v>
          </cell>
          <cell r="T1791">
            <v>7.8786737678009132E-5</v>
          </cell>
          <cell r="U1791">
            <v>1.3360674781212037E-5</v>
          </cell>
          <cell r="V1791">
            <v>3.4904306804755121E-5</v>
          </cell>
          <cell r="W1791">
            <v>0</v>
          </cell>
          <cell r="X1791">
            <v>2.7651332390526758E-5</v>
          </cell>
          <cell r="Y1791">
            <v>1.6339991348249812E-5</v>
          </cell>
          <cell r="Z1791">
            <v>3.3077025196482855E-5</v>
          </cell>
          <cell r="AA1791">
            <v>1.4001995364452963E-5</v>
          </cell>
          <cell r="AB1791">
            <v>7.5404574140087833E-5</v>
          </cell>
          <cell r="AC1791">
            <v>5.079863562099665E-5</v>
          </cell>
          <cell r="AD1791">
            <v>2.6716424858205789E-5</v>
          </cell>
          <cell r="AE1791">
            <v>2.5502571069798394E-5</v>
          </cell>
          <cell r="AF1791">
            <v>8.5505968066681103E-6</v>
          </cell>
          <cell r="AG1791">
            <v>4.5716826451261904E-6</v>
          </cell>
          <cell r="AH1791">
            <v>1.5161028145468514E-5</v>
          </cell>
          <cell r="AI1791">
            <v>8.2036546416476897E-6</v>
          </cell>
          <cell r="AJ1791">
            <v>7.9110619182805759E-6</v>
          </cell>
          <cell r="AK1791">
            <v>1.3847362886125346E-5</v>
          </cell>
          <cell r="AL1791">
            <v>1.7285083114197377E-5</v>
          </cell>
          <cell r="AM1791">
            <v>0</v>
          </cell>
          <cell r="AN1791">
            <v>8.465221249064696E-5</v>
          </cell>
          <cell r="AO1791">
            <v>5.6355097902413246E-5</v>
          </cell>
          <cell r="AP1791">
            <v>1.6456617216431551E-4</v>
          </cell>
          <cell r="AQ1791">
            <v>2.0578339978315815E-4</v>
          </cell>
          <cell r="AR1791">
            <v>2.9692458210664398E-4</v>
          </cell>
          <cell r="AS1791">
            <v>2.3531390143774039E-4</v>
          </cell>
          <cell r="AT1791">
            <v>9.9266274898901732E-5</v>
          </cell>
          <cell r="AU1791">
            <v>1.4627462830365983E-4</v>
          </cell>
          <cell r="AV1791">
            <v>1.5746062243100225E-4</v>
          </cell>
          <cell r="AW1791">
            <v>1.9054743507149351E-4</v>
          </cell>
          <cell r="AX1791">
            <v>1.4111170531777136E-4</v>
          </cell>
          <cell r="AY1791">
            <v>1.8871807710551833E-4</v>
          </cell>
          <cell r="AZ1791">
            <v>2.1452818796440298E-4</v>
          </cell>
          <cell r="BA1791">
            <v>2.3597402939269408E-4</v>
          </cell>
          <cell r="BB1791">
            <v>1.5453167554808244E-4</v>
          </cell>
          <cell r="BC1791">
            <v>1.7746407765334399E-4</v>
          </cell>
          <cell r="BD1791">
            <v>6.9914093028213749E-5</v>
          </cell>
          <cell r="BE1791">
            <v>1.4187580738404297E-4</v>
          </cell>
          <cell r="BF1791">
            <v>4.9155447063381004E-5</v>
          </cell>
          <cell r="BG1791">
            <v>1.3046749641013302E-4</v>
          </cell>
          <cell r="BH1791">
            <v>5.0063143241453223E-5</v>
          </cell>
          <cell r="BI1791">
            <v>1.1833884150192338E-4</v>
          </cell>
          <cell r="BJ1791">
            <v>8.8347493417947884E-5</v>
          </cell>
          <cell r="BK1791">
            <v>7.5700625424945651E-4</v>
          </cell>
          <cell r="BL1791">
            <v>7.7788744065161318E-4</v>
          </cell>
          <cell r="BM1791">
            <v>6.432115897097764E-5</v>
          </cell>
          <cell r="BN1791">
            <v>1.03419545655124E-4</v>
          </cell>
          <cell r="BO1791">
            <v>7.576971908947129E-5</v>
          </cell>
          <cell r="BP1791">
            <v>2.3128689375501253E-5</v>
          </cell>
          <cell r="BQ1791">
            <v>4.3632449154254315E-5</v>
          </cell>
          <cell r="BR1791">
            <v>1.3032892285061592E-4</v>
          </cell>
          <cell r="BS1791">
            <v>8.3599167113768878E-5</v>
          </cell>
          <cell r="BT1791">
            <v>5.1422891949202231E-5</v>
          </cell>
          <cell r="BU1791">
            <v>5.5394904012463905E-5</v>
          </cell>
          <cell r="BV1791">
            <v>4.5244727614407706E-5</v>
          </cell>
        </row>
        <row r="1792">
          <cell r="E1792">
            <v>6.5905979497317765E-6</v>
          </cell>
          <cell r="F1792">
            <v>0</v>
          </cell>
          <cell r="G1792">
            <v>5.9528626152275391E-6</v>
          </cell>
          <cell r="H1792">
            <v>4.3084155814816956E-6</v>
          </cell>
          <cell r="I1792">
            <v>6.8918004492750452E-6</v>
          </cell>
          <cell r="J1792">
            <v>2.7180666613456957E-6</v>
          </cell>
          <cell r="K1792">
            <v>4.3292983825887019E-6</v>
          </cell>
          <cell r="L1792">
            <v>7.1999936284998179E-6</v>
          </cell>
          <cell r="M1792">
            <v>1.0529093457248178E-5</v>
          </cell>
          <cell r="N1792">
            <v>9.1626447891476115E-6</v>
          </cell>
          <cell r="O1792">
            <v>7.8723817804627398E-6</v>
          </cell>
          <cell r="P1792">
            <v>8.4997982772329238E-6</v>
          </cell>
          <cell r="Q1792">
            <v>8.8685290499541467E-6</v>
          </cell>
          <cell r="R1792">
            <v>9.2164501908003095E-6</v>
          </cell>
          <cell r="S1792">
            <v>8.8744529642313175E-6</v>
          </cell>
          <cell r="T1792">
            <v>8.6253836022642786E-6</v>
          </cell>
          <cell r="U1792">
            <v>1.5104088061519888E-6</v>
          </cell>
          <cell r="V1792">
            <v>3.8301731852321885E-6</v>
          </cell>
          <cell r="W1792">
            <v>0</v>
          </cell>
          <cell r="X1792">
            <v>3.1560507320307513E-6</v>
          </cell>
          <cell r="Y1792">
            <v>1.9023576662210239E-6</v>
          </cell>
          <cell r="Z1792">
            <v>3.6377171327413929E-6</v>
          </cell>
          <cell r="AA1792">
            <v>1.6004672900884744E-6</v>
          </cell>
          <cell r="AB1792">
            <v>9.0923238002726244E-6</v>
          </cell>
          <cell r="AC1792">
            <v>5.9887881152818302E-6</v>
          </cell>
          <cell r="AD1792">
            <v>3.1776387918698436E-6</v>
          </cell>
          <cell r="AE1792">
            <v>2.956978282405855E-6</v>
          </cell>
          <cell r="AF1792">
            <v>9.8260462401291129E-7</v>
          </cell>
          <cell r="AG1792">
            <v>5.1806958867626991E-7</v>
          </cell>
          <cell r="AH1792">
            <v>1.7265309206889303E-6</v>
          </cell>
          <cell r="AI1792">
            <v>9.204877916040465E-7</v>
          </cell>
          <cell r="AJ1792">
            <v>8.913871062766403E-7</v>
          </cell>
          <cell r="AK1792">
            <v>1.5610641846228943E-6</v>
          </cell>
          <cell r="AL1792">
            <v>1.9461703424328867E-6</v>
          </cell>
          <cell r="AM1792">
            <v>0</v>
          </cell>
          <cell r="AN1792">
            <v>8.7929409592921257E-6</v>
          </cell>
          <cell r="AO1792">
            <v>5.5903456498499183E-6</v>
          </cell>
          <cell r="AP1792">
            <v>1.7549487626898984E-5</v>
          </cell>
          <cell r="AQ1792">
            <v>2.2709291053749223E-5</v>
          </cell>
          <cell r="AR1792">
            <v>3.4634499534708385E-5</v>
          </cell>
          <cell r="AS1792">
            <v>2.6241758185659995E-5</v>
          </cell>
          <cell r="AT1792">
            <v>1.1442499883823971E-5</v>
          </cell>
          <cell r="AU1792">
            <v>1.3801685452021993E-5</v>
          </cell>
          <cell r="AV1792">
            <v>1.587278687016829E-5</v>
          </cell>
          <cell r="AW1792">
            <v>1.8540984359941647E-5</v>
          </cell>
          <cell r="AX1792">
            <v>1.2515518500364563E-5</v>
          </cell>
          <cell r="AY1792">
            <v>1.4916725732228859E-5</v>
          </cell>
          <cell r="AZ1792">
            <v>1.6746047296450978E-5</v>
          </cell>
          <cell r="BA1792">
            <v>1.9254361039572803E-5</v>
          </cell>
          <cell r="BB1792">
            <v>1.3330347719577918E-5</v>
          </cell>
          <cell r="BC1792">
            <v>1.654023016115371E-5</v>
          </cell>
          <cell r="BD1792">
            <v>7.1290071560229478E-6</v>
          </cell>
          <cell r="BE1792">
            <v>1.1758394068364339E-5</v>
          </cell>
          <cell r="BF1792">
            <v>4.8227377594640299E-6</v>
          </cell>
          <cell r="BG1792">
            <v>1.5768089874175907E-5</v>
          </cell>
          <cell r="BH1792">
            <v>5.8857249868946981E-6</v>
          </cell>
          <cell r="BI1792">
            <v>1.2840296538378734E-5</v>
          </cell>
          <cell r="BJ1792">
            <v>1.0420946035533681E-5</v>
          </cell>
          <cell r="BK1792">
            <v>8.8442709366315977E-5</v>
          </cell>
          <cell r="BL1792">
            <v>1.0078950875037627E-4</v>
          </cell>
          <cell r="BM1792">
            <v>7.0899478887683204E-6</v>
          </cell>
          <cell r="BN1792">
            <v>1.2107735752820776E-5</v>
          </cell>
          <cell r="BO1792">
            <v>9.4111404561897767E-6</v>
          </cell>
          <cell r="BP1792">
            <v>2.4669024061582839E-6</v>
          </cell>
          <cell r="BQ1792">
            <v>4.7890251028995566E-6</v>
          </cell>
          <cell r="BR1792">
            <v>1.6557739184994743E-5</v>
          </cell>
          <cell r="BS1792">
            <v>9.7159103960682408E-6</v>
          </cell>
          <cell r="BT1792">
            <v>5.381217445648889E-6</v>
          </cell>
          <cell r="BU1792">
            <v>5.8903042048449998E-6</v>
          </cell>
          <cell r="BV1792">
            <v>5.1477326505790075E-6</v>
          </cell>
        </row>
        <row r="1793">
          <cell r="E1793">
            <v>3.7344247243879793E-6</v>
          </cell>
          <cell r="F1793">
            <v>0</v>
          </cell>
          <cell r="G1793">
            <v>3.3697691474457112E-6</v>
          </cell>
          <cell r="H1793">
            <v>2.454237689117253E-6</v>
          </cell>
          <cell r="I1793">
            <v>3.8590965688070321E-6</v>
          </cell>
          <cell r="J1793">
            <v>1.5595763722587797E-6</v>
          </cell>
          <cell r="K1793">
            <v>2.4622252824752231E-6</v>
          </cell>
          <cell r="L1793">
            <v>4.1579830177037518E-6</v>
          </cell>
          <cell r="M1793">
            <v>5.8854317926825245E-6</v>
          </cell>
          <cell r="N1793">
            <v>5.1065450352531715E-6</v>
          </cell>
          <cell r="O1793">
            <v>4.5429684086170569E-6</v>
          </cell>
          <cell r="P1793">
            <v>4.9336273447305157E-6</v>
          </cell>
          <cell r="Q1793">
            <v>5.1256781906705797E-6</v>
          </cell>
          <cell r="R1793">
            <v>5.3039255745538045E-6</v>
          </cell>
          <cell r="S1793">
            <v>5.1173297039197753E-6</v>
          </cell>
          <cell r="T1793">
            <v>4.9305758420239262E-6</v>
          </cell>
          <cell r="U1793">
            <v>8.5695086765023329E-7</v>
          </cell>
          <cell r="V1793">
            <v>2.1618112870428431E-6</v>
          </cell>
          <cell r="W1793">
            <v>0</v>
          </cell>
          <cell r="X1793">
            <v>1.8198852714510135E-6</v>
          </cell>
          <cell r="Y1793">
            <v>1.0994267685166472E-6</v>
          </cell>
          <cell r="Z1793">
            <v>2.0409121890088264E-6</v>
          </cell>
          <cell r="AA1793">
            <v>9.1541041752854289E-7</v>
          </cell>
          <cell r="AB1793">
            <v>5.2893615910599986E-6</v>
          </cell>
          <cell r="AC1793">
            <v>3.4545726715074083E-6</v>
          </cell>
          <cell r="AD1793">
            <v>1.8452153240144523E-6</v>
          </cell>
          <cell r="AE1793">
            <v>1.7109570016798716E-6</v>
          </cell>
          <cell r="AF1793">
            <v>5.671565682872879E-7</v>
          </cell>
          <cell r="AG1793">
            <v>2.98083442529904E-7</v>
          </cell>
          <cell r="AH1793">
            <v>9.9397124286723638E-7</v>
          </cell>
          <cell r="AI1793">
            <v>5.2736928076197271E-7</v>
          </cell>
          <cell r="AJ1793">
            <v>5.0984079568201244E-7</v>
          </cell>
          <cell r="AK1793">
            <v>8.8846399315576489E-7</v>
          </cell>
          <cell r="AL1793">
            <v>1.1115236347726296E-6</v>
          </cell>
          <cell r="AM1793">
            <v>0</v>
          </cell>
          <cell r="AN1793">
            <v>4.8584267666093223E-6</v>
          </cell>
          <cell r="AO1793">
            <v>3.1937124425126032E-6</v>
          </cell>
          <cell r="AP1793">
            <v>9.6663187609636054E-6</v>
          </cell>
          <cell r="AQ1793">
            <v>1.2496262174556323E-5</v>
          </cell>
          <cell r="AR1793">
            <v>1.8373623791997902E-5</v>
          </cell>
          <cell r="AS1793">
            <v>1.5396330841080622E-5</v>
          </cell>
          <cell r="AT1793">
            <v>6.5424592563460045E-6</v>
          </cell>
          <cell r="AU1793">
            <v>7.9572006396033917E-6</v>
          </cell>
          <cell r="AV1793">
            <v>8.4112411385436317E-6</v>
          </cell>
          <cell r="AW1793">
            <v>9.7514852280459743E-6</v>
          </cell>
          <cell r="AX1793">
            <v>7.4018539260564998E-6</v>
          </cell>
          <cell r="AY1793">
            <v>8.7451195540300738E-6</v>
          </cell>
          <cell r="AZ1793">
            <v>9.7573117036381169E-6</v>
          </cell>
          <cell r="BA1793">
            <v>1.1101942595621745E-5</v>
          </cell>
          <cell r="BB1793">
            <v>7.683216734003402E-6</v>
          </cell>
          <cell r="BC1793">
            <v>9.4619718068224476E-6</v>
          </cell>
          <cell r="BD1793">
            <v>4.1718605709044158E-6</v>
          </cell>
          <cell r="BE1793">
            <v>6.9483496552517757E-6</v>
          </cell>
          <cell r="BF1793">
            <v>2.7735906446015204E-6</v>
          </cell>
          <cell r="BG1793">
            <v>9.1696531194564681E-6</v>
          </cell>
          <cell r="BH1793">
            <v>3.4083640699900509E-6</v>
          </cell>
          <cell r="BI1793">
            <v>7.0809771954206154E-6</v>
          </cell>
          <cell r="BJ1793">
            <v>5.909761343885228E-6</v>
          </cell>
          <cell r="BK1793">
            <v>5.3907302677647619E-5</v>
          </cell>
          <cell r="BL1793">
            <v>5.7683174029089719E-5</v>
          </cell>
          <cell r="BM1793">
            <v>4.1751977725430365E-6</v>
          </cell>
          <cell r="BN1793">
            <v>7.0553930806492217E-6</v>
          </cell>
          <cell r="BO1793">
            <v>5.5585968221418307E-6</v>
          </cell>
          <cell r="BP1793">
            <v>1.4521070689772904E-6</v>
          </cell>
          <cell r="BQ1793">
            <v>2.8016649200147011E-6</v>
          </cell>
          <cell r="BR1793">
            <v>9.3323714104937517E-6</v>
          </cell>
          <cell r="BS1793">
            <v>5.564617700028863E-6</v>
          </cell>
          <cell r="BT1793">
            <v>2.9896853306773624E-6</v>
          </cell>
          <cell r="BU1793">
            <v>3.406084337797369E-6</v>
          </cell>
          <cell r="BV1793">
            <v>2.9188492994567144E-6</v>
          </cell>
        </row>
        <row r="1794">
          <cell r="E1794">
            <v>7.2145617492049011E-6</v>
          </cell>
          <cell r="F1794">
            <v>0</v>
          </cell>
          <cell r="G1794">
            <v>6.5602251741270096E-6</v>
          </cell>
          <cell r="H1794">
            <v>4.632668429016182E-6</v>
          </cell>
          <cell r="I1794">
            <v>7.601905912061223E-6</v>
          </cell>
          <cell r="J1794">
            <v>2.9171382355308757E-6</v>
          </cell>
          <cell r="K1794">
            <v>4.7537887982926926E-6</v>
          </cell>
          <cell r="L1794">
            <v>7.5939223492357393E-6</v>
          </cell>
          <cell r="M1794">
            <v>1.1846563469625793E-5</v>
          </cell>
          <cell r="N1794">
            <v>1.0298435435757298E-5</v>
          </cell>
          <cell r="O1794">
            <v>8.557317036372247E-6</v>
          </cell>
          <cell r="P1794">
            <v>9.546755843368471E-6</v>
          </cell>
          <cell r="Q1794">
            <v>1.0050537585400349E-5</v>
          </cell>
          <cell r="R1794">
            <v>1.0421904131028091E-5</v>
          </cell>
          <cell r="S1794">
            <v>9.9806925173334827E-6</v>
          </cell>
          <cell r="T1794">
            <v>9.4364181767281856E-6</v>
          </cell>
          <cell r="U1794">
            <v>1.6427292097799987E-6</v>
          </cell>
          <cell r="V1794">
            <v>4.2744532634031232E-6</v>
          </cell>
          <cell r="W1794">
            <v>0</v>
          </cell>
          <cell r="X1794">
            <v>3.3594984074223781E-6</v>
          </cell>
          <cell r="Y1794">
            <v>2.0041188270522736E-6</v>
          </cell>
          <cell r="Z1794">
            <v>4.0733369932099196E-6</v>
          </cell>
          <cell r="AA1794">
            <v>1.7199059052227974E-6</v>
          </cell>
          <cell r="AB1794">
            <v>9.3507427247897435E-6</v>
          </cell>
          <cell r="AC1794">
            <v>6.2823624020381097E-6</v>
          </cell>
          <cell r="AD1794">
            <v>3.2987463128191708E-6</v>
          </cell>
          <cell r="AE1794">
            <v>3.1122580590862426E-6</v>
          </cell>
          <cell r="AF1794">
            <v>1.0447327030997035E-6</v>
          </cell>
          <cell r="AG1794">
            <v>5.5680181063694306E-7</v>
          </cell>
          <cell r="AH1794">
            <v>1.8490910379389985E-6</v>
          </cell>
          <cell r="AI1794">
            <v>9.9777089747205294E-7</v>
          </cell>
          <cell r="AJ1794">
            <v>9.6659640511541181E-7</v>
          </cell>
          <cell r="AK1794">
            <v>1.7056214496990207E-6</v>
          </cell>
          <cell r="AL1794">
            <v>2.1167545154783975E-6</v>
          </cell>
          <cell r="AM1794">
            <v>0</v>
          </cell>
          <cell r="AN1794">
            <v>1.0205840985267843E-5</v>
          </cell>
          <cell r="AO1794">
            <v>6.3609328466719278E-6</v>
          </cell>
          <cell r="AP1794">
            <v>2.0377823342161791E-5</v>
          </cell>
          <cell r="AQ1794">
            <v>2.5401498991378849E-5</v>
          </cell>
          <cell r="AR1794">
            <v>3.803234947623766E-5</v>
          </cell>
          <cell r="AS1794">
            <v>2.8380559743987007E-5</v>
          </cell>
          <cell r="AT1794">
            <v>1.2824462838906085E-5</v>
          </cell>
          <cell r="AU1794">
            <v>1.588746347421751E-5</v>
          </cell>
          <cell r="AV1794">
            <v>1.9137942273598493E-5</v>
          </cell>
          <cell r="AW1794">
            <v>2.2662994007421916E-5</v>
          </cell>
          <cell r="AX1794">
            <v>1.5293707033445745E-5</v>
          </cell>
          <cell r="AY1794">
            <v>1.8939199122705588E-5</v>
          </cell>
          <cell r="AZ1794">
            <v>2.111290901235482E-5</v>
          </cell>
          <cell r="BA1794">
            <v>2.4135169136300589E-5</v>
          </cell>
          <cell r="BB1794">
            <v>1.6157148802236495E-5</v>
          </cell>
          <cell r="BC1794">
            <v>1.9566333224914833E-5</v>
          </cell>
          <cell r="BD1794">
            <v>8.0130656318700654E-6</v>
          </cell>
          <cell r="BE1794">
            <v>1.4397431090642639E-5</v>
          </cell>
          <cell r="BF1794">
            <v>5.5004912513408594E-6</v>
          </cell>
          <cell r="BG1794">
            <v>1.5986288624202476E-5</v>
          </cell>
          <cell r="BH1794">
            <v>6.066205771610152E-6</v>
          </cell>
          <cell r="BI1794">
            <v>1.4694205065761262E-5</v>
          </cell>
          <cell r="BJ1794">
            <v>1.0306356652294262E-5</v>
          </cell>
          <cell r="BK1794">
            <v>9.6845576855630902E-5</v>
          </cell>
          <cell r="BL1794">
            <v>9.5284874045742105E-5</v>
          </cell>
          <cell r="BM1794">
            <v>7.7068778677081824E-6</v>
          </cell>
          <cell r="BN1794">
            <v>1.2357382256224043E-5</v>
          </cell>
          <cell r="BO1794">
            <v>9.423406313903634E-6</v>
          </cell>
          <cell r="BP1794">
            <v>2.6801487857107058E-6</v>
          </cell>
          <cell r="BQ1794">
            <v>5.2302041461762607E-6</v>
          </cell>
          <cell r="BR1794">
            <v>1.5626279236008833E-5</v>
          </cell>
          <cell r="BS1794">
            <v>1.0054191949832938E-5</v>
          </cell>
          <cell r="BT1794">
            <v>6.1461937027613428E-6</v>
          </cell>
          <cell r="BU1794">
            <v>6.5716331212601552E-6</v>
          </cell>
          <cell r="BV1794">
            <v>5.4062061163656961E-6</v>
          </cell>
        </row>
        <row r="1795">
          <cell r="E1795">
            <v>7.0096597326520299E-6</v>
          </cell>
          <cell r="F1795">
            <v>0</v>
          </cell>
          <cell r="G1795">
            <v>6.2512997844195979E-6</v>
          </cell>
          <cell r="H1795">
            <v>4.6981918661586621E-6</v>
          </cell>
          <cell r="I1795">
            <v>6.9243722228558594E-6</v>
          </cell>
          <cell r="J1795">
            <v>3.1312535445581422E-6</v>
          </cell>
          <cell r="K1795">
            <v>4.6174925151704759E-6</v>
          </cell>
          <cell r="L1795">
            <v>8.7808300245575276E-6</v>
          </cell>
          <cell r="M1795">
            <v>1.0662527325158197E-5</v>
          </cell>
          <cell r="N1795">
            <v>9.7079476467285213E-6</v>
          </cell>
          <cell r="O1795">
            <v>9.3526176525787167E-6</v>
          </cell>
          <cell r="P1795">
            <v>1.002926584046585E-5</v>
          </cell>
          <cell r="Q1795">
            <v>1.0059374844205281E-5</v>
          </cell>
          <cell r="R1795">
            <v>1.0308761988064287E-5</v>
          </cell>
          <cell r="S1795">
            <v>1.0081571535764684E-5</v>
          </cell>
          <cell r="T1795">
            <v>9.7260325490468959E-6</v>
          </cell>
          <cell r="U1795">
            <v>1.631646249725954E-6</v>
          </cell>
          <cell r="V1795">
            <v>3.9065223899383181E-6</v>
          </cell>
          <cell r="W1795">
            <v>0</v>
          </cell>
          <cell r="X1795">
            <v>3.7828092980702153E-6</v>
          </cell>
          <cell r="Y1795">
            <v>2.3330901494462071E-6</v>
          </cell>
          <cell r="Z1795">
            <v>3.6261136698899735E-6</v>
          </cell>
          <cell r="AA1795">
            <v>1.8259440589456038E-6</v>
          </cell>
          <cell r="AB1795">
            <v>1.2472283481153711E-5</v>
          </cell>
          <cell r="AC1795">
            <v>7.6411032162844542E-6</v>
          </cell>
          <cell r="AD1795">
            <v>4.1944907980573078E-6</v>
          </cell>
          <cell r="AE1795">
            <v>3.6010118710581224E-6</v>
          </cell>
          <cell r="AF1795">
            <v>1.1322281124015928E-6</v>
          </cell>
          <cell r="AG1795">
            <v>5.6844321699465225E-7</v>
          </cell>
          <cell r="AH1795">
            <v>1.9817824148308722E-6</v>
          </cell>
          <cell r="AI1795">
            <v>1.0116864874816413E-6</v>
          </cell>
          <cell r="AJ1795">
            <v>9.7778642120705674E-7</v>
          </cell>
          <cell r="AK1795">
            <v>1.6758191569643131E-6</v>
          </cell>
          <cell r="AL1795">
            <v>2.1208153199807408E-6</v>
          </cell>
          <cell r="AM1795">
            <v>0</v>
          </cell>
          <cell r="AN1795">
            <v>8.8863632067946752E-6</v>
          </cell>
          <cell r="AO1795">
            <v>5.7845315801899108E-6</v>
          </cell>
          <cell r="AP1795">
            <v>1.5260859908475466E-5</v>
          </cell>
          <cell r="AQ1795">
            <v>2.0145341703903634E-5</v>
          </cell>
          <cell r="AR1795">
            <v>2.8450615357067453E-5</v>
          </cell>
          <cell r="AS1795">
            <v>2.4652376658868138E-5</v>
          </cell>
          <cell r="AT1795">
            <v>1.1428197806434096E-5</v>
          </cell>
          <cell r="AU1795">
            <v>1.4964018834640268E-5</v>
          </cell>
          <cell r="AV1795">
            <v>1.4400657998777644E-5</v>
          </cell>
          <cell r="AW1795">
            <v>1.5512943653418328E-5</v>
          </cell>
          <cell r="AX1795">
            <v>1.6144202141087543E-5</v>
          </cell>
          <cell r="AY1795">
            <v>1.6538346454640374E-5</v>
          </cell>
          <cell r="AZ1795">
            <v>1.6102946057287302E-5</v>
          </cell>
          <cell r="BA1795">
            <v>1.8121998165137467E-5</v>
          </cell>
          <cell r="BB1795">
            <v>1.3557276793215537E-5</v>
          </cell>
          <cell r="BC1795">
            <v>1.59449888395361E-5</v>
          </cell>
          <cell r="BD1795">
            <v>8.8137569391780277E-6</v>
          </cell>
          <cell r="BE1795">
            <v>1.2161818612602383E-5</v>
          </cell>
          <cell r="BF1795">
            <v>5.1383073091701026E-6</v>
          </cell>
          <cell r="BG1795">
            <v>2.0203902930628581E-5</v>
          </cell>
          <cell r="BH1795">
            <v>7.0280929584073845E-6</v>
          </cell>
          <cell r="BI1795">
            <v>1.0327431597874106E-5</v>
          </cell>
          <cell r="BJ1795">
            <v>1.0223953483073917E-5</v>
          </cell>
          <cell r="BK1795">
            <v>1.7087163819573152E-4</v>
          </cell>
          <cell r="BL1795">
            <v>1.2233057466459608E-4</v>
          </cell>
          <cell r="BM1795">
            <v>9.6615791581680665E-6</v>
          </cell>
          <cell r="BN1795">
            <v>1.3971924018746067E-5</v>
          </cell>
          <cell r="BO1795">
            <v>9.2814628126475349E-6</v>
          </cell>
          <cell r="BP1795">
            <v>2.5777598310882877E-6</v>
          </cell>
          <cell r="BQ1795">
            <v>5.493786688975797E-6</v>
          </cell>
          <cell r="BR1795">
            <v>1.6491178140628359E-5</v>
          </cell>
          <cell r="BS1795">
            <v>9.2203951695222132E-6</v>
          </cell>
          <cell r="BT1795">
            <v>5.2821317340937334E-6</v>
          </cell>
          <cell r="BU1795">
            <v>6.4512436202496143E-6</v>
          </cell>
          <cell r="BV1795">
            <v>4.7217152515166016E-6</v>
          </cell>
        </row>
        <row r="1796">
          <cell r="E1796">
            <v>8.4464369003247649E-6</v>
          </cell>
          <cell r="F1796">
            <v>0</v>
          </cell>
          <cell r="G1796">
            <v>7.5169320476244097E-6</v>
          </cell>
          <cell r="H1796">
            <v>5.6876485445454006E-6</v>
          </cell>
          <cell r="I1796">
            <v>8.2938663673429365E-6</v>
          </cell>
          <cell r="J1796">
            <v>3.8017564537751339E-6</v>
          </cell>
          <cell r="K1796">
            <v>5.5623582338652051E-6</v>
          </cell>
          <cell r="L1796">
            <v>1.0709984282351403E-5</v>
          </cell>
          <cell r="M1796">
            <v>1.2701459507928006E-5</v>
          </cell>
          <cell r="N1796">
            <v>1.1567941798002725E-5</v>
          </cell>
          <cell r="O1796">
            <v>1.1316600394630454E-5</v>
          </cell>
          <cell r="P1796">
            <v>1.1972438597346726E-5</v>
          </cell>
          <cell r="Q1796">
            <v>1.1960311895483287E-5</v>
          </cell>
          <cell r="R1796">
            <v>1.2305569145732621E-5</v>
          </cell>
          <cell r="S1796">
            <v>1.2024002562843665E-5</v>
          </cell>
          <cell r="T1796">
            <v>1.1722014489417725E-5</v>
          </cell>
          <cell r="U1796">
            <v>1.9698431960525332E-6</v>
          </cell>
          <cell r="V1796">
            <v>4.6728297121521938E-6</v>
          </cell>
          <cell r="W1796">
            <v>0</v>
          </cell>
          <cell r="X1796">
            <v>4.607735703509279E-6</v>
          </cell>
          <cell r="Y1796">
            <v>2.8515110368554689E-6</v>
          </cell>
          <cell r="Z1796">
            <v>4.3278699399938983E-6</v>
          </cell>
          <cell r="AA1796">
            <v>2.2161704474649132E-6</v>
          </cell>
          <cell r="AB1796">
            <v>1.536655181456559E-5</v>
          </cell>
          <cell r="AC1796">
            <v>9.3596869094906491E-6</v>
          </cell>
          <cell r="AD1796">
            <v>5.1536823782057465E-6</v>
          </cell>
          <cell r="AE1796">
            <v>4.4008796445929298E-6</v>
          </cell>
          <cell r="AF1796">
            <v>1.3781701470836555E-6</v>
          </cell>
          <cell r="AG1796">
            <v>6.8883860600483332E-7</v>
          </cell>
          <cell r="AH1796">
            <v>2.4080042263109318E-6</v>
          </cell>
          <cell r="AI1796">
            <v>1.2233534247605518E-6</v>
          </cell>
          <cell r="AJ1796">
            <v>1.1823495391399327E-6</v>
          </cell>
          <cell r="AK1796">
            <v>2.0213974629086878E-6</v>
          </cell>
          <cell r="AL1796">
            <v>2.5621686576275344E-6</v>
          </cell>
          <cell r="AM1796">
            <v>0</v>
          </cell>
          <cell r="AN1796">
            <v>1.0476571589485737E-5</v>
          </cell>
          <cell r="AO1796">
            <v>6.8456930662431726E-6</v>
          </cell>
          <cell r="AP1796">
            <v>1.7856016766312317E-5</v>
          </cell>
          <cell r="AQ1796">
            <v>2.3811465552321682E-5</v>
          </cell>
          <cell r="AR1796">
            <v>3.3438122441811505E-5</v>
          </cell>
          <cell r="AS1796">
            <v>2.9588717326932187E-5</v>
          </cell>
          <cell r="AT1796">
            <v>1.3711116302679892E-5</v>
          </cell>
          <cell r="AU1796">
            <v>1.7828001478388686E-5</v>
          </cell>
          <cell r="AV1796">
            <v>1.6540636880276721E-5</v>
          </cell>
          <cell r="AW1796">
            <v>1.755205198692298E-5</v>
          </cell>
          <cell r="AX1796">
            <v>1.9119156858871125E-5</v>
          </cell>
          <cell r="AY1796">
            <v>1.871549912158782E-5</v>
          </cell>
          <cell r="AZ1796">
            <v>1.8025499828025111E-5</v>
          </cell>
          <cell r="BA1796">
            <v>2.0787105565580257E-5</v>
          </cell>
          <cell r="BB1796">
            <v>1.5639521619850727E-5</v>
          </cell>
          <cell r="BC1796">
            <v>1.8482188418481982E-5</v>
          </cell>
          <cell r="BD1796">
            <v>1.0634174715249711E-5</v>
          </cell>
          <cell r="BE1796">
            <v>1.4051088272889473E-5</v>
          </cell>
          <cell r="BF1796">
            <v>6.0898570486637257E-6</v>
          </cell>
          <cell r="BG1796">
            <v>2.4893423747544304E-5</v>
          </cell>
          <cell r="BH1796">
            <v>8.6098108010220032E-6</v>
          </cell>
          <cell r="BI1796">
            <v>1.2069895240933832E-5</v>
          </cell>
          <cell r="BJ1796">
            <v>1.2497402267580688E-5</v>
          </cell>
          <cell r="BK1796">
            <v>2.1122093724174464E-4</v>
          </cell>
          <cell r="BL1796">
            <v>1.5204764245148883E-4</v>
          </cell>
          <cell r="BM1796">
            <v>1.17772903958873E-5</v>
          </cell>
          <cell r="BN1796">
            <v>1.7140445348722959E-5</v>
          </cell>
          <cell r="BO1796">
            <v>1.1400520994802607E-5</v>
          </cell>
          <cell r="BP1796">
            <v>3.1046563591441793E-6</v>
          </cell>
          <cell r="BQ1796">
            <v>6.6558658340252912E-6</v>
          </cell>
          <cell r="BR1796">
            <v>2.0373986407764463E-5</v>
          </cell>
          <cell r="BS1796">
            <v>1.1209396161390085E-5</v>
          </cell>
          <cell r="BT1796">
            <v>6.2361618765552554E-6</v>
          </cell>
          <cell r="BU1796">
            <v>7.7461633102984509E-6</v>
          </cell>
          <cell r="BV1796">
            <v>5.6855103560424684E-6</v>
          </cell>
        </row>
        <row r="1797">
          <cell r="E1797">
            <v>5.1960252999161562E-6</v>
          </cell>
          <cell r="F1797">
            <v>0</v>
          </cell>
          <cell r="G1797">
            <v>4.6887982398829149E-6</v>
          </cell>
          <cell r="H1797">
            <v>3.3888367550114499E-6</v>
          </cell>
          <cell r="I1797">
            <v>5.3478403844386604E-6</v>
          </cell>
          <cell r="J1797">
            <v>2.1814451172359225E-6</v>
          </cell>
          <cell r="K1797">
            <v>3.4221894079594048E-6</v>
          </cell>
          <cell r="L1797">
            <v>5.8551046723200286E-6</v>
          </cell>
          <cell r="M1797">
            <v>8.292488396300781E-6</v>
          </cell>
          <cell r="N1797">
            <v>7.304601073082182E-6</v>
          </cell>
          <cell r="O1797">
            <v>6.4552362471080674E-6</v>
          </cell>
          <cell r="P1797">
            <v>7.1298489874019966E-6</v>
          </cell>
          <cell r="Q1797">
            <v>7.3892013512927658E-6</v>
          </cell>
          <cell r="R1797">
            <v>7.6231850578706343E-6</v>
          </cell>
          <cell r="S1797">
            <v>7.3545330793169867E-6</v>
          </cell>
          <cell r="T1797">
            <v>6.9545476259523966E-6</v>
          </cell>
          <cell r="U1797">
            <v>1.1933805374696784E-6</v>
          </cell>
          <cell r="V1797">
            <v>3.0162981801109096E-6</v>
          </cell>
          <cell r="W1797">
            <v>0</v>
          </cell>
          <cell r="X1797">
            <v>2.5590058925532503E-6</v>
          </cell>
          <cell r="Y1797">
            <v>1.5449488805291452E-6</v>
          </cell>
          <cell r="Z1797">
            <v>2.845652995307099E-6</v>
          </cell>
          <cell r="AA1797">
            <v>1.2799025434096751E-6</v>
          </cell>
          <cell r="AB1797">
            <v>7.592452500346421E-6</v>
          </cell>
          <cell r="AC1797">
            <v>4.9147015691619855E-6</v>
          </cell>
          <cell r="AD1797">
            <v>2.6287476626609189E-6</v>
          </cell>
          <cell r="AE1797">
            <v>2.3968732172014024E-6</v>
          </cell>
          <cell r="AF1797">
            <v>7.8539598291029801E-7</v>
          </cell>
          <cell r="AG1797">
            <v>4.099430118421112E-7</v>
          </cell>
          <cell r="AH1797">
            <v>1.3834602800712286E-6</v>
          </cell>
          <cell r="AI1797">
            <v>7.3184535945207147E-7</v>
          </cell>
          <cell r="AJ1797">
            <v>7.0778588148275378E-7</v>
          </cell>
          <cell r="AK1797">
            <v>1.2338719518506904E-6</v>
          </cell>
          <cell r="AL1797">
            <v>1.5437410871162417E-6</v>
          </cell>
          <cell r="AM1797">
            <v>0</v>
          </cell>
          <cell r="AN1797">
            <v>7.031543886703015E-6</v>
          </cell>
          <cell r="AO1797">
            <v>4.5247464086356396E-6</v>
          </cell>
          <cell r="AP1797">
            <v>1.3464116233522951E-5</v>
          </cell>
          <cell r="AQ1797">
            <v>1.7032067480542088E-5</v>
          </cell>
          <cell r="AR1797">
            <v>2.4955914246173681E-5</v>
          </cell>
          <cell r="AS1797">
            <v>1.9899682777647108E-5</v>
          </cell>
          <cell r="AT1797">
            <v>8.9137675290333286E-6</v>
          </cell>
          <cell r="AU1797">
            <v>1.1520593272446721E-5</v>
          </cell>
          <cell r="AV1797">
            <v>1.2451955796315964E-5</v>
          </cell>
          <cell r="AW1797">
            <v>1.4397578582978248E-5</v>
          </cell>
          <cell r="AX1797">
            <v>1.1454480091456003E-5</v>
          </cell>
          <cell r="AY1797">
            <v>1.3384711625673518E-5</v>
          </cell>
          <cell r="AZ1797">
            <v>1.4471895277650301E-5</v>
          </cell>
          <cell r="BA1797">
            <v>1.6436352203837536E-5</v>
          </cell>
          <cell r="BB1797">
            <v>1.1289908352614475E-5</v>
          </cell>
          <cell r="BC1797">
            <v>1.345556042052142E-5</v>
          </cell>
          <cell r="BD1797">
            <v>6.0734498019681704E-6</v>
          </cell>
          <cell r="BE1797">
            <v>1.02008681460258E-5</v>
          </cell>
          <cell r="BF1797">
            <v>3.9521958036004381E-6</v>
          </cell>
          <cell r="BG1797">
            <v>1.2771242248316254E-5</v>
          </cell>
          <cell r="BH1797">
            <v>4.6922351855807578E-6</v>
          </cell>
          <cell r="BI1797">
            <v>9.580638025755763E-6</v>
          </cell>
          <cell r="BJ1797">
            <v>7.6523962989696051E-6</v>
          </cell>
          <cell r="BK1797">
            <v>8.754237124949028E-5</v>
          </cell>
          <cell r="BL1797">
            <v>7.7247023414237225E-5</v>
          </cell>
          <cell r="BM1797">
            <v>6.1004111276918882E-6</v>
          </cell>
          <cell r="BN1797">
            <v>9.5305514775291109E-6</v>
          </cell>
          <cell r="BO1797">
            <v>6.9386655362106686E-6</v>
          </cell>
          <cell r="BP1797">
            <v>1.9555852600764852E-6</v>
          </cell>
          <cell r="BQ1797">
            <v>3.8945663206008282E-6</v>
          </cell>
          <cell r="BR1797">
            <v>1.1866445337464232E-5</v>
          </cell>
          <cell r="BS1797">
            <v>7.2241547666897896E-6</v>
          </cell>
          <cell r="BT1797">
            <v>4.2354774450618628E-6</v>
          </cell>
          <cell r="BU1797">
            <v>4.7698157909555594E-6</v>
          </cell>
          <cell r="BV1797">
            <v>3.815536587920812E-6</v>
          </cell>
        </row>
        <row r="1798">
          <cell r="E1798">
            <v>1.9528713734844877E-5</v>
          </cell>
          <cell r="F1798">
            <v>0</v>
          </cell>
          <cell r="G1798">
            <v>1.7453825293040518E-5</v>
          </cell>
          <cell r="H1798">
            <v>1.3320770886889469E-5</v>
          </cell>
          <cell r="I1798">
            <v>1.9946966850218758E-5</v>
          </cell>
          <cell r="J1798">
            <v>8.536205379310268E-6</v>
          </cell>
          <cell r="K1798">
            <v>1.2904129144787384E-5</v>
          </cell>
          <cell r="L1798">
            <v>2.3242238498381396E-5</v>
          </cell>
          <cell r="M1798">
            <v>2.934544172025236E-5</v>
          </cell>
          <cell r="N1798">
            <v>2.5654739680747369E-5</v>
          </cell>
          <cell r="O1798">
            <v>2.4583427012421457E-5</v>
          </cell>
          <cell r="P1798">
            <v>2.5939368918025255E-5</v>
          </cell>
          <cell r="Q1798">
            <v>2.6368603810122465E-5</v>
          </cell>
          <cell r="R1798">
            <v>2.701985612921583E-5</v>
          </cell>
          <cell r="S1798">
            <v>2.6520273990850638E-5</v>
          </cell>
          <cell r="T1798">
            <v>2.6191999547871003E-5</v>
          </cell>
          <cell r="U1798">
            <v>4.5294917299595083E-6</v>
          </cell>
          <cell r="V1798">
            <v>1.0984600303267151E-5</v>
          </cell>
          <cell r="W1798">
            <v>0</v>
          </cell>
          <cell r="X1798">
            <v>1.0071720225504445E-5</v>
          </cell>
          <cell r="Y1798">
            <v>6.1708496102450293E-6</v>
          </cell>
          <cell r="Z1798">
            <v>1.02535351010107E-5</v>
          </cell>
          <cell r="AA1798">
            <v>4.9633271098881559E-6</v>
          </cell>
          <cell r="AB1798">
            <v>3.0470457340852138E-5</v>
          </cell>
          <cell r="AC1798">
            <v>1.9337740341959549E-5</v>
          </cell>
          <cell r="AD1798">
            <v>1.0536218296449648E-5</v>
          </cell>
          <cell r="AE1798">
            <v>9.6670446368628221E-6</v>
          </cell>
          <cell r="AF1798">
            <v>3.1644583899522676E-6</v>
          </cell>
          <cell r="AG1798">
            <v>1.640745362074137E-6</v>
          </cell>
          <cell r="AH1798">
            <v>5.4765200442400723E-6</v>
          </cell>
          <cell r="AI1798">
            <v>2.8531100371133539E-6</v>
          </cell>
          <cell r="AJ1798">
            <v>2.7454098488228931E-6</v>
          </cell>
          <cell r="AK1798">
            <v>4.6993197958970231E-6</v>
          </cell>
          <cell r="AL1798">
            <v>5.9457063095217177E-6</v>
          </cell>
          <cell r="AM1798">
            <v>0</v>
          </cell>
          <cell r="AN1798">
            <v>2.3196053718831879E-5</v>
          </cell>
          <cell r="AO1798">
            <v>1.6303831442964519E-5</v>
          </cell>
          <cell r="AP1798">
            <v>4.4758603249519599E-5</v>
          </cell>
          <cell r="AQ1798">
            <v>6.1952425752277907E-5</v>
          </cell>
          <cell r="AR1798">
            <v>9.4760177363436052E-5</v>
          </cell>
          <cell r="AS1798">
            <v>9.6866767856322394E-5</v>
          </cell>
          <cell r="AT1798">
            <v>3.3107588682981282E-5</v>
          </cell>
          <cell r="AU1798">
            <v>4.0039708206573396E-5</v>
          </cell>
          <cell r="AV1798">
            <v>3.6111742223547922E-5</v>
          </cell>
          <cell r="AW1798">
            <v>4.0051765317276051E-5</v>
          </cell>
          <cell r="AX1798">
            <v>3.5798950817245208E-5</v>
          </cell>
          <cell r="AY1798">
            <v>3.9608985689117504E-5</v>
          </cell>
          <cell r="AZ1798">
            <v>4.3172328547333788E-5</v>
          </cell>
          <cell r="BA1798">
            <v>4.6695634651341848E-5</v>
          </cell>
          <cell r="BB1798">
            <v>3.5759012226420947E-5</v>
          </cell>
          <cell r="BC1798">
            <v>4.6997699639069922E-5</v>
          </cell>
          <cell r="BD1798">
            <v>2.2191684690567116E-5</v>
          </cell>
          <cell r="BE1798">
            <v>3.3649295980535826E-5</v>
          </cell>
          <cell r="BF1798">
            <v>1.4084151851332313E-5</v>
          </cell>
          <cell r="BG1798">
            <v>5.3783957249798799E-5</v>
          </cell>
          <cell r="BH1798">
            <v>1.961695003308805E-5</v>
          </cell>
          <cell r="BI1798">
            <v>3.3583123609483916E-5</v>
          </cell>
          <cell r="BJ1798">
            <v>3.3957403551623901E-5</v>
          </cell>
          <cell r="BK1798">
            <v>3.1260375173405993E-4</v>
          </cell>
          <cell r="BL1798">
            <v>3.4747776889884109E-4</v>
          </cell>
          <cell r="BM1798">
            <v>2.3270845111025949E-5</v>
          </cell>
          <cell r="BN1798">
            <v>4.2579072858519301E-5</v>
          </cell>
          <cell r="BO1798">
            <v>3.4329089915493077E-5</v>
          </cell>
          <cell r="BP1798">
            <v>8.1818150602515893E-6</v>
          </cell>
          <cell r="BQ1798">
            <v>1.5508120069093622E-5</v>
          </cell>
          <cell r="BR1798">
            <v>5.5577814611555159E-5</v>
          </cell>
          <cell r="BS1798">
            <v>3.1360493048682446E-5</v>
          </cell>
          <cell r="BT1798">
            <v>1.477111354329604E-5</v>
          </cell>
          <cell r="BU1798">
            <v>1.828062485901262E-5</v>
          </cell>
          <cell r="BV1798">
            <v>1.6098206351750697E-5</v>
          </cell>
        </row>
        <row r="1799">
          <cell r="E1799">
            <v>2.1131340796074274E-5</v>
          </cell>
          <cell r="F1799">
            <v>0</v>
          </cell>
          <cell r="G1799">
            <v>1.9017191672876157E-5</v>
          </cell>
          <cell r="H1799">
            <v>1.4133943305205586E-5</v>
          </cell>
          <cell r="I1799">
            <v>2.1682996541605794E-5</v>
          </cell>
          <cell r="J1799">
            <v>8.9552853849645172E-6</v>
          </cell>
          <cell r="K1799">
            <v>1.396328341933491E-5</v>
          </cell>
          <cell r="L1799">
            <v>2.4059482566515005E-5</v>
          </cell>
          <cell r="M1799">
            <v>3.2810323303336122E-5</v>
          </cell>
          <cell r="N1799">
            <v>2.8597210412887317E-5</v>
          </cell>
          <cell r="O1799">
            <v>2.6055485946329512E-5</v>
          </cell>
          <cell r="P1799">
            <v>2.8005339318091681E-5</v>
          </cell>
          <cell r="Q1799">
            <v>2.8935134230238561E-5</v>
          </cell>
          <cell r="R1799">
            <v>2.9857901464811407E-5</v>
          </cell>
          <cell r="S1799">
            <v>2.8953642136907824E-5</v>
          </cell>
          <cell r="T1799">
            <v>2.8076204511508033E-5</v>
          </cell>
          <cell r="U1799">
            <v>4.8672903118230883E-6</v>
          </cell>
          <cell r="V1799">
            <v>1.21243363189303E-5</v>
          </cell>
          <cell r="W1799">
            <v>0</v>
          </cell>
          <cell r="X1799">
            <v>1.0481724104792725E-5</v>
          </cell>
          <cell r="Y1799">
            <v>6.358787805503449E-6</v>
          </cell>
          <cell r="Z1799">
            <v>1.1400324639419216E-5</v>
          </cell>
          <cell r="AA1799">
            <v>5.2380873758706037E-6</v>
          </cell>
          <cell r="AB1799">
            <v>3.0599519007482604E-5</v>
          </cell>
          <cell r="AC1799">
            <v>1.9848778272392689E-5</v>
          </cell>
          <cell r="AD1799">
            <v>1.0676299234050181E-5</v>
          </cell>
          <cell r="AE1799">
            <v>9.9006062102920815E-6</v>
          </cell>
          <cell r="AF1799">
            <v>3.2947725677204103E-6</v>
          </cell>
          <cell r="AG1799">
            <v>1.7293501583991998E-6</v>
          </cell>
          <cell r="AH1799">
            <v>5.7309989643244694E-6</v>
          </cell>
          <cell r="AI1799">
            <v>3.0241098997460306E-6</v>
          </cell>
          <cell r="AJ1799">
            <v>2.9190976321053209E-6</v>
          </cell>
          <cell r="AK1799">
            <v>5.0533821965672139E-6</v>
          </cell>
          <cell r="AL1799">
            <v>6.3491060125247497E-6</v>
          </cell>
          <cell r="AM1799">
            <v>0</v>
          </cell>
          <cell r="AN1799">
            <v>2.6806837062618669E-5</v>
          </cell>
          <cell r="AO1799">
            <v>1.8291709445919788E-5</v>
          </cell>
          <cell r="AP1799">
            <v>5.257324700551895E-5</v>
          </cell>
          <cell r="AQ1799">
            <v>7.0619749424131377E-5</v>
          </cell>
          <cell r="AR1799">
            <v>1.0106340596359207E-4</v>
          </cell>
          <cell r="AS1799">
            <v>9.0324732033655506E-5</v>
          </cell>
          <cell r="AT1799">
            <v>3.6863318237224254E-5</v>
          </cell>
          <cell r="AU1799">
            <v>4.4831224387609627E-5</v>
          </cell>
          <cell r="AV1799">
            <v>4.5009711105307738E-5</v>
          </cell>
          <cell r="AW1799">
            <v>5.1723672178159893E-5</v>
          </cell>
          <cell r="AX1799">
            <v>4.1309794625380836E-5</v>
          </cell>
          <cell r="AY1799">
            <v>4.7486942208435295E-5</v>
          </cell>
          <cell r="AZ1799">
            <v>5.2951907206381878E-5</v>
          </cell>
          <cell r="BA1799">
            <v>5.9322419014852538E-5</v>
          </cell>
          <cell r="BB1799">
            <v>4.2194256163033917E-5</v>
          </cell>
          <cell r="BC1799">
            <v>5.2560982718323185E-5</v>
          </cell>
          <cell r="BD1799">
            <v>2.3966415683972152E-5</v>
          </cell>
          <cell r="BE1799">
            <v>3.9022721115794709E-5</v>
          </cell>
          <cell r="BF1799">
            <v>1.5692774092948915E-5</v>
          </cell>
          <cell r="BG1799">
            <v>5.3939011787351416E-5</v>
          </cell>
          <cell r="BH1799">
            <v>2.00988382849634E-5</v>
          </cell>
          <cell r="BI1799">
            <v>3.9113888768891812E-5</v>
          </cell>
          <cell r="BJ1799">
            <v>3.5274002675445119E-5</v>
          </cell>
          <cell r="BK1799">
            <v>3.0377332081441352E-4</v>
          </cell>
          <cell r="BL1799">
            <v>3.4283956609821984E-4</v>
          </cell>
          <cell r="BM1799">
            <v>2.4073714880704741E-5</v>
          </cell>
          <cell r="BN1799">
            <v>4.1618321952008775E-5</v>
          </cell>
          <cell r="BO1799">
            <v>3.5639435167195974E-5</v>
          </cell>
          <cell r="BP1799">
            <v>8.7922330707654918E-6</v>
          </cell>
          <cell r="BQ1799">
            <v>1.6224548879637856E-5</v>
          </cell>
          <cell r="BR1799">
            <v>5.6185845616902528E-5</v>
          </cell>
          <cell r="BS1799">
            <v>3.3211679098205022E-5</v>
          </cell>
          <cell r="BT1799">
            <v>1.6749668178878389E-5</v>
          </cell>
          <cell r="BU1799">
            <v>1.9518459909214206E-5</v>
          </cell>
          <cell r="BV1799">
            <v>1.7399607090598645E-5</v>
          </cell>
        </row>
        <row r="1800">
          <cell r="E1800">
            <v>5.6374869726847588E-6</v>
          </cell>
          <cell r="F1800">
            <v>0</v>
          </cell>
          <cell r="G1800">
            <v>5.0945389233420471E-6</v>
          </cell>
          <cell r="H1800">
            <v>3.7003850746090057E-6</v>
          </cell>
          <cell r="I1800">
            <v>5.8576901794856056E-6</v>
          </cell>
          <cell r="J1800">
            <v>2.3384280410089755E-6</v>
          </cell>
          <cell r="K1800">
            <v>3.7164800503618565E-6</v>
          </cell>
          <cell r="L1800">
            <v>6.2019561546880458E-6</v>
          </cell>
          <cell r="M1800">
            <v>8.9332842127089746E-6</v>
          </cell>
          <cell r="N1800">
            <v>7.7089029661343453E-6</v>
          </cell>
          <cell r="O1800">
            <v>6.8196044753688991E-6</v>
          </cell>
          <cell r="P1800">
            <v>7.4789577585629383E-6</v>
          </cell>
          <cell r="Q1800">
            <v>7.7886556740416473E-6</v>
          </cell>
          <cell r="R1800">
            <v>8.0386015448422973E-6</v>
          </cell>
          <cell r="S1800">
            <v>7.7608324519169711E-6</v>
          </cell>
          <cell r="T1800">
            <v>7.4275133291498249E-6</v>
          </cell>
          <cell r="U1800">
            <v>1.2918362121714625E-6</v>
          </cell>
          <cell r="V1800">
            <v>3.2839085368292034E-6</v>
          </cell>
          <cell r="W1800">
            <v>0</v>
          </cell>
          <cell r="X1800">
            <v>2.7200617550147742E-6</v>
          </cell>
          <cell r="Y1800">
            <v>1.638196555600444E-6</v>
          </cell>
          <cell r="Z1800">
            <v>3.1028373509414847E-6</v>
          </cell>
          <cell r="AA1800">
            <v>1.3735910078631992E-6</v>
          </cell>
          <cell r="AB1800">
            <v>7.7985671336559206E-6</v>
          </cell>
          <cell r="AC1800">
            <v>5.1311551720372403E-6</v>
          </cell>
          <cell r="AD1800">
            <v>2.7311573621130102E-6</v>
          </cell>
          <cell r="AE1800">
            <v>2.5518232630893786E-6</v>
          </cell>
          <cell r="AF1800">
            <v>8.4927903800129167E-7</v>
          </cell>
          <cell r="AG1800">
            <v>4.482718394570895E-7</v>
          </cell>
          <cell r="AH1800">
            <v>1.4904977379981867E-6</v>
          </cell>
          <cell r="AI1800">
            <v>7.9444267373322059E-7</v>
          </cell>
          <cell r="AJ1800">
            <v>7.677795953855285E-7</v>
          </cell>
          <cell r="AK1800">
            <v>1.3399550209133075E-6</v>
          </cell>
          <cell r="AL1800">
            <v>1.6748367689588347E-6</v>
          </cell>
          <cell r="AM1800">
            <v>0</v>
          </cell>
          <cell r="AN1800">
            <v>7.3994790903345808E-6</v>
          </cell>
          <cell r="AO1800">
            <v>4.8710544478404569E-6</v>
          </cell>
          <cell r="AP1800">
            <v>1.4879225201334288E-5</v>
          </cell>
          <cell r="AQ1800">
            <v>1.9291878396005383E-5</v>
          </cell>
          <cell r="AR1800">
            <v>2.8293205528478177E-5</v>
          </cell>
          <cell r="AS1800">
            <v>2.5461556386595398E-5</v>
          </cell>
          <cell r="AT1800">
            <v>9.8930520511253219E-6</v>
          </cell>
          <cell r="AU1800">
            <v>1.2234239904073908E-5</v>
          </cell>
          <cell r="AV1800">
            <v>1.2832858141108962E-5</v>
          </cell>
          <cell r="AW1800">
            <v>1.4980088008786345E-5</v>
          </cell>
          <cell r="AX1800">
            <v>1.1344715076835954E-5</v>
          </cell>
          <cell r="AY1800">
            <v>1.3679677568078653E-5</v>
          </cell>
          <cell r="AZ1800">
            <v>1.5348358949429678E-5</v>
          </cell>
          <cell r="BA1800">
            <v>1.7258405574165279E-5</v>
          </cell>
          <cell r="BB1800">
            <v>1.1922800166737985E-5</v>
          </cell>
          <cell r="BC1800">
            <v>1.4904820671120499E-5</v>
          </cell>
          <cell r="BD1800">
            <v>6.2915977986088141E-6</v>
          </cell>
          <cell r="BE1800">
            <v>1.0964027779303418E-5</v>
          </cell>
          <cell r="BF1800">
            <v>4.2314875960301946E-6</v>
          </cell>
          <cell r="BG1800">
            <v>1.3553125889212954E-5</v>
          </cell>
          <cell r="BH1800">
            <v>5.073182587460301E-6</v>
          </cell>
          <cell r="BI1800">
            <v>1.0923228331333108E-5</v>
          </cell>
          <cell r="BJ1800">
            <v>8.8412100814090972E-6</v>
          </cell>
          <cell r="BK1800">
            <v>7.8220798417547672E-5</v>
          </cell>
          <cell r="BL1800">
            <v>8.4641329985613953E-5</v>
          </cell>
          <cell r="BM1800">
            <v>6.2278899783218683E-6</v>
          </cell>
          <cell r="BN1800">
            <v>1.0549121169106106E-5</v>
          </cell>
          <cell r="BO1800">
            <v>8.2852422851191012E-6</v>
          </cell>
          <cell r="BP1800">
            <v>2.2006451313031667E-6</v>
          </cell>
          <cell r="BQ1800">
            <v>4.2074736803742981E-6</v>
          </cell>
          <cell r="BR1800">
            <v>1.3860158726670189E-5</v>
          </cell>
          <cell r="BS1800">
            <v>8.4141298794920144E-6</v>
          </cell>
          <cell r="BT1800">
            <v>4.5408344749368143E-6</v>
          </cell>
          <cell r="BU1800">
            <v>5.148655664784015E-6</v>
          </cell>
          <cell r="BV1800">
            <v>4.4259425553878637E-6</v>
          </cell>
        </row>
        <row r="1801">
          <cell r="E1801">
            <v>6.4327293467597048E-5</v>
          </cell>
          <cell r="F1801">
            <v>0</v>
          </cell>
          <cell r="G1801">
            <v>5.7818819963978146E-5</v>
          </cell>
          <cell r="H1801">
            <v>4.3507561063526282E-5</v>
          </cell>
          <cell r="I1801">
            <v>6.5782026981103212E-5</v>
          </cell>
          <cell r="J1801">
            <v>2.7474128388172379E-5</v>
          </cell>
          <cell r="K1801">
            <v>4.2546002113364092E-5</v>
          </cell>
          <cell r="L1801">
            <v>7.4312578509246003E-5</v>
          </cell>
          <cell r="M1801">
            <v>9.8107544281632013E-5</v>
          </cell>
          <cell r="N1801">
            <v>8.5307062598769946E-5</v>
          </cell>
          <cell r="O1801">
            <v>7.932189155820989E-5</v>
          </cell>
          <cell r="P1801">
            <v>8.3471381215106439E-5</v>
          </cell>
          <cell r="Q1801">
            <v>8.5730425176152445E-5</v>
          </cell>
          <cell r="R1801">
            <v>8.879828535050783E-5</v>
          </cell>
          <cell r="S1801">
            <v>8.6195293890124839E-5</v>
          </cell>
          <cell r="T1801">
            <v>8.5357321807569785E-5</v>
          </cell>
          <cell r="U1801">
            <v>1.4823629978565564E-5</v>
          </cell>
          <cell r="V1801">
            <v>3.6512380819705135E-5</v>
          </cell>
          <cell r="W1801">
            <v>0</v>
          </cell>
          <cell r="X1801">
            <v>3.2316794412073498E-5</v>
          </cell>
          <cell r="Y1801">
            <v>1.9709313243577219E-5</v>
          </cell>
          <cell r="Z1801">
            <v>3.4209026899201383E-5</v>
          </cell>
          <cell r="AA1801">
            <v>1.60722740693906E-5</v>
          </cell>
          <cell r="AB1801">
            <v>9.6482770301514674E-5</v>
          </cell>
          <cell r="AC1801">
            <v>6.1898795164275458E-5</v>
          </cell>
          <cell r="AD1801">
            <v>3.3450554604735414E-5</v>
          </cell>
          <cell r="AE1801">
            <v>3.0718539727168658E-5</v>
          </cell>
          <cell r="AF1801">
            <v>1.0114426469409424E-5</v>
          </cell>
          <cell r="AG1801">
            <v>5.2685067191689187E-6</v>
          </cell>
          <cell r="AH1801">
            <v>1.7590482924858993E-5</v>
          </cell>
          <cell r="AI1801">
            <v>9.2249705072495736E-6</v>
          </cell>
          <cell r="AJ1801">
            <v>8.9075900815619157E-6</v>
          </cell>
          <cell r="AK1801">
            <v>1.5401116318660071E-5</v>
          </cell>
          <cell r="AL1801">
            <v>1.9366583656459118E-5</v>
          </cell>
          <cell r="AM1801">
            <v>0</v>
          </cell>
          <cell r="AN1801">
            <v>7.8148640659855243E-5</v>
          </cell>
          <cell r="AO1801">
            <v>5.3150930388303276E-5</v>
          </cell>
          <cell r="AP1801">
            <v>1.5441394534820071E-4</v>
          </cell>
          <cell r="AQ1801">
            <v>2.1497561867113188E-4</v>
          </cell>
          <cell r="AR1801">
            <v>3.0784573514381508E-4</v>
          </cell>
          <cell r="AS1801">
            <v>2.9504813849000599E-4</v>
          </cell>
          <cell r="AT1801">
            <v>1.1385993248938311E-4</v>
          </cell>
          <cell r="AU1801">
            <v>1.3121532632317232E-4</v>
          </cell>
          <cell r="AV1801">
            <v>1.2744745336241983E-4</v>
          </cell>
          <cell r="AW1801">
            <v>1.4423401148605511E-4</v>
          </cell>
          <cell r="AX1801">
            <v>1.1676898480483465E-4</v>
          </cell>
          <cell r="AY1801">
            <v>1.2967964908484788E-4</v>
          </cell>
          <cell r="AZ1801">
            <v>1.448251110056858E-4</v>
          </cell>
          <cell r="BA1801">
            <v>1.6475260528129036E-4</v>
          </cell>
          <cell r="BB1801">
            <v>1.1956028181002165E-4</v>
          </cell>
          <cell r="BC1801">
            <v>1.5480193363936982E-4</v>
          </cell>
          <cell r="BD1801">
            <v>7.0992475966527463E-5</v>
          </cell>
          <cell r="BE1801">
            <v>1.1009131789345119E-4</v>
          </cell>
          <cell r="BF1801">
            <v>4.6210022533160708E-5</v>
          </cell>
          <cell r="BG1801">
            <v>1.6957361290868874E-4</v>
          </cell>
          <cell r="BH1801">
            <v>6.2294352681420374E-5</v>
          </cell>
          <cell r="BI1801">
            <v>1.1499157490390204E-4</v>
          </cell>
          <cell r="BJ1801">
            <v>1.1026526376017035E-4</v>
          </cell>
          <cell r="BK1801">
            <v>9.5084393022194997E-4</v>
          </cell>
          <cell r="BL1801">
            <v>1.1103184320410231E-3</v>
          </cell>
          <cell r="BM1801">
            <v>7.3534823789028167E-5</v>
          </cell>
          <cell r="BN1801">
            <v>1.3042372078524123E-4</v>
          </cell>
          <cell r="BO1801">
            <v>1.0570731879436631E-4</v>
          </cell>
          <cell r="BP1801">
            <v>2.5826261234643377E-5</v>
          </cell>
          <cell r="BQ1801">
            <v>4.9402480286833178E-5</v>
          </cell>
          <cell r="BR1801">
            <v>1.7948270019384227E-4</v>
          </cell>
          <cell r="BS1801">
            <v>1.0168624423739287E-4</v>
          </cell>
          <cell r="BT1801">
            <v>4.9305729220321032E-5</v>
          </cell>
          <cell r="BU1801">
            <v>5.867696964587157E-5</v>
          </cell>
          <cell r="BV1801">
            <v>5.2220376241447948E-5</v>
          </cell>
        </row>
        <row r="1802">
          <cell r="E1802">
            <v>2.829420939972375E-6</v>
          </cell>
          <cell r="F1802">
            <v>0</v>
          </cell>
          <cell r="G1802">
            <v>2.557318193494723E-6</v>
          </cell>
          <cell r="H1802">
            <v>1.8564467397775631E-6</v>
          </cell>
          <cell r="I1802">
            <v>2.9224706243411244E-6</v>
          </cell>
          <cell r="J1802">
            <v>1.1777066561823355E-6</v>
          </cell>
          <cell r="K1802">
            <v>1.8684702616971287E-6</v>
          </cell>
          <cell r="L1802">
            <v>3.136032988423386E-6</v>
          </cell>
          <cell r="M1802">
            <v>4.4637972821490664E-6</v>
          </cell>
          <cell r="N1802">
            <v>3.8675576205699431E-6</v>
          </cell>
          <cell r="O1802">
            <v>3.4384490796530029E-6</v>
          </cell>
          <cell r="P1802">
            <v>3.7587324891289804E-6</v>
          </cell>
          <cell r="Q1802">
            <v>3.8995547280905639E-6</v>
          </cell>
          <cell r="R1802">
            <v>4.0125977062354526E-6</v>
          </cell>
          <cell r="S1802">
            <v>3.8854845621250433E-6</v>
          </cell>
          <cell r="T1802">
            <v>3.7365795878322159E-6</v>
          </cell>
          <cell r="U1802">
            <v>6.4810480779090543E-7</v>
          </cell>
          <cell r="V1802">
            <v>1.6397124178022484E-6</v>
          </cell>
          <cell r="W1802">
            <v>0</v>
          </cell>
          <cell r="X1802">
            <v>1.3735580910947929E-6</v>
          </cell>
          <cell r="Y1802">
            <v>8.2929700793690896E-7</v>
          </cell>
          <cell r="Z1802">
            <v>1.5477280211629451E-6</v>
          </cell>
          <cell r="AA1802">
            <v>6.9169055819951663E-7</v>
          </cell>
          <cell r="AB1802">
            <v>3.985617422397396E-6</v>
          </cell>
          <cell r="AC1802">
            <v>2.6065942010895468E-6</v>
          </cell>
          <cell r="AD1802">
            <v>1.391006062366889E-6</v>
          </cell>
          <cell r="AE1802">
            <v>1.2893716800162631E-6</v>
          </cell>
          <cell r="AF1802">
            <v>4.2778789852524295E-7</v>
          </cell>
          <cell r="AG1802">
            <v>2.2496777536929356E-7</v>
          </cell>
          <cell r="AH1802">
            <v>7.5033917495317608E-7</v>
          </cell>
          <cell r="AI1802">
            <v>3.9850762207218816E-7</v>
          </cell>
          <cell r="AJ1802">
            <v>3.8548204607166279E-7</v>
          </cell>
          <cell r="AK1802">
            <v>6.7308481962712885E-7</v>
          </cell>
          <cell r="AL1802">
            <v>8.4112661014510813E-7</v>
          </cell>
          <cell r="AM1802">
            <v>0</v>
          </cell>
          <cell r="AN1802">
            <v>3.6854634937608123E-6</v>
          </cell>
          <cell r="AO1802">
            <v>2.4191862011559374E-6</v>
          </cell>
          <cell r="AP1802">
            <v>7.3570292822400823E-6</v>
          </cell>
          <cell r="AQ1802">
            <v>9.5011901726137975E-6</v>
          </cell>
          <cell r="AR1802">
            <v>1.3838524971165663E-5</v>
          </cell>
          <cell r="AS1802">
            <v>1.1226938830709923E-5</v>
          </cell>
          <cell r="AT1802">
            <v>5.0408369333844387E-6</v>
          </cell>
          <cell r="AU1802">
            <v>6.0296770369848047E-6</v>
          </cell>
          <cell r="AV1802">
            <v>6.3951967136430992E-6</v>
          </cell>
          <cell r="AW1802">
            <v>7.4126060887920106E-6</v>
          </cell>
          <cell r="AX1802">
            <v>5.6140400401085502E-6</v>
          </cell>
          <cell r="AY1802">
            <v>6.8163376084314688E-6</v>
          </cell>
          <cell r="AZ1802">
            <v>7.5337210740807794E-6</v>
          </cell>
          <cell r="BA1802">
            <v>8.3379324847652832E-6</v>
          </cell>
          <cell r="BB1802">
            <v>5.8650985520713132E-6</v>
          </cell>
          <cell r="BC1802">
            <v>7.1894998019071528E-6</v>
          </cell>
          <cell r="BD1802">
            <v>3.1512390836938941E-6</v>
          </cell>
          <cell r="BE1802">
            <v>5.246609316975545E-6</v>
          </cell>
          <cell r="BF1802">
            <v>2.1024967637456567E-6</v>
          </cell>
          <cell r="BG1802">
            <v>6.8943092254985247E-6</v>
          </cell>
          <cell r="BH1802">
            <v>2.563129142749518E-6</v>
          </cell>
          <cell r="BI1802">
            <v>5.3745944199155498E-6</v>
          </cell>
          <cell r="BJ1802">
            <v>4.4220854723095247E-6</v>
          </cell>
          <cell r="BK1802">
            <v>4.0951507394266022E-5</v>
          </cell>
          <cell r="BL1802">
            <v>4.3123759793643475E-5</v>
          </cell>
          <cell r="BM1802">
            <v>3.1567716159572032E-6</v>
          </cell>
          <cell r="BN1802">
            <v>5.2802012130003387E-6</v>
          </cell>
          <cell r="BO1802">
            <v>4.1523264443286461E-6</v>
          </cell>
          <cell r="BP1802">
            <v>1.0901823950919545E-6</v>
          </cell>
          <cell r="BQ1802">
            <v>2.1164893188316491E-6</v>
          </cell>
          <cell r="BR1802">
            <v>6.9682651476415205E-6</v>
          </cell>
          <cell r="BS1802">
            <v>4.1831559243967085E-6</v>
          </cell>
          <cell r="BT1802">
            <v>2.2620472097082091E-6</v>
          </cell>
          <cell r="BU1802">
            <v>2.574160634557938E-6</v>
          </cell>
          <cell r="BV1802">
            <v>2.196395113188681E-6</v>
          </cell>
        </row>
        <row r="1803">
          <cell r="E1803">
            <v>1.8759368743593121E-6</v>
          </cell>
          <cell r="F1803">
            <v>0</v>
          </cell>
          <cell r="G1803">
            <v>1.6818915035550049E-6</v>
          </cell>
          <cell r="H1803">
            <v>1.2816364584735093E-6</v>
          </cell>
          <cell r="I1803">
            <v>1.9065833453573858E-6</v>
          </cell>
          <cell r="J1803">
            <v>8.0920140155609515E-7</v>
          </cell>
          <cell r="K1803">
            <v>1.2400992765272603E-6</v>
          </cell>
          <cell r="L1803">
            <v>2.2113367971779035E-6</v>
          </cell>
          <cell r="M1803">
            <v>2.8280563987905503E-6</v>
          </cell>
          <cell r="N1803">
            <v>2.4690127592306079E-6</v>
          </cell>
          <cell r="O1803">
            <v>2.3401338102357812E-6</v>
          </cell>
          <cell r="P1803">
            <v>2.4533144852043168E-6</v>
          </cell>
          <cell r="Q1803">
            <v>2.5070713179307424E-6</v>
          </cell>
          <cell r="R1803">
            <v>2.5813146632227744E-6</v>
          </cell>
          <cell r="S1803">
            <v>2.5233068887217526E-6</v>
          </cell>
          <cell r="T1803">
            <v>2.5040901072527293E-6</v>
          </cell>
          <cell r="U1803">
            <v>4.3350072475235493E-7</v>
          </cell>
          <cell r="V1803">
            <v>1.0556404782878023E-6</v>
          </cell>
          <cell r="W1803">
            <v>0</v>
          </cell>
          <cell r="X1803">
            <v>9.5650364051464382E-7</v>
          </cell>
          <cell r="Y1803">
            <v>5.8533474996646415E-7</v>
          </cell>
          <cell r="Z1803">
            <v>9.8614430241443305E-7</v>
          </cell>
          <cell r="AA1803">
            <v>4.729760008925024E-7</v>
          </cell>
          <cell r="AB1803">
            <v>2.89859381611489E-6</v>
          </cell>
          <cell r="AC1803">
            <v>1.8436306249302304E-6</v>
          </cell>
          <cell r="AD1803">
            <v>1.0006589000007791E-6</v>
          </cell>
          <cell r="AE1803">
            <v>9.1158291655461034E-7</v>
          </cell>
          <cell r="AF1803">
            <v>2.9866495623409098E-7</v>
          </cell>
          <cell r="AG1803">
            <v>1.5476422464934352E-7</v>
          </cell>
          <cell r="AH1803">
            <v>5.1826767151450392E-7</v>
          </cell>
          <cell r="AI1803">
            <v>2.7029358977198029E-7</v>
          </cell>
          <cell r="AJ1803">
            <v>2.6094992145500434E-7</v>
          </cell>
          <cell r="AK1803">
            <v>4.4964532588705037E-7</v>
          </cell>
          <cell r="AL1803">
            <v>5.6671788215256321E-7</v>
          </cell>
          <cell r="AM1803">
            <v>0</v>
          </cell>
          <cell r="AN1803">
            <v>2.2236910144783807E-6</v>
          </cell>
          <cell r="AO1803">
            <v>1.5384811937509324E-6</v>
          </cell>
          <cell r="AP1803">
            <v>4.3530028385540171E-6</v>
          </cell>
          <cell r="AQ1803">
            <v>6.2500009747017192E-6</v>
          </cell>
          <cell r="AR1803">
            <v>8.8062438043412973E-6</v>
          </cell>
          <cell r="AS1803">
            <v>7.915154799542711E-6</v>
          </cell>
          <cell r="AT1803">
            <v>3.2931597949497858E-6</v>
          </cell>
          <cell r="AU1803">
            <v>3.8129646556644355E-6</v>
          </cell>
          <cell r="AV1803">
            <v>3.533577180470618E-6</v>
          </cell>
          <cell r="AW1803">
            <v>3.9620729242786757E-6</v>
          </cell>
          <cell r="AX1803">
            <v>3.3453159169416178E-6</v>
          </cell>
          <cell r="AY1803">
            <v>3.7076035582698942E-6</v>
          </cell>
          <cell r="AZ1803">
            <v>4.1200087647987542E-6</v>
          </cell>
          <cell r="BA1803">
            <v>4.5270716275102407E-6</v>
          </cell>
          <cell r="BB1803">
            <v>3.4119378590345574E-6</v>
          </cell>
          <cell r="BC1803">
            <v>4.3475855183164946E-6</v>
          </cell>
          <cell r="BD1803">
            <v>2.0731157018252254E-6</v>
          </cell>
          <cell r="BE1803">
            <v>3.1058049310121839E-6</v>
          </cell>
          <cell r="BF1803">
            <v>1.3402223182109626E-6</v>
          </cell>
          <cell r="BG1803">
            <v>5.1030108003688298E-6</v>
          </cell>
          <cell r="BH1803">
            <v>1.8613803925127305E-6</v>
          </cell>
          <cell r="BI1803">
            <v>3.24926379220103E-6</v>
          </cell>
          <cell r="BJ1803">
            <v>3.328224292176078E-6</v>
          </cell>
          <cell r="BK1803">
            <v>2.8397296335922339E-5</v>
          </cell>
          <cell r="BL1803">
            <v>3.402834732628919E-5</v>
          </cell>
          <cell r="BM1803">
            <v>2.1711806255710378E-6</v>
          </cell>
          <cell r="BN1803">
            <v>3.8792474167419095E-6</v>
          </cell>
          <cell r="BO1803">
            <v>3.150871240096608E-6</v>
          </cell>
          <cell r="BP1803">
            <v>7.5617191298498521E-7</v>
          </cell>
          <cell r="BQ1803">
            <v>1.4472108743096074E-6</v>
          </cell>
          <cell r="BR1803">
            <v>5.4679134191668861E-6</v>
          </cell>
          <cell r="BS1803">
            <v>3.0120462914689242E-6</v>
          </cell>
          <cell r="BT1803">
            <v>1.4115989374491208E-6</v>
          </cell>
          <cell r="BU1803">
            <v>1.7047971934682896E-6</v>
          </cell>
          <cell r="BV1803">
            <v>1.537253035909438E-6</v>
          </cell>
        </row>
        <row r="1804">
          <cell r="E1804">
            <v>5.2700888481227488E-7</v>
          </cell>
          <cell r="F1804">
            <v>0</v>
          </cell>
          <cell r="G1804">
            <v>4.7433243052076545E-7</v>
          </cell>
          <cell r="H1804">
            <v>3.5054552938836557E-7</v>
          </cell>
          <cell r="I1804">
            <v>5.5281906747535378E-7</v>
          </cell>
          <cell r="J1804">
            <v>2.2287504647010815E-7</v>
          </cell>
          <cell r="K1804">
            <v>3.4766227875136109E-7</v>
          </cell>
          <cell r="L1804">
            <v>5.9930346080520019E-7</v>
          </cell>
          <cell r="M1804">
            <v>8.1557265646726021E-7</v>
          </cell>
          <cell r="N1804">
            <v>7.0770854993367765E-7</v>
          </cell>
          <cell r="O1804">
            <v>6.4527601142452E-7</v>
          </cell>
          <cell r="P1804">
            <v>6.9097620482871396E-7</v>
          </cell>
          <cell r="Q1804">
            <v>7.1232393312708262E-7</v>
          </cell>
          <cell r="R1804">
            <v>7.3357725892634598E-7</v>
          </cell>
          <cell r="S1804">
            <v>7.1398669438557117E-7</v>
          </cell>
          <cell r="T1804">
            <v>6.9789662321712255E-7</v>
          </cell>
          <cell r="U1804">
            <v>1.2128554757696127E-7</v>
          </cell>
          <cell r="V1804">
            <v>3.0175597183270863E-7</v>
          </cell>
          <cell r="W1804">
            <v>0</v>
          </cell>
          <cell r="X1804">
            <v>2.6109544013235351E-7</v>
          </cell>
          <cell r="Y1804">
            <v>1.5861354330876916E-7</v>
          </cell>
          <cell r="Z1804">
            <v>2.8379909594533862E-7</v>
          </cell>
          <cell r="AA1804">
            <v>1.3059870633816478E-7</v>
          </cell>
          <cell r="AB1804">
            <v>7.7109279571518425E-7</v>
          </cell>
          <cell r="AC1804">
            <v>4.9858081762624159E-7</v>
          </cell>
          <cell r="AD1804">
            <v>2.6799280554916986E-7</v>
          </cell>
          <cell r="AE1804">
            <v>2.4703582813259732E-7</v>
          </cell>
          <cell r="AF1804">
            <v>8.1565736465511784E-8</v>
          </cell>
          <cell r="AG1804">
            <v>4.2652917682644659E-8</v>
          </cell>
          <cell r="AH1804">
            <v>1.4231832073236281E-7</v>
          </cell>
          <cell r="AI1804">
            <v>7.5035737305807518E-8</v>
          </cell>
          <cell r="AJ1804">
            <v>7.2494750524245772E-8</v>
          </cell>
          <cell r="AK1804">
            <v>1.2573078709523736E-7</v>
          </cell>
          <cell r="AL1804">
            <v>1.577266092565004E-7</v>
          </cell>
          <cell r="AM1804">
            <v>0</v>
          </cell>
          <cell r="AN1804">
            <v>6.599984549015619E-7</v>
          </cell>
          <cell r="AO1804">
            <v>4.4184157797658483E-7</v>
          </cell>
          <cell r="AP1804">
            <v>1.3101778896643516E-6</v>
          </cell>
          <cell r="AQ1804">
            <v>1.7163372145435263E-6</v>
          </cell>
          <cell r="AR1804">
            <v>2.9518262735149251E-6</v>
          </cell>
          <cell r="AS1804">
            <v>2.3851068400091243E-6</v>
          </cell>
          <cell r="AT1804">
            <v>9.2148736553277832E-7</v>
          </cell>
          <cell r="AU1804">
            <v>1.0983696621215429E-6</v>
          </cell>
          <cell r="AV1804">
            <v>1.1041989507767101E-6</v>
          </cell>
          <cell r="AW1804">
            <v>1.2620161581911939E-6</v>
          </cell>
          <cell r="AX1804">
            <v>9.8223803491956226E-7</v>
          </cell>
          <cell r="AY1804">
            <v>1.1474109431357209E-6</v>
          </cell>
          <cell r="AZ1804">
            <v>1.2799017872664499E-6</v>
          </cell>
          <cell r="BA1804">
            <v>1.414167659555465E-6</v>
          </cell>
          <cell r="BB1804">
            <v>1.0291449941826529E-6</v>
          </cell>
          <cell r="BC1804">
            <v>1.3123520932848111E-6</v>
          </cell>
          <cell r="BD1804">
            <v>5.8172181566740893E-7</v>
          </cell>
          <cell r="BE1804">
            <v>9.3557141452619005E-7</v>
          </cell>
          <cell r="BF1804">
            <v>3.8354359101842636E-7</v>
          </cell>
          <cell r="BG1804">
            <v>1.3481430286602578E-6</v>
          </cell>
          <cell r="BH1804">
            <v>4.9794180985508439E-7</v>
          </cell>
          <cell r="BI1804">
            <v>9.6955104490080141E-7</v>
          </cell>
          <cell r="BJ1804">
            <v>8.8093579742140064E-7</v>
          </cell>
          <cell r="BK1804">
            <v>7.6080422219579879E-6</v>
          </cell>
          <cell r="BL1804">
            <v>8.7498422431896919E-6</v>
          </cell>
          <cell r="BM1804">
            <v>5.9409902974121622E-7</v>
          </cell>
          <cell r="BN1804">
            <v>1.0374014876382139E-6</v>
          </cell>
          <cell r="BO1804">
            <v>8.3094687631473972E-7</v>
          </cell>
          <cell r="BP1804">
            <v>2.0829616097288179E-7</v>
          </cell>
          <cell r="BQ1804">
            <v>3.9854662152946606E-7</v>
          </cell>
          <cell r="BR1804">
            <v>1.4186283511390844E-6</v>
          </cell>
          <cell r="BS1804">
            <v>8.1642263643018419E-7</v>
          </cell>
          <cell r="BT1804">
            <v>4.1096512708840407E-7</v>
          </cell>
          <cell r="BU1804">
            <v>4.784829666908173E-7</v>
          </cell>
          <cell r="BV1804">
            <v>4.2159759125983113E-7</v>
          </cell>
        </row>
        <row r="1805">
          <cell r="E1805">
            <v>1.4387693678296771E-5</v>
          </cell>
          <cell r="F1805">
            <v>0</v>
          </cell>
          <cell r="G1805">
            <v>1.2947020180132635E-5</v>
          </cell>
          <cell r="H1805">
            <v>9.8912084190262872E-6</v>
          </cell>
          <cell r="I1805">
            <v>1.4828139536369088E-5</v>
          </cell>
          <cell r="J1805">
            <v>6.1389541872418694E-6</v>
          </cell>
          <cell r="K1805">
            <v>9.532387731546576E-6</v>
          </cell>
          <cell r="L1805">
            <v>1.6590734222980905E-5</v>
          </cell>
          <cell r="M1805">
            <v>2.1742951659460511E-5</v>
          </cell>
          <cell r="N1805">
            <v>1.8731768340656992E-5</v>
          </cell>
          <cell r="O1805">
            <v>1.7663463519705945E-5</v>
          </cell>
          <cell r="P1805">
            <v>1.8584078212286464E-5</v>
          </cell>
          <cell r="Q1805">
            <v>1.9018110389400193E-5</v>
          </cell>
          <cell r="R1805">
            <v>1.9532526348569505E-5</v>
          </cell>
          <cell r="S1805">
            <v>1.911624998478543E-5</v>
          </cell>
          <cell r="T1805">
            <v>1.9037528875042303E-5</v>
          </cell>
          <cell r="U1805">
            <v>3.3130755470041352E-6</v>
          </cell>
          <cell r="V1805">
            <v>8.1482792742196242E-6</v>
          </cell>
          <cell r="W1805">
            <v>0</v>
          </cell>
          <cell r="X1805">
            <v>7.2135331479141414E-6</v>
          </cell>
          <cell r="Y1805">
            <v>4.4030208528919603E-6</v>
          </cell>
          <cell r="Z1805">
            <v>7.6263401789737542E-6</v>
          </cell>
          <cell r="AA1805">
            <v>3.5924253399984611E-6</v>
          </cell>
          <cell r="AB1805">
            <v>2.1412387475934711E-5</v>
          </cell>
          <cell r="AC1805">
            <v>1.3763796506601637E-5</v>
          </cell>
          <cell r="AD1805">
            <v>7.4419627613039476E-6</v>
          </cell>
          <cell r="AE1805">
            <v>6.8645828626389891E-6</v>
          </cell>
          <cell r="AF1805">
            <v>2.2701177220122403E-6</v>
          </cell>
          <cell r="AG1805">
            <v>1.1850322396813752E-6</v>
          </cell>
          <cell r="AH1805">
            <v>3.9403241353142443E-6</v>
          </cell>
          <cell r="AI1805">
            <v>2.0676943747746936E-6</v>
          </cell>
          <cell r="AJ1805">
            <v>1.9961601074340877E-6</v>
          </cell>
          <cell r="AK1805">
            <v>3.4498481052940753E-6</v>
          </cell>
          <cell r="AL1805">
            <v>4.3396523645998956E-6</v>
          </cell>
          <cell r="AM1805">
            <v>0</v>
          </cell>
          <cell r="AN1805">
            <v>1.7039642554166535E-5</v>
          </cell>
          <cell r="AO1805">
            <v>1.177617211511787E-5</v>
          </cell>
          <cell r="AP1805">
            <v>3.4306011456652311E-5</v>
          </cell>
          <cell r="AQ1805">
            <v>5.0488486340686468E-5</v>
          </cell>
          <cell r="AR1805">
            <v>7.2389250803446927E-5</v>
          </cell>
          <cell r="AS1805">
            <v>6.4851789633376812E-5</v>
          </cell>
          <cell r="AT1805">
            <v>2.5876605782600045E-5</v>
          </cell>
          <cell r="AU1805">
            <v>2.9067846680759901E-5</v>
          </cell>
          <cell r="AV1805">
            <v>2.7015280319512843E-5</v>
          </cell>
          <cell r="AW1805">
            <v>3.034819476479016E-5</v>
          </cell>
          <cell r="AX1805">
            <v>2.5092088214304689E-5</v>
          </cell>
          <cell r="AY1805">
            <v>2.866383094742436E-5</v>
          </cell>
          <cell r="AZ1805">
            <v>3.2013303942842439E-5</v>
          </cell>
          <cell r="BA1805">
            <v>3.4542984299485738E-5</v>
          </cell>
          <cell r="BB1805">
            <v>2.6259494981043292E-5</v>
          </cell>
          <cell r="BC1805">
            <v>3.4372616460073047E-5</v>
          </cell>
          <cell r="BD1805">
            <v>1.560967547380736E-5</v>
          </cell>
          <cell r="BE1805">
            <v>2.4041008815338717E-5</v>
          </cell>
          <cell r="BF1805">
            <v>1.0250769770597177E-5</v>
          </cell>
          <cell r="BG1805">
            <v>3.8061996135944998E-5</v>
          </cell>
          <cell r="BH1805">
            <v>1.4016911315264084E-5</v>
          </cell>
          <cell r="BI1805">
            <v>2.5839862326105173E-5</v>
          </cell>
          <cell r="BJ1805">
            <v>2.5191780576323562E-5</v>
          </cell>
          <cell r="BK1805">
            <v>2.01918485142463E-4</v>
          </cell>
          <cell r="BL1805">
            <v>2.5171939264958106E-4</v>
          </cell>
          <cell r="BM1805">
            <v>1.617085221150679E-5</v>
          </cell>
          <cell r="BN1805">
            <v>2.9397106671182524E-5</v>
          </cell>
          <cell r="BO1805">
            <v>2.4479148249347362E-5</v>
          </cell>
          <cell r="BP1805">
            <v>5.8439718661782256E-6</v>
          </cell>
          <cell r="BQ1805">
            <v>1.1084500062084148E-5</v>
          </cell>
          <cell r="BR1805">
            <v>4.1259532433465304E-5</v>
          </cell>
          <cell r="BS1805">
            <v>2.3349897818010342E-5</v>
          </cell>
          <cell r="BT1805">
            <v>1.0834997021064655E-5</v>
          </cell>
          <cell r="BU1805">
            <v>1.3125379639870561E-5</v>
          </cell>
          <cell r="BV1805">
            <v>1.1940044593065429E-5</v>
          </cell>
        </row>
        <row r="1806">
          <cell r="E1806">
            <v>3.6245253921036933E-7</v>
          </cell>
          <cell r="F1806">
            <v>0</v>
          </cell>
          <cell r="G1806">
            <v>3.2919718758663487E-7</v>
          </cell>
          <cell r="H1806">
            <v>2.348020463421765E-7</v>
          </cell>
          <cell r="I1806">
            <v>3.8007001489960287E-7</v>
          </cell>
          <cell r="J1806">
            <v>1.4814616971350377E-7</v>
          </cell>
          <cell r="K1806">
            <v>2.3948443562783434E-7</v>
          </cell>
          <cell r="L1806">
            <v>3.8945781499547389E-7</v>
          </cell>
          <cell r="M1806">
            <v>5.9090024505818658E-7</v>
          </cell>
          <cell r="N1806">
            <v>5.1434890980845542E-7</v>
          </cell>
          <cell r="O1806">
            <v>4.3842132668765049E-7</v>
          </cell>
          <cell r="P1806">
            <v>5.0309960723623871E-7</v>
          </cell>
          <cell r="Q1806">
            <v>5.297963325699379E-7</v>
          </cell>
          <cell r="R1806">
            <v>5.4051528095569997E-7</v>
          </cell>
          <cell r="S1806">
            <v>5.2286248199319755E-7</v>
          </cell>
          <cell r="T1806">
            <v>4.8132038102615413E-7</v>
          </cell>
          <cell r="U1806">
            <v>8.2690661114615453E-8</v>
          </cell>
          <cell r="V1806">
            <v>2.1433336817033388E-7</v>
          </cell>
          <cell r="W1806">
            <v>0</v>
          </cell>
          <cell r="X1806">
            <v>1.7118482858640357E-7</v>
          </cell>
          <cell r="Y1806">
            <v>1.0195109314905361E-7</v>
          </cell>
          <cell r="Z1806">
            <v>2.0333268341357366E-7</v>
          </cell>
          <cell r="AA1806">
            <v>8.696260596917161E-8</v>
          </cell>
          <cell r="AB1806">
            <v>4.7323160189472375E-7</v>
          </cell>
          <cell r="AC1806">
            <v>3.1720026561588667E-7</v>
          </cell>
          <cell r="AD1806">
            <v>1.6732429226085809E-7</v>
          </cell>
          <cell r="AE1806">
            <v>1.5884907308236029E-7</v>
          </cell>
          <cell r="AF1806">
            <v>5.3369052987516428E-8</v>
          </cell>
          <cell r="AG1806">
            <v>2.8455374949493953E-8</v>
          </cell>
          <cell r="AH1806">
            <v>9.4199218429730855E-8</v>
          </cell>
          <cell r="AI1806">
            <v>5.0752379787427241E-8</v>
          </cell>
          <cell r="AJ1806">
            <v>4.9043531077734316E-8</v>
          </cell>
          <cell r="AK1806">
            <v>8.6045182683623774E-8</v>
          </cell>
          <cell r="AL1806">
            <v>1.0721835880829984E-7</v>
          </cell>
          <cell r="AM1806">
            <v>0</v>
          </cell>
          <cell r="AN1806">
            <v>5.0429601768844407E-7</v>
          </cell>
          <cell r="AO1806">
            <v>3.30671277011325E-7</v>
          </cell>
          <cell r="AP1806">
            <v>1.0040700040545052E-6</v>
          </cell>
          <cell r="AQ1806">
            <v>1.2654247851447656E-6</v>
          </cell>
          <cell r="AR1806">
            <v>1.8613890731784266E-6</v>
          </cell>
          <cell r="AS1806">
            <v>1.4773113350294108E-6</v>
          </cell>
          <cell r="AT1806">
            <v>6.4310885085140803E-7</v>
          </cell>
          <cell r="AU1806">
            <v>8.2645045884648885E-7</v>
          </cell>
          <cell r="AV1806">
            <v>9.2238506371297206E-7</v>
          </cell>
          <cell r="AW1806">
            <v>1.0955750771588948E-6</v>
          </cell>
          <cell r="AX1806">
            <v>7.7113253909593558E-7</v>
          </cell>
          <cell r="AY1806">
            <v>1.0498809081764675E-6</v>
          </cell>
          <cell r="AZ1806">
            <v>1.1825768804829781E-6</v>
          </cell>
          <cell r="BA1806">
            <v>1.2727282229649105E-6</v>
          </cell>
          <cell r="BB1806">
            <v>8.6564086945890291E-7</v>
          </cell>
          <cell r="BC1806">
            <v>1.0286366736387106E-6</v>
          </cell>
          <cell r="BD1806">
            <v>4.1231925899402406E-7</v>
          </cell>
          <cell r="BE1806">
            <v>7.6373014267800886E-7</v>
          </cell>
          <cell r="BF1806">
            <v>2.8782653644638E-7</v>
          </cell>
          <cell r="BG1806">
            <v>8.2067976766181979E-7</v>
          </cell>
          <cell r="BH1806">
            <v>3.1268224305809376E-7</v>
          </cell>
          <cell r="BI1806">
            <v>7.2963990286488626E-7</v>
          </cell>
          <cell r="BJ1806">
            <v>5.4495797579397628E-7</v>
          </cell>
          <cell r="BK1806">
            <v>4.7313811975468305E-6</v>
          </cell>
          <cell r="BL1806">
            <v>4.9486589794460858E-6</v>
          </cell>
          <cell r="BM1806">
            <v>3.9438888186896262E-7</v>
          </cell>
          <cell r="BN1806">
            <v>6.4679983793449168E-7</v>
          </cell>
          <cell r="BO1806">
            <v>5.0126853672628594E-7</v>
          </cell>
          <cell r="BP1806">
            <v>1.4055971797943671E-7</v>
          </cell>
          <cell r="BQ1806">
            <v>2.6960431989740232E-7</v>
          </cell>
          <cell r="BR1806">
            <v>8.2573163670091974E-7</v>
          </cell>
          <cell r="BS1806">
            <v>5.2367018083158073E-7</v>
          </cell>
          <cell r="BT1806">
            <v>3.0762498359227304E-7</v>
          </cell>
          <cell r="BU1806">
            <v>3.3647537091510173E-7</v>
          </cell>
          <cell r="BV1806">
            <v>2.8140818449468419E-7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FOG_ISIC3.1"/>
      <sheetName val="ISIC3.1_CPC1.1"/>
      <sheetName val="COFOG_ISIC3.1_CPC1.1"/>
      <sheetName val="Sheet7"/>
      <sheetName val="COICOP_CPC1.0_CPC1.1"/>
      <sheetName val="Sheet6"/>
      <sheetName val="Sheet5"/>
      <sheetName val="Sheet4"/>
      <sheetName val="HS02_CPC1.1_SITC3_ISIC3.1 (2)"/>
      <sheetName val="HS02_CPC1.1_SITC3_ISIC3.1"/>
      <sheetName val="CPC1.1_CPC1.0"/>
      <sheetName val="CPC1.0_CPC1.1"/>
      <sheetName val="sheet"/>
      <sheetName val="ISIC3.0_ISIC3.1"/>
      <sheetName val="ICP_COICOP"/>
      <sheetName val="COICOP_CPC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SS V2 Main Sheet"/>
      <sheetName val="Preferences"/>
      <sheetName val="Structure of the model"/>
      <sheetName val="I.a"/>
      <sheetName val="I.b"/>
      <sheetName val="I.c"/>
      <sheetName val="I.d"/>
      <sheetName val="I.e"/>
      <sheetName val="II"/>
      <sheetName val="III"/>
      <sheetName val="IV.a"/>
      <sheetName val="IV.b"/>
      <sheetName val="IV.c.1"/>
      <sheetName val="IV.c.2"/>
      <sheetName val="IV.d"/>
      <sheetName val="IV.e"/>
      <sheetName val="IV.f"/>
      <sheetName val="V.a"/>
      <sheetName val="V.b"/>
      <sheetName val="V.c"/>
      <sheetName val="V.d"/>
      <sheetName val="V.e"/>
      <sheetName val="VI"/>
      <sheetName val="VII.a"/>
      <sheetName val="VII.b"/>
      <sheetName val="VII.C"/>
      <sheetName val="VIII"/>
      <sheetName val="GDP"/>
      <sheetName val="IX"/>
      <sheetName val="X.a"/>
      <sheetName val="X.b"/>
      <sheetName val="XI"/>
      <sheetName val="XII.a"/>
      <sheetName val="XII.b"/>
      <sheetName val="XIII.a"/>
      <sheetName val="XV.a"/>
      <sheetName val="XV.b"/>
      <sheetName val="XV.c"/>
      <sheetName val="XVI"/>
      <sheetName val="XVII.a"/>
      <sheetName val="XVII.b"/>
      <sheetName val="XIV"/>
      <sheetName val="Intermediate output"/>
      <sheetName val="Charts"/>
      <sheetName val="Control"/>
      <sheetName val="Global assumptions"/>
      <sheetName val="2012 Baseline"/>
      <sheetName val="Dispatch"/>
      <sheetName val="2012"/>
      <sheetName val="2017"/>
      <sheetName val="2022"/>
      <sheetName val="2027"/>
      <sheetName val="2032"/>
      <sheetName val="2037"/>
      <sheetName val="2042"/>
      <sheetName val="2047"/>
      <sheetName val="Conversions"/>
      <sheetName val="Constants"/>
      <sheetName val="Land Use"/>
      <sheetName val="CostAbsolute"/>
      <sheetName val="Flows"/>
    </sheetNames>
    <sheetDataSet>
      <sheetData sheetId="0"/>
      <sheetData sheetId="1">
        <row r="3">
          <cell r="C3" t="str">
            <v>TWh</v>
          </cell>
        </row>
        <row r="5">
          <cell r="C5" t="str">
            <v>GW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00"/>
      <sheetName val="2010"/>
      <sheetName val="2011"/>
      <sheetName val="2012"/>
      <sheetName val="2013"/>
      <sheetName val="2014"/>
      <sheetName val="2015"/>
      <sheetName val="2016"/>
      <sheetName val="2017"/>
      <sheetName val="sectors"/>
      <sheetName val="35-sector"/>
      <sheetName val="13-sector VAX_G_2010"/>
      <sheetName val="13-sector VAX_G_2011"/>
      <sheetName val="13-sector VAX_G_2012"/>
      <sheetName val="13-sector VAX_G_2013"/>
      <sheetName val="13-sector VAX_G_2014"/>
      <sheetName val="13-sector VAX_G_2015"/>
      <sheetName val="13-sector VAX_G_2016"/>
      <sheetName val="13-sector VAX_G_2017"/>
      <sheetName val="Countries_RCA_VAX_G"/>
      <sheetName val="RCA_VAX_G_All countries"/>
      <sheetName val="By country_RCA_VAX_G"/>
      <sheetName val="Colors"/>
      <sheetName val="HE select"/>
      <sheetName val="Fig. 1.2.3"/>
      <sheetName val="Fig. 1.2.3.a"/>
      <sheetName val="Fig. 1.2.3.b."/>
      <sheetName val="Fig. 1.2.4."/>
      <sheetName val="Fig. 1.2.4.a"/>
      <sheetName val="Fig. 1.2.4.b"/>
      <sheetName val="Fig. 1.3.1"/>
      <sheetName val="Fig 1.3.2"/>
      <sheetName val="Fig. 1.3.3"/>
      <sheetName val="Fig. 1.3.4"/>
      <sheetName val="Fig. 1.3.5"/>
      <sheetName val="Fig. 1.3.6"/>
      <sheetName val="Fig. 1.3.7"/>
      <sheetName val="Fig. 1.3.8"/>
      <sheetName val="Fig. 1.3.9"/>
      <sheetName val="Fig. 1.3.10"/>
      <sheetName val="Fig. 1.3.11"/>
      <sheetName val="Fig. 1.3.12"/>
      <sheetName val="Fig. 1.3.13"/>
      <sheetName val="Table 1.3.1"/>
      <sheetName val="Table 1.3.2"/>
      <sheetName val="Table 1.3.3"/>
      <sheetName val="Table 1.3.4"/>
      <sheetName val="Table 1.3.5"/>
      <sheetName val="Fig. 1.3.14"/>
      <sheetName val="Table 1.3.6"/>
      <sheetName val="Fig. 1.3.15"/>
      <sheetName val="Table 1.3.7"/>
      <sheetName val="countrycode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1">
          <cell r="G1">
            <v>2000</v>
          </cell>
        </row>
      </sheetData>
      <sheetData sheetId="11">
        <row r="5">
          <cell r="C5">
            <v>138753.90168290483</v>
          </cell>
          <cell r="D5">
            <v>24571.371350864658</v>
          </cell>
          <cell r="E5">
            <v>53320.570698675918</v>
          </cell>
          <cell r="F5">
            <v>192.48291317546631</v>
          </cell>
          <cell r="G5">
            <v>738.7792328546974</v>
          </cell>
          <cell r="H5">
            <v>16586.569434831068</v>
          </cell>
          <cell r="I5">
            <v>7019.5813488637541</v>
          </cell>
          <cell r="J5">
            <v>13156.280715871459</v>
          </cell>
          <cell r="K5">
            <v>886.06425397718112</v>
          </cell>
          <cell r="L5">
            <v>1978.1332181290982</v>
          </cell>
          <cell r="M5">
            <v>9442.96407573742</v>
          </cell>
          <cell r="N5">
            <v>7122.5205400210079</v>
          </cell>
          <cell r="O5">
            <v>32.957186332360692</v>
          </cell>
          <cell r="P5">
            <v>273802.17665223888</v>
          </cell>
          <cell r="Q5">
            <v>273802.17665223882</v>
          </cell>
          <cell r="R5">
            <v>0</v>
          </cell>
          <cell r="T5">
            <v>123542.10127576065</v>
          </cell>
          <cell r="U5">
            <v>21239.686978708411</v>
          </cell>
          <cell r="V5">
            <v>40429.417327028095</v>
          </cell>
          <cell r="W5">
            <v>175.23492988361841</v>
          </cell>
          <cell r="X5">
            <v>632.13024529963809</v>
          </cell>
          <cell r="Y5">
            <v>15010.692132816086</v>
          </cell>
          <cell r="Z5">
            <v>6468.8560310946741</v>
          </cell>
          <cell r="AA5">
            <v>11561.695705459617</v>
          </cell>
          <cell r="AB5">
            <v>784.32609380429312</v>
          </cell>
          <cell r="AC5">
            <v>1906.3307535957088</v>
          </cell>
          <cell r="AD5">
            <v>8724.8844472797846</v>
          </cell>
          <cell r="AE5">
            <v>6649.3229615113232</v>
          </cell>
          <cell r="AF5">
            <v>31.017272764437575</v>
          </cell>
          <cell r="AG5">
            <v>237155.69615500636</v>
          </cell>
          <cell r="AH5">
            <v>237155.69615500671</v>
          </cell>
          <cell r="AI5">
            <v>-3.4924596548080444E-10</v>
          </cell>
        </row>
        <row r="6">
          <cell r="C6">
            <v>2904.9601605994148</v>
          </cell>
          <cell r="D6">
            <v>35918.854534946222</v>
          </cell>
          <cell r="E6">
            <v>95172.718258483248</v>
          </cell>
          <cell r="F6">
            <v>2447.8553310765215</v>
          </cell>
          <cell r="G6">
            <v>1241.2423665645842</v>
          </cell>
          <cell r="H6">
            <v>12574.577247879024</v>
          </cell>
          <cell r="I6">
            <v>2874.0799764779781</v>
          </cell>
          <cell r="J6">
            <v>10233.266289061547</v>
          </cell>
          <cell r="K6">
            <v>1484.3567697172596</v>
          </cell>
          <cell r="L6">
            <v>3811.8740779270238</v>
          </cell>
          <cell r="M6">
            <v>7794.2481485629851</v>
          </cell>
          <cell r="N6">
            <v>2995.8470965640354</v>
          </cell>
          <cell r="O6">
            <v>9.4891064647482764E-8</v>
          </cell>
          <cell r="P6">
            <v>179453.88025795476</v>
          </cell>
          <cell r="Q6">
            <v>179453.88025795491</v>
          </cell>
          <cell r="R6">
            <v>0</v>
          </cell>
          <cell r="T6">
            <v>2183.4807205665493</v>
          </cell>
          <cell r="U6">
            <v>23808.67096674905</v>
          </cell>
          <cell r="V6">
            <v>52971.674808435971</v>
          </cell>
          <cell r="W6">
            <v>1665.627675798582</v>
          </cell>
          <cell r="X6">
            <v>934.0212027255543</v>
          </cell>
          <cell r="Y6">
            <v>10583.927405057286</v>
          </cell>
          <cell r="Z6">
            <v>2547.3183186751216</v>
          </cell>
          <cell r="AA6">
            <v>8179.8443179693686</v>
          </cell>
          <cell r="AB6">
            <v>1220.3112130176883</v>
          </cell>
          <cell r="AC6">
            <v>3412.0559585605929</v>
          </cell>
          <cell r="AD6">
            <v>6688.7907327003759</v>
          </cell>
          <cell r="AE6">
            <v>2657.8445929070722</v>
          </cell>
          <cell r="AF6">
            <v>9.4792845738383595E-8</v>
          </cell>
          <cell r="AG6">
            <v>116853.567913258</v>
          </cell>
          <cell r="AH6">
            <v>116853.56791325797</v>
          </cell>
          <cell r="AI6">
            <v>0</v>
          </cell>
        </row>
        <row r="7">
          <cell r="C7">
            <v>4940.2621261073373</v>
          </cell>
          <cell r="D7">
            <v>49576.565218405536</v>
          </cell>
          <cell r="E7">
            <v>147032.11110864882</v>
          </cell>
          <cell r="F7">
            <v>6099.8794400233237</v>
          </cell>
          <cell r="G7">
            <v>5301.5517460227475</v>
          </cell>
          <cell r="H7">
            <v>30002.815059313434</v>
          </cell>
          <cell r="I7">
            <v>1811.7061066419842</v>
          </cell>
          <cell r="J7">
            <v>26328.538758681287</v>
          </cell>
          <cell r="K7">
            <v>4196.9696837847096</v>
          </cell>
          <cell r="L7">
            <v>8836.4928411937417</v>
          </cell>
          <cell r="M7">
            <v>29482.797823453111</v>
          </cell>
          <cell r="N7">
            <v>7244.4540846067503</v>
          </cell>
          <cell r="O7">
            <v>2.0650008953683647</v>
          </cell>
          <cell r="P7">
            <v>320856.20899777807</v>
          </cell>
          <cell r="Q7">
            <v>320856.20899777755</v>
          </cell>
          <cell r="R7">
            <v>5.2386894822120667E-10</v>
          </cell>
          <cell r="T7">
            <v>3150.9140758605649</v>
          </cell>
          <cell r="U7">
            <v>27361.316053025534</v>
          </cell>
          <cell r="V7">
            <v>63108.670739177978</v>
          </cell>
          <cell r="W7">
            <v>4192.6962462615502</v>
          </cell>
          <cell r="X7">
            <v>3399.0236408300011</v>
          </cell>
          <cell r="Y7">
            <v>23182.343365165503</v>
          </cell>
          <cell r="Z7">
            <v>1359.7238147551845</v>
          </cell>
          <cell r="AA7">
            <v>17268.845163630547</v>
          </cell>
          <cell r="AB7">
            <v>3392.0132732848324</v>
          </cell>
          <cell r="AC7">
            <v>7340.7355713421039</v>
          </cell>
          <cell r="AD7">
            <v>23419.702616177732</v>
          </cell>
          <cell r="AE7">
            <v>5901.4498090587822</v>
          </cell>
          <cell r="AF7">
            <v>2.0492112375399039</v>
          </cell>
          <cell r="AG7">
            <v>183079.48357980786</v>
          </cell>
          <cell r="AH7">
            <v>183079.48357980733</v>
          </cell>
          <cell r="AI7">
            <v>5.2386894822120667E-10</v>
          </cell>
        </row>
        <row r="8">
          <cell r="C8">
            <v>2379.8418759026963</v>
          </cell>
          <cell r="D8">
            <v>3140.5238266965466</v>
          </cell>
          <cell r="E8">
            <v>8666.902629598193</v>
          </cell>
          <cell r="F8">
            <v>567.49879534822912</v>
          </cell>
          <cell r="G8">
            <v>472.01397400627548</v>
          </cell>
          <cell r="H8">
            <v>2649.4799944825818</v>
          </cell>
          <cell r="I8">
            <v>50.120555529319915</v>
          </cell>
          <cell r="J8">
            <v>1428.0780744485226</v>
          </cell>
          <cell r="K8">
            <v>254.96753410756799</v>
          </cell>
          <cell r="L8">
            <v>200.81468540491682</v>
          </cell>
          <cell r="M8">
            <v>1530.1763577801407</v>
          </cell>
          <cell r="N8">
            <v>561.92003137697907</v>
          </cell>
          <cell r="O8">
            <v>0</v>
          </cell>
          <cell r="P8">
            <v>21902.338334681968</v>
          </cell>
          <cell r="Q8">
            <v>21902.338334681965</v>
          </cell>
          <cell r="R8">
            <v>0</v>
          </cell>
          <cell r="T8">
            <v>1828.1833904992241</v>
          </cell>
          <cell r="U8">
            <v>2137.5733853413849</v>
          </cell>
          <cell r="V8">
            <v>4163.22209793823</v>
          </cell>
          <cell r="W8">
            <v>344.05372688415747</v>
          </cell>
          <cell r="X8">
            <v>326.03569761581042</v>
          </cell>
          <cell r="Y8">
            <v>2186.7100385617823</v>
          </cell>
          <cell r="Z8">
            <v>42.596975172119485</v>
          </cell>
          <cell r="AA8">
            <v>1013.3586289317782</v>
          </cell>
          <cell r="AB8">
            <v>225.43476109364926</v>
          </cell>
          <cell r="AC8">
            <v>190.60117385655099</v>
          </cell>
          <cell r="AD8">
            <v>1294.3502459093297</v>
          </cell>
          <cell r="AE8">
            <v>474.52879370964536</v>
          </cell>
          <cell r="AF8">
            <v>0</v>
          </cell>
          <cell r="AG8">
            <v>14226.648915513661</v>
          </cell>
          <cell r="AH8">
            <v>14226.648915513675</v>
          </cell>
          <cell r="AI8">
            <v>-1.4551915228366852E-11</v>
          </cell>
        </row>
        <row r="9">
          <cell r="C9">
            <v>69641.658091969904</v>
          </cell>
          <cell r="D9">
            <v>62319.046758152908</v>
          </cell>
          <cell r="E9">
            <v>72488.12339592482</v>
          </cell>
          <cell r="F9">
            <v>353.13217053192534</v>
          </cell>
          <cell r="G9">
            <v>1214.8995129505572</v>
          </cell>
          <cell r="H9">
            <v>3836.4674456302491</v>
          </cell>
          <cell r="I9">
            <v>2683.6797889440968</v>
          </cell>
          <cell r="J9">
            <v>5843.4408862900345</v>
          </cell>
          <cell r="K9">
            <v>484.36394113015797</v>
          </cell>
          <cell r="L9">
            <v>3453.2677711869992</v>
          </cell>
          <cell r="M9">
            <v>12587.04310054326</v>
          </cell>
          <cell r="N9">
            <v>2284.4097881507278</v>
          </cell>
          <cell r="O9">
            <v>8.3352859297909823E-2</v>
          </cell>
          <cell r="P9">
            <v>237189.61600426497</v>
          </cell>
          <cell r="Q9">
            <v>237189.61600426439</v>
          </cell>
          <cell r="R9">
            <v>5.8207660913467407E-10</v>
          </cell>
          <cell r="T9">
            <v>63029.972082088774</v>
          </cell>
          <cell r="U9">
            <v>55860.656247151142</v>
          </cell>
          <cell r="V9">
            <v>60154.109741213615</v>
          </cell>
          <cell r="W9">
            <v>326.78711775506281</v>
          </cell>
          <cell r="X9">
            <v>1103.4839177239678</v>
          </cell>
          <cell r="Y9">
            <v>3673.4891634258593</v>
          </cell>
          <cell r="Z9">
            <v>2531.0685509855821</v>
          </cell>
          <cell r="AA9">
            <v>5225.3036315642403</v>
          </cell>
          <cell r="AB9">
            <v>458.57337241270557</v>
          </cell>
          <cell r="AC9">
            <v>3328.280755443428</v>
          </cell>
          <cell r="AD9">
            <v>12032.809543372819</v>
          </cell>
          <cell r="AE9">
            <v>2172.3217082199099</v>
          </cell>
          <cell r="AF9">
            <v>8.2960501791426527E-2</v>
          </cell>
          <cell r="AG9">
            <v>209896.93879185891</v>
          </cell>
          <cell r="AH9">
            <v>209896.93879185893</v>
          </cell>
          <cell r="AI9">
            <v>0</v>
          </cell>
        </row>
        <row r="10">
          <cell r="C10">
            <v>100644.29704519772</v>
          </cell>
          <cell r="D10">
            <v>66589.524495471123</v>
          </cell>
          <cell r="E10">
            <v>171213.01194030326</v>
          </cell>
          <cell r="F10">
            <v>2356.6247210879483</v>
          </cell>
          <cell r="G10">
            <v>1942.5164401725779</v>
          </cell>
          <cell r="H10">
            <v>32033.865025297891</v>
          </cell>
          <cell r="I10">
            <v>12161.530184537261</v>
          </cell>
          <cell r="J10">
            <v>25761.404155525219</v>
          </cell>
          <cell r="K10">
            <v>3852.2425998577846</v>
          </cell>
          <cell r="L10">
            <v>7949.7303547983092</v>
          </cell>
          <cell r="M10">
            <v>29869.171481226436</v>
          </cell>
          <cell r="N10">
            <v>14492.648752977962</v>
          </cell>
          <cell r="O10">
            <v>0</v>
          </cell>
          <cell r="P10">
            <v>468866.56719645351</v>
          </cell>
          <cell r="Q10">
            <v>468866.56719645334</v>
          </cell>
          <cell r="R10">
            <v>0</v>
          </cell>
          <cell r="T10">
            <v>87052.19724898311</v>
          </cell>
          <cell r="U10">
            <v>48656.784635511751</v>
          </cell>
          <cell r="V10">
            <v>107998.40869093021</v>
          </cell>
          <cell r="W10">
            <v>2146.5356774426837</v>
          </cell>
          <cell r="X10">
            <v>1483.9114829303053</v>
          </cell>
          <cell r="Y10">
            <v>27285.315131670508</v>
          </cell>
          <cell r="Z10">
            <v>10895.730653696522</v>
          </cell>
          <cell r="AA10">
            <v>20986.558183385336</v>
          </cell>
          <cell r="AB10">
            <v>3349.097687104314</v>
          </cell>
          <cell r="AC10">
            <v>7189.2592488936334</v>
          </cell>
          <cell r="AD10">
            <v>25709.663119718996</v>
          </cell>
          <cell r="AE10">
            <v>13018.443990464104</v>
          </cell>
          <cell r="AF10">
            <v>0</v>
          </cell>
          <cell r="AG10">
            <v>355771.90575073147</v>
          </cell>
          <cell r="AH10">
            <v>355771.90575073188</v>
          </cell>
          <cell r="AI10">
            <v>0</v>
          </cell>
        </row>
        <row r="11">
          <cell r="C11">
            <v>217.54520000404119</v>
          </cell>
          <cell r="D11">
            <v>27850.129476882699</v>
          </cell>
          <cell r="E11">
            <v>127842.09973934587</v>
          </cell>
          <cell r="F11">
            <v>6147.3946032220783</v>
          </cell>
          <cell r="G11">
            <v>255.81656262184316</v>
          </cell>
          <cell r="H11">
            <v>41997.81720862088</v>
          </cell>
          <cell r="I11">
            <v>4860.450601907326</v>
          </cell>
          <cell r="J11">
            <v>11627.960935971141</v>
          </cell>
          <cell r="K11">
            <v>1661.4890861887106</v>
          </cell>
          <cell r="L11">
            <v>40009.116930957767</v>
          </cell>
          <cell r="M11">
            <v>18710.020074989556</v>
          </cell>
          <cell r="N11">
            <v>5087.0489179909237</v>
          </cell>
          <cell r="O11">
            <v>5.6064605891303998</v>
          </cell>
          <cell r="P11">
            <v>286272.495799292</v>
          </cell>
          <cell r="Q11">
            <v>286272.49579929147</v>
          </cell>
          <cell r="R11">
            <v>5.2386894822120667E-10</v>
          </cell>
          <cell r="T11">
            <v>173.16043948368448</v>
          </cell>
          <cell r="U11">
            <v>20181.624630762846</v>
          </cell>
          <cell r="V11">
            <v>84535.566072586706</v>
          </cell>
          <cell r="W11">
            <v>4417.5070413654976</v>
          </cell>
          <cell r="X11">
            <v>203.71314238068209</v>
          </cell>
          <cell r="Y11">
            <v>36172.698223533524</v>
          </cell>
          <cell r="Z11">
            <v>4168.6931561889432</v>
          </cell>
          <cell r="AA11">
            <v>8959.6404794244499</v>
          </cell>
          <cell r="AB11">
            <v>1450.925105079345</v>
          </cell>
          <cell r="AC11">
            <v>35729.690329668774</v>
          </cell>
          <cell r="AD11">
            <v>15749.787138955768</v>
          </cell>
          <cell r="AE11">
            <v>4571.8476811979945</v>
          </cell>
          <cell r="AF11">
            <v>5.6042742910952983</v>
          </cell>
          <cell r="AG11">
            <v>216320.45771491932</v>
          </cell>
          <cell r="AH11">
            <v>216320.45771491923</v>
          </cell>
          <cell r="AI11">
            <v>0</v>
          </cell>
        </row>
        <row r="12">
          <cell r="C12">
            <v>22608.989156263589</v>
          </cell>
          <cell r="D12">
            <v>363392.69999368134</v>
          </cell>
          <cell r="E12">
            <v>1012324.7001818907</v>
          </cell>
          <cell r="F12">
            <v>2189.3542358036398</v>
          </cell>
          <cell r="G12">
            <v>8402.3749557457268</v>
          </cell>
          <cell r="H12">
            <v>119489.42711825746</v>
          </cell>
          <cell r="I12">
            <v>10111.698884016045</v>
          </cell>
          <cell r="J12">
            <v>75629.678240827387</v>
          </cell>
          <cell r="K12">
            <v>2251.2334502533408</v>
          </cell>
          <cell r="L12">
            <v>3562.6374083867031</v>
          </cell>
          <cell r="M12">
            <v>65653.495134661382</v>
          </cell>
          <cell r="N12">
            <v>12135.86528219516</v>
          </cell>
          <cell r="O12">
            <v>0</v>
          </cell>
          <cell r="P12">
            <v>1697752.1540419825</v>
          </cell>
          <cell r="Q12">
            <v>1697752.1540419841</v>
          </cell>
          <cell r="R12">
            <v>0</v>
          </cell>
          <cell r="T12">
            <v>19758.468320087079</v>
          </cell>
          <cell r="U12">
            <v>312785.09989351861</v>
          </cell>
          <cell r="V12">
            <v>739464.61236169515</v>
          </cell>
          <cell r="W12">
            <v>1713.6662470244435</v>
          </cell>
          <cell r="X12">
            <v>6873.1508871168435</v>
          </cell>
          <cell r="Y12">
            <v>107785.39130538862</v>
          </cell>
          <cell r="Z12">
            <v>9140.0712422842644</v>
          </cell>
          <cell r="AA12">
            <v>63351.71717920954</v>
          </cell>
          <cell r="AB12">
            <v>2018.8000857286354</v>
          </cell>
          <cell r="AC12">
            <v>3296.4346813198131</v>
          </cell>
          <cell r="AD12">
            <v>55056.578883283481</v>
          </cell>
          <cell r="AE12">
            <v>10737.461771682731</v>
          </cell>
          <cell r="AF12">
            <v>0</v>
          </cell>
          <cell r="AG12">
            <v>1331981.4528583393</v>
          </cell>
          <cell r="AH12">
            <v>1331981.4528583381</v>
          </cell>
          <cell r="AI12">
            <v>0</v>
          </cell>
        </row>
        <row r="13">
          <cell r="C13">
            <v>140.55507656667555</v>
          </cell>
          <cell r="D13">
            <v>182.55118273066179</v>
          </cell>
          <cell r="E13">
            <v>448.04765084314192</v>
          </cell>
          <cell r="F13">
            <v>1.9085086567285214</v>
          </cell>
          <cell r="G13">
            <v>67.245925674731964</v>
          </cell>
          <cell r="H13">
            <v>911.28617914182587</v>
          </cell>
          <cell r="I13">
            <v>11.318120939482046</v>
          </cell>
          <cell r="J13">
            <v>3505.5867117000216</v>
          </cell>
          <cell r="K13">
            <v>98.926902962313548</v>
          </cell>
          <cell r="L13">
            <v>1730.1704375596591</v>
          </cell>
          <cell r="M13">
            <v>938.10730220655364</v>
          </cell>
          <cell r="N13">
            <v>350.38252867702556</v>
          </cell>
          <cell r="O13">
            <v>5.5978105659320023E-5</v>
          </cell>
          <cell r="P13">
            <v>8386.0865836369267</v>
          </cell>
          <cell r="Q13">
            <v>8386.0865836369212</v>
          </cell>
          <cell r="R13">
            <v>0</v>
          </cell>
          <cell r="T13">
            <v>110.85860771508075</v>
          </cell>
          <cell r="U13">
            <v>122.3295001935881</v>
          </cell>
          <cell r="V13">
            <v>247.10575205218481</v>
          </cell>
          <cell r="W13">
            <v>1.2259277660440666</v>
          </cell>
          <cell r="X13">
            <v>52.013049766872129</v>
          </cell>
          <cell r="Y13">
            <v>814.68851060239774</v>
          </cell>
          <cell r="Z13">
            <v>9.187643441087463</v>
          </cell>
          <cell r="AA13">
            <v>2190.3787464152365</v>
          </cell>
          <cell r="AB13">
            <v>85.00487327291043</v>
          </cell>
          <cell r="AC13">
            <v>1412.6481024965417</v>
          </cell>
          <cell r="AD13">
            <v>817.84806661419907</v>
          </cell>
          <cell r="AE13">
            <v>305.72225668522924</v>
          </cell>
          <cell r="AF13">
            <v>5.5969111985440336E-5</v>
          </cell>
          <cell r="AG13">
            <v>6169.0110929904831</v>
          </cell>
          <cell r="AH13">
            <v>6169.0110929904904</v>
          </cell>
          <cell r="AI13">
            <v>-7.2759576141834259E-12</v>
          </cell>
        </row>
        <row r="14">
          <cell r="C14">
            <v>3646.562929212947</v>
          </cell>
          <cell r="D14">
            <v>20600.331797757786</v>
          </cell>
          <cell r="E14">
            <v>85783.645718785978</v>
          </cell>
          <cell r="F14">
            <v>1901.9842252547039</v>
          </cell>
          <cell r="G14">
            <v>1048.5194821125899</v>
          </cell>
          <cell r="H14">
            <v>1973.8669198194109</v>
          </cell>
          <cell r="I14">
            <v>284.93692142533882</v>
          </cell>
          <cell r="J14">
            <v>6318.9994828767431</v>
          </cell>
          <cell r="K14">
            <v>569.15419349707577</v>
          </cell>
          <cell r="L14">
            <v>600.6118599050036</v>
          </cell>
          <cell r="M14">
            <v>5515.0084694185525</v>
          </cell>
          <cell r="N14">
            <v>2464.2754329580916</v>
          </cell>
          <cell r="O14">
            <v>0</v>
          </cell>
          <cell r="P14">
            <v>130707.89743302423</v>
          </cell>
          <cell r="Q14">
            <v>130707.89743302429</v>
          </cell>
          <cell r="R14">
            <v>0</v>
          </cell>
          <cell r="T14">
            <v>2687.9247583909601</v>
          </cell>
          <cell r="U14">
            <v>12964.21218711974</v>
          </cell>
          <cell r="V14">
            <v>42797.071964039889</v>
          </cell>
          <cell r="W14">
            <v>1279.2118727697566</v>
          </cell>
          <cell r="X14">
            <v>792.94393779125346</v>
          </cell>
          <cell r="Y14">
            <v>1587.6795095775574</v>
          </cell>
          <cell r="Z14">
            <v>234.66386564155303</v>
          </cell>
          <cell r="AA14">
            <v>4921.054502249598</v>
          </cell>
          <cell r="AB14">
            <v>485.85923114873412</v>
          </cell>
          <cell r="AC14">
            <v>527.23402994913818</v>
          </cell>
          <cell r="AD14">
            <v>4471.9064973017257</v>
          </cell>
          <cell r="AE14">
            <v>2012.4700356829856</v>
          </cell>
          <cell r="AF14">
            <v>0</v>
          </cell>
          <cell r="AG14">
            <v>74762.232391662881</v>
          </cell>
          <cell r="AH14">
            <v>74762.23239166291</v>
          </cell>
          <cell r="AI14">
            <v>0</v>
          </cell>
        </row>
        <row r="15">
          <cell r="C15">
            <v>18645.22084951209</v>
          </cell>
          <cell r="D15">
            <v>201505.18178764544</v>
          </cell>
          <cell r="E15">
            <v>893276.76047009765</v>
          </cell>
          <cell r="F15">
            <v>7325.5676015017234</v>
          </cell>
          <cell r="G15">
            <v>2784.3251187008873</v>
          </cell>
          <cell r="H15">
            <v>74972.739829450773</v>
          </cell>
          <cell r="I15">
            <v>8000.354746485481</v>
          </cell>
          <cell r="J15">
            <v>47406.597742622587</v>
          </cell>
          <cell r="K15">
            <v>5547.9097921776911</v>
          </cell>
          <cell r="L15">
            <v>31034.423780405294</v>
          </cell>
          <cell r="M15">
            <v>73243.969594675553</v>
          </cell>
          <cell r="N15">
            <v>21565.448827587599</v>
          </cell>
          <cell r="O15">
            <v>1.7776000071335283E-4</v>
          </cell>
          <cell r="P15">
            <v>1385308.5003186227</v>
          </cell>
          <cell r="Q15">
            <v>1385308.5003186227</v>
          </cell>
          <cell r="R15">
            <v>0</v>
          </cell>
          <cell r="T15">
            <v>13672.278052010728</v>
          </cell>
          <cell r="U15">
            <v>142287.83039258426</v>
          </cell>
          <cell r="V15">
            <v>594665.7750296006</v>
          </cell>
          <cell r="W15">
            <v>5641.1875547259642</v>
          </cell>
          <cell r="X15">
            <v>2207.0733985193651</v>
          </cell>
          <cell r="Y15">
            <v>64529.301317044141</v>
          </cell>
          <cell r="Z15">
            <v>6917.7214299531443</v>
          </cell>
          <cell r="AA15">
            <v>35945.325176015918</v>
          </cell>
          <cell r="AB15">
            <v>4632.1795343749618</v>
          </cell>
          <cell r="AC15">
            <v>28170.56206133619</v>
          </cell>
          <cell r="AD15">
            <v>65243.681771267264</v>
          </cell>
          <cell r="AE15">
            <v>19439.784501172802</v>
          </cell>
          <cell r="AF15">
            <v>1.7418336751821506E-4</v>
          </cell>
          <cell r="AG15">
            <v>983352.70039278874</v>
          </cell>
          <cell r="AH15">
            <v>983352.70039278793</v>
          </cell>
          <cell r="AI15">
            <v>0</v>
          </cell>
        </row>
        <row r="16">
          <cell r="C16">
            <v>9420.688471215446</v>
          </cell>
          <cell r="D16">
            <v>24462.845155992902</v>
          </cell>
          <cell r="E16">
            <v>39597.573005506936</v>
          </cell>
          <cell r="F16">
            <v>2222.6431133414721</v>
          </cell>
          <cell r="G16">
            <v>2490.7474582033924</v>
          </cell>
          <cell r="H16">
            <v>16543.408380993424</v>
          </cell>
          <cell r="I16">
            <v>133.15048076609222</v>
          </cell>
          <cell r="J16">
            <v>37591.661836226609</v>
          </cell>
          <cell r="K16">
            <v>977.16727178445399</v>
          </cell>
          <cell r="L16">
            <v>1748.7382978963319</v>
          </cell>
          <cell r="M16">
            <v>9189.8297694980502</v>
          </cell>
          <cell r="N16">
            <v>2871.9195241348843</v>
          </cell>
          <cell r="O16">
            <v>6.3709683882306331E-5</v>
          </cell>
          <cell r="P16">
            <v>147250.37282926971</v>
          </cell>
          <cell r="Q16">
            <v>147250.37282926962</v>
          </cell>
          <cell r="R16">
            <v>0</v>
          </cell>
          <cell r="T16">
            <v>7669.3761924979935</v>
          </cell>
          <cell r="U16">
            <v>16126.761116318048</v>
          </cell>
          <cell r="V16">
            <v>26305.837420267384</v>
          </cell>
          <cell r="W16">
            <v>1809.1435771242061</v>
          </cell>
          <cell r="X16">
            <v>1701.7352447120634</v>
          </cell>
          <cell r="Y16">
            <v>13194.095860877345</v>
          </cell>
          <cell r="Z16">
            <v>108.02988778111515</v>
          </cell>
          <cell r="AA16">
            <v>15080.577479279382</v>
          </cell>
          <cell r="AB16">
            <v>782.56343918086986</v>
          </cell>
          <cell r="AC16">
            <v>1615.8604610306706</v>
          </cell>
          <cell r="AD16">
            <v>7625.6547036473994</v>
          </cell>
          <cell r="AE16">
            <v>2543.3182502857144</v>
          </cell>
          <cell r="AF16">
            <v>6.362600825375997E-5</v>
          </cell>
          <cell r="AG16">
            <v>94562.953696628174</v>
          </cell>
          <cell r="AH16">
            <v>94562.95369662845</v>
          </cell>
          <cell r="AI16">
            <v>-2.7648638933897018E-10</v>
          </cell>
        </row>
        <row r="17">
          <cell r="C17">
            <v>14217.449061424706</v>
          </cell>
          <cell r="D17">
            <v>58349.812347983156</v>
          </cell>
          <cell r="E17">
            <v>160981.17198361678</v>
          </cell>
          <cell r="F17">
            <v>871.14474078162925</v>
          </cell>
          <cell r="G17">
            <v>2442.3499450270042</v>
          </cell>
          <cell r="H17">
            <v>22248.511210117504</v>
          </cell>
          <cell r="I17">
            <v>7045.2988835989327</v>
          </cell>
          <cell r="J17">
            <v>19569.302132512552</v>
          </cell>
          <cell r="K17">
            <v>2997.8894777703376</v>
          </cell>
          <cell r="L17">
            <v>4997.269990577417</v>
          </cell>
          <cell r="M17">
            <v>23307.065060123507</v>
          </cell>
          <cell r="N17">
            <v>6766.2077447470801</v>
          </cell>
          <cell r="O17">
            <v>0</v>
          </cell>
          <cell r="P17">
            <v>323793.47257828061</v>
          </cell>
          <cell r="Q17">
            <v>323793.47257827991</v>
          </cell>
          <cell r="R17">
            <v>6.9849193096160889E-10</v>
          </cell>
          <cell r="T17">
            <v>12428.719781010612</v>
          </cell>
          <cell r="U17">
            <v>44562.313654110018</v>
          </cell>
          <cell r="V17">
            <v>96639.576030372671</v>
          </cell>
          <cell r="W17">
            <v>635.65305091216419</v>
          </cell>
          <cell r="X17">
            <v>2129.6086143200919</v>
          </cell>
          <cell r="Y17">
            <v>20268.335722921162</v>
          </cell>
          <cell r="Z17">
            <v>6460.810283517947</v>
          </cell>
          <cell r="AA17">
            <v>16178.93893578055</v>
          </cell>
          <cell r="AB17">
            <v>2629.4232990796527</v>
          </cell>
          <cell r="AC17">
            <v>4750.2665283037732</v>
          </cell>
          <cell r="AD17">
            <v>20968.015348765257</v>
          </cell>
          <cell r="AE17">
            <v>6110.3826583498012</v>
          </cell>
          <cell r="AF17">
            <v>0</v>
          </cell>
          <cell r="AG17">
            <v>233762.0439074437</v>
          </cell>
          <cell r="AH17">
            <v>233762.0439074437</v>
          </cell>
          <cell r="AI17">
            <v>0</v>
          </cell>
        </row>
        <row r="18">
          <cell r="C18">
            <v>482.99171056193563</v>
          </cell>
          <cell r="D18">
            <v>3330.6141525799289</v>
          </cell>
          <cell r="E18">
            <v>3993.4147104886806</v>
          </cell>
          <cell r="F18">
            <v>282.66874575537918</v>
          </cell>
          <cell r="G18">
            <v>232.24352277087459</v>
          </cell>
          <cell r="H18">
            <v>451.17842917414725</v>
          </cell>
          <cell r="I18">
            <v>14.067105259592504</v>
          </cell>
          <cell r="J18">
            <v>1706.5714562206972</v>
          </cell>
          <cell r="K18">
            <v>199.72649088217247</v>
          </cell>
          <cell r="L18">
            <v>148.83714519285672</v>
          </cell>
          <cell r="M18">
            <v>772.59290609997197</v>
          </cell>
          <cell r="N18">
            <v>286.39489411548357</v>
          </cell>
          <cell r="O18">
            <v>0</v>
          </cell>
          <cell r="P18">
            <v>11901.301269101719</v>
          </cell>
          <cell r="Q18">
            <v>11901.301269101727</v>
          </cell>
          <cell r="R18">
            <v>0</v>
          </cell>
          <cell r="T18">
            <v>342.70234739034441</v>
          </cell>
          <cell r="U18">
            <v>2012.101724797925</v>
          </cell>
          <cell r="V18">
            <v>1720.4981399987328</v>
          </cell>
          <cell r="W18">
            <v>209.40760989933204</v>
          </cell>
          <cell r="X18">
            <v>156.47403458256809</v>
          </cell>
          <cell r="Y18">
            <v>366.7902988964355</v>
          </cell>
          <cell r="Z18">
            <v>10.972333123350049</v>
          </cell>
          <cell r="AA18">
            <v>1158.6320723179613</v>
          </cell>
          <cell r="AB18">
            <v>155.94400224260554</v>
          </cell>
          <cell r="AC18">
            <v>131.16602142765396</v>
          </cell>
          <cell r="AD18">
            <v>638.80735812771059</v>
          </cell>
          <cell r="AE18">
            <v>222.68106733125092</v>
          </cell>
          <cell r="AF18">
            <v>0</v>
          </cell>
          <cell r="AG18">
            <v>7126.1770101358707</v>
          </cell>
          <cell r="AH18">
            <v>7126.1770101358625</v>
          </cell>
          <cell r="AI18">
            <v>8.1854523159563541E-12</v>
          </cell>
        </row>
        <row r="19">
          <cell r="C19">
            <v>1520.8746567032144</v>
          </cell>
          <cell r="D19">
            <v>20596.476410133502</v>
          </cell>
          <cell r="E19">
            <v>52201.932536940134</v>
          </cell>
          <cell r="F19">
            <v>718.47955868031852</v>
          </cell>
          <cell r="G19">
            <v>50.899445219076547</v>
          </cell>
          <cell r="H19">
            <v>1818.8648888118678</v>
          </cell>
          <cell r="I19">
            <v>211.97830890479051</v>
          </cell>
          <cell r="J19">
            <v>4552.1772815310969</v>
          </cell>
          <cell r="K19">
            <v>377.43129417709065</v>
          </cell>
          <cell r="L19">
            <v>945.90890997277495</v>
          </cell>
          <cell r="M19">
            <v>9249.842667222847</v>
          </cell>
          <cell r="N19">
            <v>1480.8110048141109</v>
          </cell>
          <cell r="O19">
            <v>5.5610179745622333E-6</v>
          </cell>
          <cell r="P19">
            <v>93725.676968671847</v>
          </cell>
          <cell r="Q19">
            <v>93725.676968672051</v>
          </cell>
          <cell r="R19">
            <v>-2.0372681319713593E-10</v>
          </cell>
          <cell r="T19">
            <v>1189.8864534261961</v>
          </cell>
          <cell r="U19">
            <v>15007.004759592903</v>
          </cell>
          <cell r="V19">
            <v>30945.966320374482</v>
          </cell>
          <cell r="W19">
            <v>532.23059137425105</v>
          </cell>
          <cell r="X19">
            <v>38.003609446677999</v>
          </cell>
          <cell r="Y19">
            <v>1508.8503697097738</v>
          </cell>
          <cell r="Z19">
            <v>177.66051552571025</v>
          </cell>
          <cell r="AA19">
            <v>3286.8082347698523</v>
          </cell>
          <cell r="AB19">
            <v>324.62917501004119</v>
          </cell>
          <cell r="AC19">
            <v>821.08603890203744</v>
          </cell>
          <cell r="AD19">
            <v>7830.8460731632667</v>
          </cell>
          <cell r="AE19">
            <v>1320.8074822270173</v>
          </cell>
          <cell r="AF19">
            <v>5.5529367311945806E-6</v>
          </cell>
          <cell r="AG19">
            <v>62983.779629075158</v>
          </cell>
          <cell r="AH19">
            <v>62983.779629075092</v>
          </cell>
          <cell r="AI19">
            <v>6.5483618527650833E-11</v>
          </cell>
        </row>
        <row r="20">
          <cell r="C20">
            <v>19792.82629694997</v>
          </cell>
          <cell r="D20">
            <v>91762.52024504701</v>
          </cell>
          <cell r="E20">
            <v>322769.92135559133</v>
          </cell>
          <cell r="F20">
            <v>2833.8474247928852</v>
          </cell>
          <cell r="G20">
            <v>2.6178277362084406</v>
          </cell>
          <cell r="H20">
            <v>70806.968044053545</v>
          </cell>
          <cell r="I20">
            <v>0</v>
          </cell>
          <cell r="J20">
            <v>49919.721081517491</v>
          </cell>
          <cell r="K20">
            <v>5847.6629739850741</v>
          </cell>
          <cell r="L20">
            <v>13433.312651695522</v>
          </cell>
          <cell r="M20">
            <v>57690.68291291879</v>
          </cell>
          <cell r="N20">
            <v>14442.331254791196</v>
          </cell>
          <cell r="O20">
            <v>0</v>
          </cell>
          <cell r="P20">
            <v>649302.412069079</v>
          </cell>
          <cell r="Q20">
            <v>649302.41206907923</v>
          </cell>
          <cell r="R20">
            <v>0</v>
          </cell>
          <cell r="T20">
            <v>15413.118128451382</v>
          </cell>
          <cell r="U20">
            <v>66720.890057724173</v>
          </cell>
          <cell r="V20">
            <v>202339.20899492822</v>
          </cell>
          <cell r="W20">
            <v>1923.3013255175974</v>
          </cell>
          <cell r="X20">
            <v>2.1070832957689642</v>
          </cell>
          <cell r="Y20">
            <v>61575.148748732943</v>
          </cell>
          <cell r="Z20">
            <v>0</v>
          </cell>
          <cell r="AA20">
            <v>40175.535638399051</v>
          </cell>
          <cell r="AB20">
            <v>5061.6424149532895</v>
          </cell>
          <cell r="AC20">
            <v>12374.061048316184</v>
          </cell>
          <cell r="AD20">
            <v>51168.126036962058</v>
          </cell>
          <cell r="AE20">
            <v>12536.470849644056</v>
          </cell>
          <cell r="AF20">
            <v>0</v>
          </cell>
          <cell r="AG20">
            <v>469289.61032692471</v>
          </cell>
          <cell r="AH20">
            <v>469289.61032692529</v>
          </cell>
          <cell r="AI20">
            <v>-5.8207660913467407E-10</v>
          </cell>
        </row>
        <row r="21">
          <cell r="C21">
            <v>37809.483237359367</v>
          </cell>
          <cell r="D21">
            <v>56963.308862046921</v>
          </cell>
          <cell r="E21">
            <v>232221.48379043196</v>
          </cell>
          <cell r="F21">
            <v>1027.9046320140121</v>
          </cell>
          <cell r="G21">
            <v>2184.2770885831451</v>
          </cell>
          <cell r="H21">
            <v>65731.922861876155</v>
          </cell>
          <cell r="I21">
            <v>11009.923169487907</v>
          </cell>
          <cell r="J21">
            <v>25165.205037055508</v>
          </cell>
          <cell r="K21">
            <v>8630.9185275887285</v>
          </cell>
          <cell r="L21">
            <v>86478.483878901679</v>
          </cell>
          <cell r="M21">
            <v>81448.881832171304</v>
          </cell>
          <cell r="N21">
            <v>29895.734730861615</v>
          </cell>
          <cell r="O21">
            <v>24.252738575648792</v>
          </cell>
          <cell r="P21">
            <v>638591.78038695396</v>
          </cell>
          <cell r="Q21">
            <v>638591.78038695571</v>
          </cell>
          <cell r="R21">
            <v>-1.7462298274040222E-9</v>
          </cell>
          <cell r="T21">
            <v>31102.289150054421</v>
          </cell>
          <cell r="U21">
            <v>43087.141796147538</v>
          </cell>
          <cell r="V21">
            <v>149820.53781327131</v>
          </cell>
          <cell r="W21">
            <v>654.92159418673953</v>
          </cell>
          <cell r="X21">
            <v>1839.1218898612572</v>
          </cell>
          <cell r="Y21">
            <v>56717.955139063823</v>
          </cell>
          <cell r="Z21">
            <v>9495.5192996227797</v>
          </cell>
          <cell r="AA21">
            <v>20321.550420120748</v>
          </cell>
          <cell r="AB21">
            <v>7181.9443051308826</v>
          </cell>
          <cell r="AC21">
            <v>77053.490678059956</v>
          </cell>
          <cell r="AD21">
            <v>71744.51467441766</v>
          </cell>
          <cell r="AE21">
            <v>26825.951763929515</v>
          </cell>
          <cell r="AF21">
            <v>24.046544623019233</v>
          </cell>
          <cell r="AG21">
            <v>495868.98506848968</v>
          </cell>
          <cell r="AH21">
            <v>495868.98506848916</v>
          </cell>
          <cell r="AI21">
            <v>5.2386894822120667E-10</v>
          </cell>
        </row>
        <row r="22">
          <cell r="C22">
            <v>2567.0081002933389</v>
          </cell>
          <cell r="D22">
            <v>1514.4919452344773</v>
          </cell>
          <cell r="E22">
            <v>12341.095306399382</v>
          </cell>
          <cell r="F22">
            <v>106.55321393247847</v>
          </cell>
          <cell r="G22">
            <v>683.51567901158239</v>
          </cell>
          <cell r="H22">
            <v>8534.3889049841309</v>
          </cell>
          <cell r="I22">
            <v>22.474509259859378</v>
          </cell>
          <cell r="J22">
            <v>21830.626312826029</v>
          </cell>
          <cell r="K22">
            <v>468.74892630058991</v>
          </cell>
          <cell r="L22">
            <v>1109.8053972789789</v>
          </cell>
          <cell r="M22">
            <v>1347.4518838047848</v>
          </cell>
          <cell r="N22">
            <v>686.63052547860445</v>
          </cell>
          <cell r="O22">
            <v>1.070589901988318E-4</v>
          </cell>
          <cell r="P22">
            <v>51212.79081186324</v>
          </cell>
          <cell r="Q22">
            <v>51212.790811863233</v>
          </cell>
          <cell r="R22">
            <v>0</v>
          </cell>
          <cell r="T22">
            <v>2165.1878026602672</v>
          </cell>
          <cell r="U22">
            <v>1228.5322324698718</v>
          </cell>
          <cell r="V22">
            <v>7425.728546117326</v>
          </cell>
          <cell r="W22">
            <v>87.30079063732677</v>
          </cell>
          <cell r="X22">
            <v>557.97829311122405</v>
          </cell>
          <cell r="Y22">
            <v>7494.9270930288003</v>
          </cell>
          <cell r="Z22">
            <v>19.669978822656404</v>
          </cell>
          <cell r="AA22">
            <v>16810.850347751137</v>
          </cell>
          <cell r="AB22">
            <v>437.37009381161073</v>
          </cell>
          <cell r="AC22">
            <v>1053.6365514286135</v>
          </cell>
          <cell r="AD22">
            <v>1216.6284991562507</v>
          </cell>
          <cell r="AE22">
            <v>633.39342100806607</v>
          </cell>
          <cell r="AF22">
            <v>1.0696863483419024E-4</v>
          </cell>
          <cell r="AG22">
            <v>39131.203756971787</v>
          </cell>
          <cell r="AH22">
            <v>39131.203756971794</v>
          </cell>
          <cell r="AI22">
            <v>0</v>
          </cell>
        </row>
        <row r="23">
          <cell r="C23">
            <v>2603.7174657108271</v>
          </cell>
          <cell r="D23">
            <v>3942.0721601449045</v>
          </cell>
          <cell r="E23">
            <v>6487.1933947300658</v>
          </cell>
          <cell r="F23">
            <v>546.95500492819281</v>
          </cell>
          <cell r="G23">
            <v>289.27016302857089</v>
          </cell>
          <cell r="H23">
            <v>1004.4767082292769</v>
          </cell>
          <cell r="I23">
            <v>18.747228885006106</v>
          </cell>
          <cell r="J23">
            <v>2343.8519607003618</v>
          </cell>
          <cell r="K23">
            <v>436.00142904206837</v>
          </cell>
          <cell r="L23">
            <v>117.58884916940866</v>
          </cell>
          <cell r="M23">
            <v>1709.0868946020955</v>
          </cell>
          <cell r="N23">
            <v>1006.9517414594493</v>
          </cell>
          <cell r="O23">
            <v>22.847708429814386</v>
          </cell>
          <cell r="P23">
            <v>20528.760709060043</v>
          </cell>
          <cell r="Q23">
            <v>20528.760709060025</v>
          </cell>
          <cell r="R23">
            <v>0</v>
          </cell>
          <cell r="T23">
            <v>1636.4550697362251</v>
          </cell>
          <cell r="U23">
            <v>2876.2941437462141</v>
          </cell>
          <cell r="V23">
            <v>4471.1170308226383</v>
          </cell>
          <cell r="W23">
            <v>371.35687940298732</v>
          </cell>
          <cell r="X23">
            <v>223.26027642099513</v>
          </cell>
          <cell r="Y23">
            <v>919.06398653796055</v>
          </cell>
          <cell r="Z23">
            <v>15.69994590289471</v>
          </cell>
          <cell r="AA23">
            <v>1884.8474404292435</v>
          </cell>
          <cell r="AB23">
            <v>400.26745844003847</v>
          </cell>
          <cell r="AC23">
            <v>104.58391429988693</v>
          </cell>
          <cell r="AD23">
            <v>1512.3272241999457</v>
          </cell>
          <cell r="AE23">
            <v>871.72597176903582</v>
          </cell>
          <cell r="AF23">
            <v>22.541757262776986</v>
          </cell>
          <cell r="AG23">
            <v>15309.541098970842</v>
          </cell>
          <cell r="AH23">
            <v>15309.541098970831</v>
          </cell>
          <cell r="AI23">
            <v>0</v>
          </cell>
        </row>
        <row r="24">
          <cell r="C24">
            <v>2942.3445336717673</v>
          </cell>
          <cell r="D24">
            <v>12147.36009180924</v>
          </cell>
          <cell r="E24">
            <v>63865.582069316719</v>
          </cell>
          <cell r="F24">
            <v>725.28495100145301</v>
          </cell>
          <cell r="G24">
            <v>454.38664407659758</v>
          </cell>
          <cell r="H24">
            <v>5727.3437726729553</v>
          </cell>
          <cell r="I24">
            <v>282.06817490192111</v>
          </cell>
          <cell r="J24">
            <v>4932.2252932124829</v>
          </cell>
          <cell r="K24">
            <v>510.95135386222159</v>
          </cell>
          <cell r="L24">
            <v>333.00875467183891</v>
          </cell>
          <cell r="M24">
            <v>5121.6300339958589</v>
          </cell>
          <cell r="N24">
            <v>1928.5085707255162</v>
          </cell>
          <cell r="O24">
            <v>0</v>
          </cell>
          <cell r="P24">
            <v>98970.694243918595</v>
          </cell>
          <cell r="Q24">
            <v>98970.694243918653</v>
          </cell>
          <cell r="R24">
            <v>0</v>
          </cell>
          <cell r="T24">
            <v>2112.5967625424432</v>
          </cell>
          <cell r="U24">
            <v>7015.3041252313669</v>
          </cell>
          <cell r="V24">
            <v>23702.822291617249</v>
          </cell>
          <cell r="W24">
            <v>489.92099048827339</v>
          </cell>
          <cell r="X24">
            <v>297.01537022327591</v>
          </cell>
          <cell r="Y24">
            <v>4335.9528526349141</v>
          </cell>
          <cell r="Z24">
            <v>215.24854503071151</v>
          </cell>
          <cell r="AA24">
            <v>3456.1044835399739</v>
          </cell>
          <cell r="AB24">
            <v>433.11041371548549</v>
          </cell>
          <cell r="AC24">
            <v>295.29671494433467</v>
          </cell>
          <cell r="AD24">
            <v>4222.9318657085169</v>
          </cell>
          <cell r="AE24">
            <v>1578.7961009036901</v>
          </cell>
          <cell r="AF24">
            <v>0</v>
          </cell>
          <cell r="AG24">
            <v>48155.100516580242</v>
          </cell>
          <cell r="AH24">
            <v>48155.100516580256</v>
          </cell>
          <cell r="AI24">
            <v>0</v>
          </cell>
        </row>
        <row r="25">
          <cell r="C25">
            <v>48635.329715252243</v>
          </cell>
          <cell r="D25">
            <v>61001.324642269858</v>
          </cell>
          <cell r="E25">
            <v>58387.664669847254</v>
          </cell>
          <cell r="F25">
            <v>65.189461686844325</v>
          </cell>
          <cell r="G25">
            <v>516.72166568347802</v>
          </cell>
          <cell r="H25">
            <v>52.004379157470943</v>
          </cell>
          <cell r="I25">
            <v>4384.8707416135958</v>
          </cell>
          <cell r="J25">
            <v>3117.0565890650764</v>
          </cell>
          <cell r="K25">
            <v>1398.1995728253901</v>
          </cell>
          <cell r="L25">
            <v>112.99639354314795</v>
          </cell>
          <cell r="M25">
            <v>3840.5709499659542</v>
          </cell>
          <cell r="N25">
            <v>2009.0672013722942</v>
          </cell>
          <cell r="O25">
            <v>0</v>
          </cell>
          <cell r="P25">
            <v>183520.99598228259</v>
          </cell>
          <cell r="Q25">
            <v>183520.99598228247</v>
          </cell>
          <cell r="R25">
            <v>0</v>
          </cell>
          <cell r="T25">
            <v>44845.702611267145</v>
          </cell>
          <cell r="U25">
            <v>51087.534361308084</v>
          </cell>
          <cell r="V25">
            <v>45235.838590890715</v>
          </cell>
          <cell r="W25">
            <v>55.648202059923889</v>
          </cell>
          <cell r="X25">
            <v>418.54621690578074</v>
          </cell>
          <cell r="Y25">
            <v>47.293610847039233</v>
          </cell>
          <cell r="Z25">
            <v>4040.8315330283558</v>
          </cell>
          <cell r="AA25">
            <v>2503.5809114513258</v>
          </cell>
          <cell r="AB25">
            <v>1303.3878598051087</v>
          </cell>
          <cell r="AC25">
            <v>107.01835203671747</v>
          </cell>
          <cell r="AD25">
            <v>3427.0183421232168</v>
          </cell>
          <cell r="AE25">
            <v>1813.1108461796778</v>
          </cell>
          <cell r="AF25">
            <v>0</v>
          </cell>
          <cell r="AG25">
            <v>154885.51143790313</v>
          </cell>
          <cell r="AH25">
            <v>154885.51143790336</v>
          </cell>
          <cell r="AI25">
            <v>-2.3283064365386963E-10</v>
          </cell>
        </row>
        <row r="26">
          <cell r="C26">
            <v>24905.399546887653</v>
          </cell>
          <cell r="D26">
            <v>49019.909622473991</v>
          </cell>
          <cell r="E26">
            <v>100793.87793719242</v>
          </cell>
          <cell r="F26">
            <v>2.9072930907735377</v>
          </cell>
          <cell r="G26">
            <v>1187.2966585594349</v>
          </cell>
          <cell r="H26">
            <v>20538.180916893507</v>
          </cell>
          <cell r="I26">
            <v>4.438299287746862E-11</v>
          </cell>
          <cell r="J26">
            <v>21611.174454241394</v>
          </cell>
          <cell r="K26">
            <v>2902.8703178765732</v>
          </cell>
          <cell r="L26">
            <v>1651.9403864359117</v>
          </cell>
          <cell r="M26">
            <v>81877.262675655016</v>
          </cell>
          <cell r="N26">
            <v>10837.06485795136</v>
          </cell>
          <cell r="O26">
            <v>0</v>
          </cell>
          <cell r="P26">
            <v>315327.88466725813</v>
          </cell>
          <cell r="Q26">
            <v>315327.88466725795</v>
          </cell>
          <cell r="R26">
            <v>0</v>
          </cell>
          <cell r="T26">
            <v>23495.712145023655</v>
          </cell>
          <cell r="U26">
            <v>39718.554225650543</v>
          </cell>
          <cell r="V26">
            <v>65354.753805337328</v>
          </cell>
          <cell r="W26">
            <v>2.4091894970262628</v>
          </cell>
          <cell r="X26">
            <v>982.11417341129379</v>
          </cell>
          <cell r="Y26">
            <v>19623.444977345629</v>
          </cell>
          <cell r="Z26">
            <v>4.0526763586702865E-11</v>
          </cell>
          <cell r="AA26">
            <v>17885.914517649631</v>
          </cell>
          <cell r="AB26">
            <v>2633.5743598064973</v>
          </cell>
          <cell r="AC26">
            <v>1580.345773901242</v>
          </cell>
          <cell r="AD26">
            <v>71664.19127908902</v>
          </cell>
          <cell r="AE26">
            <v>10193.259945348156</v>
          </cell>
          <cell r="AF26">
            <v>0</v>
          </cell>
          <cell r="AG26">
            <v>253134.27439206003</v>
          </cell>
          <cell r="AH26">
            <v>253134.27439205998</v>
          </cell>
          <cell r="AI26">
            <v>0</v>
          </cell>
        </row>
        <row r="27">
          <cell r="C27">
            <v>6932.4581847800264</v>
          </cell>
          <cell r="D27">
            <v>45853.835384170125</v>
          </cell>
          <cell r="E27">
            <v>76290.592774512697</v>
          </cell>
          <cell r="F27">
            <v>2.4117138009640362</v>
          </cell>
          <cell r="G27">
            <v>57.950140901736148</v>
          </cell>
          <cell r="H27">
            <v>14071.587570742928</v>
          </cell>
          <cell r="I27">
            <v>2348.5211384193203</v>
          </cell>
          <cell r="J27">
            <v>4756.8040333730378</v>
          </cell>
          <cell r="K27">
            <v>1863.2091609186978</v>
          </cell>
          <cell r="L27">
            <v>23294.137132156735</v>
          </cell>
          <cell r="M27">
            <v>41784.963544748127</v>
          </cell>
          <cell r="N27">
            <v>4792.280950645214</v>
          </cell>
          <cell r="O27">
            <v>0</v>
          </cell>
          <cell r="P27">
            <v>222048.75172916963</v>
          </cell>
          <cell r="Q27">
            <v>222048.75172916951</v>
          </cell>
          <cell r="R27">
            <v>0</v>
          </cell>
          <cell r="T27">
            <v>3695.9317654402839</v>
          </cell>
          <cell r="U27">
            <v>24089.173814528836</v>
          </cell>
          <cell r="V27">
            <v>32749.307705377483</v>
          </cell>
          <cell r="W27">
            <v>1.6687465611443821</v>
          </cell>
          <cell r="X27">
            <v>28.799287172935106</v>
          </cell>
          <cell r="Y27">
            <v>8719.2270670094895</v>
          </cell>
          <cell r="Z27">
            <v>1610.6809527173878</v>
          </cell>
          <cell r="AA27">
            <v>3346.0348528082218</v>
          </cell>
          <cell r="AB27">
            <v>1319.8175351141981</v>
          </cell>
          <cell r="AC27">
            <v>16355.070818405529</v>
          </cell>
          <cell r="AD27">
            <v>22355.955868399451</v>
          </cell>
          <cell r="AE27">
            <v>4149.9120121898086</v>
          </cell>
          <cell r="AF27">
            <v>0</v>
          </cell>
          <cell r="AG27">
            <v>118421.58042572477</v>
          </cell>
          <cell r="AH27">
            <v>118421.58042572494</v>
          </cell>
          <cell r="AI27">
            <v>-1.7462298274040222E-10</v>
          </cell>
        </row>
        <row r="28">
          <cell r="C28">
            <v>8221.3906307542711</v>
          </cell>
          <cell r="D28">
            <v>121907.16401389404</v>
          </cell>
          <cell r="E28">
            <v>283882.88666411035</v>
          </cell>
          <cell r="F28">
            <v>1077.7704081045497</v>
          </cell>
          <cell r="G28">
            <v>1212.0433871397918</v>
          </cell>
          <cell r="H28">
            <v>20867.93715693201</v>
          </cell>
          <cell r="I28">
            <v>114.55555737685785</v>
          </cell>
          <cell r="J28">
            <v>18708.936517829032</v>
          </cell>
          <cell r="K28">
            <v>7464.9967862769854</v>
          </cell>
          <cell r="L28">
            <v>5856.9491937996509</v>
          </cell>
          <cell r="M28">
            <v>23361.889181523533</v>
          </cell>
          <cell r="N28">
            <v>5594.8247132334645</v>
          </cell>
          <cell r="O28">
            <v>0</v>
          </cell>
          <cell r="P28">
            <v>498271.34421097452</v>
          </cell>
          <cell r="Q28">
            <v>498271.34421097476</v>
          </cell>
          <cell r="R28">
            <v>0</v>
          </cell>
          <cell r="T28">
            <v>6951.4884231491142</v>
          </cell>
          <cell r="U28">
            <v>94438.476191038295</v>
          </cell>
          <cell r="V28">
            <v>191032.01128024751</v>
          </cell>
          <cell r="W28">
            <v>805.49536472432419</v>
          </cell>
          <cell r="X28">
            <v>1007.6321339987952</v>
          </cell>
          <cell r="Y28">
            <v>18509.546215911727</v>
          </cell>
          <cell r="Z28">
            <v>102.86305304707936</v>
          </cell>
          <cell r="AA28">
            <v>15307.983783977008</v>
          </cell>
          <cell r="AB28">
            <v>6637.7094939696317</v>
          </cell>
          <cell r="AC28">
            <v>5410.7964258346829</v>
          </cell>
          <cell r="AD28">
            <v>20987.050168815658</v>
          </cell>
          <cell r="AE28">
            <v>4968.2093040070413</v>
          </cell>
          <cell r="AF28">
            <v>0</v>
          </cell>
          <cell r="AG28">
            <v>366159.26183872088</v>
          </cell>
          <cell r="AH28">
            <v>366159.26183872129</v>
          </cell>
          <cell r="AI28">
            <v>0</v>
          </cell>
        </row>
        <row r="29">
          <cell r="C29">
            <v>2588.3402147915431</v>
          </cell>
          <cell r="D29">
            <v>48550.808311626388</v>
          </cell>
          <cell r="E29">
            <v>591966.24969878327</v>
          </cell>
          <cell r="F29">
            <v>371.03743325587249</v>
          </cell>
          <cell r="G29">
            <v>5.1492253519420803</v>
          </cell>
          <cell r="H29">
            <v>100511.8435298477</v>
          </cell>
          <cell r="I29">
            <v>7946.8737041654267</v>
          </cell>
          <cell r="J29">
            <v>59493.179356176406</v>
          </cell>
          <cell r="K29">
            <v>1209.6904252263719</v>
          </cell>
          <cell r="L29">
            <v>4564.6762822981445</v>
          </cell>
          <cell r="M29">
            <v>14471.086150804704</v>
          </cell>
          <cell r="N29">
            <v>2873.0380942569836</v>
          </cell>
          <cell r="O29">
            <v>804.27176116940541</v>
          </cell>
          <cell r="P29">
            <v>835356.24418775423</v>
          </cell>
          <cell r="Q29">
            <v>835356.24418775272</v>
          </cell>
          <cell r="R29">
            <v>1.5133991837501526E-9</v>
          </cell>
          <cell r="T29">
            <v>1709.1051960244549</v>
          </cell>
          <cell r="U29">
            <v>41320.914319225201</v>
          </cell>
          <cell r="V29">
            <v>477492.67140968796</v>
          </cell>
          <cell r="W29">
            <v>292.03037934783686</v>
          </cell>
          <cell r="X29">
            <v>4.5612654890669608</v>
          </cell>
          <cell r="Y29">
            <v>95682.003249985923</v>
          </cell>
          <cell r="Z29">
            <v>7314.3265600542727</v>
          </cell>
          <cell r="AA29">
            <v>47306.987385879926</v>
          </cell>
          <cell r="AB29">
            <v>1152.0217928276429</v>
          </cell>
          <cell r="AC29">
            <v>4369.8374939138394</v>
          </cell>
          <cell r="AD29">
            <v>13745.17902391172</v>
          </cell>
          <cell r="AE29">
            <v>2727.7864550569575</v>
          </cell>
          <cell r="AF29">
            <v>737.85427352788179</v>
          </cell>
          <cell r="AG29">
            <v>693855.27880493284</v>
          </cell>
          <cell r="AH29">
            <v>693855.27880493156</v>
          </cell>
          <cell r="AI29">
            <v>1.280568540096283E-9</v>
          </cell>
        </row>
        <row r="30">
          <cell r="C30">
            <v>775.90846901624332</v>
          </cell>
          <cell r="D30">
            <v>33949.280466229728</v>
          </cell>
          <cell r="E30">
            <v>427863.32396402152</v>
          </cell>
          <cell r="F30">
            <v>1888.8842783744749</v>
          </cell>
          <cell r="G30">
            <v>338.42975140990535</v>
          </cell>
          <cell r="H30">
            <v>10355.027069718552</v>
          </cell>
          <cell r="I30">
            <v>2467.4383068852107</v>
          </cell>
          <cell r="J30">
            <v>20265.999071715458</v>
          </cell>
          <cell r="K30">
            <v>634.66355603593297</v>
          </cell>
          <cell r="L30">
            <v>2351.0993413561046</v>
          </cell>
          <cell r="M30">
            <v>14210.471985086706</v>
          </cell>
          <cell r="N30">
            <v>3801.9091656436922</v>
          </cell>
          <cell r="O30">
            <v>0</v>
          </cell>
          <cell r="P30">
            <v>518902.43542549352</v>
          </cell>
          <cell r="Q30">
            <v>518902.43542549375</v>
          </cell>
          <cell r="R30">
            <v>0</v>
          </cell>
          <cell r="T30">
            <v>644.23077556489875</v>
          </cell>
          <cell r="U30">
            <v>24347.061426296237</v>
          </cell>
          <cell r="V30">
            <v>262595.63939036132</v>
          </cell>
          <cell r="W30">
            <v>1081.1415650784168</v>
          </cell>
          <cell r="X30">
            <v>242.4034296255125</v>
          </cell>
          <cell r="Y30">
            <v>9032.7251930698985</v>
          </cell>
          <cell r="Z30">
            <v>2094.2010698552604</v>
          </cell>
          <cell r="AA30">
            <v>13809.61020126272</v>
          </cell>
          <cell r="AB30">
            <v>531.54476611796167</v>
          </cell>
          <cell r="AC30">
            <v>2110.8327819857745</v>
          </cell>
          <cell r="AD30">
            <v>12439.632616724677</v>
          </cell>
          <cell r="AE30">
            <v>3213.0970295452544</v>
          </cell>
          <cell r="AF30">
            <v>0</v>
          </cell>
          <cell r="AG30">
            <v>332142.12024548784</v>
          </cell>
          <cell r="AH30">
            <v>332142.12024548784</v>
          </cell>
          <cell r="AI30">
            <v>0</v>
          </cell>
        </row>
        <row r="31">
          <cell r="C31">
            <v>1274.7863545205225</v>
          </cell>
          <cell r="D31">
            <v>4632.3915547105426</v>
          </cell>
          <cell r="E31">
            <v>7510.9646292557354</v>
          </cell>
          <cell r="F31">
            <v>127.59705479142515</v>
          </cell>
          <cell r="G31">
            <v>171.59324198198271</v>
          </cell>
          <cell r="H31">
            <v>2693.0958502527501</v>
          </cell>
          <cell r="I31">
            <v>102.68517878268236</v>
          </cell>
          <cell r="J31">
            <v>3097.0278889662441</v>
          </cell>
          <cell r="K31">
            <v>132.09690024850184</v>
          </cell>
          <cell r="L31">
            <v>60.662630539744796</v>
          </cell>
          <cell r="M31">
            <v>412.21309027726386</v>
          </cell>
          <cell r="N31">
            <v>343.61061838276851</v>
          </cell>
          <cell r="O31">
            <v>6.6379599705915383E-8</v>
          </cell>
          <cell r="P31">
            <v>20558.724992776544</v>
          </cell>
          <cell r="Q31">
            <v>20558.724992776522</v>
          </cell>
          <cell r="R31">
            <v>0</v>
          </cell>
          <cell r="T31">
            <v>854.95702062087707</v>
          </cell>
          <cell r="U31">
            <v>3233.3055695763537</v>
          </cell>
          <cell r="V31">
            <v>3311.1874935414289</v>
          </cell>
          <cell r="W31">
            <v>82.422390499822939</v>
          </cell>
          <cell r="X31">
            <v>144.95650048201776</v>
          </cell>
          <cell r="Y31">
            <v>2477.7149104738</v>
          </cell>
          <cell r="Z31">
            <v>90.359575490885447</v>
          </cell>
          <cell r="AA31">
            <v>2623.892652585906</v>
          </cell>
          <cell r="AB31">
            <v>120.41781625810295</v>
          </cell>
          <cell r="AC31">
            <v>55.869682986618344</v>
          </cell>
          <cell r="AD31">
            <v>362.13547649191753</v>
          </cell>
          <cell r="AE31">
            <v>289.20427756616709</v>
          </cell>
          <cell r="AF31">
            <v>6.6370340307549372E-8</v>
          </cell>
          <cell r="AG31">
            <v>13646.423366640267</v>
          </cell>
          <cell r="AH31">
            <v>13646.42336664026</v>
          </cell>
          <cell r="AI31">
            <v>0</v>
          </cell>
        </row>
        <row r="32">
          <cell r="C32">
            <v>430.57907085537369</v>
          </cell>
          <cell r="D32">
            <v>3159.7086681936171</v>
          </cell>
          <cell r="E32">
            <v>6190.5004854158515</v>
          </cell>
          <cell r="F32">
            <v>241.45713415172472</v>
          </cell>
          <cell r="G32">
            <v>1144.0510642564363</v>
          </cell>
          <cell r="H32">
            <v>8739.8223538145685</v>
          </cell>
          <cell r="I32">
            <v>62.741482702908208</v>
          </cell>
          <cell r="J32">
            <v>2755.0923711680207</v>
          </cell>
          <cell r="K32">
            <v>3865.6409053773291</v>
          </cell>
          <cell r="L32">
            <v>46492.075002829282</v>
          </cell>
          <cell r="M32">
            <v>8297.7641211167684</v>
          </cell>
          <cell r="N32">
            <v>1348.0354988181182</v>
          </cell>
          <cell r="O32">
            <v>0.58049224327706805</v>
          </cell>
          <cell r="P32">
            <v>82728.048650943267</v>
          </cell>
          <cell r="Q32">
            <v>82728.04865094331</v>
          </cell>
          <cell r="R32">
            <v>0</v>
          </cell>
          <cell r="T32">
            <v>198.6054482440845</v>
          </cell>
          <cell r="U32">
            <v>1235.6149179887921</v>
          </cell>
          <cell r="V32">
            <v>2021.59486815745</v>
          </cell>
          <cell r="W32">
            <v>118.22072560664962</v>
          </cell>
          <cell r="X32">
            <v>620.50395446366906</v>
          </cell>
          <cell r="Y32">
            <v>4740.891935386242</v>
          </cell>
          <cell r="Z32">
            <v>47.30002894883755</v>
          </cell>
          <cell r="AA32">
            <v>1527.5259088579794</v>
          </cell>
          <cell r="AB32">
            <v>1852.437380468072</v>
          </cell>
          <cell r="AC32">
            <v>14883.381471246197</v>
          </cell>
          <cell r="AD32">
            <v>4255.9505640382713</v>
          </cell>
          <cell r="AE32">
            <v>944.40526957323505</v>
          </cell>
          <cell r="AF32">
            <v>0.57879744761429375</v>
          </cell>
          <cell r="AG32">
            <v>32447.011270427094</v>
          </cell>
          <cell r="AH32">
            <v>32447.01127042704</v>
          </cell>
          <cell r="AI32">
            <v>5.4569682106375694E-11</v>
          </cell>
        </row>
        <row r="33">
          <cell r="C33">
            <v>898.07500456374078</v>
          </cell>
          <cell r="D33">
            <v>2663.0892441487927</v>
          </cell>
          <cell r="E33">
            <v>2027.3932807761248</v>
          </cell>
          <cell r="F33">
            <v>126.42333061995686</v>
          </cell>
          <cell r="G33">
            <v>109.51145888831689</v>
          </cell>
          <cell r="H33">
            <v>954.61535988474805</v>
          </cell>
          <cell r="I33">
            <v>4.7268336165169247</v>
          </cell>
          <cell r="J33">
            <v>2190.5608564990125</v>
          </cell>
          <cell r="K33">
            <v>81.191560711314324</v>
          </cell>
          <cell r="L33">
            <v>365.83417166099503</v>
          </cell>
          <cell r="M33">
            <v>575.53298916895778</v>
          </cell>
          <cell r="N33">
            <v>239.42633673460043</v>
          </cell>
          <cell r="O33">
            <v>8.7878417974304789E-6</v>
          </cell>
          <cell r="P33">
            <v>10236.380436060921</v>
          </cell>
          <cell r="Q33">
            <v>10236.380436060912</v>
          </cell>
          <cell r="R33">
            <v>0</v>
          </cell>
          <cell r="T33">
            <v>636.55540263379964</v>
          </cell>
          <cell r="U33">
            <v>1842.251627012889</v>
          </cell>
          <cell r="V33">
            <v>1187.1365877889882</v>
          </cell>
          <cell r="W33">
            <v>86.964260171848025</v>
          </cell>
          <cell r="X33">
            <v>74.740794980263246</v>
          </cell>
          <cell r="Y33">
            <v>812.26647515741672</v>
          </cell>
          <cell r="Z33">
            <v>3.8205512029489639</v>
          </cell>
          <cell r="AA33">
            <v>1609.5854527244335</v>
          </cell>
          <cell r="AB33">
            <v>69.8549751882544</v>
          </cell>
          <cell r="AC33">
            <v>325.77237488313449</v>
          </cell>
          <cell r="AD33">
            <v>478.02112768036744</v>
          </cell>
          <cell r="AE33">
            <v>196.53471691498609</v>
          </cell>
          <cell r="AF33">
            <v>8.7868778058964763E-6</v>
          </cell>
          <cell r="AG33">
            <v>7323.5043551262079</v>
          </cell>
          <cell r="AH33">
            <v>7323.5043551262052</v>
          </cell>
          <cell r="AI33">
            <v>0</v>
          </cell>
        </row>
        <row r="34">
          <cell r="C34">
            <v>51965.024152500861</v>
          </cell>
          <cell r="D34">
            <v>35617.293602791971</v>
          </cell>
          <cell r="E34">
            <v>191322.66564656998</v>
          </cell>
          <cell r="F34">
            <v>188.48320879457668</v>
          </cell>
          <cell r="G34">
            <v>0.18269745874731411</v>
          </cell>
          <cell r="H34">
            <v>10469.46281787949</v>
          </cell>
          <cell r="I34">
            <v>4.4559461558024946E-5</v>
          </cell>
          <cell r="J34">
            <v>3742.0586532118464</v>
          </cell>
          <cell r="K34">
            <v>123.49355006170646</v>
          </cell>
          <cell r="L34">
            <v>959.38767186069163</v>
          </cell>
          <cell r="M34">
            <v>279.27261986827506</v>
          </cell>
          <cell r="N34">
            <v>28.367974055050759</v>
          </cell>
          <cell r="O34">
            <v>0</v>
          </cell>
          <cell r="P34">
            <v>294695.69263961271</v>
          </cell>
          <cell r="Q34">
            <v>294695.69263961265</v>
          </cell>
          <cell r="R34">
            <v>0</v>
          </cell>
          <cell r="T34">
            <v>48050.412203746295</v>
          </cell>
          <cell r="U34">
            <v>26400.319733404198</v>
          </cell>
          <cell r="V34">
            <v>102934.72679488684</v>
          </cell>
          <cell r="W34">
            <v>152.44241639902867</v>
          </cell>
          <cell r="X34">
            <v>0.15610045851981477</v>
          </cell>
          <cell r="Y34">
            <v>9806.6877794556713</v>
          </cell>
          <cell r="Z34">
            <v>4.1263886548334779E-5</v>
          </cell>
          <cell r="AA34">
            <v>3077.6039219789282</v>
          </cell>
          <cell r="AB34">
            <v>107.37886542155582</v>
          </cell>
          <cell r="AC34">
            <v>878.60474854862036</v>
          </cell>
          <cell r="AD34">
            <v>270.3695043739279</v>
          </cell>
          <cell r="AE34">
            <v>26.13651534254339</v>
          </cell>
          <cell r="AF34">
            <v>0</v>
          </cell>
          <cell r="AG34">
            <v>191704.83862528001</v>
          </cell>
          <cell r="AH34">
            <v>191704.83862528001</v>
          </cell>
          <cell r="AI34">
            <v>0</v>
          </cell>
        </row>
        <row r="35">
          <cell r="C35">
            <v>87.895805002658065</v>
          </cell>
          <cell r="D35">
            <v>585.0699970323958</v>
          </cell>
          <cell r="E35">
            <v>1315.6314576695509</v>
          </cell>
          <cell r="F35">
            <v>13.231113934049686</v>
          </cell>
          <cell r="G35">
            <v>57.210453743616924</v>
          </cell>
          <cell r="H35">
            <v>272.99174592094852</v>
          </cell>
          <cell r="I35">
            <v>28.866409470487053</v>
          </cell>
          <cell r="J35">
            <v>533.98980565392162</v>
          </cell>
          <cell r="K35">
            <v>62.778437122563133</v>
          </cell>
          <cell r="L35">
            <v>5479.304761485585</v>
          </cell>
          <cell r="M35">
            <v>992.08289185647914</v>
          </cell>
          <cell r="N35">
            <v>1876.7255430578032</v>
          </cell>
          <cell r="O35">
            <v>1.6254493251031206E-3</v>
          </cell>
          <cell r="P35">
            <v>11305.780047399383</v>
          </cell>
          <cell r="Q35">
            <v>11305.780047399354</v>
          </cell>
          <cell r="R35">
            <v>2.9103830456733704E-11</v>
          </cell>
          <cell r="T35">
            <v>51.591257048687332</v>
          </cell>
          <cell r="U35">
            <v>339.76179446199353</v>
          </cell>
          <cell r="V35">
            <v>482.84055575741178</v>
          </cell>
          <cell r="W35">
            <v>4.7636541086441913</v>
          </cell>
          <cell r="X35">
            <v>32.844536367680945</v>
          </cell>
          <cell r="Y35">
            <v>198.10370910862505</v>
          </cell>
          <cell r="Z35">
            <v>19.206033628127464</v>
          </cell>
          <cell r="AA35">
            <v>260.14075154450632</v>
          </cell>
          <cell r="AB35">
            <v>35.626814707632825</v>
          </cell>
          <cell r="AC35">
            <v>743.06108836070257</v>
          </cell>
          <cell r="AD35">
            <v>597.32659995864742</v>
          </cell>
          <cell r="AE35">
            <v>886.39182893062173</v>
          </cell>
          <cell r="AF35">
            <v>1.6185817538087704E-3</v>
          </cell>
          <cell r="AG35">
            <v>3651.6602425650349</v>
          </cell>
          <cell r="AH35">
            <v>3651.6602425650335</v>
          </cell>
          <cell r="AI35">
            <v>0</v>
          </cell>
        </row>
        <row r="36">
          <cell r="C36">
            <v>49387.851684645037</v>
          </cell>
          <cell r="D36">
            <v>76495.844809205999</v>
          </cell>
          <cell r="E36">
            <v>183108.40238603842</v>
          </cell>
          <cell r="F36">
            <v>1621.7626702412017</v>
          </cell>
          <cell r="G36">
            <v>3963.8514453655989</v>
          </cell>
          <cell r="H36">
            <v>50650.371772382838</v>
          </cell>
          <cell r="I36">
            <v>141.05017203297217</v>
          </cell>
          <cell r="J36">
            <v>35077.332801652556</v>
          </cell>
          <cell r="K36">
            <v>3886.3676416702547</v>
          </cell>
          <cell r="L36">
            <v>12403.187489809756</v>
          </cell>
          <cell r="M36">
            <v>52480.923811580484</v>
          </cell>
          <cell r="N36">
            <v>11806.629278810149</v>
          </cell>
          <cell r="O36">
            <v>0</v>
          </cell>
          <cell r="P36">
            <v>481023.57596343523</v>
          </cell>
          <cell r="Q36">
            <v>481023.57596343401</v>
          </cell>
          <cell r="R36">
            <v>1.2223608791828156E-9</v>
          </cell>
          <cell r="T36">
            <v>38090.284878685088</v>
          </cell>
          <cell r="U36">
            <v>44664.932892719218</v>
          </cell>
          <cell r="V36">
            <v>75592.97970033584</v>
          </cell>
          <cell r="W36">
            <v>1061.138345412927</v>
          </cell>
          <cell r="X36">
            <v>2774.0807925629069</v>
          </cell>
          <cell r="Y36">
            <v>41338.62297998638</v>
          </cell>
          <cell r="Z36">
            <v>109.7191514168112</v>
          </cell>
          <cell r="AA36">
            <v>24274.343066756883</v>
          </cell>
          <cell r="AB36">
            <v>3097.1908913509014</v>
          </cell>
          <cell r="AC36">
            <v>11231.471036307539</v>
          </cell>
          <cell r="AD36">
            <v>43905.589150494256</v>
          </cell>
          <cell r="AE36">
            <v>9879.2417198206203</v>
          </cell>
          <cell r="AF36">
            <v>0</v>
          </cell>
          <cell r="AG36">
            <v>296019.59460584942</v>
          </cell>
          <cell r="AH36">
            <v>296019.59460584971</v>
          </cell>
          <cell r="AI36">
            <v>0</v>
          </cell>
        </row>
        <row r="37">
          <cell r="C37">
            <v>86127.955957185695</v>
          </cell>
          <cell r="D37">
            <v>9573.3716665137272</v>
          </cell>
          <cell r="E37">
            <v>37899.933992283004</v>
          </cell>
          <cell r="F37">
            <v>532.20935529447138</v>
          </cell>
          <cell r="G37">
            <v>314.01162179336018</v>
          </cell>
          <cell r="H37">
            <v>775.02537557537471</v>
          </cell>
          <cell r="I37">
            <v>26.359492193328784</v>
          </cell>
          <cell r="J37">
            <v>18560.236384055683</v>
          </cell>
          <cell r="K37">
            <v>1113.3038019837009</v>
          </cell>
          <cell r="L37">
            <v>1811.6943288411615</v>
          </cell>
          <cell r="M37">
            <v>7688.7710902307253</v>
          </cell>
          <cell r="N37">
            <v>1445.5623416724102</v>
          </cell>
          <cell r="O37">
            <v>2.5610070064511238E-7</v>
          </cell>
          <cell r="P37">
            <v>165868.43540787877</v>
          </cell>
          <cell r="Q37">
            <v>165868.4354078786</v>
          </cell>
          <cell r="R37">
            <v>0</v>
          </cell>
          <cell r="T37">
            <v>79311.223113045809</v>
          </cell>
          <cell r="U37">
            <v>7765.7203219297235</v>
          </cell>
          <cell r="V37">
            <v>26061.139230285204</v>
          </cell>
          <cell r="W37">
            <v>492.95540220400176</v>
          </cell>
          <cell r="X37">
            <v>254.85969234977927</v>
          </cell>
          <cell r="Y37">
            <v>676.05126485934818</v>
          </cell>
          <cell r="Z37">
            <v>23.165442388968053</v>
          </cell>
          <cell r="AA37">
            <v>12549.277270499872</v>
          </cell>
          <cell r="AB37">
            <v>943.39296610345809</v>
          </cell>
          <cell r="AC37">
            <v>1692.3948765498342</v>
          </cell>
          <cell r="AD37">
            <v>6525.0468025855416</v>
          </cell>
          <cell r="AE37">
            <v>1271.8908152039112</v>
          </cell>
          <cell r="AF37">
            <v>2.5585832887392792E-7</v>
          </cell>
          <cell r="AG37">
            <v>137567.11719826132</v>
          </cell>
          <cell r="AH37">
            <v>137567.11719826137</v>
          </cell>
          <cell r="AI37">
            <v>0</v>
          </cell>
        </row>
        <row r="38">
          <cell r="C38">
            <v>7450.8705612713384</v>
          </cell>
          <cell r="D38">
            <v>37516.967694589504</v>
          </cell>
          <cell r="E38">
            <v>82988.69943664223</v>
          </cell>
          <cell r="F38">
            <v>920.32051290471315</v>
          </cell>
          <cell r="G38">
            <v>5396.1712555057129</v>
          </cell>
          <cell r="H38">
            <v>31554.689053352922</v>
          </cell>
          <cell r="I38">
            <v>56.574565416899496</v>
          </cell>
          <cell r="J38">
            <v>9223.8536433225563</v>
          </cell>
          <cell r="K38">
            <v>669.64987938226864</v>
          </cell>
          <cell r="L38">
            <v>962.2803520243649</v>
          </cell>
          <cell r="M38">
            <v>8980.6742490226388</v>
          </cell>
          <cell r="N38">
            <v>3061.5875572473883</v>
          </cell>
          <cell r="O38">
            <v>0</v>
          </cell>
          <cell r="P38">
            <v>188782.33876068256</v>
          </cell>
          <cell r="Q38">
            <v>188782.33876068241</v>
          </cell>
          <cell r="R38">
            <v>0</v>
          </cell>
          <cell r="T38">
            <v>5973.7005124277975</v>
          </cell>
          <cell r="U38">
            <v>26526.520460443146</v>
          </cell>
          <cell r="V38">
            <v>46093.57301141612</v>
          </cell>
          <cell r="W38">
            <v>667.16177218237317</v>
          </cell>
          <cell r="X38">
            <v>4081.7668873382245</v>
          </cell>
          <cell r="Y38">
            <v>27565.390310111296</v>
          </cell>
          <cell r="Z38">
            <v>48.398875296542201</v>
          </cell>
          <cell r="AA38">
            <v>7176.1248166768373</v>
          </cell>
          <cell r="AB38">
            <v>538.8514389074935</v>
          </cell>
          <cell r="AC38">
            <v>856.21083935929278</v>
          </cell>
          <cell r="AD38">
            <v>7700.7786552973012</v>
          </cell>
          <cell r="AE38">
            <v>2609.8106625099776</v>
          </cell>
          <cell r="AF38">
            <v>0</v>
          </cell>
          <cell r="AG38">
            <v>129838.28824196639</v>
          </cell>
          <cell r="AH38">
            <v>129838.28824196641</v>
          </cell>
          <cell r="AI38">
            <v>0</v>
          </cell>
        </row>
        <row r="39">
          <cell r="C39">
            <v>1631.043221250779</v>
          </cell>
          <cell r="D39">
            <v>14167.86971196776</v>
          </cell>
          <cell r="E39">
            <v>20522.148217730799</v>
          </cell>
          <cell r="F39">
            <v>179.50045705003157</v>
          </cell>
          <cell r="G39">
            <v>811.60097778570218</v>
          </cell>
          <cell r="H39">
            <v>9128.1409156665486</v>
          </cell>
          <cell r="I39">
            <v>729.13416205208785</v>
          </cell>
          <cell r="J39">
            <v>6231.5675208381535</v>
          </cell>
          <cell r="K39">
            <v>629.02889499862204</v>
          </cell>
          <cell r="L39">
            <v>567.57784917379081</v>
          </cell>
          <cell r="M39">
            <v>2666.6382118994775</v>
          </cell>
          <cell r="N39">
            <v>1208.7016210282927</v>
          </cell>
          <cell r="O39">
            <v>0.6191896601699296</v>
          </cell>
          <cell r="P39">
            <v>58473.570951102214</v>
          </cell>
          <cell r="Q39">
            <v>58473.570951102214</v>
          </cell>
          <cell r="R39">
            <v>0</v>
          </cell>
          <cell r="T39">
            <v>1283.8622019954723</v>
          </cell>
          <cell r="U39">
            <v>10320.119584973378</v>
          </cell>
          <cell r="V39">
            <v>11660.060901673502</v>
          </cell>
          <cell r="W39">
            <v>137.38135633370624</v>
          </cell>
          <cell r="X39">
            <v>621.74147812083856</v>
          </cell>
          <cell r="Y39">
            <v>8375.0929569270538</v>
          </cell>
          <cell r="Z39">
            <v>642.45446971841307</v>
          </cell>
          <cell r="AA39">
            <v>5053.4180099843506</v>
          </cell>
          <cell r="AB39">
            <v>548.98720409286318</v>
          </cell>
          <cell r="AC39">
            <v>535.94705246911724</v>
          </cell>
          <cell r="AD39">
            <v>2407.9410095606258</v>
          </cell>
          <cell r="AE39">
            <v>1068.0285954237677</v>
          </cell>
          <cell r="AF39">
            <v>0.61873713607374092</v>
          </cell>
          <cell r="AG39">
            <v>42655.653558409162</v>
          </cell>
          <cell r="AH39">
            <v>42655.653558409147</v>
          </cell>
          <cell r="AI39">
            <v>0</v>
          </cell>
        </row>
        <row r="40">
          <cell r="C40">
            <v>2589.5105930289574</v>
          </cell>
          <cell r="D40">
            <v>7948.1548733433865</v>
          </cell>
          <cell r="E40">
            <v>22069.651227177616</v>
          </cell>
          <cell r="F40">
            <v>345.76592320752962</v>
          </cell>
          <cell r="G40">
            <v>1148.2687690379339</v>
          </cell>
          <cell r="H40">
            <v>5225.0178183888338</v>
          </cell>
          <cell r="I40">
            <v>666.17949419114416</v>
          </cell>
          <cell r="J40">
            <v>6218.0832306356979</v>
          </cell>
          <cell r="K40">
            <v>576.07215810114565</v>
          </cell>
          <cell r="L40">
            <v>444.84053174667679</v>
          </cell>
          <cell r="M40">
            <v>2411.4510190096312</v>
          </cell>
          <cell r="N40">
            <v>1166.6859282188698</v>
          </cell>
          <cell r="O40">
            <v>0</v>
          </cell>
          <cell r="P40">
            <v>50809.68156608742</v>
          </cell>
          <cell r="Q40">
            <v>50809.681566087464</v>
          </cell>
          <cell r="R40">
            <v>0</v>
          </cell>
          <cell r="T40">
            <v>2124.5249332841072</v>
          </cell>
          <cell r="U40">
            <v>6040.7131582937855</v>
          </cell>
          <cell r="V40">
            <v>15950.131408982354</v>
          </cell>
          <cell r="W40">
            <v>253.35235538025293</v>
          </cell>
          <cell r="X40">
            <v>861.78844869303975</v>
          </cell>
          <cell r="Y40">
            <v>4069.5350184908748</v>
          </cell>
          <cell r="Z40">
            <v>553.54590121157185</v>
          </cell>
          <cell r="AA40">
            <v>4899.9382188283071</v>
          </cell>
          <cell r="AB40">
            <v>467.09634115169666</v>
          </cell>
          <cell r="AC40">
            <v>404.07753384383636</v>
          </cell>
          <cell r="AD40">
            <v>2067.1029630767603</v>
          </cell>
          <cell r="AE40">
            <v>1008.5916531641258</v>
          </cell>
          <cell r="AF40">
            <v>0</v>
          </cell>
          <cell r="AG40">
            <v>38700.397934400709</v>
          </cell>
          <cell r="AH40">
            <v>38700.397934400753</v>
          </cell>
          <cell r="AI40">
            <v>0</v>
          </cell>
        </row>
        <row r="41">
          <cell r="C41">
            <v>148125.20204679025</v>
          </cell>
          <cell r="D41">
            <v>9177.0067937921758</v>
          </cell>
          <cell r="E41">
            <v>86288.282458008078</v>
          </cell>
          <cell r="F41">
            <v>1475.5157970189573</v>
          </cell>
          <cell r="G41">
            <v>255.07494694678476</v>
          </cell>
          <cell r="H41">
            <v>75361.832830859901</v>
          </cell>
          <cell r="I41">
            <v>166.37802967595178</v>
          </cell>
          <cell r="J41">
            <v>66281.754594453028</v>
          </cell>
          <cell r="K41">
            <v>1068.0912206680098</v>
          </cell>
          <cell r="L41">
            <v>82.215362283608457</v>
          </cell>
          <cell r="M41">
            <v>1252.1069693704123</v>
          </cell>
          <cell r="N41">
            <v>464.78881609145844</v>
          </cell>
          <cell r="O41">
            <v>0</v>
          </cell>
          <cell r="P41">
            <v>389998.24986595858</v>
          </cell>
          <cell r="Q41">
            <v>389998.24986595754</v>
          </cell>
          <cell r="R41">
            <v>1.0477378964424133E-9</v>
          </cell>
          <cell r="T41">
            <v>141078.93847417034</v>
          </cell>
          <cell r="U41">
            <v>8162.807557603338</v>
          </cell>
          <cell r="V41">
            <v>78142.508381788619</v>
          </cell>
          <cell r="W41">
            <v>1371.5749147312126</v>
          </cell>
          <cell r="X41">
            <v>232.95879486626134</v>
          </cell>
          <cell r="Y41">
            <v>71394.792496128459</v>
          </cell>
          <cell r="Z41">
            <v>154.78192325111669</v>
          </cell>
          <cell r="AA41">
            <v>61237.846071824875</v>
          </cell>
          <cell r="AB41">
            <v>1025.7749544091953</v>
          </cell>
          <cell r="AC41">
            <v>78.360927874943599</v>
          </cell>
          <cell r="AD41">
            <v>1209.4807447331352</v>
          </cell>
          <cell r="AE41">
            <v>440.56812098598192</v>
          </cell>
          <cell r="AF41">
            <v>0</v>
          </cell>
          <cell r="AG41">
            <v>364530.39336236747</v>
          </cell>
          <cell r="AH41">
            <v>364530.39336236689</v>
          </cell>
          <cell r="AI41">
            <v>5.8207660913467407E-10</v>
          </cell>
        </row>
        <row r="42">
          <cell r="C42">
            <v>1321.8326279725593</v>
          </cell>
          <cell r="D42">
            <v>7639.9919971629633</v>
          </cell>
          <cell r="E42">
            <v>40970.965869331601</v>
          </cell>
          <cell r="F42">
            <v>210.7798379140375</v>
          </cell>
          <cell r="G42">
            <v>491.23121549515616</v>
          </cell>
          <cell r="H42">
            <v>5088.2013447647205</v>
          </cell>
          <cell r="I42">
            <v>25.506688549668919</v>
          </cell>
          <cell r="J42">
            <v>1957.5211550720132</v>
          </cell>
          <cell r="K42">
            <v>189.45280588672387</v>
          </cell>
          <cell r="L42">
            <v>331.29076432530479</v>
          </cell>
          <cell r="M42">
            <v>1552.4996384247706</v>
          </cell>
          <cell r="N42">
            <v>631.94350828804932</v>
          </cell>
          <cell r="O42">
            <v>0</v>
          </cell>
          <cell r="P42">
            <v>60411.217453187572</v>
          </cell>
          <cell r="Q42">
            <v>60411.217453187506</v>
          </cell>
          <cell r="R42">
            <v>6.5483618527650833E-11</v>
          </cell>
          <cell r="T42">
            <v>1006.9218331535321</v>
          </cell>
          <cell r="U42">
            <v>4936.4903456460124</v>
          </cell>
          <cell r="V42">
            <v>16840.394258077817</v>
          </cell>
          <cell r="W42">
            <v>127.85464274452407</v>
          </cell>
          <cell r="X42">
            <v>369.47576958329688</v>
          </cell>
          <cell r="Y42">
            <v>4316.8384551005074</v>
          </cell>
          <cell r="Z42">
            <v>20.928762749618748</v>
          </cell>
          <cell r="AA42">
            <v>1530.08938620566</v>
          </cell>
          <cell r="AB42">
            <v>170.33605442165418</v>
          </cell>
          <cell r="AC42">
            <v>304.4862139114158</v>
          </cell>
          <cell r="AD42">
            <v>1328.6073462879949</v>
          </cell>
          <cell r="AE42">
            <v>546.01392448440424</v>
          </cell>
          <cell r="AF42">
            <v>0</v>
          </cell>
          <cell r="AG42">
            <v>31498.436992366438</v>
          </cell>
          <cell r="AH42">
            <v>31498.436992366405</v>
          </cell>
          <cell r="AI42">
            <v>3.2741809263825417E-11</v>
          </cell>
        </row>
        <row r="43">
          <cell r="C43">
            <v>422.45956808270068</v>
          </cell>
          <cell r="D43">
            <v>4332.5265515099372</v>
          </cell>
          <cell r="E43">
            <v>14625.550490032379</v>
          </cell>
          <cell r="F43">
            <v>584.15608175141642</v>
          </cell>
          <cell r="G43">
            <v>323.96946411865099</v>
          </cell>
          <cell r="H43">
            <v>1253.6971264708848</v>
          </cell>
          <cell r="I43">
            <v>15.69230916046693</v>
          </cell>
          <cell r="J43">
            <v>2082.136351268824</v>
          </cell>
          <cell r="K43">
            <v>274.09926906943116</v>
          </cell>
          <cell r="L43">
            <v>317.22010618881581</v>
          </cell>
          <cell r="M43">
            <v>1003.7603166792998</v>
          </cell>
          <cell r="N43">
            <v>426.09567578061137</v>
          </cell>
          <cell r="O43">
            <v>0</v>
          </cell>
          <cell r="P43">
            <v>25661.363310113418</v>
          </cell>
          <cell r="Q43">
            <v>25661.363310113396</v>
          </cell>
          <cell r="R43">
            <v>0</v>
          </cell>
          <cell r="T43">
            <v>310.94533356175901</v>
          </cell>
          <cell r="U43">
            <v>2640.9631288349333</v>
          </cell>
          <cell r="V43">
            <v>8161.4769880437188</v>
          </cell>
          <cell r="W43">
            <v>429.72124885581712</v>
          </cell>
          <cell r="X43">
            <v>224.88879291415492</v>
          </cell>
          <cell r="Y43">
            <v>1045.0112422122165</v>
          </cell>
          <cell r="Z43">
            <v>12.647056803708963</v>
          </cell>
          <cell r="AA43">
            <v>1559.3337241113466</v>
          </cell>
          <cell r="AB43">
            <v>223.22360732979527</v>
          </cell>
          <cell r="AC43">
            <v>287.5369499954611</v>
          </cell>
          <cell r="AD43">
            <v>824.99962622599185</v>
          </cell>
          <cell r="AE43">
            <v>338.82294813912233</v>
          </cell>
          <cell r="AF43">
            <v>0</v>
          </cell>
          <cell r="AG43">
            <v>16059.570647028027</v>
          </cell>
          <cell r="AH43">
            <v>16059.570647028017</v>
          </cell>
          <cell r="AI43">
            <v>0</v>
          </cell>
        </row>
        <row r="44">
          <cell r="C44">
            <v>3894.0780088100682</v>
          </cell>
          <cell r="D44">
            <v>32296.736904231719</v>
          </cell>
          <cell r="E44">
            <v>106171.34433885574</v>
          </cell>
          <cell r="F44">
            <v>934.28007503165134</v>
          </cell>
          <cell r="G44">
            <v>579.36989251853629</v>
          </cell>
          <cell r="H44">
            <v>18864.644282865916</v>
          </cell>
          <cell r="I44">
            <v>84.378998598516148</v>
          </cell>
          <cell r="J44">
            <v>17910.345631901408</v>
          </cell>
          <cell r="K44">
            <v>1713.6901577875121</v>
          </cell>
          <cell r="L44">
            <v>2256.6454803465908</v>
          </cell>
          <cell r="M44">
            <v>23020.26240751176</v>
          </cell>
          <cell r="N44">
            <v>2807.9328476220735</v>
          </cell>
          <cell r="O44">
            <v>3.5703690807223372E-6</v>
          </cell>
          <cell r="P44">
            <v>210533.70902965192</v>
          </cell>
          <cell r="Q44">
            <v>210533.70902965183</v>
          </cell>
          <cell r="R44">
            <v>0</v>
          </cell>
          <cell r="T44">
            <v>3191.5406788802707</v>
          </cell>
          <cell r="U44">
            <v>23348.740169867462</v>
          </cell>
          <cell r="V44">
            <v>65888.878894298119</v>
          </cell>
          <cell r="W44">
            <v>794.43383238779131</v>
          </cell>
          <cell r="X44">
            <v>453.10254542924241</v>
          </cell>
          <cell r="Y44">
            <v>16588.071462139807</v>
          </cell>
          <cell r="Z44">
            <v>70.757014498823096</v>
          </cell>
          <cell r="AA44">
            <v>11789.426636859498</v>
          </cell>
          <cell r="AB44">
            <v>1390.452150784369</v>
          </cell>
          <cell r="AC44">
            <v>2092.5602052702197</v>
          </cell>
          <cell r="AD44">
            <v>19828.076203380948</v>
          </cell>
          <cell r="AE44">
            <v>2494.2141317185947</v>
          </cell>
          <cell r="AF44">
            <v>3.5636641227284038E-6</v>
          </cell>
          <cell r="AG44">
            <v>147930.25392907881</v>
          </cell>
          <cell r="AH44">
            <v>147930.25392907855</v>
          </cell>
          <cell r="AI44">
            <v>2.6193447411060333E-10</v>
          </cell>
        </row>
        <row r="45">
          <cell r="C45">
            <v>10018.229741602863</v>
          </cell>
          <cell r="D45">
            <v>50141.228417317085</v>
          </cell>
          <cell r="E45">
            <v>75428.194619309128</v>
          </cell>
          <cell r="F45">
            <v>918.38825788996542</v>
          </cell>
          <cell r="G45">
            <v>3202.3602006777132</v>
          </cell>
          <cell r="H45">
            <v>13177.107046454297</v>
          </cell>
          <cell r="I45">
            <v>60.460801073223678</v>
          </cell>
          <cell r="J45">
            <v>16431.598704781016</v>
          </cell>
          <cell r="K45">
            <v>254.1000107937067</v>
          </cell>
          <cell r="L45">
            <v>4101.6909059395102</v>
          </cell>
          <cell r="M45">
            <v>1786.3813544514553</v>
          </cell>
          <cell r="N45">
            <v>703.02475829840785</v>
          </cell>
          <cell r="O45">
            <v>0</v>
          </cell>
          <cell r="P45">
            <v>176222.76481858839</v>
          </cell>
          <cell r="Q45">
            <v>176222.7648185883</v>
          </cell>
          <cell r="R45">
            <v>0</v>
          </cell>
          <cell r="T45">
            <v>8975.6854829010317</v>
          </cell>
          <cell r="U45">
            <v>38285.387087132047</v>
          </cell>
          <cell r="V45">
            <v>49033.394375037868</v>
          </cell>
          <cell r="W45">
            <v>706.82112202687574</v>
          </cell>
          <cell r="X45">
            <v>2530.6803163705172</v>
          </cell>
          <cell r="Y45">
            <v>12125.537796718105</v>
          </cell>
          <cell r="Z45">
            <v>53.865310207411888</v>
          </cell>
          <cell r="AA45">
            <v>14641.894675192136</v>
          </cell>
          <cell r="AB45">
            <v>233.30452449152367</v>
          </cell>
          <cell r="AC45">
            <v>3904.3900373350389</v>
          </cell>
          <cell r="AD45">
            <v>1634.6080031005044</v>
          </cell>
          <cell r="AE45">
            <v>641.88093140481158</v>
          </cell>
          <cell r="AF45">
            <v>0</v>
          </cell>
          <cell r="AG45">
            <v>132767.44966191784</v>
          </cell>
          <cell r="AH45">
            <v>132767.44966191781</v>
          </cell>
          <cell r="AI45">
            <v>0</v>
          </cell>
        </row>
        <row r="46">
          <cell r="C46">
            <v>1651.5695579295605</v>
          </cell>
          <cell r="D46">
            <v>22032.01160884097</v>
          </cell>
          <cell r="E46">
            <v>240938.45727722155</v>
          </cell>
          <cell r="F46">
            <v>9.4750175287850489</v>
          </cell>
          <cell r="G46">
            <v>2.8204619622460845</v>
          </cell>
          <cell r="H46">
            <v>26540.2543435017</v>
          </cell>
          <cell r="I46">
            <v>3685.6368294440786</v>
          </cell>
          <cell r="J46">
            <v>13920.31751275022</v>
          </cell>
          <cell r="K46">
            <v>524.3449118805587</v>
          </cell>
          <cell r="L46">
            <v>1227.380029267835</v>
          </cell>
          <cell r="M46">
            <v>3728.0653827060651</v>
          </cell>
          <cell r="N46">
            <v>1306.8200598089836</v>
          </cell>
          <cell r="O46">
            <v>6.7416217027773655</v>
          </cell>
          <cell r="P46">
            <v>315573.89461454534</v>
          </cell>
          <cell r="Q46">
            <v>315573.89461454528</v>
          </cell>
          <cell r="R46">
            <v>0</v>
          </cell>
          <cell r="T46">
            <v>1227.6130191163734</v>
          </cell>
          <cell r="U46">
            <v>12625.552364338457</v>
          </cell>
          <cell r="V46">
            <v>123627.10414861645</v>
          </cell>
          <cell r="W46">
            <v>4.3469138805930729</v>
          </cell>
          <cell r="X46">
            <v>1.6941474858310155</v>
          </cell>
          <cell r="Y46">
            <v>23177.585888870522</v>
          </cell>
          <cell r="Z46">
            <v>2965.3243856447989</v>
          </cell>
          <cell r="AA46">
            <v>7849.0657504095652</v>
          </cell>
          <cell r="AB46">
            <v>449.57178892560148</v>
          </cell>
          <cell r="AC46">
            <v>1139.2842024630863</v>
          </cell>
          <cell r="AD46">
            <v>3077.8789230066509</v>
          </cell>
          <cell r="AE46">
            <v>1100.4308829480192</v>
          </cell>
          <cell r="AF46">
            <v>6.702855421637298</v>
          </cell>
          <cell r="AG46">
            <v>177252.15527112756</v>
          </cell>
          <cell r="AH46">
            <v>177252.15527112762</v>
          </cell>
          <cell r="AI46">
            <v>0</v>
          </cell>
        </row>
        <row r="47">
          <cell r="C47">
            <v>74222.065431173833</v>
          </cell>
          <cell r="D47">
            <v>197198.8399303272</v>
          </cell>
          <cell r="E47">
            <v>684485.32159119588</v>
          </cell>
          <cell r="F47">
            <v>1848.1451253759001</v>
          </cell>
          <cell r="G47">
            <v>120.68261317718203</v>
          </cell>
          <cell r="H47">
            <v>155666.66175391161</v>
          </cell>
          <cell r="I47">
            <v>2205.5170407438009</v>
          </cell>
          <cell r="J47">
            <v>105109.59128320662</v>
          </cell>
          <cell r="K47">
            <v>24269.613136852797</v>
          </cell>
          <cell r="L47">
            <v>97345.014468858979</v>
          </cell>
          <cell r="M47">
            <v>142311.14945881208</v>
          </cell>
          <cell r="N47">
            <v>67696.527089829164</v>
          </cell>
          <cell r="O47">
            <v>11.282231139763431</v>
          </cell>
          <cell r="P47">
            <v>1552490.4111546047</v>
          </cell>
          <cell r="Q47">
            <v>1552490.4111546047</v>
          </cell>
          <cell r="R47">
            <v>0</v>
          </cell>
          <cell r="T47">
            <v>61400.306007719104</v>
          </cell>
          <cell r="U47">
            <v>164096.33338861784</v>
          </cell>
          <cell r="V47">
            <v>509443.16165528412</v>
          </cell>
          <cell r="W47">
            <v>1592.5996300402162</v>
          </cell>
          <cell r="X47">
            <v>106.54665667912789</v>
          </cell>
          <cell r="Y47">
            <v>146219.86890587746</v>
          </cell>
          <cell r="Z47">
            <v>2028.033888654538</v>
          </cell>
          <cell r="AA47">
            <v>89686.704530841162</v>
          </cell>
          <cell r="AB47">
            <v>22261.470990638722</v>
          </cell>
          <cell r="AC47">
            <v>88544.980723890578</v>
          </cell>
          <cell r="AD47">
            <v>126073.74943863692</v>
          </cell>
          <cell r="AE47">
            <v>61490.861010080909</v>
          </cell>
          <cell r="AF47">
            <v>10.370283719699914</v>
          </cell>
          <cell r="AG47">
            <v>1272954.9871106804</v>
          </cell>
          <cell r="AH47">
            <v>1272954.9871106795</v>
          </cell>
          <cell r="AI47">
            <v>0</v>
          </cell>
        </row>
        <row r="48">
          <cell r="C48">
            <v>330.60662144818048</v>
          </cell>
          <cell r="D48">
            <v>13022.069934286164</v>
          </cell>
          <cell r="E48">
            <v>267.55085406686629</v>
          </cell>
          <cell r="F48">
            <v>-3.2665137955634194E-12</v>
          </cell>
          <cell r="G48">
            <v>1.7013668252019443E-11</v>
          </cell>
          <cell r="H48">
            <v>1220.7661164503186</v>
          </cell>
          <cell r="I48">
            <v>17.838354086950176</v>
          </cell>
          <cell r="J48">
            <v>178.85383560280337</v>
          </cell>
          <cell r="K48">
            <v>144.79429860248055</v>
          </cell>
          <cell r="L48">
            <v>14.461240484801774</v>
          </cell>
          <cell r="M48">
            <v>4.8023113530638208E-12</v>
          </cell>
          <cell r="N48">
            <v>263.72633275810824</v>
          </cell>
          <cell r="O48">
            <v>128.92483110615763</v>
          </cell>
          <cell r="P48">
            <v>15589.592418892851</v>
          </cell>
          <cell r="Q48">
            <v>15589.592418892851</v>
          </cell>
          <cell r="R48">
            <v>0</v>
          </cell>
          <cell r="T48">
            <v>310.85085460227293</v>
          </cell>
          <cell r="U48">
            <v>11091.684313965019</v>
          </cell>
          <cell r="V48">
            <v>235.73693788682141</v>
          </cell>
          <cell r="W48">
            <v>-3.2230656817387358E-4</v>
          </cell>
          <cell r="X48">
            <v>-1.298328573960672E-5</v>
          </cell>
          <cell r="Y48">
            <v>1196.2770391286676</v>
          </cell>
          <cell r="Z48">
            <v>15.773368269906619</v>
          </cell>
          <cell r="AA48">
            <v>165.7594126311688</v>
          </cell>
          <cell r="AB48">
            <v>137.66370552587608</v>
          </cell>
          <cell r="AC48">
            <v>13.822275688018951</v>
          </cell>
          <cell r="AD48">
            <v>4.6958153990186547E-12</v>
          </cell>
          <cell r="AE48">
            <v>258.16758520264887</v>
          </cell>
          <cell r="AF48">
            <v>126.16636443802184</v>
          </cell>
          <cell r="AG48">
            <v>13551.901522048574</v>
          </cell>
          <cell r="AH48">
            <v>13551.901522048584</v>
          </cell>
          <cell r="AI48">
            <v>0</v>
          </cell>
        </row>
        <row r="49">
          <cell r="C49">
            <v>13156.227551396414</v>
          </cell>
          <cell r="D49">
            <v>35927.094701587965</v>
          </cell>
          <cell r="E49">
            <v>71360.301942102349</v>
          </cell>
          <cell r="F49">
            <v>1745.1751810699739</v>
          </cell>
          <cell r="G49">
            <v>1923.146497573764</v>
          </cell>
          <cell r="H49">
            <v>14739.739157564265</v>
          </cell>
          <cell r="I49">
            <v>2091.5064647447521</v>
          </cell>
          <cell r="J49">
            <v>8873.6204856817003</v>
          </cell>
          <cell r="K49">
            <v>6322.8010488645632</v>
          </cell>
          <cell r="L49">
            <v>2993.5326805094473</v>
          </cell>
          <cell r="M49">
            <v>327.28381824548302</v>
          </cell>
          <cell r="N49">
            <v>2212.8951370416457</v>
          </cell>
          <cell r="O49">
            <v>254.6571617695061</v>
          </cell>
          <cell r="P49">
            <v>161927.98182815179</v>
          </cell>
          <cell r="Q49">
            <v>161927.98182815179</v>
          </cell>
          <cell r="R49">
            <v>0</v>
          </cell>
          <cell r="T49">
            <v>12025.299832677187</v>
          </cell>
          <cell r="U49">
            <v>25498.912382619223</v>
          </cell>
          <cell r="V49">
            <v>42994.791173591366</v>
          </cell>
          <cell r="W49">
            <v>1381.4492361588348</v>
          </cell>
          <cell r="X49">
            <v>1330.320215953278</v>
          </cell>
          <cell r="Y49">
            <v>12645.22410343499</v>
          </cell>
          <cell r="Z49">
            <v>1701.1265214455998</v>
          </cell>
          <cell r="AA49">
            <v>6650.0737589184555</v>
          </cell>
          <cell r="AB49">
            <v>5289.0135230470542</v>
          </cell>
          <cell r="AC49">
            <v>2698.4736536131786</v>
          </cell>
          <cell r="AD49">
            <v>275.48428899036412</v>
          </cell>
          <cell r="AE49">
            <v>1825.1393561749858</v>
          </cell>
          <cell r="AF49">
            <v>226.07802373307783</v>
          </cell>
          <cell r="AG49">
            <v>114541.38607035758</v>
          </cell>
          <cell r="AH49">
            <v>114541.38607035761</v>
          </cell>
          <cell r="AI49">
            <v>0</v>
          </cell>
        </row>
        <row r="50">
          <cell r="C50">
            <v>1265.1564198406011</v>
          </cell>
          <cell r="D50">
            <v>10556.733889746154</v>
          </cell>
          <cell r="E50">
            <v>21597.739213030549</v>
          </cell>
          <cell r="F50">
            <v>6.8876766076988342E-11</v>
          </cell>
          <cell r="G50">
            <v>54.724127251628033</v>
          </cell>
          <cell r="H50">
            <v>1392.6191810208102</v>
          </cell>
          <cell r="I50">
            <v>3411.8558912049102</v>
          </cell>
          <cell r="J50">
            <v>1030.706444258899</v>
          </cell>
          <cell r="K50">
            <v>710.43083923378401</v>
          </cell>
          <cell r="L50">
            <v>941.0495897742145</v>
          </cell>
          <cell r="M50">
            <v>10886.043106493418</v>
          </cell>
          <cell r="N50">
            <v>695.19981963424971</v>
          </cell>
          <cell r="O50">
            <v>0</v>
          </cell>
          <cell r="P50">
            <v>52542.258521489275</v>
          </cell>
          <cell r="Q50">
            <v>52542.258521489166</v>
          </cell>
          <cell r="R50">
            <v>1.0913936421275139E-10</v>
          </cell>
          <cell r="T50">
            <v>1159.0347312157896</v>
          </cell>
          <cell r="U50">
            <v>9072.560814748238</v>
          </cell>
          <cell r="V50">
            <v>13567.639867273372</v>
          </cell>
          <cell r="W50">
            <v>6.2425245845837981E-11</v>
          </cell>
          <cell r="X50">
            <v>42.65736743404149</v>
          </cell>
          <cell r="Y50">
            <v>1325.855282600874</v>
          </cell>
          <cell r="Z50">
            <v>3040.461210376372</v>
          </cell>
          <cell r="AA50">
            <v>836.80980787968281</v>
          </cell>
          <cell r="AB50">
            <v>641.10044190970325</v>
          </cell>
          <cell r="AC50">
            <v>895.63750658531808</v>
          </cell>
          <cell r="AD50">
            <v>10202.040147051413</v>
          </cell>
          <cell r="AE50">
            <v>631.47190670542454</v>
          </cell>
          <cell r="AF50">
            <v>0</v>
          </cell>
          <cell r="AG50">
            <v>41415.269083780295</v>
          </cell>
          <cell r="AH50">
            <v>41415.269083780273</v>
          </cell>
          <cell r="AI50">
            <v>0</v>
          </cell>
        </row>
        <row r="51">
          <cell r="C51">
            <v>4913.8244337788628</v>
          </cell>
          <cell r="D51">
            <v>32144.20902673107</v>
          </cell>
          <cell r="E51">
            <v>79185.741444828745</v>
          </cell>
          <cell r="F51">
            <v>120.71870080424985</v>
          </cell>
          <cell r="G51">
            <v>0.5900293772595544</v>
          </cell>
          <cell r="H51">
            <v>15286.411752594722</v>
          </cell>
          <cell r="I51">
            <v>4532.453761381993</v>
          </cell>
          <cell r="J51">
            <v>7295.4372402943336</v>
          </cell>
          <cell r="K51">
            <v>1367.8006138345777</v>
          </cell>
          <cell r="L51">
            <v>312.06853036868029</v>
          </cell>
          <cell r="M51">
            <v>3055.7161535711193</v>
          </cell>
          <cell r="N51">
            <v>4016.489821636821</v>
          </cell>
          <cell r="O51">
            <v>0</v>
          </cell>
          <cell r="P51">
            <v>152231.46150920243</v>
          </cell>
          <cell r="Q51">
            <v>152231.46150920249</v>
          </cell>
          <cell r="R51">
            <v>0</v>
          </cell>
          <cell r="T51">
            <v>4255.7179072002336</v>
          </cell>
          <cell r="U51">
            <v>23747.510326796644</v>
          </cell>
          <cell r="V51">
            <v>43923.246772787184</v>
          </cell>
          <cell r="W51">
            <v>89.958150581990594</v>
          </cell>
          <cell r="X51">
            <v>0.36655009275551231</v>
          </cell>
          <cell r="Y51">
            <v>12681.064945137889</v>
          </cell>
          <cell r="Z51">
            <v>3686.0087732791685</v>
          </cell>
          <cell r="AA51">
            <v>5393.5707596403818</v>
          </cell>
          <cell r="AB51">
            <v>1104.0923367636692</v>
          </cell>
          <cell r="AC51">
            <v>283.34004081381119</v>
          </cell>
          <cell r="AD51">
            <v>2399.8868179778992</v>
          </cell>
          <cell r="AE51">
            <v>3389.2870990643951</v>
          </cell>
          <cell r="AF51">
            <v>0</v>
          </cell>
          <cell r="AG51">
            <v>100954.05048013604</v>
          </cell>
          <cell r="AH51">
            <v>100954.05048013631</v>
          </cell>
          <cell r="AI51">
            <v>-2.7648638933897018E-10</v>
          </cell>
        </row>
        <row r="52">
          <cell r="C52">
            <v>10056.255018797194</v>
          </cell>
          <cell r="D52">
            <v>30375.089080131122</v>
          </cell>
          <cell r="E52">
            <v>11608.94567799073</v>
          </cell>
          <cell r="F52">
            <v>17.510239627902322</v>
          </cell>
          <cell r="G52">
            <v>5.5739604402890253</v>
          </cell>
          <cell r="H52">
            <v>2810.7379242740139</v>
          </cell>
          <cell r="I52">
            <v>3416.4564333721264</v>
          </cell>
          <cell r="J52">
            <v>3091.1539602879334</v>
          </cell>
          <cell r="K52">
            <v>217.55920631866391</v>
          </cell>
          <cell r="L52">
            <v>476.14767377492802</v>
          </cell>
          <cell r="M52">
            <v>320.00515265674051</v>
          </cell>
          <cell r="N52">
            <v>579.83235000356046</v>
          </cell>
          <cell r="O52">
            <v>7.1742576034796979E-14</v>
          </cell>
          <cell r="P52">
            <v>62975.266677675208</v>
          </cell>
          <cell r="Q52">
            <v>62975.266677675056</v>
          </cell>
          <cell r="R52">
            <v>1.5279510989785194E-10</v>
          </cell>
          <cell r="T52">
            <v>6641.4123813976339</v>
          </cell>
          <cell r="U52">
            <v>19713.717713595943</v>
          </cell>
          <cell r="V52">
            <v>5695.1440205140707</v>
          </cell>
          <cell r="W52">
            <v>15.254896149293325</v>
          </cell>
          <cell r="X52">
            <v>3.3647208367629262</v>
          </cell>
          <cell r="Y52">
            <v>2423.5006374042678</v>
          </cell>
          <cell r="Z52">
            <v>2414.9388180611163</v>
          </cell>
          <cell r="AA52">
            <v>1945.5003037207634</v>
          </cell>
          <cell r="AB52">
            <v>147.53678733787146</v>
          </cell>
          <cell r="AC52">
            <v>411.35951180876577</v>
          </cell>
          <cell r="AD52">
            <v>260.85790220727807</v>
          </cell>
          <cell r="AE52">
            <v>452.55639383085787</v>
          </cell>
          <cell r="AF52">
            <v>6.7892532068557251E-14</v>
          </cell>
          <cell r="AG52">
            <v>40125.144086864624</v>
          </cell>
          <cell r="AH52">
            <v>40125.144086864631</v>
          </cell>
          <cell r="AI52">
            <v>0</v>
          </cell>
        </row>
        <row r="53">
          <cell r="C53">
            <v>35319.369671880966</v>
          </cell>
          <cell r="D53">
            <v>886.72649044824573</v>
          </cell>
          <cell r="E53">
            <v>12532.5921617862</v>
          </cell>
          <cell r="F53">
            <v>312.02104441654785</v>
          </cell>
          <cell r="G53">
            <v>22.714621153055294</v>
          </cell>
          <cell r="H53">
            <v>7659.3879339011219</v>
          </cell>
          <cell r="I53">
            <v>0</v>
          </cell>
          <cell r="J53">
            <v>4963.1978012282725</v>
          </cell>
          <cell r="K53">
            <v>94.120403108138277</v>
          </cell>
          <cell r="L53">
            <v>103.46296359133667</v>
          </cell>
          <cell r="M53">
            <v>370.28054019211254</v>
          </cell>
          <cell r="N53">
            <v>359.82556090798823</v>
          </cell>
          <cell r="O53">
            <v>6.3291666622754338E-15</v>
          </cell>
          <cell r="P53">
            <v>62623.699192613982</v>
          </cell>
          <cell r="Q53">
            <v>62623.699192613887</v>
          </cell>
          <cell r="R53">
            <v>9.4587448984384537E-11</v>
          </cell>
          <cell r="T53">
            <v>31560.254147537758</v>
          </cell>
          <cell r="U53">
            <v>756.19953103456623</v>
          </cell>
          <cell r="V53">
            <v>11181.664777899789</v>
          </cell>
          <cell r="W53">
            <v>268.00099421161605</v>
          </cell>
          <cell r="X53">
            <v>18.540438990795113</v>
          </cell>
          <cell r="Y53">
            <v>7274.451034697222</v>
          </cell>
          <cell r="Z53">
            <v>0</v>
          </cell>
          <cell r="AA53">
            <v>4265.939458772812</v>
          </cell>
          <cell r="AB53">
            <v>86.199783346402569</v>
          </cell>
          <cell r="AC53">
            <v>98.489400348103246</v>
          </cell>
          <cell r="AD53">
            <v>334.86593486978535</v>
          </cell>
          <cell r="AE53">
            <v>317.17466665065211</v>
          </cell>
          <cell r="AF53">
            <v>6.3249333866904376E-15</v>
          </cell>
          <cell r="AG53">
            <v>56161.780168359495</v>
          </cell>
          <cell r="AH53">
            <v>56161.780168359452</v>
          </cell>
          <cell r="AI53">
            <v>0</v>
          </cell>
        </row>
        <row r="54">
          <cell r="C54">
            <v>2098.2522533737206</v>
          </cell>
          <cell r="D54">
            <v>103.11931027850885</v>
          </cell>
          <cell r="E54">
            <v>57.56780402667313</v>
          </cell>
          <cell r="F54">
            <v>8.592457631150566</v>
          </cell>
          <cell r="G54">
            <v>13.969158065567672</v>
          </cell>
          <cell r="H54">
            <v>424.19863942866243</v>
          </cell>
          <cell r="I54">
            <v>57.167554289227034</v>
          </cell>
          <cell r="J54">
            <v>151.88076412777821</v>
          </cell>
          <cell r="K54">
            <v>6.3240424988083639</v>
          </cell>
          <cell r="L54">
            <v>12.285848234142664</v>
          </cell>
          <cell r="M54">
            <v>15.910920934984576</v>
          </cell>
          <cell r="N54">
            <v>5.687109810722605</v>
          </cell>
          <cell r="O54">
            <v>0</v>
          </cell>
          <cell r="P54">
            <v>2954.955862699946</v>
          </cell>
          <cell r="Q54">
            <v>2954.9558626999506</v>
          </cell>
          <cell r="R54">
            <v>-4.5474735088646412E-12</v>
          </cell>
          <cell r="T54">
            <v>1574.8657425245219</v>
          </cell>
          <cell r="U54">
            <v>81.738314839722349</v>
          </cell>
          <cell r="V54">
            <v>37.625363280448681</v>
          </cell>
          <cell r="W54">
            <v>6.3433249301701791</v>
          </cell>
          <cell r="X54">
            <v>8.4005315354567482</v>
          </cell>
          <cell r="Y54">
            <v>352.68518431406625</v>
          </cell>
          <cell r="Z54">
            <v>41.693407084261274</v>
          </cell>
          <cell r="AA54">
            <v>102.89316891948054</v>
          </cell>
          <cell r="AB54">
            <v>5.1294180629306165</v>
          </cell>
          <cell r="AC54">
            <v>10.778547991915433</v>
          </cell>
          <cell r="AD54">
            <v>12.128838974786536</v>
          </cell>
          <cell r="AE54">
            <v>4.8246364561244119</v>
          </cell>
          <cell r="AF54">
            <v>0</v>
          </cell>
          <cell r="AG54">
            <v>2239.106478913885</v>
          </cell>
          <cell r="AH54">
            <v>2239.1064789138886</v>
          </cell>
          <cell r="AI54">
            <v>-3.637978807091713E-12</v>
          </cell>
        </row>
        <row r="55">
          <cell r="C55">
            <v>378.54197131464963</v>
          </cell>
          <cell r="D55">
            <v>5530.6047683020188</v>
          </cell>
          <cell r="E55">
            <v>898.89144190066088</v>
          </cell>
          <cell r="F55">
            <v>0.1475077575830547</v>
          </cell>
          <cell r="G55">
            <v>252.68227678114437</v>
          </cell>
          <cell r="H55">
            <v>1165.6859791371253</v>
          </cell>
          <cell r="I55">
            <v>2.0254705606586416</v>
          </cell>
          <cell r="J55">
            <v>1411.3716638938508</v>
          </cell>
          <cell r="K55">
            <v>327.20711122247695</v>
          </cell>
          <cell r="L55">
            <v>39.972263495898744</v>
          </cell>
          <cell r="M55">
            <v>235.90932245328281</v>
          </cell>
          <cell r="N55">
            <v>2.4124967038851182</v>
          </cell>
          <cell r="O55">
            <v>0</v>
          </cell>
          <cell r="P55">
            <v>10245.452273523233</v>
          </cell>
          <cell r="Q55">
            <v>10245.45227352322</v>
          </cell>
          <cell r="R55">
            <v>0</v>
          </cell>
          <cell r="T55">
            <v>334.0803493059837</v>
          </cell>
          <cell r="U55">
            <v>4319.9600724744132</v>
          </cell>
          <cell r="V55">
            <v>529.19077291437543</v>
          </cell>
          <cell r="W55">
            <v>0.12225322670576029</v>
          </cell>
          <cell r="X55">
            <v>218.26958738059025</v>
          </cell>
          <cell r="Y55">
            <v>1105.9963673755192</v>
          </cell>
          <cell r="Z55">
            <v>1.811640720361841</v>
          </cell>
          <cell r="AA55">
            <v>1117.9555441711304</v>
          </cell>
          <cell r="AB55">
            <v>246.03154321558247</v>
          </cell>
          <cell r="AC55">
            <v>38.054524811249678</v>
          </cell>
          <cell r="AD55">
            <v>214.83273574950766</v>
          </cell>
          <cell r="AE55">
            <v>2.1743855298409738</v>
          </cell>
          <cell r="AF55">
            <v>0</v>
          </cell>
          <cell r="AG55">
            <v>8128.4797768752587</v>
          </cell>
          <cell r="AH55">
            <v>8128.4797768752587</v>
          </cell>
          <cell r="AI55">
            <v>0</v>
          </cell>
        </row>
        <row r="56">
          <cell r="C56">
            <v>1533.9154783040347</v>
          </cell>
          <cell r="D56">
            <v>13312.814425684473</v>
          </cell>
          <cell r="E56">
            <v>1352.3385996323482</v>
          </cell>
          <cell r="F56">
            <v>16.219941518203797</v>
          </cell>
          <cell r="G56">
            <v>18.559733112134715</v>
          </cell>
          <cell r="H56">
            <v>2252.5631717421875</v>
          </cell>
          <cell r="I56">
            <v>4.7473251047124077</v>
          </cell>
          <cell r="J56">
            <v>1329.124149681295</v>
          </cell>
          <cell r="K56">
            <v>78.730316221227767</v>
          </cell>
          <cell r="L56">
            <v>44.294357876036386</v>
          </cell>
          <cell r="M56">
            <v>253.73313144932249</v>
          </cell>
          <cell r="N56">
            <v>901.7183330227831</v>
          </cell>
          <cell r="O56">
            <v>0</v>
          </cell>
          <cell r="P56">
            <v>21098.758963348755</v>
          </cell>
          <cell r="Q56">
            <v>21098.758963348755</v>
          </cell>
          <cell r="R56">
            <v>0</v>
          </cell>
          <cell r="T56">
            <v>1481.434565352311</v>
          </cell>
          <cell r="U56">
            <v>12217.872406137958</v>
          </cell>
          <cell r="V56">
            <v>1059.381887173352</v>
          </cell>
          <cell r="W56">
            <v>11.573674013925682</v>
          </cell>
          <cell r="X56">
            <v>15.889309980392126</v>
          </cell>
          <cell r="Y56">
            <v>2153.8540746772933</v>
          </cell>
          <cell r="Z56">
            <v>4.2877208495849093</v>
          </cell>
          <cell r="AA56">
            <v>1178.3674966163226</v>
          </cell>
          <cell r="AB56">
            <v>75.402539728959439</v>
          </cell>
          <cell r="AC56">
            <v>43.369084932733358</v>
          </cell>
          <cell r="AD56">
            <v>249.86095545163724</v>
          </cell>
          <cell r="AE56">
            <v>860.10005940595477</v>
          </cell>
          <cell r="AF56">
            <v>0</v>
          </cell>
          <cell r="AG56">
            <v>19351.393774320422</v>
          </cell>
          <cell r="AH56">
            <v>19351.393774320455</v>
          </cell>
          <cell r="AI56">
            <v>-3.2741809263825417E-11</v>
          </cell>
        </row>
        <row r="57">
          <cell r="C57">
            <v>86.0231542397037</v>
          </cell>
          <cell r="D57">
            <v>206.77954956261837</v>
          </cell>
          <cell r="E57">
            <v>24.34022954537464</v>
          </cell>
          <cell r="F57">
            <v>0.34447746072189256</v>
          </cell>
          <cell r="G57">
            <v>0.53249416464687815</v>
          </cell>
          <cell r="H57">
            <v>76.043683899837973</v>
          </cell>
          <cell r="I57">
            <v>344.83128460302885</v>
          </cell>
          <cell r="J57">
            <v>346.75634070368744</v>
          </cell>
          <cell r="K57">
            <v>16.418372090193831</v>
          </cell>
          <cell r="L57">
            <v>9.4148910860797841</v>
          </cell>
          <cell r="M57">
            <v>30.366369197977058</v>
          </cell>
          <cell r="N57">
            <v>12.551456519779158</v>
          </cell>
          <cell r="O57">
            <v>5.369761459012345</v>
          </cell>
          <cell r="P57">
            <v>1159.7720645326617</v>
          </cell>
          <cell r="Q57">
            <v>1159.7720645326635</v>
          </cell>
          <cell r="R57">
            <v>-1.8189894035458565E-12</v>
          </cell>
          <cell r="T57">
            <v>62.457396317452115</v>
          </cell>
          <cell r="U57">
            <v>157.62691135277782</v>
          </cell>
          <cell r="V57">
            <v>15.282574242390412</v>
          </cell>
          <cell r="W57">
            <v>0.18765882255464222</v>
          </cell>
          <cell r="X57">
            <v>0.39386451340248163</v>
          </cell>
          <cell r="Y57">
            <v>62.323022260406404</v>
          </cell>
          <cell r="Z57">
            <v>271.99777460928897</v>
          </cell>
          <cell r="AA57">
            <v>197.88625726440097</v>
          </cell>
          <cell r="AB57">
            <v>14.082627993285737</v>
          </cell>
          <cell r="AC57">
            <v>8.2122262749967163</v>
          </cell>
          <cell r="AD57">
            <v>24.570683797151229</v>
          </cell>
          <cell r="AE57">
            <v>10.667687153128732</v>
          </cell>
          <cell r="AF57">
            <v>4.6782443107567779</v>
          </cell>
          <cell r="AG57">
            <v>830.36692891199311</v>
          </cell>
          <cell r="AH57">
            <v>830.36692891199334</v>
          </cell>
          <cell r="AI57">
            <v>0</v>
          </cell>
        </row>
        <row r="58">
          <cell r="C58">
            <v>908.90058099572059</v>
          </cell>
          <cell r="D58">
            <v>242.82949246761538</v>
          </cell>
          <cell r="E58">
            <v>14.757002253753244</v>
          </cell>
          <cell r="F58">
            <v>174.58247150747439</v>
          </cell>
          <cell r="G58">
            <v>2.6072224011784764</v>
          </cell>
          <cell r="H58">
            <v>116.31815774379211</v>
          </cell>
          <cell r="I58">
            <v>0.67275875114036643</v>
          </cell>
          <cell r="J58">
            <v>47.809579559784119</v>
          </cell>
          <cell r="K58">
            <v>22.020798618263164</v>
          </cell>
          <cell r="L58">
            <v>3.3816707542696132</v>
          </cell>
          <cell r="M58">
            <v>0.97388407827831958</v>
          </cell>
          <cell r="N58">
            <v>13.26634262871633</v>
          </cell>
          <cell r="O58">
            <v>0</v>
          </cell>
          <cell r="P58">
            <v>1548.1199617599862</v>
          </cell>
          <cell r="Q58">
            <v>1548.1199617599859</v>
          </cell>
          <cell r="R58">
            <v>0</v>
          </cell>
          <cell r="T58">
            <v>765.34180070909758</v>
          </cell>
          <cell r="U58">
            <v>209.75265149575668</v>
          </cell>
          <cell r="V58">
            <v>6.8022543243645925</v>
          </cell>
          <cell r="W58">
            <v>158.35538742865634</v>
          </cell>
          <cell r="X58">
            <v>1.5869561943872326</v>
          </cell>
          <cell r="Y58">
            <v>101.09676631030317</v>
          </cell>
          <cell r="Z58">
            <v>0.56959721037936761</v>
          </cell>
          <cell r="AA58">
            <v>28.601285302256855</v>
          </cell>
          <cell r="AB58">
            <v>19.869075139816182</v>
          </cell>
          <cell r="AC58">
            <v>3.1272299874395055</v>
          </cell>
          <cell r="AD58">
            <v>0.92761295979867264</v>
          </cell>
          <cell r="AE58">
            <v>11.393765499411465</v>
          </cell>
          <cell r="AF58">
            <v>0</v>
          </cell>
          <cell r="AG58">
            <v>1307.4243825616679</v>
          </cell>
          <cell r="AH58">
            <v>1307.4243825616682</v>
          </cell>
          <cell r="AI58">
            <v>0</v>
          </cell>
        </row>
        <row r="59">
          <cell r="C59">
            <v>4845.013165179932</v>
          </cell>
          <cell r="D59">
            <v>14.065479344657053</v>
          </cell>
          <cell r="E59">
            <v>3482.8370242156752</v>
          </cell>
          <cell r="F59">
            <v>0.10773999486417624</v>
          </cell>
          <cell r="G59">
            <v>14.144766083041795</v>
          </cell>
          <cell r="H59">
            <v>94.32273161329735</v>
          </cell>
          <cell r="I59">
            <v>11.517195588245933</v>
          </cell>
          <cell r="J59">
            <v>436.52051618588422</v>
          </cell>
          <cell r="K59">
            <v>7.4627986297921112</v>
          </cell>
          <cell r="L59">
            <v>13.925641715161415</v>
          </cell>
          <cell r="M59">
            <v>49.069343988392873</v>
          </cell>
          <cell r="N59">
            <v>30.904826622322464</v>
          </cell>
          <cell r="O59">
            <v>0</v>
          </cell>
          <cell r="P59">
            <v>8999.8912291612669</v>
          </cell>
          <cell r="Q59">
            <v>8999.8912291612669</v>
          </cell>
          <cell r="R59">
            <v>0</v>
          </cell>
          <cell r="T59">
            <v>4507.1670669857613</v>
          </cell>
          <cell r="U59">
            <v>9.4288260989842012</v>
          </cell>
          <cell r="V59">
            <v>3278.0177770171699</v>
          </cell>
          <cell r="W59">
            <v>9.0063852734536196E-2</v>
          </cell>
          <cell r="X59">
            <v>7.7668458901935988</v>
          </cell>
          <cell r="Y59">
            <v>73.21924360790662</v>
          </cell>
          <cell r="Z59">
            <v>8.0018327182302897</v>
          </cell>
          <cell r="AA59">
            <v>341.76770397388157</v>
          </cell>
          <cell r="AB59">
            <v>5.6730037013270023</v>
          </cell>
          <cell r="AC59">
            <v>12.629961149363199</v>
          </cell>
          <cell r="AD59">
            <v>36.332429084797674</v>
          </cell>
          <cell r="AE59">
            <v>25.35321634020239</v>
          </cell>
          <cell r="AF59">
            <v>0</v>
          </cell>
          <cell r="AG59">
            <v>8305.4479704205532</v>
          </cell>
          <cell r="AH59">
            <v>8305.4479704205551</v>
          </cell>
          <cell r="AI59">
            <v>0</v>
          </cell>
        </row>
        <row r="60">
          <cell r="C60">
            <v>73.80774590308225</v>
          </cell>
          <cell r="D60">
            <v>14.160214796776195</v>
          </cell>
          <cell r="E60">
            <v>104.27420588317196</v>
          </cell>
          <cell r="F60">
            <v>196.19610511956176</v>
          </cell>
          <cell r="G60">
            <v>4.914452036886105E-2</v>
          </cell>
          <cell r="H60">
            <v>36.937448716221816</v>
          </cell>
          <cell r="I60">
            <v>12.024948893958127</v>
          </cell>
          <cell r="J60">
            <v>67.916722083395811</v>
          </cell>
          <cell r="K60">
            <v>0.98256528679907407</v>
          </cell>
          <cell r="L60">
            <v>5.4002139915802321</v>
          </cell>
          <cell r="M60">
            <v>0.22559391924556357</v>
          </cell>
          <cell r="N60">
            <v>8.7682168383188763</v>
          </cell>
          <cell r="O60">
            <v>0</v>
          </cell>
          <cell r="P60">
            <v>520.74312595248057</v>
          </cell>
          <cell r="Q60">
            <v>520.74312595248045</v>
          </cell>
          <cell r="R60">
            <v>0</v>
          </cell>
          <cell r="T60">
            <v>69.185364980528647</v>
          </cell>
          <cell r="U60">
            <v>10.529050143575635</v>
          </cell>
          <cell r="V60">
            <v>82.192015494185668</v>
          </cell>
          <cell r="W60">
            <v>174.88665865951316</v>
          </cell>
          <cell r="X60">
            <v>3.4097160306950147E-2</v>
          </cell>
          <cell r="Y60">
            <v>32.020331228285436</v>
          </cell>
          <cell r="Z60">
            <v>9.8904609834397021</v>
          </cell>
          <cell r="AA60">
            <v>44.406601151473851</v>
          </cell>
          <cell r="AB60">
            <v>0.79817867216094096</v>
          </cell>
          <cell r="AC60">
            <v>5.2325896150673223</v>
          </cell>
          <cell r="AD60">
            <v>0.18943415308671663</v>
          </cell>
          <cell r="AE60">
            <v>7.6403241605813763</v>
          </cell>
          <cell r="AF60">
            <v>0</v>
          </cell>
          <cell r="AG60">
            <v>437.0051064022054</v>
          </cell>
          <cell r="AH60">
            <v>437.0051064022062</v>
          </cell>
          <cell r="AI60">
            <v>-7.9580786405131221E-13</v>
          </cell>
        </row>
        <row r="61">
          <cell r="C61">
            <v>717.90750316425431</v>
          </cell>
          <cell r="D61">
            <v>71.284391309381917</v>
          </cell>
          <cell r="E61">
            <v>653.62269442600677</v>
          </cell>
          <cell r="F61">
            <v>38.749978357216079</v>
          </cell>
          <cell r="G61">
            <v>16.847302561110482</v>
          </cell>
          <cell r="H61">
            <v>132.80053363410047</v>
          </cell>
          <cell r="I61">
            <v>1.8407729725158539E-2</v>
          </cell>
          <cell r="J61">
            <v>46.685933988801793</v>
          </cell>
          <cell r="K61">
            <v>36.741481874999174</v>
          </cell>
          <cell r="L61">
            <v>9.8662869541412124E-2</v>
          </cell>
          <cell r="M61">
            <v>0.50827174804317443</v>
          </cell>
          <cell r="N61">
            <v>58.540336237378973</v>
          </cell>
          <cell r="O61">
            <v>0</v>
          </cell>
          <cell r="P61">
            <v>1773.8054979005597</v>
          </cell>
          <cell r="Q61">
            <v>1773.8054979005619</v>
          </cell>
          <cell r="R61">
            <v>-2.2737367544323206E-12</v>
          </cell>
          <cell r="T61">
            <v>498.7056034791633</v>
          </cell>
          <cell r="U61">
            <v>36.39129618392154</v>
          </cell>
          <cell r="V61">
            <v>495.50007798621419</v>
          </cell>
          <cell r="W61">
            <v>24.773239890615457</v>
          </cell>
          <cell r="X61">
            <v>9.7412998640058852</v>
          </cell>
          <cell r="Y61">
            <v>103.34722947595034</v>
          </cell>
          <cell r="Z61">
            <v>1.2164576622164143E-2</v>
          </cell>
          <cell r="AA61">
            <v>27.736580696511979</v>
          </cell>
          <cell r="AB61">
            <v>21.831244086026668</v>
          </cell>
          <cell r="AC61">
            <v>7.9616576454014612E-2</v>
          </cell>
          <cell r="AD61">
            <v>0.39949234236672704</v>
          </cell>
          <cell r="AE61">
            <v>46.30560308157974</v>
          </cell>
          <cell r="AF61">
            <v>0</v>
          </cell>
          <cell r="AG61">
            <v>1264.8234482394321</v>
          </cell>
          <cell r="AH61">
            <v>1264.8234482394344</v>
          </cell>
          <cell r="AI61">
            <v>-2.2737367544323206E-12</v>
          </cell>
        </row>
        <row r="62">
          <cell r="C62">
            <v>221.32130919812008</v>
          </cell>
          <cell r="D62">
            <v>2079.7619911676011</v>
          </cell>
          <cell r="E62">
            <v>25.796416093624199</v>
          </cell>
          <cell r="F62">
            <v>9.1286022314101253E-2</v>
          </cell>
          <cell r="G62">
            <v>44.323275968403067</v>
          </cell>
          <cell r="H62">
            <v>407.8452898367749</v>
          </cell>
          <cell r="I62">
            <v>880.25000015243495</v>
          </cell>
          <cell r="J62">
            <v>194.42584495386572</v>
          </cell>
          <cell r="K62">
            <v>45.055565065291695</v>
          </cell>
          <cell r="L62">
            <v>24.928681313668328</v>
          </cell>
          <cell r="M62">
            <v>45.625098708951739</v>
          </cell>
          <cell r="N62">
            <v>71.117641106025857</v>
          </cell>
          <cell r="O62">
            <v>0</v>
          </cell>
          <cell r="P62">
            <v>4040.5423995870756</v>
          </cell>
          <cell r="Q62">
            <v>4040.5423995870724</v>
          </cell>
          <cell r="R62">
            <v>0</v>
          </cell>
          <cell r="T62">
            <v>198.97634027178313</v>
          </cell>
          <cell r="U62">
            <v>1327.5915322034057</v>
          </cell>
          <cell r="V62">
            <v>16.454620848655708</v>
          </cell>
          <cell r="W62">
            <v>4.9756673782168727E-2</v>
          </cell>
          <cell r="X62">
            <v>31.187189581492234</v>
          </cell>
          <cell r="Y62">
            <v>317.91065845259845</v>
          </cell>
          <cell r="Z62">
            <v>747.06402086232845</v>
          </cell>
          <cell r="AA62">
            <v>144.25922839114776</v>
          </cell>
          <cell r="AB62">
            <v>37.131825643192876</v>
          </cell>
          <cell r="AC62">
            <v>23.46589385519723</v>
          </cell>
          <cell r="AD62">
            <v>36.838786620641628</v>
          </cell>
          <cell r="AE62">
            <v>56.980612117942961</v>
          </cell>
          <cell r="AF62">
            <v>0</v>
          </cell>
          <cell r="AG62">
            <v>2937.9104655221681</v>
          </cell>
          <cell r="AH62">
            <v>2937.9104655221668</v>
          </cell>
          <cell r="AI62">
            <v>0</v>
          </cell>
        </row>
        <row r="63">
          <cell r="C63">
            <v>19.570540898643589</v>
          </cell>
          <cell r="D63">
            <v>13.503243055619004</v>
          </cell>
          <cell r="E63">
            <v>0.78257968316935478</v>
          </cell>
          <cell r="F63">
            <v>14.873524323849621</v>
          </cell>
          <cell r="G63">
            <v>1.4280489742041198</v>
          </cell>
          <cell r="H63">
            <v>33.536666694307797</v>
          </cell>
          <cell r="I63">
            <v>1399.0884241023896</v>
          </cell>
          <cell r="J63">
            <v>221.95297989930646</v>
          </cell>
          <cell r="K63">
            <v>51.129724369487107</v>
          </cell>
          <cell r="L63">
            <v>1.4833333168058193E-13</v>
          </cell>
          <cell r="M63">
            <v>3.1468323151141999</v>
          </cell>
          <cell r="N63">
            <v>31.092747436357904</v>
          </cell>
          <cell r="O63">
            <v>0</v>
          </cell>
          <cell r="P63">
            <v>1790.1053117524489</v>
          </cell>
          <cell r="Q63">
            <v>1790.1053117524493</v>
          </cell>
          <cell r="R63">
            <v>0</v>
          </cell>
          <cell r="T63">
            <v>10.753115490017702</v>
          </cell>
          <cell r="U63">
            <v>8.9297916817946206</v>
          </cell>
          <cell r="V63">
            <v>0.47925895961339565</v>
          </cell>
          <cell r="W63">
            <v>6.9364119418689194</v>
          </cell>
          <cell r="X63">
            <v>0.80339955555924492</v>
          </cell>
          <cell r="Y63">
            <v>25.928481359740672</v>
          </cell>
          <cell r="Z63">
            <v>1023.7126116838122</v>
          </cell>
          <cell r="AA63">
            <v>99.000319139154158</v>
          </cell>
          <cell r="AB63">
            <v>36.319893727305697</v>
          </cell>
          <cell r="AC63">
            <v>1.3519188464813096E-13</v>
          </cell>
          <cell r="AD63">
            <v>2.8535901674365824</v>
          </cell>
          <cell r="AE63">
            <v>22.835376467394383</v>
          </cell>
          <cell r="AF63">
            <v>0</v>
          </cell>
          <cell r="AG63">
            <v>1238.5522501736975</v>
          </cell>
          <cell r="AH63">
            <v>1238.5522501736962</v>
          </cell>
          <cell r="AI63">
            <v>0</v>
          </cell>
        </row>
        <row r="64">
          <cell r="C64">
            <v>78.900892992185049</v>
          </cell>
          <cell r="D64">
            <v>182.31587237710517</v>
          </cell>
          <cell r="E64">
            <v>83.061088960865689</v>
          </cell>
          <cell r="F64">
            <v>2.955959959039054</v>
          </cell>
          <cell r="G64">
            <v>36.842513931861873</v>
          </cell>
          <cell r="H64">
            <v>109.46059933740665</v>
          </cell>
          <cell r="I64">
            <v>6.4700733188904289</v>
          </cell>
          <cell r="J64">
            <v>194.62929172410102</v>
          </cell>
          <cell r="K64">
            <v>36.106571354140158</v>
          </cell>
          <cell r="L64">
            <v>0.94332261513202376</v>
          </cell>
          <cell r="M64">
            <v>7.1323934546037266</v>
          </cell>
          <cell r="N64">
            <v>327.74085104142421</v>
          </cell>
          <cell r="O64">
            <v>0</v>
          </cell>
          <cell r="P64">
            <v>1066.5594310667552</v>
          </cell>
          <cell r="Q64">
            <v>1066.5594310667568</v>
          </cell>
          <cell r="R64">
            <v>0</v>
          </cell>
          <cell r="T64">
            <v>72.58758329585811</v>
          </cell>
          <cell r="U64">
            <v>137.58185783556235</v>
          </cell>
          <cell r="V64">
            <v>50.053510776302566</v>
          </cell>
          <cell r="W64">
            <v>2.384738172306172</v>
          </cell>
          <cell r="X64">
            <v>26.815709603331683</v>
          </cell>
          <cell r="Y64">
            <v>101.37647019409901</v>
          </cell>
          <cell r="Z64">
            <v>5.6137760748103425</v>
          </cell>
          <cell r="AA64">
            <v>149.41900946931594</v>
          </cell>
          <cell r="AB64">
            <v>30.92082949196611</v>
          </cell>
          <cell r="AC64">
            <v>0.87826802638157675</v>
          </cell>
          <cell r="AD64">
            <v>5.9977856123933551</v>
          </cell>
          <cell r="AE64">
            <v>298.0046664827795</v>
          </cell>
          <cell r="AF64">
            <v>0</v>
          </cell>
          <cell r="AG64">
            <v>881.63420503510667</v>
          </cell>
          <cell r="AH64">
            <v>881.63420503510633</v>
          </cell>
          <cell r="AI64">
            <v>0</v>
          </cell>
        </row>
        <row r="65">
          <cell r="C65">
            <v>59.942478312268456</v>
          </cell>
          <cell r="D65">
            <v>6710.1276823844346</v>
          </cell>
          <cell r="E65">
            <v>139236.37423571441</v>
          </cell>
          <cell r="F65">
            <v>899.3532723723913</v>
          </cell>
          <cell r="G65">
            <v>876.46926874132942</v>
          </cell>
          <cell r="H65">
            <v>58024.234412909704</v>
          </cell>
          <cell r="I65">
            <v>42.797820165574123</v>
          </cell>
          <cell r="J65">
            <v>39111.172291655967</v>
          </cell>
          <cell r="K65">
            <v>1822.4633650625403</v>
          </cell>
          <cell r="L65">
            <v>18753.621944162544</v>
          </cell>
          <cell r="M65">
            <v>17638.77868290518</v>
          </cell>
          <cell r="N65">
            <v>1001.0017084288148</v>
          </cell>
          <cell r="O65">
            <v>1.8389012007059802</v>
          </cell>
          <cell r="P65">
            <v>284178.17606401583</v>
          </cell>
          <cell r="Q65">
            <v>284178.17606401566</v>
          </cell>
          <cell r="R65">
            <v>0</v>
          </cell>
          <cell r="T65">
            <v>40.331623984055248</v>
          </cell>
          <cell r="U65">
            <v>3256.8348399286288</v>
          </cell>
          <cell r="V65">
            <v>47870.442634703752</v>
          </cell>
          <cell r="W65">
            <v>453.49016076064339</v>
          </cell>
          <cell r="X65">
            <v>546.82319927692538</v>
          </cell>
          <cell r="Y65">
            <v>38763.435840635735</v>
          </cell>
          <cell r="Z65">
            <v>28.563835981605298</v>
          </cell>
          <cell r="AA65">
            <v>14527.64809641514</v>
          </cell>
          <cell r="AB65">
            <v>1181.0828650399824</v>
          </cell>
          <cell r="AC65">
            <v>13558.284775819999</v>
          </cell>
          <cell r="AD65">
            <v>11580.443786800099</v>
          </cell>
          <cell r="AE65">
            <v>799.33851684933188</v>
          </cell>
          <cell r="AF65">
            <v>1.8365938055607429</v>
          </cell>
          <cell r="AG65">
            <v>132608.55677000145</v>
          </cell>
          <cell r="AH65">
            <v>132608.55677000133</v>
          </cell>
          <cell r="AI65">
            <v>0</v>
          </cell>
        </row>
        <row r="66">
          <cell r="C66">
            <v>87.980923093773015</v>
          </cell>
          <cell r="D66">
            <v>6237.1785242242977</v>
          </cell>
          <cell r="E66">
            <v>9308.4843325011498</v>
          </cell>
          <cell r="F66">
            <v>621.05603029071597</v>
          </cell>
          <cell r="G66">
            <v>145.56532318986621</v>
          </cell>
          <cell r="H66">
            <v>85496.05757517858</v>
          </cell>
          <cell r="I66">
            <v>52.321670852301807</v>
          </cell>
          <cell r="J66">
            <v>22955.774443709222</v>
          </cell>
          <cell r="K66">
            <v>2404.3897727551794</v>
          </cell>
          <cell r="L66">
            <v>12959.832088035128</v>
          </cell>
          <cell r="M66">
            <v>2070.5252948183579</v>
          </cell>
          <cell r="N66">
            <v>1094.4953664805844</v>
          </cell>
          <cell r="O66">
            <v>0</v>
          </cell>
          <cell r="P66">
            <v>143433.66134512916</v>
          </cell>
          <cell r="Q66">
            <v>143433.66134512925</v>
          </cell>
          <cell r="R66">
            <v>0</v>
          </cell>
          <cell r="T66">
            <v>43.235528498164456</v>
          </cell>
          <cell r="U66">
            <v>3008.792096381339</v>
          </cell>
          <cell r="V66">
            <v>1954.9686909563793</v>
          </cell>
          <cell r="W66">
            <v>481.05286538928516</v>
          </cell>
          <cell r="X66">
            <v>96.875775478818184</v>
          </cell>
          <cell r="Y66">
            <v>64102.366366667688</v>
          </cell>
          <cell r="Z66">
            <v>37.410752241410471</v>
          </cell>
          <cell r="AA66">
            <v>15078.693771079079</v>
          </cell>
          <cell r="AB66">
            <v>1816.837687461107</v>
          </cell>
          <cell r="AC66">
            <v>11582.019665324337</v>
          </cell>
          <cell r="AD66">
            <v>1761.4037812245954</v>
          </cell>
          <cell r="AE66">
            <v>940.87044844552599</v>
          </cell>
          <cell r="AF66">
            <v>0</v>
          </cell>
          <cell r="AG66">
            <v>100904.52742914773</v>
          </cell>
          <cell r="AH66">
            <v>100904.52742914773</v>
          </cell>
          <cell r="AI66">
            <v>0</v>
          </cell>
        </row>
        <row r="67">
          <cell r="C67">
            <v>830965.00966211723</v>
          </cell>
          <cell r="D67">
            <v>353862.48235520127</v>
          </cell>
          <cell r="E67">
            <v>908205.37758048635</v>
          </cell>
          <cell r="F67">
            <v>21347.846556916658</v>
          </cell>
          <cell r="G67">
            <v>11377.516659824294</v>
          </cell>
          <cell r="H67">
            <v>60698.224365310183</v>
          </cell>
          <cell r="I67">
            <v>73804.91028010122</v>
          </cell>
          <cell r="J67">
            <v>114057.49564120517</v>
          </cell>
          <cell r="K67">
            <v>6662.3248755770746</v>
          </cell>
          <cell r="L67">
            <v>74784.19329754413</v>
          </cell>
          <cell r="M67">
            <v>221341.31393649793</v>
          </cell>
          <cell r="N67">
            <v>51942.303885216868</v>
          </cell>
          <cell r="O67">
            <v>6106.853107938733</v>
          </cell>
          <cell r="P67">
            <v>2735155.8522039363</v>
          </cell>
          <cell r="Q67">
            <v>2735155.8522039424</v>
          </cell>
          <cell r="R67">
            <v>-6.0535967350006104E-9</v>
          </cell>
          <cell r="T67">
            <v>651827.12634074467</v>
          </cell>
          <cell r="U67">
            <v>224607.22829507029</v>
          </cell>
          <cell r="V67">
            <v>501340.17436172575</v>
          </cell>
          <cell r="W67">
            <v>14954.779952613653</v>
          </cell>
          <cell r="X67">
            <v>7794.5002570196375</v>
          </cell>
          <cell r="Y67">
            <v>41697.648879896056</v>
          </cell>
          <cell r="Z67">
            <v>53857.305477649861</v>
          </cell>
          <cell r="AA67">
            <v>57324.923698256105</v>
          </cell>
          <cell r="AB67">
            <v>4544.6671862279682</v>
          </cell>
          <cell r="AC67">
            <v>57080.26463938797</v>
          </cell>
          <cell r="AD67">
            <v>161286.90556495223</v>
          </cell>
          <cell r="AE67">
            <v>38580.486050368207</v>
          </cell>
          <cell r="AF67">
            <v>5663.369332008745</v>
          </cell>
          <cell r="AG67">
            <v>1820559.3800359212</v>
          </cell>
          <cell r="AH67">
            <v>1820559.3800359196</v>
          </cell>
          <cell r="AI67">
            <v>0</v>
          </cell>
        </row>
        <row r="141">
          <cell r="C141">
            <v>4.6601512131382226</v>
          </cell>
          <cell r="D141">
            <v>0.6221515090569989</v>
          </cell>
          <cell r="E141">
            <v>0.41596311224146004</v>
          </cell>
          <cell r="F141">
            <v>0.15694321752016638</v>
          </cell>
          <cell r="G141">
            <v>0.68680583431640296</v>
          </cell>
          <cell r="H141">
            <v>0.77407054537958442</v>
          </cell>
          <cell r="I141">
            <v>2.4297742741490347</v>
          </cell>
          <cell r="J141">
            <v>0.8056831192522842</v>
          </cell>
          <cell r="K141">
            <v>0.48232693250850472</v>
          </cell>
          <cell r="L141">
            <v>0.2346339404030513</v>
          </cell>
          <cell r="M141">
            <v>0.52751100397526929</v>
          </cell>
          <cell r="N141">
            <v>1.3926509775029881</v>
          </cell>
          <cell r="O141">
            <v>0.28334374530520456</v>
          </cell>
          <cell r="P141">
            <v>1</v>
          </cell>
        </row>
        <row r="142">
          <cell r="C142">
            <v>0.1488603475420224</v>
          </cell>
          <cell r="D142">
            <v>1.3876287353326631</v>
          </cell>
          <cell r="E142">
            <v>1.1328086233251873</v>
          </cell>
          <cell r="F142">
            <v>3.0452304183018226</v>
          </cell>
          <cell r="G142">
            <v>1.7605968907604757</v>
          </cell>
          <cell r="H142">
            <v>0.89536766678340995</v>
          </cell>
          <cell r="I142">
            <v>1.5178805995285058</v>
          </cell>
          <cell r="J142">
            <v>0.95615753388117797</v>
          </cell>
          <cell r="K142">
            <v>1.2328170643133036</v>
          </cell>
          <cell r="L142">
            <v>0.68985511189108517</v>
          </cell>
          <cell r="M142">
            <v>0.66432631752549964</v>
          </cell>
          <cell r="N142">
            <v>0.8937422005452248</v>
          </cell>
          <cell r="O142">
            <v>1.2447234316048677E-9</v>
          </cell>
          <cell r="P142">
            <v>1</v>
          </cell>
        </row>
        <row r="143">
          <cell r="C143">
            <v>0.141589564560999</v>
          </cell>
          <cell r="D143">
            <v>1.0711977364637744</v>
          </cell>
          <cell r="E143">
            <v>0.97881061657494828</v>
          </cell>
          <cell r="F143">
            <v>4.2442217726568527</v>
          </cell>
          <cell r="G143">
            <v>4.2058012916293395</v>
          </cell>
          <cell r="H143">
            <v>1.1948473493756377</v>
          </cell>
          <cell r="I143">
            <v>0.53514184892410088</v>
          </cell>
          <cell r="J143">
            <v>1.3758919751579173</v>
          </cell>
          <cell r="K143">
            <v>1.9495688505473057</v>
          </cell>
          <cell r="L143">
            <v>0.89442035981872337</v>
          </cell>
          <cell r="M143">
            <v>1.4054594785820032</v>
          </cell>
          <cell r="N143">
            <v>1.2087616995895689</v>
          </cell>
          <cell r="O143">
            <v>1.5149914977634486E-2</v>
          </cell>
          <cell r="P143">
            <v>1</v>
          </cell>
        </row>
        <row r="144">
          <cell r="C144">
            <v>0.99919285522671675</v>
          </cell>
          <cell r="D144">
            <v>0.99406611225749208</v>
          </cell>
          <cell r="E144">
            <v>0.84522115837017586</v>
          </cell>
          <cell r="F144">
            <v>5.7844453968097254</v>
          </cell>
          <cell r="G144">
            <v>5.4855549009624909</v>
          </cell>
          <cell r="H144">
            <v>1.5457207201599079</v>
          </cell>
          <cell r="I144">
            <v>0.21687875280752331</v>
          </cell>
          <cell r="J144">
            <v>1.0932752015188036</v>
          </cell>
          <cell r="K144">
            <v>1.735032416351366</v>
          </cell>
          <cell r="L144">
            <v>0.29776742157549996</v>
          </cell>
          <cell r="M144">
            <v>1.0685899528347997</v>
          </cell>
          <cell r="N144">
            <v>1.3735026607000116</v>
          </cell>
          <cell r="O144">
            <v>0</v>
          </cell>
          <cell r="P144">
            <v>1</v>
          </cell>
        </row>
        <row r="145">
          <cell r="C145">
            <v>2.7000085029309551</v>
          </cell>
          <cell r="D145">
            <v>1.8214983800778866</v>
          </cell>
          <cell r="E145">
            <v>0.6527819103129433</v>
          </cell>
          <cell r="F145">
            <v>0.3323754031424882</v>
          </cell>
          <cell r="G145">
            <v>1.3037696864580535</v>
          </cell>
          <cell r="H145">
            <v>0.20667917187985843</v>
          </cell>
          <cell r="I145">
            <v>1.0723255106457714</v>
          </cell>
          <cell r="J145">
            <v>0.41308650959392479</v>
          </cell>
          <cell r="K145">
            <v>0.30436122629743773</v>
          </cell>
          <cell r="L145">
            <v>0.4728319098541679</v>
          </cell>
          <cell r="M145">
            <v>0.81168613902728881</v>
          </cell>
          <cell r="N145">
            <v>0.5156129478929572</v>
          </cell>
          <cell r="O145">
            <v>8.2722800649585382E-4</v>
          </cell>
          <cell r="P145">
            <v>1</v>
          </cell>
        </row>
        <row r="146">
          <cell r="C146">
            <v>1.9739293559291367</v>
          </cell>
          <cell r="D146">
            <v>0.98460107844113465</v>
          </cell>
          <cell r="E146">
            <v>0.77998172506389085</v>
          </cell>
          <cell r="F146">
            <v>1.1220919021474478</v>
          </cell>
          <cell r="G146">
            <v>1.0545608153278156</v>
          </cell>
          <cell r="H146">
            <v>0.87301346578952665</v>
          </cell>
          <cell r="I146">
            <v>2.458275598970308</v>
          </cell>
          <cell r="J146">
            <v>0.92127289544558355</v>
          </cell>
          <cell r="K146">
            <v>1.2245529145687637</v>
          </cell>
          <cell r="L146">
            <v>0.55064959792086421</v>
          </cell>
          <cell r="M146">
            <v>0.97439263430305867</v>
          </cell>
          <cell r="N146">
            <v>1.6547941418612422</v>
          </cell>
          <cell r="O146">
            <v>0</v>
          </cell>
          <cell r="P146">
            <v>1</v>
          </cell>
        </row>
        <row r="147">
          <cell r="C147">
            <v>6.9881397612356604E-3</v>
          </cell>
          <cell r="D147">
            <v>0.67445232157684376</v>
          </cell>
          <cell r="E147">
            <v>0.95387440784207289</v>
          </cell>
          <cell r="F147">
            <v>4.794007757648183</v>
          </cell>
          <cell r="G147">
            <v>0.22746010117017448</v>
          </cell>
          <cell r="H147">
            <v>1.8745971917073039</v>
          </cell>
          <cell r="I147">
            <v>1.6091203373103884</v>
          </cell>
          <cell r="J147">
            <v>0.68107034227001251</v>
          </cell>
          <cell r="K147">
            <v>0.86502978507197459</v>
          </cell>
          <cell r="L147">
            <v>4.5389096305701804</v>
          </cell>
          <cell r="M147">
            <v>0.99966551689925809</v>
          </cell>
          <cell r="N147">
            <v>0.95133125201673407</v>
          </cell>
          <cell r="O147">
            <v>4.61009153380047E-2</v>
          </cell>
          <cell r="P147">
            <v>1</v>
          </cell>
        </row>
        <row r="148">
          <cell r="C148">
            <v>0.12246121292038725</v>
          </cell>
          <cell r="D148">
            <v>1.4839031893324692</v>
          </cell>
          <cell r="E148">
            <v>1.2736276226940444</v>
          </cell>
          <cell r="F148">
            <v>0.28789161160569809</v>
          </cell>
          <cell r="G148">
            <v>1.2597488224739566</v>
          </cell>
          <cell r="H148">
            <v>0.8993237364688581</v>
          </cell>
          <cell r="I148">
            <v>0.56447076333843971</v>
          </cell>
          <cell r="J148">
            <v>0.74694047209547765</v>
          </cell>
          <cell r="K148">
            <v>0.19763298764402035</v>
          </cell>
          <cell r="L148">
            <v>6.8150575580176398E-2</v>
          </cell>
          <cell r="M148">
            <v>0.59148487464247979</v>
          </cell>
          <cell r="N148">
            <v>0.38268543293746021</v>
          </cell>
          <cell r="O148">
            <v>0</v>
          </cell>
          <cell r="P148">
            <v>1</v>
          </cell>
        </row>
        <row r="149">
          <cell r="C149">
            <v>0.15412706034996462</v>
          </cell>
          <cell r="D149">
            <v>0.1509138048362399</v>
          </cell>
          <cell r="E149">
            <v>0.11412000677383743</v>
          </cell>
          <cell r="F149">
            <v>5.0806825166255669E-2</v>
          </cell>
          <cell r="G149">
            <v>2.0410931604782596</v>
          </cell>
          <cell r="H149">
            <v>1.3885333304266687</v>
          </cell>
          <cell r="I149">
            <v>0.12791061961904582</v>
          </cell>
          <cell r="J149">
            <v>7.0092153143456271</v>
          </cell>
          <cell r="K149">
            <v>1.7581999528018379</v>
          </cell>
          <cell r="L149">
            <v>6.7004155779762549</v>
          </cell>
          <cell r="M149">
            <v>1.7110127935394193</v>
          </cell>
          <cell r="N149">
            <v>2.2368073176371399</v>
          </cell>
          <cell r="O149">
            <v>1.5713005214660667E-5</v>
          </cell>
          <cell r="P149">
            <v>1</v>
          </cell>
        </row>
        <row r="150">
          <cell r="C150">
            <v>0.25655092520123807</v>
          </cell>
          <cell r="D150">
            <v>1.0926373608209983</v>
          </cell>
          <cell r="E150">
            <v>1.4018437086766167</v>
          </cell>
          <cell r="F150">
            <v>3.2485708820229844</v>
          </cell>
          <cell r="G150">
            <v>2.0418830730008635</v>
          </cell>
          <cell r="H150">
            <v>0.19296427295701149</v>
          </cell>
          <cell r="I150">
            <v>0.20660389916407257</v>
          </cell>
          <cell r="J150">
            <v>0.81061478448612734</v>
          </cell>
          <cell r="K150">
            <v>0.64899493046106094</v>
          </cell>
          <cell r="L150">
            <v>0.14923279380306784</v>
          </cell>
          <cell r="M150">
            <v>0.64536355676130552</v>
          </cell>
          <cell r="N150">
            <v>1.0093293290090271</v>
          </cell>
          <cell r="O150">
            <v>0</v>
          </cell>
          <cell r="P150">
            <v>1</v>
          </cell>
        </row>
        <row r="151">
          <cell r="C151">
            <v>0.1237692427971496</v>
          </cell>
          <cell r="D151">
            <v>1.0084244786531198</v>
          </cell>
          <cell r="E151">
            <v>1.3773251018819264</v>
          </cell>
          <cell r="F151">
            <v>1.1805436421431816</v>
          </cell>
          <cell r="G151">
            <v>0.51159894417791363</v>
          </cell>
          <cell r="H151">
            <v>0.69154070837988546</v>
          </cell>
          <cell r="I151">
            <v>0.54733643613249339</v>
          </cell>
          <cell r="J151">
            <v>0.57379970194709917</v>
          </cell>
          <cell r="K151">
            <v>0.59689244892097659</v>
          </cell>
          <cell r="L151">
            <v>0.72756095044550362</v>
          </cell>
          <cell r="M151">
            <v>0.80869630161182893</v>
          </cell>
          <cell r="N151">
            <v>0.83340763829417897</v>
          </cell>
          <cell r="O151">
            <v>3.0205633140009058E-7</v>
          </cell>
          <cell r="P151">
            <v>1</v>
          </cell>
        </row>
        <row r="152">
          <cell r="C152">
            <v>0.58832586317510849</v>
          </cell>
          <cell r="D152">
            <v>1.1517393973807397</v>
          </cell>
          <cell r="E152">
            <v>0.57439293742104591</v>
          </cell>
          <cell r="F152">
            <v>3.3697726138168731</v>
          </cell>
          <cell r="G152">
            <v>4.3055584161590552</v>
          </cell>
          <cell r="H152">
            <v>1.4355867952001131</v>
          </cell>
          <cell r="I152">
            <v>8.5699433344185977E-2</v>
          </cell>
          <cell r="J152">
            <v>4.280585257337628</v>
          </cell>
          <cell r="K152">
            <v>0.989066978777281</v>
          </cell>
          <cell r="L152">
            <v>0.38569198392953219</v>
          </cell>
          <cell r="M152">
            <v>0.95457739544777287</v>
          </cell>
          <cell r="N152">
            <v>1.0441462603039104</v>
          </cell>
          <cell r="O152">
            <v>1.0184728265506178E-6</v>
          </cell>
          <cell r="P152">
            <v>1</v>
          </cell>
        </row>
        <row r="153">
          <cell r="C153">
            <v>0.40378045460679746</v>
          </cell>
          <cell r="D153">
            <v>1.2493238586772153</v>
          </cell>
          <cell r="E153">
            <v>1.0619496388446306</v>
          </cell>
          <cell r="F153">
            <v>0.60063342227864092</v>
          </cell>
          <cell r="G153">
            <v>1.9199768596655484</v>
          </cell>
          <cell r="H153">
            <v>0.87799841683753932</v>
          </cell>
          <cell r="I153">
            <v>2.062162794223382</v>
          </cell>
          <cell r="J153">
            <v>1.0133868820015157</v>
          </cell>
          <cell r="K153">
            <v>1.3799416449376383</v>
          </cell>
          <cell r="L153">
            <v>0.50122984093375422</v>
          </cell>
          <cell r="M153">
            <v>1.100980384244034</v>
          </cell>
          <cell r="N153">
            <v>1.1187233757645938</v>
          </cell>
          <cell r="O153">
            <v>0</v>
          </cell>
          <cell r="P153">
            <v>1</v>
          </cell>
        </row>
        <row r="154">
          <cell r="C154">
            <v>0.37319595624183888</v>
          </cell>
          <cell r="D154">
            <v>1.9401420733823818</v>
          </cell>
          <cell r="E154">
            <v>0.71671565468794207</v>
          </cell>
          <cell r="F154">
            <v>5.3023770633463654</v>
          </cell>
          <cell r="G154">
            <v>4.9671280338481312</v>
          </cell>
          <cell r="H154">
            <v>0.48441183620015582</v>
          </cell>
          <cell r="I154">
            <v>0.11202163384844342</v>
          </cell>
          <cell r="J154">
            <v>2.4043520465257378</v>
          </cell>
          <cell r="K154">
            <v>2.5012345302761441</v>
          </cell>
          <cell r="L154">
            <v>0.40615244948837004</v>
          </cell>
          <cell r="M154">
            <v>0.99292478035839715</v>
          </cell>
          <cell r="N154">
            <v>1.2882978924571089</v>
          </cell>
          <cell r="O154">
            <v>0</v>
          </cell>
          <cell r="P154">
            <v>1</v>
          </cell>
        </row>
        <row r="155">
          <cell r="C155">
            <v>0.14921982910524861</v>
          </cell>
          <cell r="D155">
            <v>1.5234843682649599</v>
          </cell>
          <cell r="E155">
            <v>1.1896656477845182</v>
          </cell>
          <cell r="F155">
            <v>1.7113667739164622</v>
          </cell>
          <cell r="G155">
            <v>0.13823265707709489</v>
          </cell>
          <cell r="H155">
            <v>0.24797204344822779</v>
          </cell>
          <cell r="I155">
            <v>0.21435047572738417</v>
          </cell>
          <cell r="J155">
            <v>0.81438283307391035</v>
          </cell>
          <cell r="K155">
            <v>0.60019519359833906</v>
          </cell>
          <cell r="L155">
            <v>0.32776526322052407</v>
          </cell>
          <cell r="M155">
            <v>1.5095094709004679</v>
          </cell>
          <cell r="N155">
            <v>0.84583669379195892</v>
          </cell>
          <cell r="O155">
            <v>1.3966774200636134E-7</v>
          </cell>
          <cell r="P155">
            <v>1</v>
          </cell>
        </row>
        <row r="156">
          <cell r="C156">
            <v>0.28031897615897799</v>
          </cell>
          <cell r="D156">
            <v>0.97976512448663533</v>
          </cell>
          <cell r="E156">
            <v>1.061800599918979</v>
          </cell>
          <cell r="F156">
            <v>0.9743538668459002</v>
          </cell>
          <cell r="G156">
            <v>1.0262430803031697E-3</v>
          </cell>
          <cell r="H156">
            <v>1.3934450574743644</v>
          </cell>
          <cell r="I156">
            <v>0</v>
          </cell>
          <cell r="J156">
            <v>1.2891194563356592</v>
          </cell>
          <cell r="K156">
            <v>1.3422966649988508</v>
          </cell>
          <cell r="L156">
            <v>0.67190566240606631</v>
          </cell>
          <cell r="M156">
            <v>1.3589977762827825</v>
          </cell>
          <cell r="N156">
            <v>1.190791593434021</v>
          </cell>
          <cell r="O156">
            <v>0</v>
          </cell>
          <cell r="P156">
            <v>1</v>
          </cell>
        </row>
        <row r="157">
          <cell r="C157">
            <v>0.54446393628819256</v>
          </cell>
          <cell r="D157">
            <v>0.61840863329184159</v>
          </cell>
          <cell r="E157">
            <v>0.77674058469267548</v>
          </cell>
          <cell r="F157">
            <v>0.35934926768784387</v>
          </cell>
          <cell r="G157">
            <v>0.87064397577279939</v>
          </cell>
          <cell r="H157">
            <v>1.31526686758182</v>
          </cell>
          <cell r="I157">
            <v>1.6340019806302934</v>
          </cell>
          <cell r="J157">
            <v>0.66076218134574116</v>
          </cell>
          <cell r="K157">
            <v>2.0144054409601062</v>
          </cell>
          <cell r="L157">
            <v>4.3980173401235962</v>
          </cell>
          <cell r="M157">
            <v>1.9508410459722769</v>
          </cell>
          <cell r="N157">
            <v>2.5062903468431963</v>
          </cell>
          <cell r="O157">
            <v>8.9400070313773242E-2</v>
          </cell>
          <cell r="P157">
            <v>1</v>
          </cell>
        </row>
        <row r="158">
          <cell r="C158">
            <v>0.46093586044024837</v>
          </cell>
          <cell r="D158">
            <v>0.20501809058885309</v>
          </cell>
          <cell r="E158">
            <v>0.51472135794730189</v>
          </cell>
          <cell r="F158">
            <v>0.46448893838294547</v>
          </cell>
          <cell r="G158">
            <v>3.3972400185542297</v>
          </cell>
          <cell r="H158">
            <v>2.1293882520295377</v>
          </cell>
          <cell r="I158">
            <v>4.1591385595940444E-2</v>
          </cell>
          <cell r="J158">
            <v>7.1475266242820465</v>
          </cell>
          <cell r="K158">
            <v>1.3641905470317859</v>
          </cell>
          <cell r="L158">
            <v>0.70378593605651973</v>
          </cell>
          <cell r="M158">
            <v>0.40243422221563296</v>
          </cell>
          <cell r="N158">
            <v>0.71777799192934499</v>
          </cell>
          <cell r="O158">
            <v>4.9209063354696658E-6</v>
          </cell>
          <cell r="P158">
            <v>1</v>
          </cell>
        </row>
        <row r="159">
          <cell r="C159">
            <v>1.1663337021583629</v>
          </cell>
          <cell r="D159">
            <v>1.3312680127468317</v>
          </cell>
          <cell r="E159">
            <v>0.67498020872270859</v>
          </cell>
          <cell r="F159">
            <v>5.9480708581026995</v>
          </cell>
          <cell r="G159">
            <v>3.5867169166448054</v>
          </cell>
          <cell r="H159">
            <v>0.62522740496101425</v>
          </cell>
          <cell r="I159">
            <v>8.6549779102917848E-2</v>
          </cell>
          <cell r="J159">
            <v>1.9144122943940156</v>
          </cell>
          <cell r="K159">
            <v>3.1654712485218659</v>
          </cell>
          <cell r="L159">
            <v>0.18602683708125078</v>
          </cell>
          <cell r="M159">
            <v>1.2733901727420116</v>
          </cell>
          <cell r="N159">
            <v>2.6259799099921559</v>
          </cell>
          <cell r="O159">
            <v>2.6198734552501861</v>
          </cell>
          <cell r="P159">
            <v>1</v>
          </cell>
        </row>
        <row r="160">
          <cell r="C160">
            <v>0.27338747228544008</v>
          </cell>
          <cell r="D160">
            <v>0.85090083279748163</v>
          </cell>
          <cell r="E160">
            <v>1.3783426165261157</v>
          </cell>
          <cell r="F160">
            <v>1.6360226610388999</v>
          </cell>
          <cell r="G160">
            <v>1.1686248958068501</v>
          </cell>
          <cell r="H160">
            <v>0.73944776785015887</v>
          </cell>
          <cell r="I160">
            <v>0.2701090194178119</v>
          </cell>
          <cell r="J160">
            <v>0.83561132733185561</v>
          </cell>
          <cell r="K160">
            <v>0.76946014589373646</v>
          </cell>
          <cell r="L160">
            <v>0.10927510410144772</v>
          </cell>
          <cell r="M160">
            <v>0.79151959217676993</v>
          </cell>
          <cell r="N160">
            <v>1.0431828315598941</v>
          </cell>
          <cell r="O160">
            <v>0</v>
          </cell>
          <cell r="P160">
            <v>1</v>
          </cell>
        </row>
        <row r="161">
          <cell r="C161">
            <v>2.4370127881720172</v>
          </cell>
          <cell r="D161">
            <v>2.3043962932046385</v>
          </cell>
          <cell r="E161">
            <v>0.67956698839168261</v>
          </cell>
          <cell r="F161">
            <v>7.9301043580494238E-2</v>
          </cell>
          <cell r="G161">
            <v>0.71668300703519072</v>
          </cell>
          <cell r="H161">
            <v>3.6208874524412617E-3</v>
          </cell>
          <cell r="I161">
            <v>2.2644495667832607</v>
          </cell>
          <cell r="J161">
            <v>0.28479145770371123</v>
          </cell>
          <cell r="K161">
            <v>1.1355247395147365</v>
          </cell>
          <cell r="L161">
            <v>1.9996363344049532E-2</v>
          </cell>
          <cell r="M161">
            <v>0.320088534031858</v>
          </cell>
          <cell r="N161">
            <v>0.58607632831740364</v>
          </cell>
          <cell r="O161">
            <v>0</v>
          </cell>
          <cell r="P161">
            <v>1</v>
          </cell>
        </row>
        <row r="162">
          <cell r="C162">
            <v>0.72631136041160516</v>
          </cell>
          <cell r="D162">
            <v>1.0777394704213301</v>
          </cell>
          <cell r="E162">
            <v>0.68276099607638285</v>
          </cell>
          <cell r="F162">
            <v>2.0583238393609335E-3</v>
          </cell>
          <cell r="G162">
            <v>0.95841380653252173</v>
          </cell>
          <cell r="H162">
            <v>0.83226276535895638</v>
          </cell>
          <cell r="I162">
            <v>1.3339692598069875E-14</v>
          </cell>
          <cell r="J162">
            <v>1.1491693149702433</v>
          </cell>
          <cell r="K162">
            <v>1.3720768922772553</v>
          </cell>
          <cell r="L162">
            <v>0.17013912226044101</v>
          </cell>
          <cell r="M162">
            <v>3.9715590108981385</v>
          </cell>
          <cell r="N162">
            <v>1.8399023303306383</v>
          </cell>
          <cell r="O162">
            <v>0</v>
          </cell>
          <cell r="P162">
            <v>1</v>
          </cell>
        </row>
        <row r="163">
          <cell r="C163">
            <v>0.28709830191113117</v>
          </cell>
          <cell r="D163">
            <v>1.4316306612299565</v>
          </cell>
          <cell r="E163">
            <v>0.73387075195656359</v>
          </cell>
          <cell r="F163">
            <v>2.4247373251405089E-3</v>
          </cell>
          <cell r="G163">
            <v>6.6429709521141259E-2</v>
          </cell>
          <cell r="H163">
            <v>0.80975871178760661</v>
          </cell>
          <cell r="I163">
            <v>1.0023923692816985</v>
          </cell>
          <cell r="J163">
            <v>0.35919886297111342</v>
          </cell>
          <cell r="K163">
            <v>1.2506231620701422</v>
          </cell>
          <cell r="L163">
            <v>3.4069870769059283</v>
          </cell>
          <cell r="M163">
            <v>2.8782716091726015</v>
          </cell>
          <cell r="N163">
            <v>1.1554187452850475</v>
          </cell>
          <cell r="O163">
            <v>0</v>
          </cell>
          <cell r="P163">
            <v>1</v>
          </cell>
        </row>
        <row r="164">
          <cell r="C164">
            <v>0.1517298657325761</v>
          </cell>
          <cell r="D164">
            <v>1.6961606219341951</v>
          </cell>
          <cell r="E164">
            <v>1.2169429734567128</v>
          </cell>
          <cell r="F164">
            <v>0.48288932972350401</v>
          </cell>
          <cell r="G164">
            <v>0.61916792196185144</v>
          </cell>
          <cell r="H164">
            <v>0.53514870172191176</v>
          </cell>
          <cell r="I164">
            <v>2.1789229129173603E-2</v>
          </cell>
          <cell r="J164">
            <v>0.62958042898084066</v>
          </cell>
          <cell r="K164">
            <v>2.2329392445732559</v>
          </cell>
          <cell r="L164">
            <v>0.38174885208686482</v>
          </cell>
          <cell r="M164">
            <v>0.71713700057614793</v>
          </cell>
          <cell r="N164">
            <v>0.60112674037753355</v>
          </cell>
          <cell r="O164">
            <v>0</v>
          </cell>
          <cell r="P164">
            <v>1</v>
          </cell>
        </row>
        <row r="165">
          <cell r="C165">
            <v>2.8493207310073342E-2</v>
          </cell>
          <cell r="D165">
            <v>0.40292888421730416</v>
          </cell>
          <cell r="E165">
            <v>1.5136384438412078</v>
          </cell>
          <cell r="F165">
            <v>9.9159258150541926E-2</v>
          </cell>
          <cell r="G165">
            <v>1.5690123744220453E-3</v>
          </cell>
          <cell r="H165">
            <v>1.5374690528707045</v>
          </cell>
          <cell r="I165">
            <v>0.90160477327999233</v>
          </cell>
          <cell r="J165">
            <v>1.1941626526120508</v>
          </cell>
          <cell r="K165">
            <v>0.21583193926367142</v>
          </cell>
          <cell r="L165">
            <v>0.17746407711320747</v>
          </cell>
          <cell r="M165">
            <v>0.26496559646091072</v>
          </cell>
          <cell r="N165">
            <v>0.18412600719384903</v>
          </cell>
          <cell r="O165">
            <v>2.266373567049162</v>
          </cell>
          <cell r="P165">
            <v>1</v>
          </cell>
        </row>
        <row r="166">
          <cell r="C166">
            <v>1.3750436486092314E-2</v>
          </cell>
          <cell r="D166">
            <v>0.45357438956437868</v>
          </cell>
          <cell r="E166">
            <v>1.7612308252902213</v>
          </cell>
          <cell r="F166">
            <v>0.81265630303484648</v>
          </cell>
          <cell r="G166">
            <v>0.16601182318613941</v>
          </cell>
          <cell r="H166">
            <v>0.25499190701611524</v>
          </cell>
          <cell r="I166">
            <v>0.45066331641889201</v>
          </cell>
          <cell r="J166">
            <v>0.65486282705720911</v>
          </cell>
          <cell r="K166">
            <v>0.18229344179006116</v>
          </cell>
          <cell r="L166">
            <v>0.14714905090634847</v>
          </cell>
          <cell r="M166">
            <v>0.41887349084151992</v>
          </cell>
          <cell r="N166">
            <v>0.39224869004250223</v>
          </cell>
          <cell r="O166">
            <v>0</v>
          </cell>
          <cell r="P166">
            <v>1</v>
          </cell>
        </row>
        <row r="167">
          <cell r="C167">
            <v>0.57020750628950501</v>
          </cell>
          <cell r="D167">
            <v>1.5621140684523616</v>
          </cell>
          <cell r="E167">
            <v>0.78036263376080484</v>
          </cell>
          <cell r="F167">
            <v>1.3855804218900247</v>
          </cell>
          <cell r="G167">
            <v>2.1245169270836652</v>
          </cell>
          <cell r="H167">
            <v>1.6738498624499363</v>
          </cell>
          <cell r="I167">
            <v>0.47337269228401319</v>
          </cell>
          <cell r="J167">
            <v>2.5259047424077568</v>
          </cell>
          <cell r="K167">
            <v>0.95765623927435573</v>
          </cell>
          <cell r="L167">
            <v>9.5829066200573451E-2</v>
          </cell>
          <cell r="M167">
            <v>0.30668016226488604</v>
          </cell>
          <cell r="N167">
            <v>0.89477918620974917</v>
          </cell>
          <cell r="O167">
            <v>7.6004420332987864E-9</v>
          </cell>
          <cell r="P167">
            <v>1</v>
          </cell>
        </row>
        <row r="168">
          <cell r="C168">
            <v>4.786210960138599E-2</v>
          </cell>
          <cell r="D168">
            <v>0.26478776919198904</v>
          </cell>
          <cell r="E168">
            <v>0.15983427213096682</v>
          </cell>
          <cell r="F168">
            <v>0.65159017390665741</v>
          </cell>
          <cell r="G168">
            <v>3.5200499169912027</v>
          </cell>
          <cell r="H168">
            <v>1.3499282692021428</v>
          </cell>
          <cell r="I168">
            <v>7.1877607306113284E-2</v>
          </cell>
          <cell r="J168">
            <v>0.558407718887448</v>
          </cell>
          <cell r="K168">
            <v>6.9643713571035963</v>
          </cell>
          <cell r="L168">
            <v>18.251490795091186</v>
          </cell>
          <cell r="M168">
            <v>1.5341519871004614</v>
          </cell>
          <cell r="N168">
            <v>0.87235654292886566</v>
          </cell>
          <cell r="O168">
            <v>1.6517489505760891E-2</v>
          </cell>
          <cell r="P168">
            <v>1</v>
          </cell>
        </row>
        <row r="169">
          <cell r="C169">
            <v>0.80678514339000018</v>
          </cell>
          <cell r="D169">
            <v>1.8036113602728707</v>
          </cell>
          <cell r="E169">
            <v>0.42304689406902429</v>
          </cell>
          <cell r="F169">
            <v>2.7571987617581697</v>
          </cell>
          <cell r="G169">
            <v>2.7231360507271987</v>
          </cell>
          <cell r="H169">
            <v>1.1916339481870268</v>
          </cell>
          <cell r="I169">
            <v>4.3763849100401798E-2</v>
          </cell>
          <cell r="J169">
            <v>3.5882024140435789</v>
          </cell>
          <cell r="K169">
            <v>1.1821638225331192</v>
          </cell>
          <cell r="L169">
            <v>1.1606734381655988</v>
          </cell>
          <cell r="M169">
            <v>0.8599711588716501</v>
          </cell>
          <cell r="N169">
            <v>1.2521921504234728</v>
          </cell>
          <cell r="O169">
            <v>2.020859922030412E-6</v>
          </cell>
          <cell r="P169">
            <v>1</v>
          </cell>
        </row>
        <row r="170">
          <cell r="C170">
            <v>1.6215451536206404</v>
          </cell>
          <cell r="D170">
            <v>0.83789729397842017</v>
          </cell>
          <cell r="E170">
            <v>1.3867224969510601</v>
          </cell>
          <cell r="F170">
            <v>0.14278616978752812</v>
          </cell>
          <cell r="G170">
            <v>1.5780287510816209E-4</v>
          </cell>
          <cell r="H170">
            <v>0.45395361420815289</v>
          </cell>
          <cell r="I170">
            <v>1.4330381779712609E-8</v>
          </cell>
          <cell r="J170">
            <v>0.21291430023162478</v>
          </cell>
          <cell r="K170">
            <v>6.2457368217613933E-2</v>
          </cell>
          <cell r="L170">
            <v>0.10572861419382076</v>
          </cell>
          <cell r="M170">
            <v>1.4494880973207384E-2</v>
          </cell>
          <cell r="N170">
            <v>5.1534730264029107E-3</v>
          </cell>
          <cell r="O170">
            <v>0</v>
          </cell>
          <cell r="P170">
            <v>1</v>
          </cell>
        </row>
        <row r="171">
          <cell r="C171">
            <v>7.1492307911796324E-2</v>
          </cell>
          <cell r="D171">
            <v>0.35876573292217928</v>
          </cell>
          <cell r="E171">
            <v>0.24855965837641733</v>
          </cell>
          <cell r="F171">
            <v>0.26126614808940124</v>
          </cell>
          <cell r="G171">
            <v>1.2880450513008774</v>
          </cell>
          <cell r="H171">
            <v>0.30853884641125284</v>
          </cell>
          <cell r="I171">
            <v>0.2419824392661872</v>
          </cell>
          <cell r="J171">
            <v>0.79195492367398135</v>
          </cell>
          <cell r="K171">
            <v>0.82760510441228075</v>
          </cell>
          <cell r="L171">
            <v>15.739724238509453</v>
          </cell>
          <cell r="M171">
            <v>1.3421699488538279</v>
          </cell>
          <cell r="N171">
            <v>8.8868061569120833</v>
          </cell>
          <cell r="O171">
            <v>3.3843346591012495E-4</v>
          </cell>
          <cell r="P171">
            <v>1</v>
          </cell>
        </row>
        <row r="172">
          <cell r="C172">
            <v>0.94415973172066736</v>
          </cell>
          <cell r="D172">
            <v>1.1024912272283482</v>
          </cell>
          <cell r="E172">
            <v>0.81309040673642052</v>
          </cell>
          <cell r="F172">
            <v>0.75267623234411163</v>
          </cell>
          <cell r="G172">
            <v>2.0975252644807485</v>
          </cell>
          <cell r="H172">
            <v>1.3454796769118671</v>
          </cell>
          <cell r="I172">
            <v>2.779066071450045E-2</v>
          </cell>
          <cell r="J172">
            <v>1.2227234175520703</v>
          </cell>
          <cell r="K172">
            <v>1.2041780648656109</v>
          </cell>
          <cell r="L172">
            <v>0.83741192404254239</v>
          </cell>
          <cell r="M172">
            <v>1.6687650329727273</v>
          </cell>
          <cell r="N172">
            <v>1.3140292681197567</v>
          </cell>
          <cell r="O172">
            <v>0</v>
          </cell>
          <cell r="P172">
            <v>1</v>
          </cell>
        </row>
        <row r="173">
          <cell r="C173">
            <v>4.7749858999914068</v>
          </cell>
          <cell r="D173">
            <v>0.40013342488626374</v>
          </cell>
          <cell r="E173">
            <v>0.48805822001252858</v>
          </cell>
          <cell r="F173">
            <v>0.71631825914886982</v>
          </cell>
          <cell r="G173">
            <v>0.48187918488237153</v>
          </cell>
          <cell r="H173">
            <v>5.9705321538966363E-2</v>
          </cell>
          <cell r="I173">
            <v>1.5061384852690899E-2</v>
          </cell>
          <cell r="J173">
            <v>1.8762373806660071</v>
          </cell>
          <cell r="K173">
            <v>1.000375707582559</v>
          </cell>
          <cell r="L173">
            <v>0.35472628552307151</v>
          </cell>
          <cell r="M173">
            <v>0.70901147744524551</v>
          </cell>
          <cell r="N173">
            <v>0.46657187091528507</v>
          </cell>
          <cell r="O173">
            <v>3.6345229679025766E-9</v>
          </cell>
          <cell r="P173">
            <v>1</v>
          </cell>
        </row>
        <row r="174">
          <cell r="C174">
            <v>0.36294210845218189</v>
          </cell>
          <cell r="D174">
            <v>1.3777487537827349</v>
          </cell>
          <cell r="E174">
            <v>0.9389760663526151</v>
          </cell>
          <cell r="F174">
            <v>1.0883410375817901</v>
          </cell>
          <cell r="G174">
            <v>7.2757966963467746</v>
          </cell>
          <cell r="H174">
            <v>2.1358139078396441</v>
          </cell>
          <cell r="I174">
            <v>2.8402167149078908E-2</v>
          </cell>
          <cell r="J174">
            <v>0.81925494306364099</v>
          </cell>
          <cell r="K174">
            <v>0.52868821032531788</v>
          </cell>
          <cell r="L174">
            <v>0.16554362112367399</v>
          </cell>
          <cell r="M174">
            <v>0.7276250866545273</v>
          </cell>
          <cell r="N174">
            <v>0.86822202019202266</v>
          </cell>
          <cell r="O174">
            <v>0</v>
          </cell>
          <cell r="P174">
            <v>1</v>
          </cell>
        </row>
        <row r="175">
          <cell r="C175">
            <v>0.2565060152239817</v>
          </cell>
          <cell r="D175">
            <v>1.6797652682080768</v>
          </cell>
          <cell r="E175">
            <v>0.74965273415066891</v>
          </cell>
          <cell r="F175">
            <v>0.68531968597974757</v>
          </cell>
          <cell r="G175">
            <v>3.5329633972592087</v>
          </cell>
          <cell r="H175">
            <v>1.9947275526058785</v>
          </cell>
          <cell r="I175">
            <v>1.181787642416176</v>
          </cell>
          <cell r="J175">
            <v>1.7869225010540728</v>
          </cell>
          <cell r="K175">
            <v>1.6033346259688903</v>
          </cell>
          <cell r="L175">
            <v>0.31523760233141429</v>
          </cell>
          <cell r="M175">
            <v>0.697532686728213</v>
          </cell>
          <cell r="N175">
            <v>1.1066364279285801</v>
          </cell>
          <cell r="O175">
            <v>2.4926682262314065E-2</v>
          </cell>
          <cell r="P175">
            <v>1</v>
          </cell>
        </row>
        <row r="176">
          <cell r="C176">
            <v>0.46866543004706862</v>
          </cell>
          <cell r="D176">
            <v>1.0844848951823054</v>
          </cell>
          <cell r="E176">
            <v>0.92778195843500855</v>
          </cell>
          <cell r="F176">
            <v>1.5192280891882628</v>
          </cell>
          <cell r="G176">
            <v>5.7524555701227076</v>
          </cell>
          <cell r="H176">
            <v>1.3140205890100238</v>
          </cell>
          <cell r="I176">
            <v>1.2426144564536319</v>
          </cell>
          <cell r="J176">
            <v>2.052003451875688</v>
          </cell>
          <cell r="K176">
            <v>1.6898322953049165</v>
          </cell>
          <cell r="L176">
            <v>0.28433483663474302</v>
          </cell>
          <cell r="M176">
            <v>0.72592550319394511</v>
          </cell>
          <cell r="N176">
            <v>1.2292860717627156</v>
          </cell>
          <cell r="O176">
            <v>0</v>
          </cell>
          <cell r="P176">
            <v>1</v>
          </cell>
        </row>
        <row r="177">
          <cell r="C177">
            <v>3.492673578433513</v>
          </cell>
          <cell r="D177">
            <v>0.16313308709725835</v>
          </cell>
          <cell r="E177">
            <v>0.47259170291593255</v>
          </cell>
          <cell r="F177">
            <v>0.84463382697594402</v>
          </cell>
          <cell r="G177">
            <v>0.16647972127678412</v>
          </cell>
          <cell r="H177">
            <v>2.4691624366373</v>
          </cell>
          <cell r="I177">
            <v>4.0431972879993984E-2</v>
          </cell>
          <cell r="J177">
            <v>2.8497014774378209</v>
          </cell>
          <cell r="K177">
            <v>0.40818672843670073</v>
          </cell>
          <cell r="L177">
            <v>6.8464038166163111E-3</v>
          </cell>
          <cell r="M177">
            <v>4.910648594159657E-2</v>
          </cell>
          <cell r="N177">
            <v>6.3802615968030385E-2</v>
          </cell>
          <cell r="O177">
            <v>0</v>
          </cell>
          <cell r="P177">
            <v>1</v>
          </cell>
        </row>
        <row r="178">
          <cell r="C178">
            <v>0.20121047249343474</v>
          </cell>
          <cell r="D178">
            <v>0.87675646159748788</v>
          </cell>
          <cell r="E178">
            <v>1.4486235476961569</v>
          </cell>
          <cell r="F178">
            <v>0.77893056082580581</v>
          </cell>
          <cell r="G178">
            <v>2.0697817895846251</v>
          </cell>
          <cell r="H178">
            <v>1.0762361305862023</v>
          </cell>
          <cell r="I178">
            <v>4.0015486901642722E-2</v>
          </cell>
          <cell r="J178">
            <v>0.54332151797384798</v>
          </cell>
          <cell r="K178">
            <v>0.46740854385932495</v>
          </cell>
          <cell r="L178">
            <v>0.17810000649444099</v>
          </cell>
          <cell r="M178">
            <v>0.39307371380739958</v>
          </cell>
          <cell r="N178">
            <v>0.56002336028977073</v>
          </cell>
          <cell r="O178">
            <v>0</v>
          </cell>
          <cell r="P178">
            <v>1</v>
          </cell>
        </row>
        <row r="179">
          <cell r="C179">
            <v>0.15138997821798245</v>
          </cell>
          <cell r="D179">
            <v>1.1704831530258564</v>
          </cell>
          <cell r="E179">
            <v>1.2173891372551862</v>
          </cell>
          <cell r="F179">
            <v>5.0820208494037509</v>
          </cell>
          <cell r="G179">
            <v>3.2135165827532628</v>
          </cell>
          <cell r="H179">
            <v>0.62427187949425833</v>
          </cell>
          <cell r="I179">
            <v>5.7956045520766407E-2</v>
          </cell>
          <cell r="J179">
            <v>1.3604966296876417</v>
          </cell>
          <cell r="K179">
            <v>1.5919937008509009</v>
          </cell>
          <cell r="L179">
            <v>0.40147007142673313</v>
          </cell>
          <cell r="M179">
            <v>0.59828811957100492</v>
          </cell>
          <cell r="N179">
            <v>0.88894087392721288</v>
          </cell>
          <cell r="O179">
            <v>0</v>
          </cell>
          <cell r="P179">
            <v>1</v>
          </cell>
        </row>
        <row r="180">
          <cell r="C180">
            <v>0.17008840435928305</v>
          </cell>
          <cell r="D180">
            <v>1.0635077614609305</v>
          </cell>
          <cell r="E180">
            <v>1.0771659113051011</v>
          </cell>
          <cell r="F180">
            <v>0.99070124919592806</v>
          </cell>
          <cell r="G180">
            <v>0.70047150751900844</v>
          </cell>
          <cell r="H180">
            <v>1.144953492603269</v>
          </cell>
          <cell r="I180">
            <v>3.7984318582163536E-2</v>
          </cell>
          <cell r="J180">
            <v>1.4264296399508594</v>
          </cell>
          <cell r="K180">
            <v>1.2131761219399759</v>
          </cell>
          <cell r="L180">
            <v>0.34810790818397352</v>
          </cell>
          <cell r="M180">
            <v>1.6724329316549282</v>
          </cell>
          <cell r="N180">
            <v>0.71402028495481396</v>
          </cell>
          <cell r="O180">
            <v>3.9920122968634501E-8</v>
          </cell>
          <cell r="P180">
            <v>1</v>
          </cell>
        </row>
        <row r="181">
          <cell r="C181">
            <v>0.52278206189556831</v>
          </cell>
          <cell r="D181">
            <v>1.9725890523524676</v>
          </cell>
          <cell r="E181">
            <v>0.91425770354619262</v>
          </cell>
          <cell r="F181">
            <v>1.1634603219224728</v>
          </cell>
          <cell r="G181">
            <v>4.6255604622103572</v>
          </cell>
          <cell r="H181">
            <v>0.95547412534955023</v>
          </cell>
          <cell r="I181">
            <v>3.2516478122892455E-2</v>
          </cell>
          <cell r="J181">
            <v>1.5634566298378794</v>
          </cell>
          <cell r="K181">
            <v>0.21490962468529276</v>
          </cell>
          <cell r="L181">
            <v>0.7559152614691419</v>
          </cell>
          <cell r="M181">
            <v>0.15505017070367766</v>
          </cell>
          <cell r="N181">
            <v>0.21357680398325526</v>
          </cell>
          <cell r="O181">
            <v>0</v>
          </cell>
          <cell r="P181">
            <v>1</v>
          </cell>
        </row>
        <row r="182">
          <cell r="C182">
            <v>4.8126857055756991E-2</v>
          </cell>
          <cell r="D182">
            <v>0.48401268274815934</v>
          </cell>
          <cell r="E182">
            <v>1.6308048026948638</v>
          </cell>
          <cell r="F182">
            <v>6.7029536714354604E-3</v>
          </cell>
          <cell r="G182">
            <v>2.2749684108267945E-3</v>
          </cell>
          <cell r="H182">
            <v>1.0746446434124122</v>
          </cell>
          <cell r="I182">
            <v>1.1068864827479612</v>
          </cell>
          <cell r="J182">
            <v>0.73963269550538135</v>
          </cell>
          <cell r="K182">
            <v>0.24764478187454383</v>
          </cell>
          <cell r="L182">
            <v>0.12631361876355074</v>
          </cell>
          <cell r="M182">
            <v>0.18069350122311148</v>
          </cell>
          <cell r="N182">
            <v>0.22169719433774451</v>
          </cell>
          <cell r="O182">
            <v>5.0287924135721626E-2</v>
          </cell>
          <cell r="P182">
            <v>1</v>
          </cell>
        </row>
        <row r="183">
          <cell r="C183">
            <v>0.43963859405666156</v>
          </cell>
          <cell r="D183">
            <v>0.88060082696776942</v>
          </cell>
          <cell r="E183">
            <v>0.94174243255773959</v>
          </cell>
          <cell r="F183">
            <v>0.26576293414847019</v>
          </cell>
          <cell r="G183">
            <v>1.9786636356047459E-2</v>
          </cell>
          <cell r="H183">
            <v>1.2812313392521</v>
          </cell>
          <cell r="I183">
            <v>0.13463969082893892</v>
          </cell>
          <cell r="J183">
            <v>1.1352237021556062</v>
          </cell>
          <cell r="K183">
            <v>2.3299527835238574</v>
          </cell>
          <cell r="L183">
            <v>2.036371367723802</v>
          </cell>
          <cell r="M183">
            <v>1.4020712447648565</v>
          </cell>
          <cell r="N183">
            <v>2.3344411888518573</v>
          </cell>
          <cell r="O183">
            <v>1.7106708915610273E-2</v>
          </cell>
          <cell r="P183">
            <v>1</v>
          </cell>
        </row>
        <row r="184">
          <cell r="C184">
            <v>0.19501521120794627</v>
          </cell>
          <cell r="D184">
            <v>5.7909380913097035</v>
          </cell>
          <cell r="E184">
            <v>3.6657978054244839E-2</v>
          </cell>
          <cell r="F184">
            <v>-4.6777499308030234E-14</v>
          </cell>
          <cell r="G184">
            <v>2.7779178124970767E-13</v>
          </cell>
          <cell r="H184">
            <v>1.000595563533768</v>
          </cell>
          <cell r="I184">
            <v>0.1084455245728813</v>
          </cell>
          <cell r="J184">
            <v>0.19236742273310609</v>
          </cell>
          <cell r="K184">
            <v>1.3842989628356257</v>
          </cell>
          <cell r="L184">
            <v>3.0126104753239746E-2</v>
          </cell>
          <cell r="M184">
            <v>4.7116783510625826E-15</v>
          </cell>
          <cell r="N184">
            <v>0.9056579611358212</v>
          </cell>
          <cell r="O184">
            <v>19.467142562753576</v>
          </cell>
          <cell r="P184">
            <v>1</v>
          </cell>
        </row>
        <row r="185">
          <cell r="C185">
            <v>0.74713860046314851</v>
          </cell>
          <cell r="D185">
            <v>1.5381682947498752</v>
          </cell>
          <cell r="E185">
            <v>0.94130789669795623</v>
          </cell>
          <cell r="F185">
            <v>2.4060485709447179</v>
          </cell>
          <cell r="G185">
            <v>3.0230592447635551</v>
          </cell>
          <cell r="H185">
            <v>1.1631313523757278</v>
          </cell>
          <cell r="I185">
            <v>1.2241338933414356</v>
          </cell>
          <cell r="J185">
            <v>0.91885498668334131</v>
          </cell>
          <cell r="K185">
            <v>5.8197027973162268</v>
          </cell>
          <cell r="L185">
            <v>0.60039116816321669</v>
          </cell>
          <cell r="M185">
            <v>3.091453457216738E-2</v>
          </cell>
          <cell r="N185">
            <v>0.73161803995135977</v>
          </cell>
          <cell r="O185">
            <v>3.7019827473271816</v>
          </cell>
          <cell r="P185">
            <v>1</v>
          </cell>
        </row>
        <row r="186">
          <cell r="C186">
            <v>0.22142527252048841</v>
          </cell>
          <cell r="D186">
            <v>1.3929146204177751</v>
          </cell>
          <cell r="E186">
            <v>0.87800397505809824</v>
          </cell>
          <cell r="F186">
            <v>2.9265185153546222E-13</v>
          </cell>
          <cell r="G186">
            <v>0.26511011639463822</v>
          </cell>
          <cell r="H186">
            <v>0.33867606334291056</v>
          </cell>
          <cell r="I186">
            <v>6.1542276464215204</v>
          </cell>
          <cell r="J186">
            <v>0.32892303106306098</v>
          </cell>
          <cell r="K186">
            <v>2.0152376186794769</v>
          </cell>
          <cell r="L186">
            <v>0.58166906502539772</v>
          </cell>
          <cell r="M186">
            <v>3.168993841052584</v>
          </cell>
          <cell r="N186">
            <v>0.7083475369963782</v>
          </cell>
          <cell r="O186">
            <v>0</v>
          </cell>
          <cell r="P186">
            <v>1</v>
          </cell>
        </row>
        <row r="187">
          <cell r="C187">
            <v>0.29682940383678491</v>
          </cell>
          <cell r="D187">
            <v>1.4638682328033923</v>
          </cell>
          <cell r="E187">
            <v>1.1110650764383581</v>
          </cell>
          <cell r="F187">
            <v>0.17703429312645466</v>
          </cell>
          <cell r="G187">
            <v>9.8656433606619624E-4</v>
          </cell>
          <cell r="H187">
            <v>1.2831044288851665</v>
          </cell>
          <cell r="I187">
            <v>2.8217632946738109</v>
          </cell>
          <cell r="J187">
            <v>0.80355376096065079</v>
          </cell>
          <cell r="K187">
            <v>1.3391572300692236</v>
          </cell>
          <cell r="L187">
            <v>6.6576008416256258E-2</v>
          </cell>
          <cell r="M187">
            <v>0.30702141965927199</v>
          </cell>
          <cell r="N187">
            <v>1.4124976312594915</v>
          </cell>
          <cell r="O187">
            <v>0</v>
          </cell>
          <cell r="P187">
            <v>1</v>
          </cell>
        </row>
        <row r="188">
          <cell r="C188">
            <v>1.4684459443513835</v>
          </cell>
          <cell r="D188">
            <v>3.3438840107321259</v>
          </cell>
          <cell r="E188">
            <v>0.39374920499213539</v>
          </cell>
          <cell r="F188">
            <v>6.2073943911819279E-2</v>
          </cell>
          <cell r="G188">
            <v>2.2529422527572299E-2</v>
          </cell>
          <cell r="H188">
            <v>0.57031028749152901</v>
          </cell>
          <cell r="I188">
            <v>5.1415905208041623</v>
          </cell>
          <cell r="J188">
            <v>0.82303565601544015</v>
          </cell>
          <cell r="K188">
            <v>0.51489733439749885</v>
          </cell>
          <cell r="L188">
            <v>0.24555220942077391</v>
          </cell>
          <cell r="M188">
            <v>7.7722549549315345E-2</v>
          </cell>
          <cell r="N188">
            <v>0.49292165834902357</v>
          </cell>
          <cell r="O188">
            <v>2.681682454655292E-15</v>
          </cell>
          <cell r="P188">
            <v>1</v>
          </cell>
        </row>
        <row r="189">
          <cell r="C189">
            <v>5.1863990332569267</v>
          </cell>
          <cell r="D189">
            <v>9.816453749530675E-2</v>
          </cell>
          <cell r="E189">
            <v>0.42746357670341567</v>
          </cell>
          <cell r="F189">
            <v>1.1123268832896165</v>
          </cell>
          <cell r="G189">
            <v>9.2325777392444672E-2</v>
          </cell>
          <cell r="H189">
            <v>1.5628461089477013</v>
          </cell>
          <cell r="I189">
            <v>0</v>
          </cell>
          <cell r="J189">
            <v>1.3288956967324945</v>
          </cell>
          <cell r="K189">
            <v>0.22400527921546462</v>
          </cell>
          <cell r="L189">
            <v>5.3656012040159927E-2</v>
          </cell>
          <cell r="M189">
            <v>9.0438271462255665E-2</v>
          </cell>
          <cell r="N189">
            <v>0.307608808494853</v>
          </cell>
          <cell r="O189">
            <v>2.3790754370461915E-16</v>
          </cell>
          <cell r="P189">
            <v>1</v>
          </cell>
        </row>
        <row r="190">
          <cell r="C190">
            <v>6.5297777701318589</v>
          </cell>
          <cell r="D190">
            <v>0.24193163523041361</v>
          </cell>
          <cell r="E190">
            <v>4.1612670833098601E-2</v>
          </cell>
          <cell r="F190">
            <v>0.64916286198207918</v>
          </cell>
          <cell r="G190">
            <v>1.2033041830558702</v>
          </cell>
          <cell r="H190">
            <v>1.8343370595206276</v>
          </cell>
          <cell r="I190">
            <v>1.8335393252798147</v>
          </cell>
          <cell r="J190">
            <v>0.86182642146324262</v>
          </cell>
          <cell r="K190">
            <v>0.31897524115892439</v>
          </cell>
          <cell r="L190">
            <v>0.13502877956620404</v>
          </cell>
          <cell r="M190">
            <v>8.2357736425449662E-2</v>
          </cell>
          <cell r="N190">
            <v>0.10303531187372315</v>
          </cell>
          <cell r="O190">
            <v>0</v>
          </cell>
          <cell r="P190">
            <v>1</v>
          </cell>
        </row>
        <row r="191">
          <cell r="C191">
            <v>0.33976184479969584</v>
          </cell>
          <cell r="D191">
            <v>3.7423564348064087</v>
          </cell>
          <cell r="E191">
            <v>0.18740148899833378</v>
          </cell>
          <cell r="F191">
            <v>3.2141858999777252E-3</v>
          </cell>
          <cell r="G191">
            <v>6.277689626565663</v>
          </cell>
          <cell r="H191">
            <v>1.4538222312826727</v>
          </cell>
          <cell r="I191">
            <v>1.8736411463047727E-2</v>
          </cell>
          <cell r="J191">
            <v>2.3098208034304304</v>
          </cell>
          <cell r="K191">
            <v>4.7599763185129902</v>
          </cell>
          <cell r="L191">
            <v>0.12670676459270275</v>
          </cell>
          <cell r="M191">
            <v>0.3521875919209233</v>
          </cell>
          <cell r="N191">
            <v>1.2606109302413071E-2</v>
          </cell>
          <cell r="O191">
            <v>0</v>
          </cell>
          <cell r="P191">
            <v>1</v>
          </cell>
        </row>
        <row r="192">
          <cell r="C192">
            <v>0.6685535824587594</v>
          </cell>
          <cell r="D192">
            <v>4.3743812076755679</v>
          </cell>
          <cell r="E192">
            <v>0.13690693875411358</v>
          </cell>
          <cell r="F192">
            <v>0.1716246397318365</v>
          </cell>
          <cell r="G192">
            <v>0.22390872106494605</v>
          </cell>
          <cell r="H192">
            <v>1.3642090807695071</v>
          </cell>
          <cell r="I192">
            <v>2.1324736709451043E-2</v>
          </cell>
          <cell r="J192">
            <v>1.0562741890919833</v>
          </cell>
          <cell r="K192">
            <v>0.55615811449856134</v>
          </cell>
          <cell r="L192">
            <v>6.8181051391736108E-2</v>
          </cell>
          <cell r="M192">
            <v>0.18394176568677881</v>
          </cell>
          <cell r="N192">
            <v>2.2880181389303513</v>
          </cell>
          <cell r="O192">
            <v>0</v>
          </cell>
          <cell r="P192">
            <v>1</v>
          </cell>
        </row>
        <row r="193">
          <cell r="C193">
            <v>0.68207859461152398</v>
          </cell>
          <cell r="D193">
            <v>1.2360572917422863</v>
          </cell>
          <cell r="E193">
            <v>4.4827957562635655E-2</v>
          </cell>
          <cell r="F193">
            <v>6.6309451075024992E-2</v>
          </cell>
          <cell r="G193">
            <v>0.11686875094197374</v>
          </cell>
          <cell r="H193">
            <v>0.83782125052486134</v>
          </cell>
          <cell r="I193">
            <v>28.179003491604089</v>
          </cell>
          <cell r="J193">
            <v>5.0132550133009905</v>
          </cell>
          <cell r="K193">
            <v>2.1099426121218463</v>
          </cell>
          <cell r="L193">
            <v>0.26364215396097973</v>
          </cell>
          <cell r="M193">
            <v>0.40047951529359743</v>
          </cell>
          <cell r="N193">
            <v>0.57938461214856518</v>
          </cell>
          <cell r="O193">
            <v>10.898902034863257</v>
          </cell>
          <cell r="P193">
            <v>1</v>
          </cell>
        </row>
        <row r="194">
          <cell r="C194">
            <v>5.3988774776700641</v>
          </cell>
          <cell r="D194">
            <v>1.0874279245694611</v>
          </cell>
          <cell r="E194">
            <v>2.0360594716445506E-2</v>
          </cell>
          <cell r="F194">
            <v>25.17580071081494</v>
          </cell>
          <cell r="G194">
            <v>0.42867648558918009</v>
          </cell>
          <cell r="H194">
            <v>0.96007192953979414</v>
          </cell>
          <cell r="I194">
            <v>4.1185691268228068E-2</v>
          </cell>
          <cell r="J194">
            <v>0.517819431027296</v>
          </cell>
          <cell r="K194">
            <v>2.1200282482102297</v>
          </cell>
          <cell r="L194">
            <v>7.0941261268642211E-2</v>
          </cell>
          <cell r="M194">
            <v>9.6219420637005271E-3</v>
          </cell>
          <cell r="N194">
            <v>0.45876689717172625</v>
          </cell>
          <cell r="O194">
            <v>0</v>
          </cell>
          <cell r="P194">
            <v>1</v>
          </cell>
        </row>
        <row r="195">
          <cell r="C195">
            <v>4.9505038432796367</v>
          </cell>
          <cell r="D195">
            <v>1.0834800928415078E-2</v>
          </cell>
          <cell r="E195">
            <v>0.82659508400002779</v>
          </cell>
          <cell r="F195">
            <v>2.6725568679353473E-3</v>
          </cell>
          <cell r="G195">
            <v>0.40005039385671559</v>
          </cell>
          <cell r="H195">
            <v>0.13391831500889062</v>
          </cell>
          <cell r="I195">
            <v>0.12128332537466671</v>
          </cell>
          <cell r="J195">
            <v>0.81327126655390791</v>
          </cell>
          <cell r="K195">
            <v>0.12358838452179773</v>
          </cell>
          <cell r="L195">
            <v>5.0251629729923801E-2</v>
          </cell>
          <cell r="M195">
            <v>8.3393667475950978E-2</v>
          </cell>
          <cell r="N195">
            <v>0.18383767767641551</v>
          </cell>
          <cell r="O195">
            <v>0</v>
          </cell>
          <cell r="P195">
            <v>1</v>
          </cell>
        </row>
        <row r="196">
          <cell r="C196">
            <v>1.3033771338385642</v>
          </cell>
          <cell r="D196">
            <v>0.18851675483688901</v>
          </cell>
          <cell r="E196">
            <v>0.42771085403666964</v>
          </cell>
          <cell r="F196">
            <v>84.111252679625551</v>
          </cell>
          <cell r="G196">
            <v>2.4021921771208671E-2</v>
          </cell>
          <cell r="H196">
            <v>0.9063672755076041</v>
          </cell>
          <cell r="I196">
            <v>2.1885239720589102</v>
          </cell>
          <cell r="J196">
            <v>2.1868611056356042</v>
          </cell>
          <cell r="K196">
            <v>0.28122314710033325</v>
          </cell>
          <cell r="L196">
            <v>0.33679033389018725</v>
          </cell>
          <cell r="M196">
            <v>6.6261906284289379E-3</v>
          </cell>
          <cell r="N196">
            <v>0.90143249583390961</v>
          </cell>
          <cell r="O196">
            <v>0</v>
          </cell>
          <cell r="P196">
            <v>1</v>
          </cell>
        </row>
        <row r="197">
          <cell r="C197">
            <v>3.7218099868386481</v>
          </cell>
          <cell r="D197">
            <v>0.27860705433072708</v>
          </cell>
          <cell r="E197">
            <v>0.78707850574366123</v>
          </cell>
          <cell r="F197">
            <v>4.8769997451168461</v>
          </cell>
          <cell r="G197">
            <v>2.4175784290614746</v>
          </cell>
          <cell r="H197">
            <v>0.95665355763713189</v>
          </cell>
          <cell r="I197">
            <v>9.8352600396344977E-4</v>
          </cell>
          <cell r="J197">
            <v>0.44131438535588724</v>
          </cell>
          <cell r="K197">
            <v>3.0871935969857183</v>
          </cell>
          <cell r="L197">
            <v>1.8064250219225011E-3</v>
          </cell>
          <cell r="M197">
            <v>4.3827838848472548E-3</v>
          </cell>
          <cell r="N197">
            <v>1.7668296966891424</v>
          </cell>
          <cell r="O197">
            <v>0</v>
          </cell>
          <cell r="P197">
            <v>1</v>
          </cell>
        </row>
        <row r="198">
          <cell r="C198">
            <v>0.50370384189063</v>
          </cell>
          <cell r="D198">
            <v>3.5684336676159902</v>
          </cell>
          <cell r="E198">
            <v>1.3636930628098478E-2</v>
          </cell>
          <cell r="F198">
            <v>5.0437305865321655E-3</v>
          </cell>
          <cell r="G198">
            <v>2.7922119199602249</v>
          </cell>
          <cell r="H198">
            <v>1.2897830048362888</v>
          </cell>
          <cell r="I198">
            <v>20.647048593723202</v>
          </cell>
          <cell r="J198">
            <v>0.80683059046601069</v>
          </cell>
          <cell r="K198">
            <v>1.6619653512117625</v>
          </cell>
          <cell r="L198">
            <v>0.20036960024691497</v>
          </cell>
          <cell r="M198">
            <v>0.1727126831010857</v>
          </cell>
          <cell r="N198">
            <v>0.94228689044506941</v>
          </cell>
          <cell r="O198">
            <v>0</v>
          </cell>
          <cell r="P198">
            <v>1</v>
          </cell>
        </row>
        <row r="199">
          <cell r="C199">
            <v>0.10053469136258676</v>
          </cell>
          <cell r="D199">
            <v>5.229536076435682E-2</v>
          </cell>
          <cell r="E199">
            <v>9.3378504405175369E-4</v>
          </cell>
          <cell r="F199">
            <v>1.8549088447164412</v>
          </cell>
          <cell r="G199">
            <v>0.20305828486164035</v>
          </cell>
          <cell r="H199">
            <v>0.23938789219693088</v>
          </cell>
          <cell r="I199">
            <v>74.072703632837118</v>
          </cell>
          <cell r="J199">
            <v>2.0789805589118493</v>
          </cell>
          <cell r="K199">
            <v>4.2570432578008512</v>
          </cell>
          <cell r="L199">
            <v>2.6911156674896034E-15</v>
          </cell>
          <cell r="M199">
            <v>2.6887789686253907E-2</v>
          </cell>
          <cell r="N199">
            <v>0.92987804146139674</v>
          </cell>
          <cell r="O199">
            <v>0</v>
          </cell>
          <cell r="P199">
            <v>1</v>
          </cell>
        </row>
        <row r="200">
          <cell r="C200">
            <v>0.68028134144935481</v>
          </cell>
          <cell r="D200">
            <v>1.1850674762364279</v>
          </cell>
          <cell r="E200">
            <v>0.16634489852460305</v>
          </cell>
          <cell r="F200">
            <v>0.61872939867655019</v>
          </cell>
          <cell r="G200">
            <v>8.7926622150676597</v>
          </cell>
          <cell r="H200">
            <v>1.3113953180915876</v>
          </cell>
          <cell r="I200">
            <v>0.57493103983234073</v>
          </cell>
          <cell r="J200">
            <v>3.059786830887552</v>
          </cell>
          <cell r="K200">
            <v>5.0456181805197184</v>
          </cell>
          <cell r="L200">
            <v>2.8724162864195258E-2</v>
          </cell>
          <cell r="M200">
            <v>0.10228461500625374</v>
          </cell>
          <cell r="N200">
            <v>16.450950330142398</v>
          </cell>
          <cell r="O200">
            <v>0</v>
          </cell>
          <cell r="P200">
            <v>1</v>
          </cell>
        </row>
        <row r="201">
          <cell r="C201">
            <v>1.9397049474460617E-3</v>
          </cell>
          <cell r="D201">
            <v>0.16369813113288934</v>
          </cell>
          <cell r="E201">
            <v>1.0465474148620162</v>
          </cell>
          <cell r="F201">
            <v>0.70652390718052749</v>
          </cell>
          <cell r="G201">
            <v>0.78505875989869289</v>
          </cell>
          <cell r="H201">
            <v>2.6090329496623892</v>
          </cell>
          <cell r="I201">
            <v>1.4273239117462174E-2</v>
          </cell>
          <cell r="J201">
            <v>2.3076935708059771</v>
          </cell>
          <cell r="K201">
            <v>0.95583136477158837</v>
          </cell>
          <cell r="L201">
            <v>2.1432193852448176</v>
          </cell>
          <cell r="M201">
            <v>0.94937517433940066</v>
          </cell>
          <cell r="N201">
            <v>0.18857736825290181</v>
          </cell>
          <cell r="O201">
            <v>1.5232390787110382E-2</v>
          </cell>
          <cell r="P201">
            <v>1</v>
          </cell>
        </row>
        <row r="202">
          <cell r="C202">
            <v>5.6406497165506827E-3</v>
          </cell>
          <cell r="D202">
            <v>0.30146767391344365</v>
          </cell>
          <cell r="E202">
            <v>0.13861965504214482</v>
          </cell>
          <cell r="F202">
            <v>0.96664489957630761</v>
          </cell>
          <cell r="G202">
            <v>0.25832297738728627</v>
          </cell>
          <cell r="H202">
            <v>7.6165074587663293</v>
          </cell>
          <cell r="I202">
            <v>3.4571811340205934E-2</v>
          </cell>
          <cell r="J202">
            <v>2.6835450694913612</v>
          </cell>
          <cell r="K202">
            <v>2.4984288170890987</v>
          </cell>
          <cell r="L202">
            <v>2.934407909966755</v>
          </cell>
          <cell r="M202">
            <v>0.22079515452561421</v>
          </cell>
          <cell r="N202">
            <v>0.40851529101918893</v>
          </cell>
          <cell r="O202">
            <v>0</v>
          </cell>
          <cell r="P202">
            <v>1</v>
          </cell>
        </row>
        <row r="203">
          <cell r="C203">
            <v>2.7937810041673719</v>
          </cell>
          <cell r="D203">
            <v>0.89692494259688782</v>
          </cell>
          <cell r="E203">
            <v>0.70924930240284934</v>
          </cell>
          <cell r="F203">
            <v>1.7424457274364378</v>
          </cell>
          <cell r="G203">
            <v>1.0588186817582446</v>
          </cell>
          <cell r="H203">
            <v>0.28356640418609363</v>
          </cell>
          <cell r="I203">
            <v>2.5573772248724045</v>
          </cell>
          <cell r="J203">
            <v>0.69921346462462608</v>
          </cell>
          <cell r="K203">
            <v>0.36304204209521501</v>
          </cell>
          <cell r="L203">
            <v>0.88797334578457465</v>
          </cell>
          <cell r="M203">
            <v>1.2377715267495482</v>
          </cell>
          <cell r="N203">
            <v>1.0166807604400676</v>
          </cell>
          <cell r="O203">
            <v>5.2557632632227413</v>
          </cell>
          <cell r="P203">
            <v>1</v>
          </cell>
        </row>
        <row r="209">
          <cell r="C209">
            <v>2.76479499056058</v>
          </cell>
          <cell r="D209">
            <v>0.57903407897359338</v>
          </cell>
          <cell r="E209">
            <v>0.3316085988519123</v>
          </cell>
          <cell r="F209">
            <v>0.70839594081372192</v>
          </cell>
          <cell r="G209">
            <v>2.3717200878217555</v>
          </cell>
          <cell r="H209">
            <v>0.5810431771858654</v>
          </cell>
          <cell r="I209">
            <v>1.5985716596314714</v>
          </cell>
          <cell r="J209">
            <v>0.92637062285862004</v>
          </cell>
          <cell r="K209">
            <v>0.77344884167187611</v>
          </cell>
          <cell r="L209">
            <v>0.91988422933003511</v>
          </cell>
          <cell r="M209">
            <v>0.92092715560813221</v>
          </cell>
          <cell r="N209">
            <v>1.2436496606975358</v>
          </cell>
          <cell r="O209">
            <v>1.4597721978521101</v>
          </cell>
          <cell r="P209">
            <v>1</v>
          </cell>
        </row>
        <row r="210">
          <cell r="C210">
            <v>0.20827638241003871</v>
          </cell>
          <cell r="D210">
            <v>1.418491895290422</v>
          </cell>
          <cell r="E210">
            <v>1.2319706513227782</v>
          </cell>
          <cell r="F210">
            <v>1.0266816531897316</v>
          </cell>
          <cell r="G210">
            <v>2.4441049522242633</v>
          </cell>
          <cell r="H210">
            <v>0.95581450848244787</v>
          </cell>
          <cell r="I210">
            <v>1.8891231041268042</v>
          </cell>
          <cell r="J210">
            <v>1.1384209387530522</v>
          </cell>
          <cell r="K210">
            <v>0.99099336451593556</v>
          </cell>
          <cell r="L210">
            <v>0.84658125174676901</v>
          </cell>
          <cell r="M210">
            <v>1.005553057204231</v>
          </cell>
          <cell r="N210">
            <v>1.0378516826510804</v>
          </cell>
          <cell r="O210">
            <v>1.2952766048832695E-9</v>
          </cell>
          <cell r="P210">
            <v>1</v>
          </cell>
        </row>
        <row r="211">
          <cell r="C211">
            <v>0.1189482986893958</v>
          </cell>
          <cell r="D211">
            <v>1.0596400527928629</v>
          </cell>
          <cell r="E211">
            <v>0.90502518788859365</v>
          </cell>
          <cell r="F211">
            <v>0.98206584123229079</v>
          </cell>
          <cell r="G211">
            <v>2.6245665786250707</v>
          </cell>
          <cell r="H211">
            <v>1.1050553560228114</v>
          </cell>
          <cell r="I211">
            <v>0.87607350050418098</v>
          </cell>
          <cell r="J211">
            <v>1.3209981799004071</v>
          </cell>
          <cell r="K211">
            <v>1.670951033580454</v>
          </cell>
          <cell r="L211">
            <v>1.1409101323663857</v>
          </cell>
          <cell r="M211">
            <v>1.6054395417078646</v>
          </cell>
          <cell r="N211">
            <v>1.3167848099570765</v>
          </cell>
          <cell r="O211">
            <v>3.0307726855886428E-2</v>
          </cell>
          <cell r="P211">
            <v>1</v>
          </cell>
        </row>
        <row r="212">
          <cell r="C212">
            <v>0.77408576404202378</v>
          </cell>
          <cell r="D212">
            <v>1.0581692370822546</v>
          </cell>
          <cell r="E212">
            <v>0.60270017151190358</v>
          </cell>
          <cell r="F212">
            <v>1.9140790334346209</v>
          </cell>
          <cell r="G212">
            <v>3.8319926649358513</v>
          </cell>
          <cell r="H212">
            <v>1.4695617479761944</v>
          </cell>
          <cell r="I212">
            <v>0.20833458928896031</v>
          </cell>
          <cell r="J212">
            <v>1.1682494158134622</v>
          </cell>
          <cell r="K212">
            <v>1.4778419725543637</v>
          </cell>
          <cell r="L212">
            <v>1.3532679899923907</v>
          </cell>
          <cell r="M212">
            <v>1.0111595874378789</v>
          </cell>
          <cell r="N212">
            <v>1.0694092150208905</v>
          </cell>
          <cell r="O212">
            <v>0</v>
          </cell>
          <cell r="P212">
            <v>1</v>
          </cell>
        </row>
        <row r="213">
          <cell r="C213">
            <v>1.8229696890747678</v>
          </cell>
          <cell r="D213">
            <v>1.4166420519163827</v>
          </cell>
          <cell r="E213">
            <v>0.72254130033934361</v>
          </cell>
          <cell r="F213">
            <v>0.88069781714137807</v>
          </cell>
          <cell r="G213">
            <v>0.86557991111496779</v>
          </cell>
          <cell r="H213">
            <v>0.77596267290190613</v>
          </cell>
          <cell r="I213">
            <v>0.79953304738329334</v>
          </cell>
          <cell r="J213">
            <v>0.86799707074742827</v>
          </cell>
          <cell r="K213">
            <v>0.50557384659313265</v>
          </cell>
          <cell r="L213">
            <v>0.74965674417700601</v>
          </cell>
          <cell r="M213">
            <v>0.90995771455659835</v>
          </cell>
          <cell r="N213">
            <v>0.60851637818375381</v>
          </cell>
          <cell r="O213">
            <v>6.337779228706373E-4</v>
          </cell>
          <cell r="P213">
            <v>1</v>
          </cell>
        </row>
        <row r="214">
          <cell r="C214">
            <v>1.5181357322973128</v>
          </cell>
          <cell r="D214">
            <v>0.96998376588164181</v>
          </cell>
          <cell r="E214">
            <v>0.75454960920874969</v>
          </cell>
          <cell r="F214">
            <v>0.85574501540844283</v>
          </cell>
          <cell r="G214">
            <v>1.0541685323591969</v>
          </cell>
          <cell r="H214">
            <v>0.83693867945724387</v>
          </cell>
          <cell r="I214">
            <v>2.1563079084219718</v>
          </cell>
          <cell r="J214">
            <v>0.95854971673387734</v>
          </cell>
          <cell r="K214">
            <v>1.2740373155067479</v>
          </cell>
          <cell r="L214">
            <v>0.82901753519810983</v>
          </cell>
          <cell r="M214">
            <v>0.96553706460096378</v>
          </cell>
          <cell r="N214">
            <v>1.3260205494640196</v>
          </cell>
          <cell r="O214">
            <v>0</v>
          </cell>
          <cell r="P214">
            <v>1</v>
          </cell>
        </row>
        <row r="215">
          <cell r="C215">
            <v>5.8553902379740889E-2</v>
          </cell>
          <cell r="D215">
            <v>0.79561088011043057</v>
          </cell>
          <cell r="E215">
            <v>1.1510992518273926</v>
          </cell>
          <cell r="F215">
            <v>0.85952578379569844</v>
          </cell>
          <cell r="G215">
            <v>0.96452816891294491</v>
          </cell>
          <cell r="H215">
            <v>1.454814365801947</v>
          </cell>
          <cell r="I215">
            <v>0.99938055420303651</v>
          </cell>
          <cell r="J215">
            <v>0.70488533028164457</v>
          </cell>
          <cell r="K215">
            <v>1.0302957680271945</v>
          </cell>
          <cell r="L215">
            <v>2.8128391517100289</v>
          </cell>
          <cell r="M215">
            <v>0.87944805239207824</v>
          </cell>
          <cell r="N215">
            <v>1.1889674038793432</v>
          </cell>
          <cell r="O215">
            <v>4.1412678991123782E-2</v>
          </cell>
          <cell r="P215">
            <v>1</v>
          </cell>
        </row>
        <row r="216">
          <cell r="C216">
            <v>0.87864198262114912</v>
          </cell>
          <cell r="D216">
            <v>1.5834009352384859</v>
          </cell>
          <cell r="E216">
            <v>1.2905642788729796</v>
          </cell>
          <cell r="F216">
            <v>0.97700034873178121</v>
          </cell>
          <cell r="G216">
            <v>0.36003870770532403</v>
          </cell>
          <cell r="H216">
            <v>0.9841921623715244</v>
          </cell>
          <cell r="I216">
            <v>1.0539324342191079</v>
          </cell>
          <cell r="J216">
            <v>0.87101631118267708</v>
          </cell>
          <cell r="K216">
            <v>0.64064214475390546</v>
          </cell>
          <cell r="L216">
            <v>0.83538226634957646</v>
          </cell>
          <cell r="M216">
            <v>0.50564418099472985</v>
          </cell>
          <cell r="N216">
            <v>0.53939298347654274</v>
          </cell>
          <cell r="O216">
            <v>0</v>
          </cell>
          <cell r="P216">
            <v>1</v>
          </cell>
        </row>
        <row r="217">
          <cell r="C217">
            <v>0.10806413152899842</v>
          </cell>
          <cell r="D217">
            <v>0.26103307065067227</v>
          </cell>
          <cell r="E217">
            <v>0.12838317920377607</v>
          </cell>
          <cell r="F217">
            <v>0.50214805930182382</v>
          </cell>
          <cell r="G217">
            <v>1.7674422691556086</v>
          </cell>
          <cell r="H217">
            <v>1.3885472672869767</v>
          </cell>
          <cell r="I217">
            <v>0.89245977894771134</v>
          </cell>
          <cell r="J217">
            <v>3.3307887632561091</v>
          </cell>
          <cell r="K217">
            <v>1.3294576491795214</v>
          </cell>
          <cell r="L217">
            <v>3.1622680189281387</v>
          </cell>
          <cell r="M217">
            <v>1.7229973320028356</v>
          </cell>
          <cell r="N217">
            <v>1.715431559182188</v>
          </cell>
          <cell r="O217">
            <v>0.28498004271488447</v>
          </cell>
          <cell r="P217">
            <v>1</v>
          </cell>
        </row>
        <row r="218">
          <cell r="C218">
            <v>0.27427362611948802</v>
          </cell>
          <cell r="D218">
            <v>1.4091407649050034</v>
          </cell>
          <cell r="E218">
            <v>1.4497808015994162</v>
          </cell>
          <cell r="F218">
            <v>1.5324336761218422</v>
          </cell>
          <cell r="G218">
            <v>2.4389873181216655</v>
          </cell>
          <cell r="H218">
            <v>0.80238183949436492</v>
          </cell>
          <cell r="I218">
            <v>0.46437118484130974</v>
          </cell>
          <cell r="J218">
            <v>1.1295830082896812</v>
          </cell>
          <cell r="K218">
            <v>1.0509240765020846</v>
          </cell>
          <cell r="L218">
            <v>0.56782319694463856</v>
          </cell>
          <cell r="M218">
            <v>0.78638129879960172</v>
          </cell>
          <cell r="N218">
            <v>1.0049849005832894</v>
          </cell>
          <cell r="O218">
            <v>0</v>
          </cell>
          <cell r="P218">
            <v>1</v>
          </cell>
        </row>
        <row r="219">
          <cell r="C219">
            <v>9.4905145226558019E-2</v>
          </cell>
          <cell r="D219">
            <v>0.99812688380325698</v>
          </cell>
          <cell r="E219">
            <v>1.5257009008125184</v>
          </cell>
          <cell r="F219">
            <v>0.86583065720678665</v>
          </cell>
          <cell r="G219">
            <v>1.2299576716122027</v>
          </cell>
          <cell r="H219">
            <v>0.74730360833580356</v>
          </cell>
          <cell r="I219">
            <v>0.4072483623055313</v>
          </cell>
          <cell r="J219">
            <v>0.91849864633792488</v>
          </cell>
          <cell r="K219">
            <v>0.9049706928233896</v>
          </cell>
          <cell r="L219">
            <v>0.70194490861984804</v>
          </cell>
          <cell r="M219">
            <v>1.3790300943149956</v>
          </cell>
          <cell r="N219">
            <v>1.2771753525551126</v>
          </cell>
          <cell r="O219">
            <v>2.8215762749317159E-7</v>
          </cell>
          <cell r="P219">
            <v>1</v>
          </cell>
        </row>
        <row r="220">
          <cell r="C220">
            <v>0.69491567061523962</v>
          </cell>
          <cell r="D220">
            <v>1.1956452283147443</v>
          </cell>
          <cell r="E220">
            <v>0.7294530424769341</v>
          </cell>
          <cell r="F220">
            <v>0.89193720927507048</v>
          </cell>
          <cell r="G220">
            <v>2.3808448022090447</v>
          </cell>
          <cell r="H220">
            <v>1.1435027361367869</v>
          </cell>
          <cell r="I220">
            <v>0.44951314355266869</v>
          </cell>
          <cell r="J220">
            <v>1.9872754090513507</v>
          </cell>
          <cell r="K220">
            <v>1.1010145176798305</v>
          </cell>
          <cell r="L220">
            <v>0.85085293212011981</v>
          </cell>
          <cell r="M220">
            <v>1.1044759912525228</v>
          </cell>
          <cell r="N220">
            <v>1.2647767808362584</v>
          </cell>
          <cell r="O220">
            <v>0.7029735539085612</v>
          </cell>
          <cell r="P220">
            <v>1</v>
          </cell>
        </row>
        <row r="221">
          <cell r="C221">
            <v>0.4061098922470105</v>
          </cell>
          <cell r="D221">
            <v>1.331127483204922</v>
          </cell>
          <cell r="E221">
            <v>0.95786757646304699</v>
          </cell>
          <cell r="F221">
            <v>1.4012731445469244</v>
          </cell>
          <cell r="G221">
            <v>2.0425286768673914</v>
          </cell>
          <cell r="H221">
            <v>0.86794410183667259</v>
          </cell>
          <cell r="I221">
            <v>2.0795331781601862</v>
          </cell>
          <cell r="J221">
            <v>1.2520446566206715</v>
          </cell>
          <cell r="K221">
            <v>1.3291639264170818</v>
          </cell>
          <cell r="L221">
            <v>0.80478032889916751</v>
          </cell>
          <cell r="M221">
            <v>1.1848520880521289</v>
          </cell>
          <cell r="N221">
            <v>1.6000409271028286</v>
          </cell>
          <cell r="O221">
            <v>0</v>
          </cell>
          <cell r="P221">
            <v>1</v>
          </cell>
        </row>
        <row r="222">
          <cell r="C222">
            <v>0.44378277337788324</v>
          </cell>
          <cell r="D222">
            <v>1.8202965246260825</v>
          </cell>
          <cell r="E222">
            <v>0.68709548941807386</v>
          </cell>
          <cell r="F222">
            <v>1.7380039026137066</v>
          </cell>
          <cell r="G222">
            <v>2.2307936436195357</v>
          </cell>
          <cell r="H222">
            <v>0.71277032863925727</v>
          </cell>
          <cell r="I222">
            <v>0.25578502460627001</v>
          </cell>
          <cell r="J222">
            <v>2.3315665130635037</v>
          </cell>
          <cell r="K222">
            <v>1.8559637061257017</v>
          </cell>
          <cell r="L222">
            <v>0.58406200873063063</v>
          </cell>
          <cell r="M222">
            <v>1.2514297274059716</v>
          </cell>
          <cell r="N222">
            <v>0.930497367742249</v>
          </cell>
          <cell r="O222">
            <v>0</v>
          </cell>
          <cell r="P222">
            <v>1</v>
          </cell>
        </row>
        <row r="223">
          <cell r="C223">
            <v>0.31061727184842081</v>
          </cell>
          <cell r="D223">
            <v>1.4524046445660566</v>
          </cell>
          <cell r="E223">
            <v>1.3000380513816954</v>
          </cell>
          <cell r="F223">
            <v>1.3674850369632483</v>
          </cell>
          <cell r="G223">
            <v>1.1195641459197356</v>
          </cell>
          <cell r="H223">
            <v>0.50274437794828286</v>
          </cell>
          <cell r="I223">
            <v>0.37988439386422468</v>
          </cell>
          <cell r="J223">
            <v>1.1647653016089468</v>
          </cell>
          <cell r="K223">
            <v>1.0632065435854392</v>
          </cell>
          <cell r="L223">
            <v>0.39731491135336289</v>
          </cell>
          <cell r="M223">
            <v>1.3352150743345106</v>
          </cell>
          <cell r="N223">
            <v>1.5058760342299775</v>
          </cell>
          <cell r="O223">
            <v>1.4133480768247523E-7</v>
          </cell>
          <cell r="P223">
            <v>1</v>
          </cell>
        </row>
        <row r="224">
          <cell r="C224">
            <v>0.23854094745601004</v>
          </cell>
          <cell r="D224">
            <v>0.98103536621138798</v>
          </cell>
          <cell r="E224">
            <v>0.99714114134126008</v>
          </cell>
          <cell r="F224">
            <v>0.64546105173226487</v>
          </cell>
          <cell r="G224">
            <v>0.56084092400553287</v>
          </cell>
          <cell r="H224">
            <v>1.0080775917559497</v>
          </cell>
          <cell r="I224">
            <v>0.7674875678901435</v>
          </cell>
          <cell r="J224">
            <v>1.366524893329923</v>
          </cell>
          <cell r="K224">
            <v>1.2856988661492263</v>
          </cell>
          <cell r="L224">
            <v>0.86896962564858071</v>
          </cell>
          <cell r="M224">
            <v>1.7107552278385327</v>
          </cell>
          <cell r="N224">
            <v>1.5399923950492271</v>
          </cell>
          <cell r="O224">
            <v>0</v>
          </cell>
          <cell r="P224">
            <v>1</v>
          </cell>
        </row>
        <row r="225">
          <cell r="C225">
            <v>0.44115650791566824</v>
          </cell>
          <cell r="D225">
            <v>0.84448761018451812</v>
          </cell>
          <cell r="E225">
            <v>0.75316888815545968</v>
          </cell>
          <cell r="F225">
            <v>0.43919840698072204</v>
          </cell>
          <cell r="G225">
            <v>1.8410001794389388</v>
          </cell>
          <cell r="H225">
            <v>0.88252209450243579</v>
          </cell>
          <cell r="I225">
            <v>1.1773895306941455</v>
          </cell>
          <cell r="J225">
            <v>0.75973847756853319</v>
          </cell>
          <cell r="K225">
            <v>1.8751398589513604</v>
          </cell>
          <cell r="L225">
            <v>2.369766215274915</v>
          </cell>
          <cell r="M225">
            <v>1.6302810558723102</v>
          </cell>
          <cell r="N225">
            <v>1.7916717963508175</v>
          </cell>
          <cell r="O225">
            <v>9.5370692508547406E-2</v>
          </cell>
          <cell r="P225">
            <v>1</v>
          </cell>
        </row>
        <row r="226">
          <cell r="C226">
            <v>0.28536746928441448</v>
          </cell>
          <cell r="D226">
            <v>0.29754854338786463</v>
          </cell>
          <cell r="E226">
            <v>0.41323146436656816</v>
          </cell>
          <cell r="F226">
            <v>0.41587877876082979</v>
          </cell>
          <cell r="G226">
            <v>1.5676119383599705</v>
          </cell>
          <cell r="H226">
            <v>1.7497028901764782</v>
          </cell>
          <cell r="I226">
            <v>0.24312587116471038</v>
          </cell>
          <cell r="J226">
            <v>4.4210582926522486</v>
          </cell>
          <cell r="K226">
            <v>1.5131469001638873</v>
          </cell>
          <cell r="L226">
            <v>0.96542837882694799</v>
          </cell>
          <cell r="M226">
            <v>1.3210553130602689</v>
          </cell>
          <cell r="N226">
            <v>0.65009031819208829</v>
          </cell>
          <cell r="O226">
            <v>4.3825371841496074E-6</v>
          </cell>
          <cell r="P226">
            <v>1</v>
          </cell>
        </row>
        <row r="227">
          <cell r="C227">
            <v>0.69473565890012279</v>
          </cell>
          <cell r="D227">
            <v>1.160140184707094</v>
          </cell>
          <cell r="E227">
            <v>0.64947143975166721</v>
          </cell>
          <cell r="F227">
            <v>1.5637250759569425</v>
          </cell>
          <cell r="G227">
            <v>1.9552695831283031</v>
          </cell>
          <cell r="H227">
            <v>1.3401415908753505</v>
          </cell>
          <cell r="I227">
            <v>0.2955623414326049</v>
          </cell>
          <cell r="J227">
            <v>1.3449362714987372</v>
          </cell>
          <cell r="K227">
            <v>2.2865760422644037</v>
          </cell>
          <cell r="L227">
            <v>0.44670347197222088</v>
          </cell>
          <cell r="M227">
            <v>1.274010336397932</v>
          </cell>
          <cell r="N227">
            <v>1.6447864072018241</v>
          </cell>
          <cell r="O227">
            <v>2.3645549714224225</v>
          </cell>
          <cell r="P227">
            <v>1</v>
          </cell>
        </row>
        <row r="228">
          <cell r="C228">
            <v>0.34229055514419149</v>
          </cell>
          <cell r="D228">
            <v>1.0760778054289855</v>
          </cell>
          <cell r="E228">
            <v>1.408545239149507</v>
          </cell>
          <cell r="F228">
            <v>1.0570431269603189</v>
          </cell>
          <cell r="G228">
            <v>0.81073453691158737</v>
          </cell>
          <cell r="H228">
            <v>0.7658174779504392</v>
          </cell>
          <cell r="I228">
            <v>0.3863950824203608</v>
          </cell>
          <cell r="J228">
            <v>1.1459682080519338</v>
          </cell>
          <cell r="K228">
            <v>0.93545438157809879</v>
          </cell>
          <cell r="L228">
            <v>0.46585143211962038</v>
          </cell>
          <cell r="M228">
            <v>1.2472307885672451</v>
          </cell>
          <cell r="N228">
            <v>1.2377263976101811</v>
          </cell>
          <cell r="O228">
            <v>0</v>
          </cell>
          <cell r="P228">
            <v>1</v>
          </cell>
        </row>
        <row r="229">
          <cell r="C229">
            <v>2.6456563718223483</v>
          </cell>
          <cell r="D229">
            <v>1.9047436956094481</v>
          </cell>
          <cell r="E229">
            <v>0.69663784532310269</v>
          </cell>
          <cell r="F229">
            <v>0.26737992237237229</v>
          </cell>
          <cell r="G229">
            <v>0.92087350297673121</v>
          </cell>
          <cell r="H229">
            <v>0.68129347298992282</v>
          </cell>
          <cell r="I229">
            <v>1.3161876059081932</v>
          </cell>
          <cell r="J229">
            <v>0.35216327797587099</v>
          </cell>
          <cell r="K229">
            <v>0.9305605004099432</v>
          </cell>
          <cell r="L229">
            <v>0.38189493007624287</v>
          </cell>
          <cell r="M229">
            <v>0.2203521754675089</v>
          </cell>
          <cell r="N229">
            <v>0.47281179568508286</v>
          </cell>
          <cell r="O229">
            <v>0</v>
          </cell>
          <cell r="P229">
            <v>1</v>
          </cell>
        </row>
        <row r="230">
          <cell r="C230">
            <v>0.9829963853907917</v>
          </cell>
          <cell r="D230">
            <v>0.71550014696224751</v>
          </cell>
          <cell r="E230">
            <v>0.60406994029900896</v>
          </cell>
          <cell r="F230">
            <v>0.68198426067865303</v>
          </cell>
          <cell r="G230">
            <v>1.293761403496885</v>
          </cell>
          <cell r="H230">
            <v>1.1772806429928027</v>
          </cell>
          <cell r="I230">
            <v>0.629634275766212</v>
          </cell>
          <cell r="J230">
            <v>1.1533432998140263</v>
          </cell>
          <cell r="K230">
            <v>1.1118527590416674</v>
          </cell>
          <cell r="L230">
            <v>0.87186985833494535</v>
          </cell>
          <cell r="M230">
            <v>1.7632897297703132</v>
          </cell>
          <cell r="N230">
            <v>1.5244040391225728</v>
          </cell>
          <cell r="O230">
            <v>0</v>
          </cell>
          <cell r="P230">
            <v>1</v>
          </cell>
        </row>
        <row r="231">
          <cell r="C231">
            <v>0.14981033070741445</v>
          </cell>
          <cell r="D231">
            <v>1.9373972951249745</v>
          </cell>
          <cell r="E231">
            <v>0.89489271462572895</v>
          </cell>
          <cell r="F231">
            <v>0.34103348387204807</v>
          </cell>
          <cell r="G231">
            <v>0.27145637901186648</v>
          </cell>
          <cell r="H231">
            <v>0.6432224244330067</v>
          </cell>
          <cell r="I231">
            <v>1.0412034713533789</v>
          </cell>
          <cell r="J231">
            <v>0.56288152962709714</v>
          </cell>
          <cell r="K231">
            <v>1.2465036698346457</v>
          </cell>
          <cell r="L231">
            <v>2.6655286219115135</v>
          </cell>
          <cell r="M231">
            <v>1.3671223231624539</v>
          </cell>
          <cell r="N231">
            <v>1.6212510278060401</v>
          </cell>
          <cell r="O231">
            <v>0</v>
          </cell>
          <cell r="P231">
            <v>1</v>
          </cell>
        </row>
        <row r="232">
          <cell r="C232">
            <v>0.21013524286586213</v>
          </cell>
          <cell r="D232">
            <v>1.6061541611656984</v>
          </cell>
          <cell r="E232">
            <v>1.1790746915920043</v>
          </cell>
          <cell r="F232">
            <v>0.84782864997284879</v>
          </cell>
          <cell r="G232">
            <v>1.2715595007062823</v>
          </cell>
          <cell r="H232">
            <v>0.77681950300216451</v>
          </cell>
          <cell r="I232">
            <v>0.71059163703504646</v>
          </cell>
          <cell r="J232">
            <v>1.0895489761381578</v>
          </cell>
          <cell r="K232">
            <v>1.4707994635995563</v>
          </cell>
          <cell r="L232">
            <v>0.95423243869659113</v>
          </cell>
          <cell r="M232">
            <v>1.2857782534243438</v>
          </cell>
          <cell r="N232">
            <v>1.0268098667053798</v>
          </cell>
          <cell r="O232">
            <v>0</v>
          </cell>
          <cell r="P232">
            <v>1</v>
          </cell>
        </row>
        <row r="233">
          <cell r="C233">
            <v>5.6338235618933266E-2</v>
          </cell>
          <cell r="D233">
            <v>0.75598971306719576</v>
          </cell>
          <cell r="E233">
            <v>1.6530682542320281</v>
          </cell>
          <cell r="F233">
            <v>0.82116282670397189</v>
          </cell>
          <cell r="G233">
            <v>0.84307265294275724</v>
          </cell>
          <cell r="H233">
            <v>1.3893687655077775</v>
          </cell>
          <cell r="I233">
            <v>1.5106867745527575</v>
          </cell>
          <cell r="J233">
            <v>1.099083838577805</v>
          </cell>
          <cell r="K233">
            <v>0.9336327434945485</v>
          </cell>
          <cell r="L233">
            <v>0.7999892125365371</v>
          </cell>
          <cell r="M233">
            <v>0.7170877144639296</v>
          </cell>
          <cell r="N233">
            <v>0.64949261236913014</v>
          </cell>
          <cell r="O233">
            <v>1.549601840321289</v>
          </cell>
          <cell r="P233">
            <v>1</v>
          </cell>
        </row>
        <row r="234">
          <cell r="C234">
            <v>9.0931753347358354E-2</v>
          </cell>
          <cell r="D234">
            <v>0.71822896342331333</v>
          </cell>
          <cell r="E234">
            <v>2.1020557235011248</v>
          </cell>
          <cell r="F234">
            <v>0.76915673374312898</v>
          </cell>
          <cell r="G234">
            <v>0.22084013203168479</v>
          </cell>
          <cell r="H234">
            <v>0.69895952456022004</v>
          </cell>
          <cell r="I234">
            <v>1.1231002971736441</v>
          </cell>
          <cell r="J234">
            <v>0.85145516934233634</v>
          </cell>
          <cell r="K234">
            <v>0.3319069921332366</v>
          </cell>
          <cell r="L234">
            <v>0.69665137758208873</v>
          </cell>
          <cell r="M234">
            <v>0.68474479303782843</v>
          </cell>
          <cell r="N234">
            <v>0.86659029277792077</v>
          </cell>
          <cell r="O234">
            <v>0</v>
          </cell>
          <cell r="P234">
            <v>1</v>
          </cell>
        </row>
        <row r="235">
          <cell r="C235">
            <v>0.36396122543505066</v>
          </cell>
          <cell r="D235">
            <v>1.8624537246374093</v>
          </cell>
          <cell r="E235">
            <v>0.68558343127275978</v>
          </cell>
          <cell r="F235">
            <v>0.84743675636568838</v>
          </cell>
          <cell r="G235">
            <v>1.9321928140301081</v>
          </cell>
          <cell r="H235">
            <v>1.5762665980994912</v>
          </cell>
          <cell r="I235">
            <v>0.57649357107568511</v>
          </cell>
          <cell r="J235">
            <v>3.1706047648522682</v>
          </cell>
          <cell r="K235">
            <v>0.99924571483131563</v>
          </cell>
          <cell r="L235">
            <v>0.31572276657030213</v>
          </cell>
          <cell r="M235">
            <v>0.58186171576956291</v>
          </cell>
          <cell r="N235">
            <v>0.59827125291966143</v>
          </cell>
          <cell r="O235">
            <v>7.7934303049702774E-9</v>
          </cell>
          <cell r="P235">
            <v>1</v>
          </cell>
        </row>
        <row r="236">
          <cell r="C236">
            <v>3.8299336385752523E-2</v>
          </cell>
          <cell r="D236">
            <v>0.36111898148853827</v>
          </cell>
          <cell r="E236">
            <v>0.20000692296006564</v>
          </cell>
          <cell r="F236">
            <v>0.33499447836087437</v>
          </cell>
          <cell r="G236">
            <v>2.5676127375423987</v>
          </cell>
          <cell r="H236">
            <v>1.0924471806537464</v>
          </cell>
          <cell r="I236">
            <v>0.51581849351261144</v>
          </cell>
          <cell r="J236">
            <v>0.72228063046637192</v>
          </cell>
          <cell r="K236">
            <v>3.7760397960476744</v>
          </cell>
          <cell r="L236">
            <v>7.1442735655830045</v>
          </cell>
          <cell r="M236">
            <v>1.3808165424633954</v>
          </cell>
          <cell r="N236">
            <v>1.0666985822914778</v>
          </cell>
          <cell r="O236">
            <v>5.8046378958668057E-2</v>
          </cell>
          <cell r="P236">
            <v>1</v>
          </cell>
        </row>
        <row r="237">
          <cell r="C237">
            <v>0.62681649745933732</v>
          </cell>
          <cell r="D237">
            <v>1.6703563109725785</v>
          </cell>
          <cell r="E237">
            <v>0.42791267081852669</v>
          </cell>
          <cell r="F237">
            <v>1.2999531718866144</v>
          </cell>
          <cell r="G237">
            <v>1.6498325601586636</v>
          </cell>
          <cell r="H237">
            <v>1.1659577054946586</v>
          </cell>
          <cell r="I237">
            <v>0.27269642309751702</v>
          </cell>
          <cell r="J237">
            <v>3.061954275196209</v>
          </cell>
          <cell r="K237">
            <v>1.1901493386040893</v>
          </cell>
          <cell r="L237">
            <v>0.86459996625674529</v>
          </cell>
          <cell r="M237">
            <v>0.98284028570288939</v>
          </cell>
          <cell r="N237">
            <v>0.90983319179545485</v>
          </cell>
          <cell r="O237">
            <v>1.9222933811421883E-6</v>
          </cell>
          <cell r="P237">
            <v>1</v>
          </cell>
        </row>
        <row r="238">
          <cell r="C238">
            <v>1.8063963037028608</v>
          </cell>
          <cell r="D238">
            <v>1.0869875803340592</v>
          </cell>
          <cell r="E238">
            <v>1.2345664020335205</v>
          </cell>
          <cell r="F238">
            <v>0.61658505282119902</v>
          </cell>
          <cell r="G238">
            <v>0.15827748665445907</v>
          </cell>
          <cell r="H238">
            <v>1.0447947073630528</v>
          </cell>
          <cell r="I238">
            <v>0.25559114086946483</v>
          </cell>
          <cell r="J238">
            <v>0.38605245239441671</v>
          </cell>
          <cell r="K238">
            <v>0.3333672689457623</v>
          </cell>
          <cell r="L238">
            <v>0.21055859687609557</v>
          </cell>
          <cell r="M238">
            <v>0.66123343227602827</v>
          </cell>
          <cell r="N238">
            <v>3.0316794527450164E-2</v>
          </cell>
          <cell r="O238">
            <v>0</v>
          </cell>
          <cell r="P238">
            <v>1</v>
          </cell>
        </row>
        <row r="239">
          <cell r="C239">
            <v>9.6040362969199447E-2</v>
          </cell>
          <cell r="D239">
            <v>0.87233646964208089</v>
          </cell>
          <cell r="E239">
            <v>0.44117903796621377</v>
          </cell>
          <cell r="F239">
            <v>0.35271608631378704</v>
          </cell>
          <cell r="G239">
            <v>1.7605886240332318</v>
          </cell>
          <cell r="H239">
            <v>0.6431320682272802</v>
          </cell>
          <cell r="I239">
            <v>0.57077964519074065</v>
          </cell>
          <cell r="J239">
            <v>1.3221617031440873</v>
          </cell>
          <cell r="K239">
            <v>1.2830585888881318</v>
          </cell>
          <cell r="L239">
            <v>2.8451870644048229</v>
          </cell>
          <cell r="M239">
            <v>1.540626809605981</v>
          </cell>
          <cell r="N239">
            <v>5.4792252195999405</v>
          </cell>
          <cell r="O239">
            <v>8.4576109809865792E-3</v>
          </cell>
          <cell r="P239">
            <v>1</v>
          </cell>
        </row>
        <row r="240">
          <cell r="C240">
            <v>0.76782689690198158</v>
          </cell>
          <cell r="D240">
            <v>1.094373364193064</v>
          </cell>
          <cell r="E240">
            <v>0.64657805795706103</v>
          </cell>
          <cell r="F240">
            <v>0.5636630489601282</v>
          </cell>
          <cell r="G240">
            <v>1.7097794520940812</v>
          </cell>
          <cell r="H240">
            <v>1.2313302430683852</v>
          </cell>
          <cell r="I240">
            <v>0.2969587033104048</v>
          </cell>
          <cell r="J240">
            <v>1.1574068431414295</v>
          </cell>
          <cell r="K240">
            <v>1.0672888471843422</v>
          </cell>
          <cell r="L240">
            <v>1.1878151375527024</v>
          </cell>
          <cell r="M240">
            <v>1.5818639559856358</v>
          </cell>
          <cell r="N240">
            <v>1.2506898204698109</v>
          </cell>
          <cell r="O240">
            <v>0</v>
          </cell>
          <cell r="P240">
            <v>1</v>
          </cell>
        </row>
        <row r="241">
          <cell r="C241">
            <v>3.4998709012941771</v>
          </cell>
          <cell r="D241">
            <v>0.41754556429831391</v>
          </cell>
          <cell r="E241">
            <v>0.43163714366595668</v>
          </cell>
          <cell r="F241">
            <v>0.59426405106483182</v>
          </cell>
          <cell r="G241">
            <v>0.64658077874476738</v>
          </cell>
          <cell r="H241">
            <v>0.41650084396343745</v>
          </cell>
          <cell r="I241">
            <v>0.23433065683621634</v>
          </cell>
          <cell r="J241">
            <v>1.1909798284139503</v>
          </cell>
          <cell r="K241">
            <v>0.70055276732282656</v>
          </cell>
          <cell r="L241">
            <v>0.50950975420357592</v>
          </cell>
          <cell r="M241">
            <v>0.61105793718138812</v>
          </cell>
          <cell r="N241">
            <v>0.60777263910172308</v>
          </cell>
          <cell r="O241">
            <v>2.9657904268768067E-9</v>
          </cell>
          <cell r="P241">
            <v>1</v>
          </cell>
        </row>
        <row r="242">
          <cell r="C242">
            <v>0.4722740856625352</v>
          </cell>
          <cell r="D242">
            <v>1.41718337283838</v>
          </cell>
          <cell r="E242">
            <v>0.80933011603239913</v>
          </cell>
          <cell r="F242">
            <v>1.1456581472495801</v>
          </cell>
          <cell r="G242">
            <v>4.1901340255962802</v>
          </cell>
          <cell r="H242">
            <v>2.0546879490209196</v>
          </cell>
          <cell r="I242">
            <v>0.2947323162379446</v>
          </cell>
          <cell r="J242">
            <v>1.1018856324579731</v>
          </cell>
          <cell r="K242">
            <v>0.80110585253921651</v>
          </cell>
          <cell r="L242">
            <v>0.4206648967714226</v>
          </cell>
          <cell r="M242">
            <v>0.7946558697826116</v>
          </cell>
          <cell r="N242">
            <v>1.0166877149781572</v>
          </cell>
          <cell r="O242">
            <v>0</v>
          </cell>
          <cell r="P242">
            <v>1</v>
          </cell>
        </row>
        <row r="243">
          <cell r="C243">
            <v>0.26761966393472192</v>
          </cell>
          <cell r="D243">
            <v>1.7198030695266722</v>
          </cell>
          <cell r="E243">
            <v>0.71242589722948169</v>
          </cell>
          <cell r="F243">
            <v>0.82512716385126017</v>
          </cell>
          <cell r="G243">
            <v>2.1584275589207866</v>
          </cell>
          <cell r="H243">
            <v>1.6861543128282357</v>
          </cell>
          <cell r="I243">
            <v>1.2308510474682275</v>
          </cell>
          <cell r="J243">
            <v>1.5963540483079528</v>
          </cell>
          <cell r="K243">
            <v>1.1958706290340888</v>
          </cell>
          <cell r="L243">
            <v>0.81656787798135522</v>
          </cell>
          <cell r="M243">
            <v>0.97244783289327141</v>
          </cell>
          <cell r="N243">
            <v>1.148111092461011</v>
          </cell>
          <cell r="O243">
            <v>2.3208896557162198E-2</v>
          </cell>
          <cell r="P243">
            <v>1</v>
          </cell>
        </row>
        <row r="244">
          <cell r="C244">
            <v>0.45964264680477229</v>
          </cell>
          <cell r="D244">
            <v>1.3958674891791905</v>
          </cell>
          <cell r="E244">
            <v>1.112401956652461</v>
          </cell>
          <cell r="F244">
            <v>1.6393405416316726</v>
          </cell>
          <cell r="G244">
            <v>4.5917280848491977</v>
          </cell>
          <cell r="H244">
            <v>0.73672911358468329</v>
          </cell>
          <cell r="I244">
            <v>1.0264270172979755</v>
          </cell>
          <cell r="J244">
            <v>1.6275847145199165</v>
          </cell>
          <cell r="K244">
            <v>1.2355523119415419</v>
          </cell>
          <cell r="L244">
            <v>0.52310289017019107</v>
          </cell>
          <cell r="M244">
            <v>0.85022537441098478</v>
          </cell>
          <cell r="N244">
            <v>1.0406310809857309</v>
          </cell>
          <cell r="O244">
            <v>0</v>
          </cell>
          <cell r="P244">
            <v>1</v>
          </cell>
        </row>
        <row r="245">
          <cell r="C245">
            <v>2.0650068228009766</v>
          </cell>
          <cell r="D245">
            <v>0.22230812224444846</v>
          </cell>
          <cell r="E245">
            <v>0.60930696930053296</v>
          </cell>
          <cell r="F245">
            <v>1.4079451353572832</v>
          </cell>
          <cell r="G245">
            <v>0.3213975480406045</v>
          </cell>
          <cell r="H245">
            <v>1.8115832179980234</v>
          </cell>
          <cell r="I245">
            <v>0.16856190080314934</v>
          </cell>
          <cell r="J245">
            <v>1.9589932046963305</v>
          </cell>
          <cell r="K245">
            <v>0.90559402499947517</v>
          </cell>
          <cell r="L245">
            <v>0.23434654931201651</v>
          </cell>
          <cell r="M245">
            <v>0.37564176006233019</v>
          </cell>
          <cell r="N245">
            <v>0.60808855449644483</v>
          </cell>
          <cell r="O245">
            <v>0</v>
          </cell>
          <cell r="P245">
            <v>1</v>
          </cell>
        </row>
        <row r="246">
          <cell r="C246">
            <v>0.25418219052031893</v>
          </cell>
          <cell r="D246">
            <v>1.2916739776781976</v>
          </cell>
          <cell r="E246">
            <v>1.4212398249034273</v>
          </cell>
          <cell r="F246">
            <v>1.1097732968886291</v>
          </cell>
          <cell r="G246">
            <v>3.0996454256083825</v>
          </cell>
          <cell r="H246">
            <v>1.3190206625332053</v>
          </cell>
          <cell r="I246">
            <v>0.16494231516134839</v>
          </cell>
          <cell r="J246">
            <v>0.95460911213806199</v>
          </cell>
          <cell r="K246">
            <v>0.69147886800801528</v>
          </cell>
          <cell r="L246">
            <v>0.34544576417331252</v>
          </cell>
          <cell r="M246">
            <v>0.88537168360421015</v>
          </cell>
          <cell r="N246">
            <v>0.56037926754904888</v>
          </cell>
          <cell r="O246">
            <v>0</v>
          </cell>
          <cell r="P246">
            <v>1</v>
          </cell>
        </row>
        <row r="247">
          <cell r="C247">
            <v>0.1674704144192054</v>
          </cell>
          <cell r="D247">
            <v>1.2835076666564382</v>
          </cell>
          <cell r="E247">
            <v>1.3538515595923268</v>
          </cell>
          <cell r="F247">
            <v>1.4092175406379053</v>
          </cell>
          <cell r="G247">
            <v>3.1302483868736792</v>
          </cell>
          <cell r="H247">
            <v>0.81066265199015752</v>
          </cell>
          <cell r="I247">
            <v>0.47319111328891156</v>
          </cell>
          <cell r="J247">
            <v>1.3018409059921978</v>
          </cell>
          <cell r="K247">
            <v>1.1907449706233837</v>
          </cell>
          <cell r="L247">
            <v>0.72743522700608743</v>
          </cell>
          <cell r="M247">
            <v>0.9832502542742898</v>
          </cell>
          <cell r="N247">
            <v>1.0347802491256208</v>
          </cell>
          <cell r="O247">
            <v>0</v>
          </cell>
          <cell r="P247">
            <v>1</v>
          </cell>
        </row>
        <row r="248">
          <cell r="C248">
            <v>0.277560505663142</v>
          </cell>
          <cell r="D248">
            <v>1.0599659711317051</v>
          </cell>
          <cell r="E248">
            <v>1.1777050426680524</v>
          </cell>
          <cell r="F248">
            <v>0.92807092565065186</v>
          </cell>
          <cell r="G248">
            <v>1.5138313427713801</v>
          </cell>
          <cell r="H248">
            <v>1.0235257456470643</v>
          </cell>
          <cell r="I248">
            <v>0.58195373943881867</v>
          </cell>
          <cell r="J248">
            <v>1.3381593919716754</v>
          </cell>
          <cell r="K248">
            <v>0.6889631466142988</v>
          </cell>
          <cell r="L248">
            <v>0.49697683564463674</v>
          </cell>
          <cell r="M248">
            <v>1.4599600745855403</v>
          </cell>
          <cell r="N248">
            <v>1.1978402067007312</v>
          </cell>
          <cell r="O248">
            <v>3.8479862406549908E-8</v>
          </cell>
          <cell r="P248">
            <v>1</v>
          </cell>
        </row>
        <row r="249">
          <cell r="C249">
            <v>0.68151730716148551</v>
          </cell>
          <cell r="D249">
            <v>1.8237960758663445</v>
          </cell>
          <cell r="E249">
            <v>0.81176039846345205</v>
          </cell>
          <cell r="F249">
            <v>1.1261184350129834</v>
          </cell>
          <cell r="G249">
            <v>1.3673741345735537</v>
          </cell>
          <cell r="H249">
            <v>1.2295671151450702</v>
          </cell>
          <cell r="I249">
            <v>0.45275895893343243</v>
          </cell>
          <cell r="J249">
            <v>2.3422178358729564</v>
          </cell>
          <cell r="K249">
            <v>0.78173049493110713</v>
          </cell>
          <cell r="L249">
            <v>0.90549489580058384</v>
          </cell>
          <cell r="M249">
            <v>0.57437425727802949</v>
          </cell>
          <cell r="N249">
            <v>0.25593504210798129</v>
          </cell>
          <cell r="O249">
            <v>0</v>
          </cell>
          <cell r="P249">
            <v>1</v>
          </cell>
        </row>
        <row r="250">
          <cell r="C250">
            <v>6.7148946011896818E-2</v>
          </cell>
          <cell r="D250">
            <v>0.57807541570538257</v>
          </cell>
          <cell r="E250">
            <v>2.1263996280655366</v>
          </cell>
          <cell r="F250">
            <v>0.72094875224939359</v>
          </cell>
          <cell r="G250">
            <v>0.2834276020574466</v>
          </cell>
          <cell r="H250">
            <v>1.433150130803994</v>
          </cell>
          <cell r="I250">
            <v>1.0604749093370314</v>
          </cell>
          <cell r="J250">
            <v>0.6065738500683453</v>
          </cell>
          <cell r="K250">
            <v>0.53369151361912637</v>
          </cell>
          <cell r="L250">
            <v>0.56129076688766566</v>
          </cell>
          <cell r="M250">
            <v>0.33954765121116431</v>
          </cell>
          <cell r="N250">
            <v>0.58280656427016087</v>
          </cell>
          <cell r="O250">
            <v>6.0852836717299734E-2</v>
          </cell>
          <cell r="P250">
            <v>1</v>
          </cell>
        </row>
        <row r="251">
          <cell r="C251">
            <v>0.4578507058363247</v>
          </cell>
          <cell r="D251">
            <v>0.93952765434227248</v>
          </cell>
          <cell r="E251">
            <v>1.0888217523775956</v>
          </cell>
          <cell r="F251">
            <v>0.36140421849252646</v>
          </cell>
          <cell r="G251">
            <v>0.36053163304337088</v>
          </cell>
          <cell r="H251">
            <v>1.0228812680954691</v>
          </cell>
          <cell r="I251">
            <v>0.51954495645996079</v>
          </cell>
          <cell r="J251">
            <v>0.83384023474328317</v>
          </cell>
          <cell r="K251">
            <v>1.4388422775299137</v>
          </cell>
          <cell r="L251">
            <v>1.3230665600006735</v>
          </cell>
          <cell r="M251">
            <v>1.4010256235352838</v>
          </cell>
          <cell r="N251">
            <v>1.6479461886411764</v>
          </cell>
          <cell r="O251">
            <v>0.23702119210141595</v>
          </cell>
          <cell r="P251">
            <v>1</v>
          </cell>
        </row>
        <row r="252">
          <cell r="C252">
            <v>0.80307701630276829</v>
          </cell>
          <cell r="D252">
            <v>4.4533575809045729</v>
          </cell>
          <cell r="E252">
            <v>0.10056356066377919</v>
          </cell>
          <cell r="F252">
            <v>0.58016987812883114</v>
          </cell>
          <cell r="G252">
            <v>0.95252132189619554</v>
          </cell>
          <cell r="H252">
            <v>1.4043936513641788</v>
          </cell>
          <cell r="I252">
            <v>0.53110581366173026</v>
          </cell>
          <cell r="J252">
            <v>0.64495601783322687</v>
          </cell>
          <cell r="K252">
            <v>1.2109615813887664</v>
          </cell>
          <cell r="L252">
            <v>0.94867991596175849</v>
          </cell>
          <cell r="M252">
            <v>0.15944151865288875</v>
          </cell>
          <cell r="N252">
            <v>1.8987505433314047</v>
          </cell>
          <cell r="O252">
            <v>43.337779319966977</v>
          </cell>
          <cell r="P252">
            <v>1</v>
          </cell>
        </row>
        <row r="253">
          <cell r="C253">
            <v>1.79835663140882</v>
          </cell>
          <cell r="D253">
            <v>0.80623045024064277</v>
          </cell>
          <cell r="E253">
            <v>0.88429650922196812</v>
          </cell>
          <cell r="F253">
            <v>1.0310063575659225</v>
          </cell>
          <cell r="G253">
            <v>1.1755542508676717</v>
          </cell>
          <cell r="H253">
            <v>1.2807722753751603</v>
          </cell>
          <cell r="I253">
            <v>0.98675056831966823</v>
          </cell>
          <cell r="J253">
            <v>0.69890259545320743</v>
          </cell>
          <cell r="K253">
            <v>2.8344675366751324</v>
          </cell>
          <cell r="L253">
            <v>1.0312687643947211</v>
          </cell>
          <cell r="M253">
            <v>0.18208415460913552</v>
          </cell>
          <cell r="N253">
            <v>0.57552167375463825</v>
          </cell>
          <cell r="O253">
            <v>7.5824654203245778</v>
          </cell>
          <cell r="P253">
            <v>1</v>
          </cell>
        </row>
        <row r="254">
          <cell r="C254">
            <v>0.77064684310776943</v>
          </cell>
          <cell r="D254">
            <v>1.3750518674511063</v>
          </cell>
          <cell r="E254">
            <v>0.71670972313183856</v>
          </cell>
          <cell r="F254">
            <v>1.6883621831360425</v>
          </cell>
          <cell r="G254">
            <v>8.1219844017242956E-2</v>
          </cell>
          <cell r="H254">
            <v>1.1993027702736563</v>
          </cell>
          <cell r="I254">
            <v>2.7896424954791641</v>
          </cell>
          <cell r="J254">
            <v>0.43024433694753067</v>
          </cell>
          <cell r="K254">
            <v>2.0483957389301986</v>
          </cell>
          <cell r="L254">
            <v>0.73758636832958191</v>
          </cell>
          <cell r="M254">
            <v>1.5745933012103017</v>
          </cell>
          <cell r="N254">
            <v>0.5457858917729278</v>
          </cell>
          <cell r="O254">
            <v>0</v>
          </cell>
          <cell r="P254">
            <v>1</v>
          </cell>
        </row>
        <row r="255">
          <cell r="C255">
            <v>0.63093315710353304</v>
          </cell>
          <cell r="D255">
            <v>1.6270121088192975</v>
          </cell>
          <cell r="E255">
            <v>1.0169891646405549</v>
          </cell>
          <cell r="F255">
            <v>1.3932907343475762</v>
          </cell>
          <cell r="G255">
            <v>4.0339708279963797E-2</v>
          </cell>
          <cell r="H255">
            <v>1.6571848757789678</v>
          </cell>
          <cell r="I255">
            <v>1.7774019463225341</v>
          </cell>
          <cell r="J255">
            <v>0.80704861121864302</v>
          </cell>
          <cell r="K255">
            <v>0.97183853062469372</v>
          </cell>
          <cell r="L255">
            <v>0.72046343623863618</v>
          </cell>
          <cell r="M255">
            <v>0.52807808332153761</v>
          </cell>
          <cell r="N255">
            <v>0.93260950705001366</v>
          </cell>
          <cell r="O255">
            <v>0</v>
          </cell>
          <cell r="P255">
            <v>1</v>
          </cell>
        </row>
        <row r="256">
          <cell r="C256">
            <v>1.6492393303965096</v>
          </cell>
          <cell r="D256">
            <v>3.12059762604739</v>
          </cell>
          <cell r="E256">
            <v>0.51116366206868358</v>
          </cell>
          <cell r="F256">
            <v>1.0380928479273739</v>
          </cell>
          <cell r="G256">
            <v>0.22177554584594533</v>
          </cell>
          <cell r="H256">
            <v>0.91465574072034961</v>
          </cell>
          <cell r="I256">
            <v>3.1518832374927106</v>
          </cell>
          <cell r="J256">
            <v>0.7913776435081048</v>
          </cell>
          <cell r="K256">
            <v>0.33998206481529047</v>
          </cell>
          <cell r="L256">
            <v>0.59770291175306967</v>
          </cell>
          <cell r="M256">
            <v>0.23226073602804131</v>
          </cell>
          <cell r="N256">
            <v>0.34176506503557902</v>
          </cell>
          <cell r="O256">
            <v>0.18970504077024772</v>
          </cell>
          <cell r="P256">
            <v>1</v>
          </cell>
        </row>
        <row r="257">
          <cell r="C257">
            <v>3.2050403557568865</v>
          </cell>
          <cell r="D257">
            <v>0.11101095462343268</v>
          </cell>
          <cell r="E257">
            <v>0.51862851559848677</v>
          </cell>
          <cell r="F257">
            <v>0.49878715146213709</v>
          </cell>
          <cell r="G257">
            <v>0.50896366144908711</v>
          </cell>
          <cell r="H257">
            <v>1.4530929888261288</v>
          </cell>
          <cell r="I257">
            <v>1.8975027031609984E-2</v>
          </cell>
          <cell r="J257">
            <v>1.3879958175685161</v>
          </cell>
          <cell r="K257">
            <v>0.3633213952097869</v>
          </cell>
          <cell r="L257">
            <v>0.46485033089058569</v>
          </cell>
          <cell r="M257">
            <v>0.19798460620459132</v>
          </cell>
          <cell r="N257">
            <v>9.2099291945193132E-2</v>
          </cell>
          <cell r="O257">
            <v>1.8059737617322147E-16</v>
          </cell>
          <cell r="P257">
            <v>1</v>
          </cell>
        </row>
        <row r="258">
          <cell r="C258">
            <v>3.8317075247781478</v>
          </cell>
          <cell r="D258">
            <v>0.2117597396269357</v>
          </cell>
          <cell r="E258">
            <v>7.3832452776926627E-2</v>
          </cell>
          <cell r="F258">
            <v>0.53856227753151908</v>
          </cell>
          <cell r="G258">
            <v>2.062257551011426</v>
          </cell>
          <cell r="H258">
            <v>1.3282384137980938</v>
          </cell>
          <cell r="I258">
            <v>0.8631562947476874</v>
          </cell>
          <cell r="J258">
            <v>1.0799294443421639</v>
          </cell>
          <cell r="K258">
            <v>0.86066694409263178</v>
          </cell>
          <cell r="L258">
            <v>0.50225767695028789</v>
          </cell>
          <cell r="M258">
            <v>0.22303812244488672</v>
          </cell>
          <cell r="N258">
            <v>0.42166270236658132</v>
          </cell>
          <cell r="O258">
            <v>0</v>
          </cell>
          <cell r="P258">
            <v>1</v>
          </cell>
        </row>
        <row r="259">
          <cell r="C259">
            <v>0.65784943431251575</v>
          </cell>
          <cell r="D259">
            <v>3.9237042951930587</v>
          </cell>
          <cell r="E259">
            <v>0.24757031393776913</v>
          </cell>
          <cell r="F259">
            <v>0.59448368147815578</v>
          </cell>
          <cell r="G259">
            <v>1.6432402804146351</v>
          </cell>
          <cell r="H259">
            <v>1.471435687960118</v>
          </cell>
          <cell r="I259">
            <v>9.4333632296451628E-2</v>
          </cell>
          <cell r="J259">
            <v>2.0523577807180802</v>
          </cell>
          <cell r="K259">
            <v>1.1220519148957755</v>
          </cell>
          <cell r="L259">
            <v>0.89606503381412217</v>
          </cell>
          <cell r="M259">
            <v>0.24197996570360406</v>
          </cell>
          <cell r="N259">
            <v>0.4602127380338179</v>
          </cell>
          <cell r="O259">
            <v>0</v>
          </cell>
          <cell r="P259">
            <v>1</v>
          </cell>
        </row>
        <row r="260">
          <cell r="C260">
            <v>2.3933359211878944</v>
          </cell>
          <cell r="D260">
            <v>2.3326477820034754</v>
          </cell>
          <cell r="E260">
            <v>0.17408431266085928</v>
          </cell>
          <cell r="F260">
            <v>0.38340991682805742</v>
          </cell>
          <cell r="G260">
            <v>7.3828382517613866E-2</v>
          </cell>
          <cell r="H260">
            <v>1.5645078676164523</v>
          </cell>
          <cell r="I260">
            <v>8.3443952814333242E-2</v>
          </cell>
          <cell r="J260">
            <v>0.84263262235995007</v>
          </cell>
          <cell r="K260">
            <v>0.39367557472598202</v>
          </cell>
          <cell r="L260">
            <v>0.23208837190610865</v>
          </cell>
          <cell r="M260">
            <v>0.31881051647698028</v>
          </cell>
          <cell r="N260">
            <v>1.1806683551794568</v>
          </cell>
          <cell r="O260">
            <v>0</v>
          </cell>
          <cell r="P260">
            <v>1</v>
          </cell>
        </row>
        <row r="261">
          <cell r="C261">
            <v>0.7770477241856083</v>
          </cell>
          <cell r="D261">
            <v>1.4324889692126943</v>
          </cell>
          <cell r="E261">
            <v>9.0253725856217978E-2</v>
          </cell>
          <cell r="F261">
            <v>0.84717863784012837</v>
          </cell>
          <cell r="G261">
            <v>5.579428877531372E-2</v>
          </cell>
          <cell r="H261">
            <v>0.95063691841928744</v>
          </cell>
          <cell r="I261">
            <v>16.297606567196048</v>
          </cell>
          <cell r="J261">
            <v>2.3246936086159367</v>
          </cell>
          <cell r="K261">
            <v>3.7137756367144901</v>
          </cell>
          <cell r="L261">
            <v>1.1784021295313647</v>
          </cell>
          <cell r="M261">
            <v>0.61581030505880341</v>
          </cell>
          <cell r="N261">
            <v>0.38867941097815051</v>
          </cell>
          <cell r="O261">
            <v>20.23468923303092</v>
          </cell>
          <cell r="P261">
            <v>1</v>
          </cell>
        </row>
        <row r="262">
          <cell r="C262">
            <v>3.608547505100073</v>
          </cell>
          <cell r="D262">
            <v>1.0243455534864567</v>
          </cell>
          <cell r="E262">
            <v>4.8419876832934604E-2</v>
          </cell>
          <cell r="F262">
            <v>5.3354463200187201</v>
          </cell>
          <cell r="G262">
            <v>0.14868408260320848</v>
          </cell>
          <cell r="H262">
            <v>0.90773398022101903</v>
          </cell>
          <cell r="I262">
            <v>2.7372249850681766E-2</v>
          </cell>
          <cell r="J262">
            <v>0.4114430420861937</v>
          </cell>
          <cell r="K262">
            <v>1.0140433165866642</v>
          </cell>
          <cell r="L262">
            <v>0.49773090155427019</v>
          </cell>
          <cell r="M262">
            <v>3.2565666012183851E-2</v>
          </cell>
          <cell r="N262">
            <v>0.18558807106989109</v>
          </cell>
          <cell r="O262">
            <v>0</v>
          </cell>
          <cell r="P262">
            <v>1</v>
          </cell>
        </row>
        <row r="263">
          <cell r="C263">
            <v>4.5660033461265233</v>
          </cell>
          <cell r="D263">
            <v>2.2369726830504689E-2</v>
          </cell>
          <cell r="E263">
            <v>0.74892688130908469</v>
          </cell>
          <cell r="F263">
            <v>0.10858124711279941</v>
          </cell>
          <cell r="G263">
            <v>0.12111624036793235</v>
          </cell>
          <cell r="H263">
            <v>0.12936856837105856</v>
          </cell>
          <cell r="I263">
            <v>0.38255299243068047</v>
          </cell>
          <cell r="J263">
            <v>0.22507022478728905</v>
          </cell>
          <cell r="K263">
            <v>0.51769612532742948</v>
          </cell>
          <cell r="L263">
            <v>0.29195474700567081</v>
          </cell>
          <cell r="M263">
            <v>8.3362148370696665E-2</v>
          </cell>
          <cell r="N263">
            <v>0.18479226027443041</v>
          </cell>
          <cell r="O263">
            <v>0</v>
          </cell>
          <cell r="P263">
            <v>1</v>
          </cell>
        </row>
        <row r="264">
          <cell r="C264">
            <v>1.0830930098804668</v>
          </cell>
          <cell r="D264">
            <v>0.19335515838335929</v>
          </cell>
          <cell r="E264">
            <v>0.30005602184517183</v>
          </cell>
          <cell r="F264">
            <v>17.746916352804494</v>
          </cell>
          <cell r="G264">
            <v>0.844498159641343</v>
          </cell>
          <cell r="H264">
            <v>0.53625579378165278</v>
          </cell>
          <cell r="I264">
            <v>1.4673267725865859</v>
          </cell>
          <cell r="J264">
            <v>1.457430585141066</v>
          </cell>
          <cell r="K264">
            <v>0.61390634622668261</v>
          </cell>
          <cell r="L264">
            <v>0.82676314408912932</v>
          </cell>
          <cell r="M264">
            <v>0.1385124116501957</v>
          </cell>
          <cell r="N264">
            <v>0.57782948622068109</v>
          </cell>
          <cell r="O264">
            <v>0</v>
          </cell>
          <cell r="P264">
            <v>1</v>
          </cell>
        </row>
        <row r="265">
          <cell r="C265">
            <v>2.3032068603909583</v>
          </cell>
          <cell r="D265">
            <v>0.21629507177530372</v>
          </cell>
          <cell r="E265">
            <v>1.3362357435364254</v>
          </cell>
          <cell r="F265">
            <v>0.96066158208865282</v>
          </cell>
          <cell r="G265">
            <v>0.71119624510285495</v>
          </cell>
          <cell r="H265">
            <v>1.0802496864968365</v>
          </cell>
          <cell r="I265">
            <v>0.16237223090816774</v>
          </cell>
          <cell r="J265">
            <v>0.42697027116744435</v>
          </cell>
          <cell r="K265">
            <v>1.4438568555987257</v>
          </cell>
          <cell r="L265">
            <v>2.4683014826968566E-2</v>
          </cell>
          <cell r="M265">
            <v>8.306298856081179E-2</v>
          </cell>
          <cell r="N265">
            <v>0.79085102104459237</v>
          </cell>
          <cell r="O265">
            <v>0</v>
          </cell>
          <cell r="P265">
            <v>1</v>
          </cell>
        </row>
        <row r="266">
          <cell r="C266">
            <v>1.1320131711608419</v>
          </cell>
          <cell r="D266">
            <v>4.053609355144836</v>
          </cell>
          <cell r="E266">
            <v>3.4311382162506149E-2</v>
          </cell>
          <cell r="F266">
            <v>0.10663556203637249</v>
          </cell>
          <cell r="G266">
            <v>1.2020670802845912</v>
          </cell>
          <cell r="H266">
            <v>1.1116683804296819</v>
          </cell>
          <cell r="I266">
            <v>10.967400947217431</v>
          </cell>
          <cell r="J266">
            <v>1.1224873457469122</v>
          </cell>
          <cell r="K266">
            <v>1.3749549574783066</v>
          </cell>
          <cell r="L266">
            <v>0.19358537018885652</v>
          </cell>
          <cell r="M266">
            <v>0.19714642530433152</v>
          </cell>
          <cell r="N266">
            <v>0.648165166600569</v>
          </cell>
          <cell r="O266">
            <v>0</v>
          </cell>
          <cell r="P266">
            <v>1</v>
          </cell>
        </row>
        <row r="267">
          <cell r="C267">
            <v>0.47170084638298965</v>
          </cell>
          <cell r="D267">
            <v>0.25465097195689912</v>
          </cell>
          <cell r="E267">
            <v>1.1138128444760288E-2</v>
          </cell>
          <cell r="F267">
            <v>0.63887881476277886</v>
          </cell>
          <cell r="G267">
            <v>2.6898477641274186</v>
          </cell>
          <cell r="H267">
            <v>0.54769145317847356</v>
          </cell>
          <cell r="I267">
            <v>42.441276637332166</v>
          </cell>
          <cell r="J267">
            <v>1.3077572642301216</v>
          </cell>
          <cell r="K267">
            <v>3.261847043131525</v>
          </cell>
          <cell r="L267">
            <v>0.64205527857810929</v>
          </cell>
          <cell r="M267">
            <v>0.66213360328660609</v>
          </cell>
          <cell r="N267">
            <v>0.65435374193035678</v>
          </cell>
          <cell r="O267">
            <v>0</v>
          </cell>
          <cell r="P267">
            <v>1</v>
          </cell>
        </row>
        <row r="268">
          <cell r="C268">
            <v>0.95336291655750249</v>
          </cell>
          <cell r="D268">
            <v>0.93212363353723648</v>
          </cell>
          <cell r="E268">
            <v>0.16675490251440686</v>
          </cell>
          <cell r="F268">
            <v>0.60837285401034091</v>
          </cell>
          <cell r="G268">
            <v>3.2872686099451705</v>
          </cell>
          <cell r="H268">
            <v>1.255213063746645</v>
          </cell>
          <cell r="I268">
            <v>1.0045603652817283</v>
          </cell>
          <cell r="J268">
            <v>2.2069259896656312</v>
          </cell>
          <cell r="K268">
            <v>1.9841548128887514</v>
          </cell>
          <cell r="L268">
            <v>0.23438169943540441</v>
          </cell>
          <cell r="M268">
            <v>0.39718348180142765</v>
          </cell>
          <cell r="N268">
            <v>7.3580331542464164</v>
          </cell>
          <cell r="O268">
            <v>0</v>
          </cell>
          <cell r="P268">
            <v>1</v>
          </cell>
        </row>
        <row r="269">
          <cell r="C269">
            <v>2.5069616566958594E-3</v>
          </cell>
          <cell r="D269">
            <v>0.26630306168082879</v>
          </cell>
          <cell r="E269">
            <v>1.050829886651184</v>
          </cell>
          <cell r="F269">
            <v>0.55494033742818383</v>
          </cell>
          <cell r="G269">
            <v>0.64053193700300959</v>
          </cell>
          <cell r="H269">
            <v>2.2167447142410763</v>
          </cell>
          <cell r="I269">
            <v>0.50110477188779756</v>
          </cell>
          <cell r="J269">
            <v>1.6432415128058127</v>
          </cell>
          <cell r="K269">
            <v>1.0372239324238872</v>
          </cell>
          <cell r="L269">
            <v>2.0266446896361701</v>
          </cell>
          <cell r="M269">
            <v>1.0622161262559544</v>
          </cell>
          <cell r="N269">
            <v>0.26114687545761911</v>
          </cell>
          <cell r="O269">
            <v>2.2174861954751292E-2</v>
          </cell>
          <cell r="P269">
            <v>1</v>
          </cell>
        </row>
        <row r="270">
          <cell r="C270">
            <v>2.191737878988644E-3</v>
          </cell>
          <cell r="D270">
            <v>0.22037687940876391</v>
          </cell>
          <cell r="E270">
            <v>1.9439014990927511E-2</v>
          </cell>
          <cell r="F270">
            <v>0.53749033917796241</v>
          </cell>
          <cell r="G270">
            <v>0.2202771600310251</v>
          </cell>
          <cell r="H270">
            <v>3.5052412554612893</v>
          </cell>
          <cell r="I270">
            <v>0.34332436415504736</v>
          </cell>
          <cell r="J270">
            <v>1.7449390640696392</v>
          </cell>
          <cell r="K270">
            <v>3.0145678013270851</v>
          </cell>
          <cell r="L270">
            <v>3.2049916369963429</v>
          </cell>
          <cell r="M270">
            <v>1.1032594467566654</v>
          </cell>
          <cell r="N270">
            <v>0.99709493314357744</v>
          </cell>
          <cell r="O270">
            <v>0</v>
          </cell>
          <cell r="P270">
            <v>1</v>
          </cell>
        </row>
        <row r="271">
          <cell r="C271">
            <v>2.6823713926423611</v>
          </cell>
          <cell r="D271">
            <v>0.62392786292110269</v>
          </cell>
          <cell r="E271">
            <v>0.46046475882210647</v>
          </cell>
          <cell r="F271">
            <v>2.1651382354975648</v>
          </cell>
          <cell r="G271">
            <v>1.0189017698330887</v>
          </cell>
          <cell r="H271">
            <v>0.61202676696630554</v>
          </cell>
          <cell r="I271">
            <v>1.6427135404781352</v>
          </cell>
          <cell r="J271">
            <v>0.76055741260145759</v>
          </cell>
          <cell r="K271">
            <v>0.54334538247304398</v>
          </cell>
          <cell r="L271">
            <v>0.90806101237527748</v>
          </cell>
          <cell r="M271">
            <v>0.77760234594830502</v>
          </cell>
          <cell r="N271">
            <v>0.60898536303845829</v>
          </cell>
          <cell r="O271">
            <v>4.898898182085647</v>
          </cell>
          <cell r="P271">
            <v>1</v>
          </cell>
        </row>
      </sheetData>
      <sheetData sheetId="12">
        <row r="5">
          <cell r="C5">
            <v>173926.74586701527</v>
          </cell>
          <cell r="D5">
            <v>27839.200823630206</v>
          </cell>
          <cell r="E5">
            <v>59638.141092531849</v>
          </cell>
          <cell r="F5">
            <v>267.02995054881603</v>
          </cell>
          <cell r="G5">
            <v>834.94057562447631</v>
          </cell>
          <cell r="H5">
            <v>19865.522479516865</v>
          </cell>
          <cell r="I5">
            <v>7528.017364742007</v>
          </cell>
          <cell r="J5">
            <v>15476.519092180322</v>
          </cell>
          <cell r="K5">
            <v>972.84936938534372</v>
          </cell>
          <cell r="L5">
            <v>2455.6882920794728</v>
          </cell>
          <cell r="M5">
            <v>10753.867502347641</v>
          </cell>
          <cell r="N5">
            <v>7835.9600698008771</v>
          </cell>
          <cell r="O5">
            <v>45.189506266525783</v>
          </cell>
          <cell r="P5">
            <v>327439.67198566964</v>
          </cell>
          <cell r="Q5">
            <v>327439.67198566964</v>
          </cell>
          <cell r="R5">
            <v>0</v>
          </cell>
          <cell r="T5">
            <v>152340.56227964605</v>
          </cell>
          <cell r="U5">
            <v>23828.599933207595</v>
          </cell>
          <cell r="V5">
            <v>42521.906081774025</v>
          </cell>
          <cell r="W5">
            <v>242.41585881315555</v>
          </cell>
          <cell r="X5">
            <v>695.1811171947586</v>
          </cell>
          <cell r="Y5">
            <v>17861.82229250914</v>
          </cell>
          <cell r="Z5">
            <v>6939.3302394147995</v>
          </cell>
          <cell r="AA5">
            <v>13410.365717682387</v>
          </cell>
          <cell r="AB5">
            <v>855.79586750079136</v>
          </cell>
          <cell r="AC5">
            <v>2354.5284775073774</v>
          </cell>
          <cell r="AD5">
            <v>9946.8385318015189</v>
          </cell>
          <cell r="AE5">
            <v>7298.3094561283015</v>
          </cell>
          <cell r="AF5">
            <v>42.949712491171454</v>
          </cell>
          <cell r="AG5">
            <v>278338.60556567105</v>
          </cell>
          <cell r="AH5">
            <v>278338.60556567111</v>
          </cell>
          <cell r="AI5">
            <v>0</v>
          </cell>
        </row>
        <row r="6">
          <cell r="C6">
            <v>3776.5557677255238</v>
          </cell>
          <cell r="D6">
            <v>41329.40769990666</v>
          </cell>
          <cell r="E6">
            <v>111663.71147395505</v>
          </cell>
          <cell r="F6">
            <v>2333.9984491816431</v>
          </cell>
          <cell r="G6">
            <v>1351.8909999487694</v>
          </cell>
          <cell r="H6">
            <v>13559.922521753386</v>
          </cell>
          <cell r="I6">
            <v>2960.4706448545667</v>
          </cell>
          <cell r="J6">
            <v>12003.36957063268</v>
          </cell>
          <cell r="K6">
            <v>1502.3239750426421</v>
          </cell>
          <cell r="L6">
            <v>5221.7307276460688</v>
          </cell>
          <cell r="M6">
            <v>9769.488789132567</v>
          </cell>
          <cell r="N6">
            <v>3307.5321187542813</v>
          </cell>
          <cell r="O6">
            <v>0</v>
          </cell>
          <cell r="P6">
            <v>208780.40273853383</v>
          </cell>
          <cell r="Q6">
            <v>208780.40273853345</v>
          </cell>
          <cell r="R6">
            <v>3.7834979593753815E-10</v>
          </cell>
          <cell r="T6">
            <v>2873.3425307933135</v>
          </cell>
          <cell r="U6">
            <v>26257.074538371846</v>
          </cell>
          <cell r="V6">
            <v>59586.810519479302</v>
          </cell>
          <cell r="W6">
            <v>1506.4218415633034</v>
          </cell>
          <cell r="X6">
            <v>998.60160412604603</v>
          </cell>
          <cell r="Y6">
            <v>11387.339086699107</v>
          </cell>
          <cell r="Z6">
            <v>2595.8437946586309</v>
          </cell>
          <cell r="AA6">
            <v>9445.655704372577</v>
          </cell>
          <cell r="AB6">
            <v>1231.1472883023011</v>
          </cell>
          <cell r="AC6">
            <v>4643.587855853526</v>
          </cell>
          <cell r="AD6">
            <v>8327.4360410944209</v>
          </cell>
          <cell r="AE6">
            <v>2919.8443785918435</v>
          </cell>
          <cell r="AF6">
            <v>0</v>
          </cell>
          <cell r="AG6">
            <v>131773.10518390621</v>
          </cell>
          <cell r="AH6">
            <v>131773.10518390618</v>
          </cell>
          <cell r="AI6">
            <v>0</v>
          </cell>
        </row>
        <row r="7">
          <cell r="C7">
            <v>5667.8942493531431</v>
          </cell>
          <cell r="D7">
            <v>55479.120372929552</v>
          </cell>
          <cell r="E7">
            <v>182462.4677239068</v>
          </cell>
          <cell r="F7">
            <v>6734.3802996815539</v>
          </cell>
          <cell r="G7">
            <v>6132.9681608395495</v>
          </cell>
          <cell r="H7">
            <v>32556.534220384707</v>
          </cell>
          <cell r="I7">
            <v>1996.4707621911937</v>
          </cell>
          <cell r="J7">
            <v>29018.703486106544</v>
          </cell>
          <cell r="K7">
            <v>5096.293762124662</v>
          </cell>
          <cell r="L7">
            <v>9860.5947790884147</v>
          </cell>
          <cell r="M7">
            <v>32210.087779105674</v>
          </cell>
          <cell r="N7">
            <v>8098.2944953675742</v>
          </cell>
          <cell r="O7">
            <v>1.8573589607536076</v>
          </cell>
          <cell r="P7">
            <v>375315.66745004005</v>
          </cell>
          <cell r="Q7">
            <v>375315.66745004035</v>
          </cell>
          <cell r="R7">
            <v>0</v>
          </cell>
          <cell r="T7">
            <v>3407.670082380404</v>
          </cell>
          <cell r="U7">
            <v>29437.353298173559</v>
          </cell>
          <cell r="V7">
            <v>71750.898649592738</v>
          </cell>
          <cell r="W7">
            <v>4671.5933594874396</v>
          </cell>
          <cell r="X7">
            <v>3873.9688753261776</v>
          </cell>
          <cell r="Y7">
            <v>24588.354024116725</v>
          </cell>
          <cell r="Z7">
            <v>1476.7870056776133</v>
          </cell>
          <cell r="AA7">
            <v>18286.874688742726</v>
          </cell>
          <cell r="AB7">
            <v>4035.987220554849</v>
          </cell>
          <cell r="AC7">
            <v>8169.0726798506257</v>
          </cell>
          <cell r="AD7">
            <v>25495.292214505414</v>
          </cell>
          <cell r="AE7">
            <v>6591.0536258573165</v>
          </cell>
          <cell r="AF7">
            <v>1.8422786224029799</v>
          </cell>
          <cell r="AG7">
            <v>201786.74800288797</v>
          </cell>
          <cell r="AH7">
            <v>201786.74800288799</v>
          </cell>
          <cell r="AI7">
            <v>0</v>
          </cell>
        </row>
        <row r="8">
          <cell r="C8">
            <v>3341.1122870602585</v>
          </cell>
          <cell r="D8">
            <v>4516.9511205120252</v>
          </cell>
          <cell r="E8">
            <v>12876.477981665346</v>
          </cell>
          <cell r="F8">
            <v>790.94410860392929</v>
          </cell>
          <cell r="G8">
            <v>382.90123821112417</v>
          </cell>
          <cell r="H8">
            <v>3156.6577947220503</v>
          </cell>
          <cell r="I8">
            <v>59.775125755242939</v>
          </cell>
          <cell r="J8">
            <v>1892.5886222196291</v>
          </cell>
          <cell r="K8">
            <v>310.02651244977483</v>
          </cell>
          <cell r="L8">
            <v>321.29347075091437</v>
          </cell>
          <cell r="M8">
            <v>1850.6307538404692</v>
          </cell>
          <cell r="N8">
            <v>659.58313592407171</v>
          </cell>
          <cell r="O8">
            <v>0</v>
          </cell>
          <cell r="P8">
            <v>30158.94215171484</v>
          </cell>
          <cell r="Q8">
            <v>30158.942151714829</v>
          </cell>
          <cell r="R8">
            <v>0</v>
          </cell>
          <cell r="T8">
            <v>2558.3211356213001</v>
          </cell>
          <cell r="U8">
            <v>3070.4750238406282</v>
          </cell>
          <cell r="V8">
            <v>6113.1102656502107</v>
          </cell>
          <cell r="W8">
            <v>476.27227295224156</v>
          </cell>
          <cell r="X8">
            <v>257.8530587967013</v>
          </cell>
          <cell r="Y8">
            <v>2575.3605347507028</v>
          </cell>
          <cell r="Z8">
            <v>50.117481858711507</v>
          </cell>
          <cell r="AA8">
            <v>1273.7989372638913</v>
          </cell>
          <cell r="AB8">
            <v>270.79379052390755</v>
          </cell>
          <cell r="AC8">
            <v>305.22885966426611</v>
          </cell>
          <cell r="AD8">
            <v>1559.0949632121672</v>
          </cell>
          <cell r="AE8">
            <v>552.76021649841391</v>
          </cell>
          <cell r="AF8">
            <v>0</v>
          </cell>
          <cell r="AG8">
            <v>19063.186540633138</v>
          </cell>
          <cell r="AH8">
            <v>19063.186540633138</v>
          </cell>
          <cell r="AI8">
            <v>0</v>
          </cell>
        </row>
        <row r="9">
          <cell r="C9">
            <v>98607.15281948843</v>
          </cell>
          <cell r="D9">
            <v>72217.445629547612</v>
          </cell>
          <cell r="E9">
            <v>88018.746547484203</v>
          </cell>
          <cell r="F9">
            <v>604.42149207784723</v>
          </cell>
          <cell r="G9">
            <v>1501.4517800413266</v>
          </cell>
          <cell r="H9">
            <v>4737.9434775215295</v>
          </cell>
          <cell r="I9">
            <v>3582.6229287244487</v>
          </cell>
          <cell r="J9">
            <v>7210.1859653438069</v>
          </cell>
          <cell r="K9">
            <v>358.57533657733268</v>
          </cell>
          <cell r="L9">
            <v>4435.7628900818991</v>
          </cell>
          <cell r="M9">
            <v>15818.093043484205</v>
          </cell>
          <cell r="N9">
            <v>2891.2547450580432</v>
          </cell>
          <cell r="O9">
            <v>0.12818294349877571</v>
          </cell>
          <cell r="P9">
            <v>299983.78483837412</v>
          </cell>
          <cell r="Q9">
            <v>299983.78483837377</v>
          </cell>
          <cell r="R9">
            <v>0</v>
          </cell>
          <cell r="T9">
            <v>82663.924302313579</v>
          </cell>
          <cell r="U9">
            <v>55444.687637692259</v>
          </cell>
          <cell r="V9">
            <v>60931.463333752603</v>
          </cell>
          <cell r="W9">
            <v>492.90746626159228</v>
          </cell>
          <cell r="X9">
            <v>1221.2896508186238</v>
          </cell>
          <cell r="Y9">
            <v>4261.418734938431</v>
          </cell>
          <cell r="Z9">
            <v>2998.3259688870412</v>
          </cell>
          <cell r="AA9">
            <v>5657.8676571573615</v>
          </cell>
          <cell r="AB9">
            <v>301.37009570447935</v>
          </cell>
          <cell r="AC9">
            <v>3960.3247248252355</v>
          </cell>
          <cell r="AD9">
            <v>14395.586031944245</v>
          </cell>
          <cell r="AE9">
            <v>2605.7474352475988</v>
          </cell>
          <cell r="AF9">
            <v>0.12739874348129973</v>
          </cell>
          <cell r="AG9">
            <v>234935.04043828655</v>
          </cell>
          <cell r="AH9">
            <v>234935.04043828647</v>
          </cell>
          <cell r="AI9">
            <v>0</v>
          </cell>
        </row>
        <row r="10">
          <cell r="C10">
            <v>132050.66949539073</v>
          </cell>
          <cell r="D10">
            <v>72915.020656594817</v>
          </cell>
          <cell r="E10">
            <v>196900.2691418803</v>
          </cell>
          <cell r="F10">
            <v>2523.8822375101363</v>
          </cell>
          <cell r="G10">
            <v>2100.7331702674164</v>
          </cell>
          <cell r="H10">
            <v>34818.939670951193</v>
          </cell>
          <cell r="I10">
            <v>13495.87142333364</v>
          </cell>
          <cell r="J10">
            <v>29029.563944948299</v>
          </cell>
          <cell r="K10">
            <v>4394.8336191916014</v>
          </cell>
          <cell r="L10">
            <v>8953.3789779649323</v>
          </cell>
          <cell r="M10">
            <v>32856.252533448016</v>
          </cell>
          <cell r="N10">
            <v>16644.326987204873</v>
          </cell>
          <cell r="O10">
            <v>0</v>
          </cell>
          <cell r="P10">
            <v>546683.74185868585</v>
          </cell>
          <cell r="Q10">
            <v>546683.74185868609</v>
          </cell>
          <cell r="R10">
            <v>0</v>
          </cell>
          <cell r="T10">
            <v>113562.53894369162</v>
          </cell>
          <cell r="U10">
            <v>52259.00971983312</v>
          </cell>
          <cell r="V10">
            <v>123231.94003220559</v>
          </cell>
          <cell r="W10">
            <v>2285.6561456346822</v>
          </cell>
          <cell r="X10">
            <v>1604.6454106071142</v>
          </cell>
          <cell r="Y10">
            <v>29545.72813811275</v>
          </cell>
          <cell r="Z10">
            <v>12019.804669660867</v>
          </cell>
          <cell r="AA10">
            <v>23227.650428892022</v>
          </cell>
          <cell r="AB10">
            <v>3783.0597037638654</v>
          </cell>
          <cell r="AC10">
            <v>8092.7522839137691</v>
          </cell>
          <cell r="AD10">
            <v>28179.502095177213</v>
          </cell>
          <cell r="AE10">
            <v>14864.682319030197</v>
          </cell>
          <cell r="AF10">
            <v>0</v>
          </cell>
          <cell r="AG10">
            <v>412656.96989052277</v>
          </cell>
          <cell r="AH10">
            <v>412656.96989052312</v>
          </cell>
          <cell r="AI10">
            <v>0</v>
          </cell>
        </row>
        <row r="11">
          <cell r="C11">
            <v>270.11474754989752</v>
          </cell>
          <cell r="D11">
            <v>32984.203623846755</v>
          </cell>
          <cell r="E11">
            <v>152603.06884425777</v>
          </cell>
          <cell r="F11">
            <v>7422.7407794941773</v>
          </cell>
          <cell r="G11">
            <v>270.51087832576445</v>
          </cell>
          <cell r="H11">
            <v>52828.186119770362</v>
          </cell>
          <cell r="I11">
            <v>5025.6407634800134</v>
          </cell>
          <cell r="J11">
            <v>12581.437869810405</v>
          </cell>
          <cell r="K11">
            <v>2021.7509704934769</v>
          </cell>
          <cell r="L11">
            <v>45111.126382572707</v>
          </cell>
          <cell r="M11">
            <v>23278.899590483659</v>
          </cell>
          <cell r="N11">
            <v>5550.0992487234162</v>
          </cell>
          <cell r="O11">
            <v>6.16767725291984</v>
          </cell>
          <cell r="P11">
            <v>339953.94749606127</v>
          </cell>
          <cell r="Q11">
            <v>339953.94749606203</v>
          </cell>
          <cell r="R11">
            <v>-7.5669959187507629E-10</v>
          </cell>
          <cell r="T11">
            <v>211.64714944035035</v>
          </cell>
          <cell r="U11">
            <v>23895.508800754891</v>
          </cell>
          <cell r="V11">
            <v>99692.904204307604</v>
          </cell>
          <cell r="W11">
            <v>5143.0830294491352</v>
          </cell>
          <cell r="X11">
            <v>213.0852167939648</v>
          </cell>
          <cell r="Y11">
            <v>45100.915175698887</v>
          </cell>
          <cell r="Z11">
            <v>4257.0059418242017</v>
          </cell>
          <cell r="AA11">
            <v>9640.3403851493058</v>
          </cell>
          <cell r="AB11">
            <v>1743.8726229121423</v>
          </cell>
          <cell r="AC11">
            <v>40340.364133956624</v>
          </cell>
          <cell r="AD11">
            <v>19562.057881284003</v>
          </cell>
          <cell r="AE11">
            <v>4969.7103782767608</v>
          </cell>
          <cell r="AF11">
            <v>6.1671738804976384</v>
          </cell>
          <cell r="AG11">
            <v>254776.6620937284</v>
          </cell>
          <cell r="AH11">
            <v>254776.66209372843</v>
          </cell>
          <cell r="AI11">
            <v>0</v>
          </cell>
        </row>
        <row r="12">
          <cell r="C12">
            <v>26779.28933113817</v>
          </cell>
          <cell r="D12">
            <v>435483.75397010444</v>
          </cell>
          <cell r="E12">
            <v>1203579.2541795042</v>
          </cell>
          <cell r="F12">
            <v>2605.5714786472167</v>
          </cell>
          <cell r="G12">
            <v>11341.766971656896</v>
          </cell>
          <cell r="H12">
            <v>161669.72697796058</v>
          </cell>
          <cell r="I12">
            <v>9642.6994465679782</v>
          </cell>
          <cell r="J12">
            <v>88491.635788892148</v>
          </cell>
          <cell r="K12">
            <v>2839.8107051209113</v>
          </cell>
          <cell r="L12">
            <v>5333.9937135288819</v>
          </cell>
          <cell r="M12">
            <v>77434.406606920631</v>
          </cell>
          <cell r="N12">
            <v>12591.04088852833</v>
          </cell>
          <cell r="O12">
            <v>0</v>
          </cell>
          <cell r="P12">
            <v>2037792.9500585704</v>
          </cell>
          <cell r="Q12">
            <v>2037792.9500585692</v>
          </cell>
          <cell r="R12">
            <v>0</v>
          </cell>
          <cell r="T12">
            <v>23115.469246486275</v>
          </cell>
          <cell r="U12">
            <v>373444.47315882449</v>
          </cell>
          <cell r="V12">
            <v>878543.18164543575</v>
          </cell>
          <cell r="W12">
            <v>2007.177668983991</v>
          </cell>
          <cell r="X12">
            <v>9161.6276746617714</v>
          </cell>
          <cell r="Y12">
            <v>145501.78351358697</v>
          </cell>
          <cell r="Z12">
            <v>8674.2235639242572</v>
          </cell>
          <cell r="AA12">
            <v>73197.070267392322</v>
          </cell>
          <cell r="AB12">
            <v>2548.9148653146467</v>
          </cell>
          <cell r="AC12">
            <v>4911.4497169234364</v>
          </cell>
          <cell r="AD12">
            <v>64576.638129910796</v>
          </cell>
          <cell r="AE12">
            <v>11135.105073147291</v>
          </cell>
          <cell r="AF12">
            <v>0</v>
          </cell>
          <cell r="AG12">
            <v>1596817.1145245919</v>
          </cell>
          <cell r="AH12">
            <v>1596817.1145245933</v>
          </cell>
          <cell r="AI12">
            <v>0</v>
          </cell>
        </row>
        <row r="13">
          <cell r="C13">
            <v>164.64638928545494</v>
          </cell>
          <cell r="D13">
            <v>88.479767555907728</v>
          </cell>
          <cell r="E13">
            <v>419.26735703556943</v>
          </cell>
          <cell r="F13">
            <v>5.3225714540902462</v>
          </cell>
          <cell r="G13">
            <v>74.718021782540134</v>
          </cell>
          <cell r="H13">
            <v>1171.7465863814509</v>
          </cell>
          <cell r="I13">
            <v>11.434634727667284</v>
          </cell>
          <cell r="J13">
            <v>3624.2050202363098</v>
          </cell>
          <cell r="K13">
            <v>112.40701860203991</v>
          </cell>
          <cell r="L13">
            <v>2224.5079535243112</v>
          </cell>
          <cell r="M13">
            <v>917.00732511027866</v>
          </cell>
          <cell r="N13">
            <v>312.78313862863314</v>
          </cell>
          <cell r="O13">
            <v>5.4053049777813603E-6</v>
          </cell>
          <cell r="P13">
            <v>9126.5257897295578</v>
          </cell>
          <cell r="Q13">
            <v>9126.5257897295651</v>
          </cell>
          <cell r="R13">
            <v>0</v>
          </cell>
          <cell r="T13">
            <v>129.5940238892758</v>
          </cell>
          <cell r="U13">
            <v>58.865801681263463</v>
          </cell>
          <cell r="V13">
            <v>232.87212610564148</v>
          </cell>
          <cell r="W13">
            <v>3.1290890737728274</v>
          </cell>
          <cell r="X13">
            <v>57.094935540100977</v>
          </cell>
          <cell r="Y13">
            <v>1051.9443481610101</v>
          </cell>
          <cell r="Z13">
            <v>9.289466539153187</v>
          </cell>
          <cell r="AA13">
            <v>2211.2291693617453</v>
          </cell>
          <cell r="AB13">
            <v>97.334344489267352</v>
          </cell>
          <cell r="AC13">
            <v>1829.2081207645765</v>
          </cell>
          <cell r="AD13">
            <v>810.50429689783437</v>
          </cell>
          <cell r="AE13">
            <v>275.9446078261908</v>
          </cell>
          <cell r="AF13">
            <v>5.4047417001615048E-6</v>
          </cell>
          <cell r="AG13">
            <v>6767.0103357345733</v>
          </cell>
          <cell r="AH13">
            <v>6767.0103357345697</v>
          </cell>
          <cell r="AI13">
            <v>0</v>
          </cell>
        </row>
        <row r="14">
          <cell r="C14">
            <v>4385.9721119427822</v>
          </cell>
          <cell r="D14">
            <v>23694.102566856898</v>
          </cell>
          <cell r="E14">
            <v>103568.93563714872</v>
          </cell>
          <cell r="F14">
            <v>2763.5781903075876</v>
          </cell>
          <cell r="G14">
            <v>1212.0582038793525</v>
          </cell>
          <cell r="H14">
            <v>2150.1492037155608</v>
          </cell>
          <cell r="I14">
            <v>276.13950814848124</v>
          </cell>
          <cell r="J14">
            <v>6901.7609832638354</v>
          </cell>
          <cell r="K14">
            <v>633.63423634356423</v>
          </cell>
          <cell r="L14">
            <v>752.22699773703243</v>
          </cell>
          <cell r="M14">
            <v>6306.2231723120312</v>
          </cell>
          <cell r="N14">
            <v>2841.0236216777867</v>
          </cell>
          <cell r="O14">
            <v>3.538483021627486E-6</v>
          </cell>
          <cell r="P14">
            <v>155485.80443687213</v>
          </cell>
          <cell r="Q14">
            <v>155485.80443687207</v>
          </cell>
          <cell r="R14">
            <v>0</v>
          </cell>
          <cell r="T14">
            <v>3216.8280091781289</v>
          </cell>
          <cell r="U14">
            <v>14343.639870261613</v>
          </cell>
          <cell r="V14">
            <v>50514.934415352676</v>
          </cell>
          <cell r="W14">
            <v>1732.1278405160056</v>
          </cell>
          <cell r="X14">
            <v>896.29980512286249</v>
          </cell>
          <cell r="Y14">
            <v>1697.3996582185791</v>
          </cell>
          <cell r="Z14">
            <v>225.54052712749444</v>
          </cell>
          <cell r="AA14">
            <v>5237.1120904929867</v>
          </cell>
          <cell r="AB14">
            <v>532.34703026949853</v>
          </cell>
          <cell r="AC14">
            <v>661.86778062628582</v>
          </cell>
          <cell r="AD14">
            <v>5084.043620071292</v>
          </cell>
          <cell r="AE14">
            <v>2294.4012138872845</v>
          </cell>
          <cell r="AF14">
            <v>3.5331840405757851E-6</v>
          </cell>
          <cell r="AG14">
            <v>86436.541864657876</v>
          </cell>
          <cell r="AH14">
            <v>86436.541864657862</v>
          </cell>
          <cell r="AI14">
            <v>0</v>
          </cell>
        </row>
        <row r="15">
          <cell r="C15">
            <v>25668.828851829268</v>
          </cell>
          <cell r="D15">
            <v>235141.04127774778</v>
          </cell>
          <cell r="E15">
            <v>1059318.1292960607</v>
          </cell>
          <cell r="F15">
            <v>8080.6095444516714</v>
          </cell>
          <cell r="G15">
            <v>2758.0600636349577</v>
          </cell>
          <cell r="H15">
            <v>81654.627527394114</v>
          </cell>
          <cell r="I15">
            <v>8983.2363930693555</v>
          </cell>
          <cell r="J15">
            <v>50810.634424624674</v>
          </cell>
          <cell r="K15">
            <v>5967.0213396686959</v>
          </cell>
          <cell r="L15">
            <v>32454.171193401457</v>
          </cell>
          <cell r="M15">
            <v>83833.647709198165</v>
          </cell>
          <cell r="N15">
            <v>25383.812049973134</v>
          </cell>
          <cell r="O15">
            <v>4.6263599811760607E-4</v>
          </cell>
          <cell r="P15">
            <v>1620053.8201336898</v>
          </cell>
          <cell r="Q15">
            <v>1620053.8201336931</v>
          </cell>
          <cell r="R15">
            <v>-3.2596290111541748E-9</v>
          </cell>
          <cell r="T15">
            <v>18369.694972207195</v>
          </cell>
          <cell r="U15">
            <v>162430.4671820307</v>
          </cell>
          <cell r="V15">
            <v>685329.49465294601</v>
          </cell>
          <cell r="W15">
            <v>5851.292430456394</v>
          </cell>
          <cell r="X15">
            <v>2153.4410603625834</v>
          </cell>
          <cell r="Y15">
            <v>70466.930553964019</v>
          </cell>
          <cell r="Z15">
            <v>7725.301208935226</v>
          </cell>
          <cell r="AA15">
            <v>38393.92540313409</v>
          </cell>
          <cell r="AB15">
            <v>4966.9850506067805</v>
          </cell>
          <cell r="AC15">
            <v>29247.049727610665</v>
          </cell>
          <cell r="AD15">
            <v>74418.857569990534</v>
          </cell>
          <cell r="AE15">
            <v>22684.181122583999</v>
          </cell>
          <cell r="AF15">
            <v>4.5353127528990255E-4</v>
          </cell>
          <cell r="AG15">
            <v>1122037.6213883595</v>
          </cell>
          <cell r="AH15">
            <v>1122037.6213883569</v>
          </cell>
          <cell r="AI15">
            <v>2.5611370801925659E-9</v>
          </cell>
        </row>
        <row r="16">
          <cell r="C16">
            <v>11792.139547017236</v>
          </cell>
          <cell r="D16">
            <v>27252.295265344259</v>
          </cell>
          <cell r="E16">
            <v>46494.735311653756</v>
          </cell>
          <cell r="F16">
            <v>2326.1677708546804</v>
          </cell>
          <cell r="G16">
            <v>2499.9902299203309</v>
          </cell>
          <cell r="H16">
            <v>18640.483171001855</v>
          </cell>
          <cell r="I16">
            <v>145.1614920731426</v>
          </cell>
          <cell r="J16">
            <v>40200.022022094476</v>
          </cell>
          <cell r="K16">
            <v>1083.7489405275546</v>
          </cell>
          <cell r="L16">
            <v>1710.8740073981194</v>
          </cell>
          <cell r="M16">
            <v>10087.353311535997</v>
          </cell>
          <cell r="N16">
            <v>3299.7641646346738</v>
          </cell>
          <cell r="O16">
            <v>4.0507662301839995E-5</v>
          </cell>
          <cell r="P16">
            <v>165532.73527456372</v>
          </cell>
          <cell r="Q16">
            <v>165532.73527456395</v>
          </cell>
          <cell r="R16">
            <v>-2.3283064365386963E-10</v>
          </cell>
          <cell r="T16">
            <v>9574.7466176970611</v>
          </cell>
          <cell r="U16">
            <v>17232.37991238854</v>
          </cell>
          <cell r="V16">
            <v>29859.267029652005</v>
          </cell>
          <cell r="W16">
            <v>1797.1713398402446</v>
          </cell>
          <cell r="X16">
            <v>1698.0913557441409</v>
          </cell>
          <cell r="Y16">
            <v>14718.850256746809</v>
          </cell>
          <cell r="Z16">
            <v>116.62208653526015</v>
          </cell>
          <cell r="AA16">
            <v>13991.896022328023</v>
          </cell>
          <cell r="AB16">
            <v>863.3905429843046</v>
          </cell>
          <cell r="AC16">
            <v>1571.2218041784035</v>
          </cell>
          <cell r="AD16">
            <v>8181.7443232699879</v>
          </cell>
          <cell r="AE16">
            <v>2908.1766025521956</v>
          </cell>
          <cell r="AF16">
            <v>4.0457392157513022E-5</v>
          </cell>
          <cell r="AG16">
            <v>102513.55793437437</v>
          </cell>
          <cell r="AH16">
            <v>102513.55793437424</v>
          </cell>
          <cell r="AI16">
            <v>1.3096723705530167E-10</v>
          </cell>
        </row>
        <row r="17">
          <cell r="C17">
            <v>15898.691509855504</v>
          </cell>
          <cell r="D17">
            <v>66529.601228462736</v>
          </cell>
          <cell r="E17">
            <v>193565.68542639568</v>
          </cell>
          <cell r="F17">
            <v>1002.8026725221403</v>
          </cell>
          <cell r="G17">
            <v>2556.0709531063126</v>
          </cell>
          <cell r="H17">
            <v>25368.428892698834</v>
          </cell>
          <cell r="I17">
            <v>8012.9036458332921</v>
          </cell>
          <cell r="J17">
            <v>22626.404936742339</v>
          </cell>
          <cell r="K17">
            <v>2965.988709035053</v>
          </cell>
          <cell r="L17">
            <v>6415.3260275037037</v>
          </cell>
          <cell r="M17">
            <v>26746.11562172393</v>
          </cell>
          <cell r="N17">
            <v>7535.5672984079829</v>
          </cell>
          <cell r="O17">
            <v>2.086854986608991E-4</v>
          </cell>
          <cell r="P17">
            <v>379223.58713097306</v>
          </cell>
          <cell r="Q17">
            <v>379223.58713097358</v>
          </cell>
          <cell r="R17">
            <v>-5.2386894822120667E-10</v>
          </cell>
          <cell r="T17">
            <v>13565.414759849868</v>
          </cell>
          <cell r="U17">
            <v>49486.329445523537</v>
          </cell>
          <cell r="V17">
            <v>108444.41929103721</v>
          </cell>
          <cell r="W17">
            <v>717.9140588038531</v>
          </cell>
          <cell r="X17">
            <v>2204.8492901457116</v>
          </cell>
          <cell r="Y17">
            <v>23041.420484984093</v>
          </cell>
          <cell r="Z17">
            <v>7299.8827973914595</v>
          </cell>
          <cell r="AA17">
            <v>18512.969840848291</v>
          </cell>
          <cell r="AB17">
            <v>2596.7957188543551</v>
          </cell>
          <cell r="AC17">
            <v>6055.9561498794365</v>
          </cell>
          <cell r="AD17">
            <v>24081.263280144263</v>
          </cell>
          <cell r="AE17">
            <v>6780.1167498284876</v>
          </cell>
          <cell r="AF17">
            <v>2.0790630109486976E-4</v>
          </cell>
          <cell r="AG17">
            <v>262787.33207519684</v>
          </cell>
          <cell r="AH17">
            <v>262787.33207519702</v>
          </cell>
          <cell r="AI17">
            <v>0</v>
          </cell>
        </row>
        <row r="18">
          <cell r="C18">
            <v>685.04369552500657</v>
          </cell>
          <cell r="D18">
            <v>4228.4709065513662</v>
          </cell>
          <cell r="E18">
            <v>6192.783094661876</v>
          </cell>
          <cell r="F18">
            <v>319.46158121691047</v>
          </cell>
          <cell r="G18">
            <v>359.10540623509235</v>
          </cell>
          <cell r="H18">
            <v>771.46067969938076</v>
          </cell>
          <cell r="I18">
            <v>14.616806856276634</v>
          </cell>
          <cell r="J18">
            <v>2033.5796363691179</v>
          </cell>
          <cell r="K18">
            <v>220.50964080441622</v>
          </cell>
          <cell r="L18">
            <v>151.28310933355175</v>
          </cell>
          <cell r="M18">
            <v>909.03259545417131</v>
          </cell>
          <cell r="N18">
            <v>416.17218450780888</v>
          </cell>
          <cell r="O18">
            <v>0</v>
          </cell>
          <cell r="P18">
            <v>16301.519337214973</v>
          </cell>
          <cell r="Q18">
            <v>16301.519337214993</v>
          </cell>
          <cell r="R18">
            <v>-2.0008883439004421E-11</v>
          </cell>
          <cell r="T18">
            <v>487.98485937660598</v>
          </cell>
          <cell r="U18">
            <v>2501.8122969110159</v>
          </cell>
          <cell r="V18">
            <v>2375.173622802547</v>
          </cell>
          <cell r="W18">
            <v>233.30367676775307</v>
          </cell>
          <cell r="X18">
            <v>238.36252171279781</v>
          </cell>
          <cell r="Y18">
            <v>631.86394037180025</v>
          </cell>
          <cell r="Z18">
            <v>11.384446713912942</v>
          </cell>
          <cell r="AA18">
            <v>1365.8578676743177</v>
          </cell>
          <cell r="AB18">
            <v>169.17107116142705</v>
          </cell>
          <cell r="AC18">
            <v>133.64332017978165</v>
          </cell>
          <cell r="AD18">
            <v>747.76375958825497</v>
          </cell>
          <cell r="AE18">
            <v>314.18307077883799</v>
          </cell>
          <cell r="AF18">
            <v>0</v>
          </cell>
          <cell r="AG18">
            <v>9210.5044540390518</v>
          </cell>
          <cell r="AH18">
            <v>9210.5044540390481</v>
          </cell>
          <cell r="AI18">
            <v>0</v>
          </cell>
        </row>
        <row r="19">
          <cell r="C19">
            <v>2179.9698088425548</v>
          </cell>
          <cell r="D19">
            <v>23362.7499286362</v>
          </cell>
          <cell r="E19">
            <v>57651.638824349684</v>
          </cell>
          <cell r="F19">
            <v>436.39371875319267</v>
          </cell>
          <cell r="G19">
            <v>39.566205640969677</v>
          </cell>
          <cell r="H19">
            <v>1793.8705544853437</v>
          </cell>
          <cell r="I19">
            <v>202.86988533406239</v>
          </cell>
          <cell r="J19">
            <v>5414.0425280080881</v>
          </cell>
          <cell r="K19">
            <v>395.64349325794876</v>
          </cell>
          <cell r="L19">
            <v>1275.3852244077038</v>
          </cell>
          <cell r="M19">
            <v>10401.676376725951</v>
          </cell>
          <cell r="N19">
            <v>1600.4198357107271</v>
          </cell>
          <cell r="O19">
            <v>6.1500790237262761E-6</v>
          </cell>
          <cell r="P19">
            <v>104754.22639030249</v>
          </cell>
          <cell r="Q19">
            <v>104754.22639030236</v>
          </cell>
          <cell r="R19">
            <v>1.3096723705530167E-10</v>
          </cell>
          <cell r="T19">
            <v>1652.0469652956303</v>
          </cell>
          <cell r="U19">
            <v>16506.014570019644</v>
          </cell>
          <cell r="V19">
            <v>32650.51673957875</v>
          </cell>
          <cell r="W19">
            <v>317.18320959808648</v>
          </cell>
          <cell r="X19">
            <v>29.037994862743382</v>
          </cell>
          <cell r="Y19">
            <v>1492.4393468113576</v>
          </cell>
          <cell r="Z19">
            <v>167.47147471797564</v>
          </cell>
          <cell r="AA19">
            <v>3777.9031821058347</v>
          </cell>
          <cell r="AB19">
            <v>335.00963888935553</v>
          </cell>
          <cell r="AC19">
            <v>1104.2460875347879</v>
          </cell>
          <cell r="AD19">
            <v>8688.0951116192482</v>
          </cell>
          <cell r="AE19">
            <v>1412.55656776248</v>
          </cell>
          <cell r="AF19">
            <v>6.1437070799403346E-6</v>
          </cell>
          <cell r="AG19">
            <v>68132.520894939604</v>
          </cell>
          <cell r="AH19">
            <v>68132.520894939604</v>
          </cell>
          <cell r="AI19">
            <v>0</v>
          </cell>
        </row>
        <row r="20">
          <cell r="C20">
            <v>25073.817369683424</v>
          </cell>
          <cell r="D20">
            <v>106315.83767363404</v>
          </cell>
          <cell r="E20">
            <v>363617.58440289361</v>
          </cell>
          <cell r="F20">
            <v>4369.3554614612458</v>
          </cell>
          <cell r="G20">
            <v>4.1761324437846428</v>
          </cell>
          <cell r="H20">
            <v>83173.115065277423</v>
          </cell>
          <cell r="I20">
            <v>1.337717813702588E-2</v>
          </cell>
          <cell r="J20">
            <v>54959.952955312001</v>
          </cell>
          <cell r="K20">
            <v>6623.1140713312489</v>
          </cell>
          <cell r="L20">
            <v>17039.472473431368</v>
          </cell>
          <cell r="M20">
            <v>71846.722327132375</v>
          </cell>
          <cell r="N20">
            <v>16828.224101323103</v>
          </cell>
          <cell r="O20">
            <v>3.917587139790168</v>
          </cell>
          <cell r="P20">
            <v>749855.30299824139</v>
          </cell>
          <cell r="Q20">
            <v>749855.3029982429</v>
          </cell>
          <cell r="R20">
            <v>-1.5133991837501526E-9</v>
          </cell>
          <cell r="T20">
            <v>19120.861070299608</v>
          </cell>
          <cell r="U20">
            <v>76141.65662946261</v>
          </cell>
          <cell r="V20">
            <v>218938.91896474815</v>
          </cell>
          <cell r="W20">
            <v>2927.2992851593053</v>
          </cell>
          <cell r="X20">
            <v>3.3164045120455214</v>
          </cell>
          <cell r="Y20">
            <v>71545.257438454122</v>
          </cell>
          <cell r="Z20">
            <v>1.0929747434051503E-2</v>
          </cell>
          <cell r="AA20">
            <v>41734.905953235066</v>
          </cell>
          <cell r="AB20">
            <v>5673.3006914727794</v>
          </cell>
          <cell r="AC20">
            <v>15602.501373217769</v>
          </cell>
          <cell r="AD20">
            <v>63347.574094059448</v>
          </cell>
          <cell r="AE20">
            <v>14505.774668618204</v>
          </cell>
          <cell r="AF20">
            <v>3.8812013410257737</v>
          </cell>
          <cell r="AG20">
            <v>529545.25870432763</v>
          </cell>
          <cell r="AH20">
            <v>529545.2587043274</v>
          </cell>
          <cell r="AI20">
            <v>0</v>
          </cell>
        </row>
        <row r="21">
          <cell r="C21">
            <v>44899.503646698227</v>
          </cell>
          <cell r="D21">
            <v>67046.520912353997</v>
          </cell>
          <cell r="E21">
            <v>277368.77386140416</v>
          </cell>
          <cell r="F21">
            <v>1192.5080600746962</v>
          </cell>
          <cell r="G21">
            <v>2115.8211229128156</v>
          </cell>
          <cell r="H21">
            <v>78150.692418397768</v>
          </cell>
          <cell r="I21">
            <v>11804.912980537898</v>
          </cell>
          <cell r="J21">
            <v>27437.601127985734</v>
          </cell>
          <cell r="K21">
            <v>10239.353958026903</v>
          </cell>
          <cell r="L21">
            <v>94386.147689246427</v>
          </cell>
          <cell r="M21">
            <v>95272.376580999087</v>
          </cell>
          <cell r="N21">
            <v>34572.875127675965</v>
          </cell>
          <cell r="O21">
            <v>27.374406706865571</v>
          </cell>
          <cell r="P21">
            <v>744514.46189302055</v>
          </cell>
          <cell r="Q21">
            <v>744514.46189302043</v>
          </cell>
          <cell r="R21">
            <v>0</v>
          </cell>
          <cell r="T21">
            <v>35931.468311833327</v>
          </cell>
          <cell r="U21">
            <v>49162.211656474741</v>
          </cell>
          <cell r="V21">
            <v>172099.61889417947</v>
          </cell>
          <cell r="W21">
            <v>693.39772821614827</v>
          </cell>
          <cell r="X21">
            <v>1770.4131768562961</v>
          </cell>
          <cell r="Y21">
            <v>66955.161710748027</v>
          </cell>
          <cell r="Z21">
            <v>10108.0893890917</v>
          </cell>
          <cell r="AA21">
            <v>22134.486596160907</v>
          </cell>
          <cell r="AB21">
            <v>8459.0029903167524</v>
          </cell>
          <cell r="AC21">
            <v>83315.389013566179</v>
          </cell>
          <cell r="AD21">
            <v>83768.978846760394</v>
          </cell>
          <cell r="AE21">
            <v>30922.791937693852</v>
          </cell>
          <cell r="AF21">
            <v>27.149813326940695</v>
          </cell>
          <cell r="AG21">
            <v>565348.16006522474</v>
          </cell>
          <cell r="AH21">
            <v>565348.16006522416</v>
          </cell>
          <cell r="AI21">
            <v>0</v>
          </cell>
        </row>
        <row r="22">
          <cell r="C22">
            <v>2052.9166006132646</v>
          </cell>
          <cell r="D22">
            <v>1472.8509465787706</v>
          </cell>
          <cell r="E22">
            <v>19305.911732398657</v>
          </cell>
          <cell r="F22">
            <v>85.298545316777862</v>
          </cell>
          <cell r="G22">
            <v>637.83390747492285</v>
          </cell>
          <cell r="H22">
            <v>8437.5705807099675</v>
          </cell>
          <cell r="I22">
            <v>27.640746505153203</v>
          </cell>
          <cell r="J22">
            <v>20158.521926340563</v>
          </cell>
          <cell r="K22">
            <v>410.17274148054571</v>
          </cell>
          <cell r="L22">
            <v>1093.664695385748</v>
          </cell>
          <cell r="M22">
            <v>1163.9881626530403</v>
          </cell>
          <cell r="N22">
            <v>621.82303467166128</v>
          </cell>
          <cell r="O22">
            <v>6.0127990273786978E-5</v>
          </cell>
          <cell r="P22">
            <v>55468.193680257056</v>
          </cell>
          <cell r="Q22">
            <v>55468.193680257027</v>
          </cell>
          <cell r="R22">
            <v>0</v>
          </cell>
          <cell r="T22">
            <v>1712.4376767848948</v>
          </cell>
          <cell r="U22">
            <v>1189.3508580071818</v>
          </cell>
          <cell r="V22">
            <v>10421.056751356831</v>
          </cell>
          <cell r="W22">
            <v>69.970897884416189</v>
          </cell>
          <cell r="X22">
            <v>509.59566420337342</v>
          </cell>
          <cell r="Y22">
            <v>7456.7760926529027</v>
          </cell>
          <cell r="Z22">
            <v>23.938240023459322</v>
          </cell>
          <cell r="AA22">
            <v>15385.360366946526</v>
          </cell>
          <cell r="AB22">
            <v>380.27736699328989</v>
          </cell>
          <cell r="AC22">
            <v>1036.2416555735595</v>
          </cell>
          <cell r="AD22">
            <v>1056.1606565511695</v>
          </cell>
          <cell r="AE22">
            <v>573.15288376820808</v>
          </cell>
          <cell r="AF22">
            <v>6.009331685314658E-5</v>
          </cell>
          <cell r="AG22">
            <v>39814.319170839131</v>
          </cell>
          <cell r="AH22">
            <v>39814.319170839117</v>
          </cell>
          <cell r="AI22">
            <v>0</v>
          </cell>
        </row>
        <row r="23">
          <cell r="C23">
            <v>2999.6345207504464</v>
          </cell>
          <cell r="D23">
            <v>4868.1081319681944</v>
          </cell>
          <cell r="E23">
            <v>7104.3106057620844</v>
          </cell>
          <cell r="F23">
            <v>638.72283853856152</v>
          </cell>
          <cell r="G23">
            <v>207.14754300742067</v>
          </cell>
          <cell r="H23">
            <v>1131.4018982736366</v>
          </cell>
          <cell r="I23">
            <v>17.58455767247213</v>
          </cell>
          <cell r="J23">
            <v>2481.6474329489006</v>
          </cell>
          <cell r="K23">
            <v>459.73673208480335</v>
          </cell>
          <cell r="L23">
            <v>108.29587827773499</v>
          </cell>
          <cell r="M23">
            <v>1768.8035100943453</v>
          </cell>
          <cell r="N23">
            <v>991.32088976518014</v>
          </cell>
          <cell r="O23">
            <v>9.9524783572916409</v>
          </cell>
          <cell r="P23">
            <v>22786.667017501069</v>
          </cell>
          <cell r="Q23">
            <v>22786.667017501048</v>
          </cell>
          <cell r="R23">
            <v>0</v>
          </cell>
          <cell r="T23">
            <v>1932.3684565712915</v>
          </cell>
          <cell r="U23">
            <v>3466.0245089177993</v>
          </cell>
          <cell r="V23">
            <v>4798.9129469838563</v>
          </cell>
          <cell r="W23">
            <v>424.02568501033699</v>
          </cell>
          <cell r="X23">
            <v>158.24419618828631</v>
          </cell>
          <cell r="Y23">
            <v>1031.3028494080365</v>
          </cell>
          <cell r="Z23">
            <v>14.436669426014749</v>
          </cell>
          <cell r="AA23">
            <v>1963.1633869785651</v>
          </cell>
          <cell r="AB23">
            <v>415.02978698822795</v>
          </cell>
          <cell r="AC23">
            <v>96.788399792299657</v>
          </cell>
          <cell r="AD23">
            <v>1553.9981654530154</v>
          </cell>
          <cell r="AE23">
            <v>848.827646994818</v>
          </cell>
          <cell r="AF23">
            <v>9.5889627502148063</v>
          </cell>
          <cell r="AG23">
            <v>16712.711661462767</v>
          </cell>
          <cell r="AH23">
            <v>16712.711661462785</v>
          </cell>
          <cell r="AI23">
            <v>0</v>
          </cell>
        </row>
        <row r="24">
          <cell r="C24">
            <v>3563.0654276398909</v>
          </cell>
          <cell r="D24">
            <v>15400.219457498768</v>
          </cell>
          <cell r="E24">
            <v>72954.172781400644</v>
          </cell>
          <cell r="F24">
            <v>1324.8976173129267</v>
          </cell>
          <cell r="G24">
            <v>488.80320300961819</v>
          </cell>
          <cell r="H24">
            <v>6443.9607372284645</v>
          </cell>
          <cell r="I24">
            <v>261.74984247934628</v>
          </cell>
          <cell r="J24">
            <v>5858.1481159609248</v>
          </cell>
          <cell r="K24">
            <v>445.03926762770766</v>
          </cell>
          <cell r="L24">
            <v>362.3776023911019</v>
          </cell>
          <cell r="M24">
            <v>5881.4649765701488</v>
          </cell>
          <cell r="N24">
            <v>2393.3462701533326</v>
          </cell>
          <cell r="O24">
            <v>5.9067379939839575E-7</v>
          </cell>
          <cell r="P24">
            <v>115377.24529986356</v>
          </cell>
          <cell r="Q24">
            <v>115377.24529986354</v>
          </cell>
          <cell r="R24">
            <v>0</v>
          </cell>
          <cell r="T24">
            <v>2563.0424915318104</v>
          </cell>
          <cell r="U24">
            <v>8394.3312935817703</v>
          </cell>
          <cell r="V24">
            <v>26518.683398576883</v>
          </cell>
          <cell r="W24">
            <v>838.53087666157182</v>
          </cell>
          <cell r="X24">
            <v>316.63782079445059</v>
          </cell>
          <cell r="Y24">
            <v>4711.1944650290416</v>
          </cell>
          <cell r="Z24">
            <v>195.76067733401254</v>
          </cell>
          <cell r="AA24">
            <v>3897.1770793161313</v>
          </cell>
          <cell r="AB24">
            <v>372.78527005268819</v>
          </cell>
          <cell r="AC24">
            <v>319.74006132080785</v>
          </cell>
          <cell r="AD24">
            <v>4840.0682666568855</v>
          </cell>
          <cell r="AE24">
            <v>1904.9808107232038</v>
          </cell>
          <cell r="AF24">
            <v>5.8990358684689281E-7</v>
          </cell>
          <cell r="AG24">
            <v>54872.932512169158</v>
          </cell>
          <cell r="AH24">
            <v>54872.932512169209</v>
          </cell>
          <cell r="AI24">
            <v>0</v>
          </cell>
        </row>
        <row r="25">
          <cell r="C25">
            <v>68655.612219944946</v>
          </cell>
          <cell r="D25">
            <v>75691.820604943656</v>
          </cell>
          <cell r="E25">
            <v>70878.335451816034</v>
          </cell>
          <cell r="F25">
            <v>85.908663539755622</v>
          </cell>
          <cell r="G25">
            <v>645.86910281750772</v>
          </cell>
          <cell r="H25">
            <v>211.57076757376103</v>
          </cell>
          <cell r="I25">
            <v>5155.9813572631574</v>
          </cell>
          <cell r="J25">
            <v>4432.5595857682683</v>
          </cell>
          <cell r="K25">
            <v>1840.899154742483</v>
          </cell>
          <cell r="L25">
            <v>153.08535876235297</v>
          </cell>
          <cell r="M25">
            <v>5083.4232423818539</v>
          </cell>
          <cell r="N25">
            <v>2594.4072234009573</v>
          </cell>
          <cell r="O25">
            <v>0</v>
          </cell>
          <cell r="P25">
            <v>235429.47273295475</v>
          </cell>
          <cell r="Q25">
            <v>235429.47273295518</v>
          </cell>
          <cell r="R25">
            <v>-4.3655745685100555E-10</v>
          </cell>
          <cell r="T25">
            <v>63022.371691434397</v>
          </cell>
          <cell r="U25">
            <v>62235.006858427994</v>
          </cell>
          <cell r="V25">
            <v>54767.492408743252</v>
          </cell>
          <cell r="W25">
            <v>72.306970214851731</v>
          </cell>
          <cell r="X25">
            <v>516.4245753006287</v>
          </cell>
          <cell r="Y25">
            <v>192.7551310342005</v>
          </cell>
          <cell r="Z25">
            <v>4690.7295167181765</v>
          </cell>
          <cell r="AA25">
            <v>3507.7787786268268</v>
          </cell>
          <cell r="AB25">
            <v>1709.4419436898959</v>
          </cell>
          <cell r="AC25">
            <v>144.42096167432808</v>
          </cell>
          <cell r="AD25">
            <v>4506.412488977553</v>
          </cell>
          <cell r="AE25">
            <v>2329.4135273941797</v>
          </cell>
          <cell r="AF25">
            <v>0</v>
          </cell>
          <cell r="AG25">
            <v>197694.55485223627</v>
          </cell>
          <cell r="AH25">
            <v>197694.5548522363</v>
          </cell>
          <cell r="AI25">
            <v>0</v>
          </cell>
        </row>
        <row r="26">
          <cell r="C26">
            <v>24773.357558477419</v>
          </cell>
          <cell r="D26">
            <v>61641.242987976526</v>
          </cell>
          <cell r="E26">
            <v>120579.37780613173</v>
          </cell>
          <cell r="F26">
            <v>2.9521677972832814</v>
          </cell>
          <cell r="G26">
            <v>958.46305367906098</v>
          </cell>
          <cell r="H26">
            <v>23610.715307108821</v>
          </cell>
          <cell r="I26">
            <v>205.38645738706489</v>
          </cell>
          <cell r="J26">
            <v>22184.994703919725</v>
          </cell>
          <cell r="K26">
            <v>2715.6270552246842</v>
          </cell>
          <cell r="L26">
            <v>1562.528867420245</v>
          </cell>
          <cell r="M26">
            <v>91933.771211237865</v>
          </cell>
          <cell r="N26">
            <v>11497.599514337207</v>
          </cell>
          <cell r="O26">
            <v>0</v>
          </cell>
          <cell r="P26">
            <v>361666.01669069764</v>
          </cell>
          <cell r="Q26">
            <v>361666.01669069787</v>
          </cell>
          <cell r="R26">
            <v>0</v>
          </cell>
          <cell r="T26">
            <v>23461.546273821285</v>
          </cell>
          <cell r="U26">
            <v>49850.359032867258</v>
          </cell>
          <cell r="V26">
            <v>75530.295639897318</v>
          </cell>
          <cell r="W26">
            <v>2.4021665375974321</v>
          </cell>
          <cell r="X26">
            <v>788.19729921275734</v>
          </cell>
          <cell r="Y26">
            <v>22594.30612817291</v>
          </cell>
          <cell r="Z26">
            <v>187.67966274060373</v>
          </cell>
          <cell r="AA26">
            <v>18358.387442645115</v>
          </cell>
          <cell r="AB26">
            <v>2440.3403891041953</v>
          </cell>
          <cell r="AC26">
            <v>1496.5021839811561</v>
          </cell>
          <cell r="AD26">
            <v>82468.465408745033</v>
          </cell>
          <cell r="AE26">
            <v>10848.499753289034</v>
          </cell>
          <cell r="AF26">
            <v>0</v>
          </cell>
          <cell r="AG26">
            <v>288026.98138101428</v>
          </cell>
          <cell r="AH26">
            <v>288026.98138101399</v>
          </cell>
          <cell r="AI26">
            <v>0</v>
          </cell>
        </row>
        <row r="27">
          <cell r="C27">
            <v>9669.8003971223789</v>
          </cell>
          <cell r="D27">
            <v>49832.426362538616</v>
          </cell>
          <cell r="E27">
            <v>80516.690849293082</v>
          </cell>
          <cell r="F27">
            <v>54.156872622122549</v>
          </cell>
          <cell r="G27">
            <v>68.867651427064402</v>
          </cell>
          <cell r="H27">
            <v>15393.36710813933</v>
          </cell>
          <cell r="I27">
            <v>2074.2700822169677</v>
          </cell>
          <cell r="J27">
            <v>6637.3248460685691</v>
          </cell>
          <cell r="K27">
            <v>1863.0416019081279</v>
          </cell>
          <cell r="L27">
            <v>25305.594457853287</v>
          </cell>
          <cell r="M27">
            <v>44725.09276535784</v>
          </cell>
          <cell r="N27">
            <v>4767.8506067610815</v>
          </cell>
          <cell r="O27">
            <v>3.9242856358590004</v>
          </cell>
          <cell r="P27">
            <v>240912.40788694433</v>
          </cell>
          <cell r="Q27">
            <v>240912.40788694448</v>
          </cell>
          <cell r="R27">
            <v>0</v>
          </cell>
          <cell r="T27">
            <v>4989.0722958548331</v>
          </cell>
          <cell r="U27">
            <v>26752.243028999081</v>
          </cell>
          <cell r="V27">
            <v>38088.134976782319</v>
          </cell>
          <cell r="W27">
            <v>39.521569996943207</v>
          </cell>
          <cell r="X27">
            <v>35.701773145646932</v>
          </cell>
          <cell r="Y27">
            <v>9204.9047966476046</v>
          </cell>
          <cell r="Z27">
            <v>1654.8996636418858</v>
          </cell>
          <cell r="AA27">
            <v>4121.9707430446979</v>
          </cell>
          <cell r="AB27">
            <v>1535.5657548885547</v>
          </cell>
          <cell r="AC27">
            <v>16593.720435181793</v>
          </cell>
          <cell r="AD27">
            <v>24339.424302195446</v>
          </cell>
          <cell r="AE27">
            <v>4101.1868535925541</v>
          </cell>
          <cell r="AF27">
            <v>3.9193400443224382</v>
          </cell>
          <cell r="AG27">
            <v>131460.26553401566</v>
          </cell>
          <cell r="AH27">
            <v>131460.26553401566</v>
          </cell>
          <cell r="AI27">
            <v>0</v>
          </cell>
        </row>
        <row r="28">
          <cell r="C28">
            <v>9051.3633749958317</v>
          </cell>
          <cell r="D28">
            <v>139576.39768626189</v>
          </cell>
          <cell r="E28">
            <v>331027.44188867457</v>
          </cell>
          <cell r="F28">
            <v>1151.9278052187806</v>
          </cell>
          <cell r="G28">
            <v>1652.246748218485</v>
          </cell>
          <cell r="H28">
            <v>24403.679091167123</v>
          </cell>
          <cell r="I28">
            <v>131.65025296651606</v>
          </cell>
          <cell r="J28">
            <v>18893.701761600561</v>
          </cell>
          <cell r="K28">
            <v>7709.3557649940503</v>
          </cell>
          <cell r="L28">
            <v>6796.8187051620507</v>
          </cell>
          <cell r="M28">
            <v>27155.874613192351</v>
          </cell>
          <cell r="N28">
            <v>6047.4111445836643</v>
          </cell>
          <cell r="O28">
            <v>3.6120351123960011</v>
          </cell>
          <cell r="P28">
            <v>573601.4808721483</v>
          </cell>
          <cell r="Q28">
            <v>573601.48087214737</v>
          </cell>
          <cell r="R28">
            <v>9.3132257461547852E-10</v>
          </cell>
          <cell r="T28">
            <v>7594.8328575406986</v>
          </cell>
          <cell r="U28">
            <v>106209.42222508899</v>
          </cell>
          <cell r="V28">
            <v>216213.87411235471</v>
          </cell>
          <cell r="W28">
            <v>837.32465959774129</v>
          </cell>
          <cell r="X28">
            <v>1364.1962159749341</v>
          </cell>
          <cell r="Y28">
            <v>21536.331060099059</v>
          </cell>
          <cell r="Z28">
            <v>117.69722012511116</v>
          </cell>
          <cell r="AA28">
            <v>15135.104966769846</v>
          </cell>
          <cell r="AB28">
            <v>6837.8727786066174</v>
          </cell>
          <cell r="AC28">
            <v>6323.8849712610554</v>
          </cell>
          <cell r="AD28">
            <v>24390.462488684516</v>
          </cell>
          <cell r="AE28">
            <v>5348.9347259708429</v>
          </cell>
          <cell r="AF28">
            <v>3.591758026555127</v>
          </cell>
          <cell r="AG28">
            <v>411913.53004010074</v>
          </cell>
          <cell r="AH28">
            <v>411913.53004010016</v>
          </cell>
          <cell r="AI28">
            <v>5.8207660913467407E-10</v>
          </cell>
        </row>
        <row r="29">
          <cell r="C29">
            <v>2710.7010647921074</v>
          </cell>
          <cell r="D29">
            <v>52212.936204229089</v>
          </cell>
          <cell r="E29">
            <v>636449.8759830303</v>
          </cell>
          <cell r="F29">
            <v>422.53287577630334</v>
          </cell>
          <cell r="G29">
            <v>2.40513395478352</v>
          </cell>
          <cell r="H29">
            <v>108218.36741953653</v>
          </cell>
          <cell r="I29">
            <v>6618.2564638096701</v>
          </cell>
          <cell r="J29">
            <v>60618.876459503444</v>
          </cell>
          <cell r="K29">
            <v>1243.676536389579</v>
          </cell>
          <cell r="L29">
            <v>5726.3742984614673</v>
          </cell>
          <cell r="M29">
            <v>16745.111629893738</v>
          </cell>
          <cell r="N29">
            <v>2880.8381663136238</v>
          </cell>
          <cell r="O29">
            <v>975.37033424053379</v>
          </cell>
          <cell r="P29">
            <v>894825.32256993128</v>
          </cell>
          <cell r="Q29">
            <v>894825.32256992976</v>
          </cell>
          <cell r="R29">
            <v>1.5133991837501526E-9</v>
          </cell>
          <cell r="T29">
            <v>1685.2000664191557</v>
          </cell>
          <cell r="U29">
            <v>43015.384437965724</v>
          </cell>
          <cell r="V29">
            <v>498049.68376043462</v>
          </cell>
          <cell r="W29">
            <v>288.08477687912483</v>
          </cell>
          <cell r="X29">
            <v>2.0779914442249243</v>
          </cell>
          <cell r="Y29">
            <v>102358.36694582942</v>
          </cell>
          <cell r="Z29">
            <v>5996.7869388226409</v>
          </cell>
          <cell r="AA29">
            <v>47500.331878653727</v>
          </cell>
          <cell r="AB29">
            <v>1176.3123874260957</v>
          </cell>
          <cell r="AC29">
            <v>5445.1868559768391</v>
          </cell>
          <cell r="AD29">
            <v>15796.782713462455</v>
          </cell>
          <cell r="AE29">
            <v>2712.0946490109882</v>
          </cell>
          <cell r="AF29">
            <v>885.51461102754752</v>
          </cell>
          <cell r="AG29">
            <v>724911.80801335268</v>
          </cell>
          <cell r="AH29">
            <v>724911.80801335257</v>
          </cell>
          <cell r="AI29">
            <v>0</v>
          </cell>
        </row>
        <row r="30">
          <cell r="C30">
            <v>918.99440458865286</v>
          </cell>
          <cell r="D30">
            <v>41006.888409974221</v>
          </cell>
          <cell r="E30">
            <v>549856.48713194113</v>
          </cell>
          <cell r="F30">
            <v>822.36276015417639</v>
          </cell>
          <cell r="G30">
            <v>331.22421663447807</v>
          </cell>
          <cell r="H30">
            <v>12281.496062428871</v>
          </cell>
          <cell r="I30">
            <v>2881.7471913172321</v>
          </cell>
          <cell r="J30">
            <v>21529.782179087539</v>
          </cell>
          <cell r="K30">
            <v>626.05566303696321</v>
          </cell>
          <cell r="L30">
            <v>2506.7314062446103</v>
          </cell>
          <cell r="M30">
            <v>16368.971225283105</v>
          </cell>
          <cell r="N30">
            <v>2941.6681174637488</v>
          </cell>
          <cell r="O30">
            <v>0</v>
          </cell>
          <cell r="P30">
            <v>652072.4087681548</v>
          </cell>
          <cell r="Q30">
            <v>652072.40876815561</v>
          </cell>
          <cell r="R30">
            <v>0</v>
          </cell>
          <cell r="T30">
            <v>750.00193791121728</v>
          </cell>
          <cell r="U30">
            <v>28217.122837004681</v>
          </cell>
          <cell r="V30">
            <v>310876.45768102712</v>
          </cell>
          <cell r="W30">
            <v>428.39568047743279</v>
          </cell>
          <cell r="X30">
            <v>225.3731911379158</v>
          </cell>
          <cell r="Y30">
            <v>10569.932449107369</v>
          </cell>
          <cell r="Z30">
            <v>2385.7418919029592</v>
          </cell>
          <cell r="AA30">
            <v>13863.288181337539</v>
          </cell>
          <cell r="AB30">
            <v>514.83062082274637</v>
          </cell>
          <cell r="AC30">
            <v>2239.8058084394461</v>
          </cell>
          <cell r="AD30">
            <v>14010.566959160906</v>
          </cell>
          <cell r="AE30">
            <v>2444.0902383159491</v>
          </cell>
          <cell r="AF30">
            <v>0</v>
          </cell>
          <cell r="AG30">
            <v>386525.60747664527</v>
          </cell>
          <cell r="AH30">
            <v>386525.60747664567</v>
          </cell>
          <cell r="AI30">
            <v>0</v>
          </cell>
        </row>
        <row r="31">
          <cell r="C31">
            <v>1751.2558224254024</v>
          </cell>
          <cell r="D31">
            <v>6206.2417458396558</v>
          </cell>
          <cell r="E31">
            <v>11083.780457892721</v>
          </cell>
          <cell r="F31">
            <v>124.49566809215703</v>
          </cell>
          <cell r="G31">
            <v>196.08300243359358</v>
          </cell>
          <cell r="H31">
            <v>3188.721448859334</v>
          </cell>
          <cell r="I31">
            <v>138.84449468996405</v>
          </cell>
          <cell r="J31">
            <v>3842.3128546702683</v>
          </cell>
          <cell r="K31">
            <v>112.32800498897194</v>
          </cell>
          <cell r="L31">
            <v>87.411904288952854</v>
          </cell>
          <cell r="M31">
            <v>443.91312063663452</v>
          </cell>
          <cell r="N31">
            <v>444.31324757631313</v>
          </cell>
          <cell r="O31">
            <v>1.1840820935179439E-6</v>
          </cell>
          <cell r="P31">
            <v>27619.70177357805</v>
          </cell>
          <cell r="Q31">
            <v>27619.70177357801</v>
          </cell>
          <cell r="R31">
            <v>4.0017766878008842E-11</v>
          </cell>
          <cell r="T31">
            <v>1138.5916285502547</v>
          </cell>
          <cell r="U31">
            <v>4211.1339131008144</v>
          </cell>
          <cell r="V31">
            <v>4625.1701422459373</v>
          </cell>
          <cell r="W31">
            <v>83.515716588868358</v>
          </cell>
          <cell r="X31">
            <v>162.58115091242962</v>
          </cell>
          <cell r="Y31">
            <v>2901.0770779547811</v>
          </cell>
          <cell r="Z31">
            <v>120.38330564217533</v>
          </cell>
          <cell r="AA31">
            <v>3216.511849591896</v>
          </cell>
          <cell r="AB31">
            <v>101.10544438334531</v>
          </cell>
          <cell r="AC31">
            <v>79.702347336862346</v>
          </cell>
          <cell r="AD31">
            <v>384.78110142412277</v>
          </cell>
          <cell r="AE31">
            <v>366.19710198531124</v>
          </cell>
          <cell r="AF31">
            <v>1.1838255279665558E-6</v>
          </cell>
          <cell r="AG31">
            <v>17390.750780900624</v>
          </cell>
          <cell r="AH31">
            <v>17390.750780900627</v>
          </cell>
          <cell r="AI31">
            <v>0</v>
          </cell>
        </row>
        <row r="32">
          <cell r="C32">
            <v>493.64467300824623</v>
          </cell>
          <cell r="D32">
            <v>3235.0633632644694</v>
          </cell>
          <cell r="E32">
            <v>7125.4071700311542</v>
          </cell>
          <cell r="F32">
            <v>256.26225782411348</v>
          </cell>
          <cell r="G32">
            <v>1105.6898687962605</v>
          </cell>
          <cell r="H32">
            <v>11010.214523713639</v>
          </cell>
          <cell r="I32">
            <v>79.272329864055919</v>
          </cell>
          <cell r="J32">
            <v>3217.225205230252</v>
          </cell>
          <cell r="K32">
            <v>3518.3768582055391</v>
          </cell>
          <cell r="L32">
            <v>54684.467013895381</v>
          </cell>
          <cell r="M32">
            <v>9286.7407764694253</v>
          </cell>
          <cell r="N32">
            <v>1672.6671024615762</v>
          </cell>
          <cell r="O32">
            <v>1.0131743480888897</v>
          </cell>
          <cell r="P32">
            <v>95686.044317112202</v>
          </cell>
          <cell r="Q32">
            <v>95686.044317112261</v>
          </cell>
          <cell r="R32">
            <v>0</v>
          </cell>
          <cell r="T32">
            <v>228.38939235013635</v>
          </cell>
          <cell r="U32">
            <v>1279.1780188048992</v>
          </cell>
          <cell r="V32">
            <v>2319.1090316379423</v>
          </cell>
          <cell r="W32">
            <v>113.21522143000323</v>
          </cell>
          <cell r="X32">
            <v>614.40501592143937</v>
          </cell>
          <cell r="Y32">
            <v>6065.8041245359882</v>
          </cell>
          <cell r="Z32">
            <v>59.392715834730367</v>
          </cell>
          <cell r="AA32">
            <v>1773.9948274271069</v>
          </cell>
          <cell r="AB32">
            <v>1965.9908393928922</v>
          </cell>
          <cell r="AC32">
            <v>16097.058607800946</v>
          </cell>
          <cell r="AD32">
            <v>4851.0476261281483</v>
          </cell>
          <cell r="AE32">
            <v>1159.9409140019279</v>
          </cell>
          <cell r="AF32">
            <v>1.0106653520678226</v>
          </cell>
          <cell r="AG32">
            <v>36528.537000618235</v>
          </cell>
          <cell r="AH32">
            <v>36528.537000618133</v>
          </cell>
          <cell r="AI32">
            <v>1.0186340659856796E-10</v>
          </cell>
        </row>
        <row r="33">
          <cell r="C33">
            <v>1010.8225760469817</v>
          </cell>
          <cell r="D33">
            <v>3334.9888308057953</v>
          </cell>
          <cell r="E33">
            <v>2777.7869967026886</v>
          </cell>
          <cell r="F33">
            <v>155.70758196979926</v>
          </cell>
          <cell r="G33">
            <v>142.37988424493295</v>
          </cell>
          <cell r="H33">
            <v>1074.2451426626023</v>
          </cell>
          <cell r="I33">
            <v>6.6878937970738273</v>
          </cell>
          <cell r="J33">
            <v>2782.5279025960263</v>
          </cell>
          <cell r="K33">
            <v>90.649009467093435</v>
          </cell>
          <cell r="L33">
            <v>516.34824311611533</v>
          </cell>
          <cell r="M33">
            <v>764.71219002309795</v>
          </cell>
          <cell r="N33">
            <v>289.27766860033876</v>
          </cell>
          <cell r="O33">
            <v>1.0491489105259754E-5</v>
          </cell>
          <cell r="P33">
            <v>12946.133930524034</v>
          </cell>
          <cell r="Q33">
            <v>12946.133930524044</v>
          </cell>
          <cell r="R33">
            <v>0</v>
          </cell>
          <cell r="T33">
            <v>673.80063462465603</v>
          </cell>
          <cell r="U33">
            <v>2181.3959539576394</v>
          </cell>
          <cell r="V33">
            <v>1580.2285092180023</v>
          </cell>
          <cell r="W33">
            <v>98.610240027647023</v>
          </cell>
          <cell r="X33">
            <v>94.805005935588554</v>
          </cell>
          <cell r="Y33">
            <v>924.48695703967383</v>
          </cell>
          <cell r="Z33">
            <v>5.3952438741433797</v>
          </cell>
          <cell r="AA33">
            <v>1979.9754910956422</v>
          </cell>
          <cell r="AB33">
            <v>76.732215979563051</v>
          </cell>
          <cell r="AC33">
            <v>466.41117364953067</v>
          </cell>
          <cell r="AD33">
            <v>634.57578975325907</v>
          </cell>
          <cell r="AE33">
            <v>236.95319622860382</v>
          </cell>
          <cell r="AF33">
            <v>1.0490286566678427E-5</v>
          </cell>
          <cell r="AG33">
            <v>8953.3704218742369</v>
          </cell>
          <cell r="AH33">
            <v>8953.3704218742241</v>
          </cell>
          <cell r="AI33">
            <v>0</v>
          </cell>
        </row>
        <row r="34">
          <cell r="C34">
            <v>74017.633610614081</v>
          </cell>
          <cell r="D34">
            <v>40990.794183595288</v>
          </cell>
          <cell r="E34">
            <v>208885.6221845391</v>
          </cell>
          <cell r="F34">
            <v>180.21796825177319</v>
          </cell>
          <cell r="G34">
            <v>8.2448189882315692E-4</v>
          </cell>
          <cell r="H34">
            <v>12524.509450505655</v>
          </cell>
          <cell r="I34">
            <v>1.2919674950523968E-3</v>
          </cell>
          <cell r="J34">
            <v>4487.0581120038214</v>
          </cell>
          <cell r="K34">
            <v>122.40752127709327</v>
          </cell>
          <cell r="L34">
            <v>941.84424370923841</v>
          </cell>
          <cell r="M34">
            <v>318.63968544652784</v>
          </cell>
          <cell r="N34">
            <v>61.005110321164565</v>
          </cell>
          <cell r="O34">
            <v>5.9995910045363707E-3</v>
          </cell>
          <cell r="P34">
            <v>342529.74018630415</v>
          </cell>
          <cell r="Q34">
            <v>342529.74018630321</v>
          </cell>
          <cell r="R34">
            <v>9.3132257461547852E-10</v>
          </cell>
          <cell r="T34">
            <v>68473.046217752068</v>
          </cell>
          <cell r="U34">
            <v>30045.603806934774</v>
          </cell>
          <cell r="V34">
            <v>114055.12625565095</v>
          </cell>
          <cell r="W34">
            <v>142.19808438366186</v>
          </cell>
          <cell r="X34">
            <v>-9.5795168344925971E-5</v>
          </cell>
          <cell r="Y34">
            <v>11661.791011694333</v>
          </cell>
          <cell r="Z34">
            <v>7.1997200658405571E-4</v>
          </cell>
          <cell r="AA34">
            <v>3643.6534866122465</v>
          </cell>
          <cell r="AB34">
            <v>105.13639602853611</v>
          </cell>
          <cell r="AC34">
            <v>847.0953314097369</v>
          </cell>
          <cell r="AD34">
            <v>307.62587855227775</v>
          </cell>
          <cell r="AE34">
            <v>56.633804984770528</v>
          </cell>
          <cell r="AF34">
            <v>5.965229985198865E-3</v>
          </cell>
          <cell r="AG34">
            <v>229337.91686341015</v>
          </cell>
          <cell r="AH34">
            <v>229337.91686341018</v>
          </cell>
          <cell r="AI34">
            <v>0</v>
          </cell>
        </row>
        <row r="35">
          <cell r="C35">
            <v>73.21300481758189</v>
          </cell>
          <cell r="D35">
            <v>670.25078533942838</v>
          </cell>
          <cell r="E35">
            <v>1319.3382945757942</v>
          </cell>
          <cell r="F35">
            <v>13.801930632154095</v>
          </cell>
          <cell r="G35">
            <v>42.044317903410295</v>
          </cell>
          <cell r="H35">
            <v>282.22658482043329</v>
          </cell>
          <cell r="I35">
            <v>30.737536949064246</v>
          </cell>
          <cell r="J35">
            <v>738.53950607187471</v>
          </cell>
          <cell r="K35">
            <v>97.086577456117041</v>
          </cell>
          <cell r="L35">
            <v>5885.3760984591718</v>
          </cell>
          <cell r="M35">
            <v>1182.149778948537</v>
          </cell>
          <cell r="N35">
            <v>2461.5171940612245</v>
          </cell>
          <cell r="O35">
            <v>4.6267742751288834</v>
          </cell>
          <cell r="P35">
            <v>12800.908384309922</v>
          </cell>
          <cell r="Q35">
            <v>12800.908384309931</v>
          </cell>
          <cell r="R35">
            <v>0</v>
          </cell>
          <cell r="T35">
            <v>44.812135891486896</v>
          </cell>
          <cell r="U35">
            <v>374.69420888099421</v>
          </cell>
          <cell r="V35">
            <v>494.65976573187061</v>
          </cell>
          <cell r="W35">
            <v>3.620357883772066</v>
          </cell>
          <cell r="X35">
            <v>23.76390447065674</v>
          </cell>
          <cell r="Y35">
            <v>209.35418232252101</v>
          </cell>
          <cell r="Z35">
            <v>20.213172225334876</v>
          </cell>
          <cell r="AA35">
            <v>378.79462755741218</v>
          </cell>
          <cell r="AB35">
            <v>57.752620880432431</v>
          </cell>
          <cell r="AC35">
            <v>774.54561910141592</v>
          </cell>
          <cell r="AD35">
            <v>684.15160759608057</v>
          </cell>
          <cell r="AE35">
            <v>1018.6952083606479</v>
          </cell>
          <cell r="AF35">
            <v>4.6132928496415575</v>
          </cell>
          <cell r="AG35">
            <v>4089.6707037522669</v>
          </cell>
          <cell r="AH35">
            <v>4089.6707037522674</v>
          </cell>
          <cell r="AI35">
            <v>0</v>
          </cell>
        </row>
        <row r="36">
          <cell r="C36">
            <v>54427.104261369503</v>
          </cell>
          <cell r="D36">
            <v>88199.077524970853</v>
          </cell>
          <cell r="E36">
            <v>226349.86477894714</v>
          </cell>
          <cell r="F36">
            <v>1874.4500513644114</v>
          </cell>
          <cell r="G36">
            <v>3884.3787891629163</v>
          </cell>
          <cell r="H36">
            <v>55910.346527807087</v>
          </cell>
          <cell r="I36">
            <v>158.8396216774706</v>
          </cell>
          <cell r="J36">
            <v>39089.413107032851</v>
          </cell>
          <cell r="K36">
            <v>4275.3384654831307</v>
          </cell>
          <cell r="L36">
            <v>11914.424992424774</v>
          </cell>
          <cell r="M36">
            <v>58514.624703368529</v>
          </cell>
          <cell r="N36">
            <v>13675.394007668157</v>
          </cell>
          <cell r="O36">
            <v>0</v>
          </cell>
          <cell r="P36">
            <v>558273.25683127681</v>
          </cell>
          <cell r="Q36">
            <v>558273.25683127646</v>
          </cell>
          <cell r="R36">
            <v>0</v>
          </cell>
          <cell r="T36">
            <v>41258.3500221828</v>
          </cell>
          <cell r="U36">
            <v>49538.030138753064</v>
          </cell>
          <cell r="V36">
            <v>87297.057568190561</v>
          </cell>
          <cell r="W36">
            <v>1192.6495014427592</v>
          </cell>
          <cell r="X36">
            <v>2675.835818890494</v>
          </cell>
          <cell r="Y36">
            <v>45499.76831575219</v>
          </cell>
          <cell r="Z36">
            <v>122.9034165012017</v>
          </cell>
          <cell r="AA36">
            <v>26284.05939435435</v>
          </cell>
          <cell r="AB36">
            <v>3382.3821905190671</v>
          </cell>
          <cell r="AC36">
            <v>10667.893432042434</v>
          </cell>
          <cell r="AD36">
            <v>48587.614688881346</v>
          </cell>
          <cell r="AE36">
            <v>11356.850967168593</v>
          </cell>
          <cell r="AF36">
            <v>0</v>
          </cell>
          <cell r="AG36">
            <v>327863.3954546788</v>
          </cell>
          <cell r="AH36">
            <v>327863.39545467758</v>
          </cell>
          <cell r="AI36">
            <v>1.2223608791828156E-9</v>
          </cell>
        </row>
        <row r="37">
          <cell r="C37">
            <v>109833.56572865762</v>
          </cell>
          <cell r="D37">
            <v>10979.65235363339</v>
          </cell>
          <cell r="E37">
            <v>44213.478297210568</v>
          </cell>
          <cell r="F37">
            <v>788.642278015447</v>
          </cell>
          <cell r="G37">
            <v>333.86932778458555</v>
          </cell>
          <cell r="H37">
            <v>715.50255056526532</v>
          </cell>
          <cell r="I37">
            <v>134.19308617677686</v>
          </cell>
          <cell r="J37">
            <v>19749.962745654022</v>
          </cell>
          <cell r="K37">
            <v>1342.1203317810441</v>
          </cell>
          <cell r="L37">
            <v>2524.4394676485117</v>
          </cell>
          <cell r="M37">
            <v>7808.091936898084</v>
          </cell>
          <cell r="N37">
            <v>1758.8297275288894</v>
          </cell>
          <cell r="O37">
            <v>3.502153601382082E-6</v>
          </cell>
          <cell r="P37">
            <v>200182.34783505634</v>
          </cell>
          <cell r="Q37">
            <v>200182.3478350566</v>
          </cell>
          <cell r="R37">
            <v>-2.6193447411060333E-10</v>
          </cell>
          <cell r="T37">
            <v>102166.70146245755</v>
          </cell>
          <cell r="U37">
            <v>8758.7269177242706</v>
          </cell>
          <cell r="V37">
            <v>30282.999942089493</v>
          </cell>
          <cell r="W37">
            <v>727.97850108323155</v>
          </cell>
          <cell r="X37">
            <v>269.84599049936662</v>
          </cell>
          <cell r="Y37">
            <v>619.83264332347221</v>
          </cell>
          <cell r="Z37">
            <v>117.50409462451375</v>
          </cell>
          <cell r="AA37">
            <v>13371.52031385263</v>
          </cell>
          <cell r="AB37">
            <v>1146.6171963812706</v>
          </cell>
          <cell r="AC37">
            <v>2337.6879915093236</v>
          </cell>
          <cell r="AD37">
            <v>6575.8924084243818</v>
          </cell>
          <cell r="AE37">
            <v>1541.4886561994176</v>
          </cell>
          <cell r="AF37">
            <v>3.4991102777055496E-6</v>
          </cell>
          <cell r="AG37">
            <v>167916.79612166807</v>
          </cell>
          <cell r="AH37">
            <v>167916.79612166804</v>
          </cell>
          <cell r="AI37">
            <v>0</v>
          </cell>
        </row>
        <row r="38">
          <cell r="C38">
            <v>8755.646230171471</v>
          </cell>
          <cell r="D38">
            <v>44972.147215255478</v>
          </cell>
          <cell r="E38">
            <v>98495.708589484537</v>
          </cell>
          <cell r="F38">
            <v>1062.191405135726</v>
          </cell>
          <cell r="G38">
            <v>6721.0020099237518</v>
          </cell>
          <cell r="H38">
            <v>33708.696062805975</v>
          </cell>
          <cell r="I38">
            <v>68.202296851484718</v>
          </cell>
          <cell r="J38">
            <v>12018.073483419121</v>
          </cell>
          <cell r="K38">
            <v>832.00334512538791</v>
          </cell>
          <cell r="L38">
            <v>1059.6389770001228</v>
          </cell>
          <cell r="M38">
            <v>10504.91123411741</v>
          </cell>
          <cell r="N38">
            <v>3575.6499676706335</v>
          </cell>
          <cell r="O38">
            <v>2.3883944521289521E-5</v>
          </cell>
          <cell r="P38">
            <v>221773.87084084502</v>
          </cell>
          <cell r="Q38">
            <v>221773.87084084487</v>
          </cell>
          <cell r="R38">
            <v>0</v>
          </cell>
          <cell r="T38">
            <v>6902.8063884446401</v>
          </cell>
          <cell r="U38">
            <v>30546.015251234341</v>
          </cell>
          <cell r="V38">
            <v>53626.477550426251</v>
          </cell>
          <cell r="W38">
            <v>751.06913635631372</v>
          </cell>
          <cell r="X38">
            <v>4927.8261082386962</v>
          </cell>
          <cell r="Y38">
            <v>29256.241215519382</v>
          </cell>
          <cell r="Z38">
            <v>57.662851732100023</v>
          </cell>
          <cell r="AA38">
            <v>9245.0506096817007</v>
          </cell>
          <cell r="AB38">
            <v>659.41761286837402</v>
          </cell>
          <cell r="AC38">
            <v>946.12646553176637</v>
          </cell>
          <cell r="AD38">
            <v>8981.8523007304047</v>
          </cell>
          <cell r="AE38">
            <v>3021.3614566157557</v>
          </cell>
          <cell r="AF38">
            <v>2.3836532675522134E-5</v>
          </cell>
          <cell r="AG38">
            <v>148921.90697121626</v>
          </cell>
          <cell r="AH38">
            <v>148921.90697121638</v>
          </cell>
          <cell r="AI38">
            <v>0</v>
          </cell>
        </row>
        <row r="39">
          <cell r="C39">
            <v>1845.2490017350833</v>
          </cell>
          <cell r="D39">
            <v>16950.952650712388</v>
          </cell>
          <cell r="E39">
            <v>26244.75067823397</v>
          </cell>
          <cell r="F39">
            <v>227.64420931894313</v>
          </cell>
          <cell r="G39">
            <v>936.12860763616891</v>
          </cell>
          <cell r="H39">
            <v>9572.4605844323487</v>
          </cell>
          <cell r="I39">
            <v>807.1825721889935</v>
          </cell>
          <cell r="J39">
            <v>7223.907459295533</v>
          </cell>
          <cell r="K39">
            <v>650.73203825309997</v>
          </cell>
          <cell r="L39">
            <v>620.80908024289147</v>
          </cell>
          <cell r="M39">
            <v>2964.2928383012368</v>
          </cell>
          <cell r="N39">
            <v>1429.6715015071004</v>
          </cell>
          <cell r="O39">
            <v>0.50470066689639781</v>
          </cell>
          <cell r="P39">
            <v>69474.285922524636</v>
          </cell>
          <cell r="Q39">
            <v>69474.285922524679</v>
          </cell>
          <cell r="R39">
            <v>0</v>
          </cell>
          <cell r="T39">
            <v>1388.001726931283</v>
          </cell>
          <cell r="U39">
            <v>11994.082716626184</v>
          </cell>
          <cell r="V39">
            <v>13884.296374051422</v>
          </cell>
          <cell r="W39">
            <v>164.6151144424085</v>
          </cell>
          <cell r="X39">
            <v>713.88415533278453</v>
          </cell>
          <cell r="Y39">
            <v>8793.1668499092248</v>
          </cell>
          <cell r="Z39">
            <v>701.45086525478814</v>
          </cell>
          <cell r="AA39">
            <v>5573.7083102578908</v>
          </cell>
          <cell r="AB39">
            <v>574.29414734623697</v>
          </cell>
          <cell r="AC39">
            <v>585.31586679264933</v>
          </cell>
          <cell r="AD39">
            <v>2663.0127333416981</v>
          </cell>
          <cell r="AE39">
            <v>1247.0703063427652</v>
          </cell>
          <cell r="AF39">
            <v>0.50440077470095079</v>
          </cell>
          <cell r="AG39">
            <v>48283.403567404028</v>
          </cell>
          <cell r="AH39">
            <v>48283.403567404035</v>
          </cell>
          <cell r="AI39">
            <v>0</v>
          </cell>
        </row>
        <row r="40">
          <cell r="C40">
            <v>3397.0396901796948</v>
          </cell>
          <cell r="D40">
            <v>10195.409209213643</v>
          </cell>
          <cell r="E40">
            <v>26970.25978109226</v>
          </cell>
          <cell r="F40">
            <v>435.97624127407795</v>
          </cell>
          <cell r="G40">
            <v>1024.5219244668253</v>
          </cell>
          <cell r="H40">
            <v>6421.4476433393538</v>
          </cell>
          <cell r="I40">
            <v>993.6172601656915</v>
          </cell>
          <cell r="J40">
            <v>8261.8370441667957</v>
          </cell>
          <cell r="K40">
            <v>685.27329778250134</v>
          </cell>
          <cell r="L40">
            <v>410.3454502720345</v>
          </cell>
          <cell r="M40">
            <v>2854.282254830202</v>
          </cell>
          <cell r="N40">
            <v>2250.0070870975237</v>
          </cell>
          <cell r="O40">
            <v>0</v>
          </cell>
          <cell r="P40">
            <v>63900.016883880591</v>
          </cell>
          <cell r="Q40">
            <v>63900.016883880569</v>
          </cell>
          <cell r="R40">
            <v>0</v>
          </cell>
          <cell r="T40">
            <v>2791.5503293023767</v>
          </cell>
          <cell r="U40">
            <v>7615.1016771888535</v>
          </cell>
          <cell r="V40">
            <v>18465.010197909127</v>
          </cell>
          <cell r="W40">
            <v>282.99529075411448</v>
          </cell>
          <cell r="X40">
            <v>733.06758846298408</v>
          </cell>
          <cell r="Y40">
            <v>4770.1689605772626</v>
          </cell>
          <cell r="Z40">
            <v>815.61158696267103</v>
          </cell>
          <cell r="AA40">
            <v>6079.243087378567</v>
          </cell>
          <cell r="AB40">
            <v>549.90240463388159</v>
          </cell>
          <cell r="AC40">
            <v>373.72057268230435</v>
          </cell>
          <cell r="AD40">
            <v>2407.8673098985109</v>
          </cell>
          <cell r="AE40">
            <v>1945.6126795078967</v>
          </cell>
          <cell r="AF40">
            <v>0</v>
          </cell>
          <cell r="AG40">
            <v>46829.851685258553</v>
          </cell>
          <cell r="AH40">
            <v>46829.851685258582</v>
          </cell>
          <cell r="AI40">
            <v>0</v>
          </cell>
        </row>
        <row r="41">
          <cell r="C41">
            <v>201850.91815850753</v>
          </cell>
          <cell r="D41">
            <v>10767.996910483269</v>
          </cell>
          <cell r="E41">
            <v>103396.99527268537</v>
          </cell>
          <cell r="F41">
            <v>1684.8991346607913</v>
          </cell>
          <cell r="G41">
            <v>245.1488940218025</v>
          </cell>
          <cell r="H41">
            <v>100664.64941886344</v>
          </cell>
          <cell r="I41">
            <v>241.23760688215998</v>
          </cell>
          <cell r="J41">
            <v>77717.79074435959</v>
          </cell>
          <cell r="K41">
            <v>1353.0831735664121</v>
          </cell>
          <cell r="L41">
            <v>98.401931194218434</v>
          </cell>
          <cell r="M41">
            <v>1650.8224905287934</v>
          </cell>
          <cell r="N41">
            <v>705.64305948915887</v>
          </cell>
          <cell r="O41">
            <v>0</v>
          </cell>
          <cell r="P41">
            <v>500377.58679524256</v>
          </cell>
          <cell r="Q41">
            <v>500377.58679524122</v>
          </cell>
          <cell r="R41">
            <v>1.3387762010097504E-9</v>
          </cell>
          <cell r="T41">
            <v>191583.72363794487</v>
          </cell>
          <cell r="U41">
            <v>9557.450056968928</v>
          </cell>
          <cell r="V41">
            <v>93082.428673806178</v>
          </cell>
          <cell r="W41">
            <v>1556.6841364553761</v>
          </cell>
          <cell r="X41">
            <v>222.61455025000933</v>
          </cell>
          <cell r="Y41">
            <v>94889.352224118105</v>
          </cell>
          <cell r="Z41">
            <v>224.10977646179896</v>
          </cell>
          <cell r="AA41">
            <v>71281.587257944426</v>
          </cell>
          <cell r="AB41">
            <v>1293.4311459374403</v>
          </cell>
          <cell r="AC41">
            <v>93.770432933652089</v>
          </cell>
          <cell r="AD41">
            <v>1590.8689564612689</v>
          </cell>
          <cell r="AE41">
            <v>667.13761145596379</v>
          </cell>
          <cell r="AF41">
            <v>0</v>
          </cell>
          <cell r="AG41">
            <v>466043.15846073802</v>
          </cell>
          <cell r="AH41">
            <v>466043.15846073697</v>
          </cell>
          <cell r="AI41">
            <v>1.0477378964424133E-9</v>
          </cell>
        </row>
        <row r="42">
          <cell r="C42">
            <v>2329.8110755318821</v>
          </cell>
          <cell r="D42">
            <v>9692.0304847420975</v>
          </cell>
          <cell r="E42">
            <v>50664.035408704542</v>
          </cell>
          <cell r="F42">
            <v>269.56110500425416</v>
          </cell>
          <cell r="G42">
            <v>496.93507121711082</v>
          </cell>
          <cell r="H42">
            <v>4182.2506115496162</v>
          </cell>
          <cell r="I42">
            <v>29.89802608769434</v>
          </cell>
          <cell r="J42">
            <v>2412.4000478805006</v>
          </cell>
          <cell r="K42">
            <v>124.60010651517501</v>
          </cell>
          <cell r="L42">
            <v>86.372515626770294</v>
          </cell>
          <cell r="M42">
            <v>1813.3279999649949</v>
          </cell>
          <cell r="N42">
            <v>734.8021799781302</v>
          </cell>
          <cell r="O42">
            <v>0</v>
          </cell>
          <cell r="P42">
            <v>72836.024632802786</v>
          </cell>
          <cell r="Q42">
            <v>72836.024632802713</v>
          </cell>
          <cell r="R42">
            <v>0</v>
          </cell>
          <cell r="T42">
            <v>1760.5699173104147</v>
          </cell>
          <cell r="U42">
            <v>5910.2757099040527</v>
          </cell>
          <cell r="V42">
            <v>19469.349996054116</v>
          </cell>
          <cell r="W42">
            <v>156.75060815307131</v>
          </cell>
          <cell r="X42">
            <v>383.38315412073541</v>
          </cell>
          <cell r="Y42">
            <v>3489.5705835680669</v>
          </cell>
          <cell r="Z42">
            <v>24.061661818866796</v>
          </cell>
          <cell r="AA42">
            <v>1859.7046430397031</v>
          </cell>
          <cell r="AB42">
            <v>112.05090352988609</v>
          </cell>
          <cell r="AC42">
            <v>79.293633997688687</v>
          </cell>
          <cell r="AD42">
            <v>1554.4033285182309</v>
          </cell>
          <cell r="AE42">
            <v>637.16413513463681</v>
          </cell>
          <cell r="AF42">
            <v>0</v>
          </cell>
          <cell r="AG42">
            <v>35436.57827514947</v>
          </cell>
          <cell r="AH42">
            <v>35436.57827514955</v>
          </cell>
          <cell r="AI42">
            <v>-8.0035533756017685E-11</v>
          </cell>
        </row>
        <row r="43">
          <cell r="C43">
            <v>571.39916819099233</v>
          </cell>
          <cell r="D43">
            <v>4962.0784543800155</v>
          </cell>
          <cell r="E43">
            <v>17020.408556254493</v>
          </cell>
          <cell r="F43">
            <v>721.95867336672825</v>
          </cell>
          <cell r="G43">
            <v>345.43489185261649</v>
          </cell>
          <cell r="H43">
            <v>1425.04119957281</v>
          </cell>
          <cell r="I43">
            <v>18.801344722245744</v>
          </cell>
          <cell r="J43">
            <v>2585.0995781505803</v>
          </cell>
          <cell r="K43">
            <v>344.81259006905429</v>
          </cell>
          <cell r="L43">
            <v>319.91828255528299</v>
          </cell>
          <cell r="M43">
            <v>1076.6306396797199</v>
          </cell>
          <cell r="N43">
            <v>492.63088032277068</v>
          </cell>
          <cell r="O43">
            <v>3.4851085045456416</v>
          </cell>
          <cell r="P43">
            <v>29887.699367621852</v>
          </cell>
          <cell r="Q43">
            <v>29887.699367621848</v>
          </cell>
          <cell r="R43">
            <v>0</v>
          </cell>
          <cell r="T43">
            <v>416.24743258577456</v>
          </cell>
          <cell r="U43">
            <v>2974.0694517703018</v>
          </cell>
          <cell r="V43">
            <v>9242.0964575879862</v>
          </cell>
          <cell r="W43">
            <v>514.88049923325343</v>
          </cell>
          <cell r="X43">
            <v>238.75263449624219</v>
          </cell>
          <cell r="Y43">
            <v>1173.9451205371911</v>
          </cell>
          <cell r="Z43">
            <v>14.894577966807212</v>
          </cell>
          <cell r="AA43">
            <v>1880.997479807319</v>
          </cell>
          <cell r="AB43">
            <v>278.76715374741156</v>
          </cell>
          <cell r="AC43">
            <v>287.84301047869781</v>
          </cell>
          <cell r="AD43">
            <v>879.69422808299601</v>
          </cell>
          <cell r="AE43">
            <v>380.37916115393529</v>
          </cell>
          <cell r="AF43">
            <v>3.4844210758220511</v>
          </cell>
          <cell r="AG43">
            <v>18286.051628523739</v>
          </cell>
          <cell r="AH43">
            <v>18286.051628523735</v>
          </cell>
          <cell r="AI43">
            <v>0</v>
          </cell>
        </row>
        <row r="44">
          <cell r="C44">
            <v>5029.5813011492437</v>
          </cell>
          <cell r="D44">
            <v>35553.36525576828</v>
          </cell>
          <cell r="E44">
            <v>123492.45871871346</v>
          </cell>
          <cell r="F44">
            <v>979.3718723618324</v>
          </cell>
          <cell r="G44">
            <v>660.46923959939954</v>
          </cell>
          <cell r="H44">
            <v>22104.521698296554</v>
          </cell>
          <cell r="I44">
            <v>101.32896626434716</v>
          </cell>
          <cell r="J44">
            <v>19684.574263866689</v>
          </cell>
          <cell r="K44">
            <v>1644.4457010161102</v>
          </cell>
          <cell r="L44">
            <v>2723.5920676805499</v>
          </cell>
          <cell r="M44">
            <v>27964.412912891334</v>
          </cell>
          <cell r="N44">
            <v>3349.4002520165081</v>
          </cell>
          <cell r="O44">
            <v>5.6931605989645761E-6</v>
          </cell>
          <cell r="P44">
            <v>243287.52225531751</v>
          </cell>
          <cell r="Q44">
            <v>243287.52225531731</v>
          </cell>
          <cell r="R44">
            <v>0</v>
          </cell>
          <cell r="T44">
            <v>3993.7608583211941</v>
          </cell>
          <cell r="U44">
            <v>25385.392387093721</v>
          </cell>
          <cell r="V44">
            <v>75569.566719818278</v>
          </cell>
          <cell r="W44">
            <v>826.23724160717427</v>
          </cell>
          <cell r="X44">
            <v>510.89035684139446</v>
          </cell>
          <cell r="Y44">
            <v>19328.163651389914</v>
          </cell>
          <cell r="Z44">
            <v>84.721437267380068</v>
          </cell>
          <cell r="AA44">
            <v>12896.473989008391</v>
          </cell>
          <cell r="AB44">
            <v>1335.6009492588062</v>
          </cell>
          <cell r="AC44">
            <v>2538.6495981759263</v>
          </cell>
          <cell r="AD44">
            <v>24106.91254145297</v>
          </cell>
          <cell r="AE44">
            <v>2962.4253029337797</v>
          </cell>
          <cell r="AF44">
            <v>5.680731125470054E-6</v>
          </cell>
          <cell r="AG44">
            <v>169538.79503884964</v>
          </cell>
          <cell r="AH44">
            <v>169538.79503884993</v>
          </cell>
          <cell r="AI44">
            <v>-2.9103830456733704E-10</v>
          </cell>
        </row>
        <row r="45">
          <cell r="C45">
            <v>11221.310463078404</v>
          </cell>
          <cell r="D45">
            <v>64512.704769046926</v>
          </cell>
          <cell r="E45">
            <v>97063.807981158287</v>
          </cell>
          <cell r="F45">
            <v>950.16654413178435</v>
          </cell>
          <cell r="G45">
            <v>2674.858969045109</v>
          </cell>
          <cell r="H45">
            <v>11961.480059042364</v>
          </cell>
          <cell r="I45">
            <v>51.009896412383974</v>
          </cell>
          <cell r="J45">
            <v>16810.991072810215</v>
          </cell>
          <cell r="K45">
            <v>243.9521504914604</v>
          </cell>
          <cell r="L45">
            <v>3289.1202532002981</v>
          </cell>
          <cell r="M45">
            <v>1777.6868699995393</v>
          </cell>
          <cell r="N45">
            <v>795.08307657445084</v>
          </cell>
          <cell r="O45">
            <v>2.9112659273039923E-5</v>
          </cell>
          <cell r="P45">
            <v>211352.17213410389</v>
          </cell>
          <cell r="Q45">
            <v>211352.17213410407</v>
          </cell>
          <cell r="R45">
            <v>0</v>
          </cell>
          <cell r="T45">
            <v>9902.1256929316041</v>
          </cell>
          <cell r="U45">
            <v>46893.519051869502</v>
          </cell>
          <cell r="V45">
            <v>60238.573941578557</v>
          </cell>
          <cell r="W45">
            <v>813.63984284493881</v>
          </cell>
          <cell r="X45">
            <v>2066.55803614461</v>
          </cell>
          <cell r="Y45">
            <v>10999.090712901994</v>
          </cell>
          <cell r="Z45">
            <v>44.577554520925588</v>
          </cell>
          <cell r="AA45">
            <v>14818.365250735724</v>
          </cell>
          <cell r="AB45">
            <v>221.85999592264716</v>
          </cell>
          <cell r="AC45">
            <v>3116.1435259486093</v>
          </cell>
          <cell r="AD45">
            <v>1606.8414072866369</v>
          </cell>
          <cell r="AE45">
            <v>720.79896297170217</v>
          </cell>
          <cell r="AF45">
            <v>2.9000380537617785E-5</v>
          </cell>
          <cell r="AG45">
            <v>151442.09400465782</v>
          </cell>
          <cell r="AH45">
            <v>151442.09400465767</v>
          </cell>
          <cell r="AI45">
            <v>0</v>
          </cell>
        </row>
        <row r="46">
          <cell r="C46">
            <v>1711.0194293741713</v>
          </cell>
          <cell r="D46">
            <v>24735.997655176227</v>
          </cell>
          <cell r="E46">
            <v>270004.51820846082</v>
          </cell>
          <cell r="F46">
            <v>10.956309980344127</v>
          </cell>
          <cell r="G46">
            <v>1.0847284582906018</v>
          </cell>
          <cell r="H46">
            <v>30480.324225903831</v>
          </cell>
          <cell r="I46">
            <v>3728.535406725211</v>
          </cell>
          <cell r="J46">
            <v>14100.13765897377</v>
          </cell>
          <cell r="K46">
            <v>574.14925266120713</v>
          </cell>
          <cell r="L46">
            <v>1572.0326518061343</v>
          </cell>
          <cell r="M46">
            <v>4726.2139270331518</v>
          </cell>
          <cell r="N46">
            <v>1431.728788510326</v>
          </cell>
          <cell r="O46">
            <v>12.048546934323584</v>
          </cell>
          <cell r="P46">
            <v>353088.74678999779</v>
          </cell>
          <cell r="Q46">
            <v>353088.74678999808</v>
          </cell>
          <cell r="R46">
            <v>0</v>
          </cell>
          <cell r="T46">
            <v>1254.5665858573934</v>
          </cell>
          <cell r="U46">
            <v>13901.038577865449</v>
          </cell>
          <cell r="V46">
            <v>133558.77498435954</v>
          </cell>
          <cell r="W46">
            <v>4.090615174447751</v>
          </cell>
          <cell r="X46">
            <v>0.63653992871823739</v>
          </cell>
          <cell r="Y46">
            <v>26562.07999848697</v>
          </cell>
          <cell r="Z46">
            <v>2968.2052937553899</v>
          </cell>
          <cell r="AA46">
            <v>7314.8887337875349</v>
          </cell>
          <cell r="AB46">
            <v>483.89363064921804</v>
          </cell>
          <cell r="AC46">
            <v>1458.5364904668766</v>
          </cell>
          <cell r="AD46">
            <v>3883.3371896789126</v>
          </cell>
          <cell r="AE46">
            <v>1197.3398095770717</v>
          </cell>
          <cell r="AF46">
            <v>12.020651592885734</v>
          </cell>
          <cell r="AG46">
            <v>192599.40910118041</v>
          </cell>
          <cell r="AH46">
            <v>192599.40910118056</v>
          </cell>
          <cell r="AI46">
            <v>0</v>
          </cell>
        </row>
        <row r="47">
          <cell r="C47">
            <v>93841.361737550789</v>
          </cell>
          <cell r="D47">
            <v>215468.04191955246</v>
          </cell>
          <cell r="E47">
            <v>791670.36121545755</v>
          </cell>
          <cell r="F47">
            <v>1513.4712162503297</v>
          </cell>
          <cell r="G47">
            <v>106.44235331144974</v>
          </cell>
          <cell r="H47">
            <v>172548.36158205962</v>
          </cell>
          <cell r="I47">
            <v>1799.7026190139218</v>
          </cell>
          <cell r="J47">
            <v>117801.90632680486</v>
          </cell>
          <cell r="K47">
            <v>26713.892320696275</v>
          </cell>
          <cell r="L47">
            <v>106124.68445400349</v>
          </cell>
          <cell r="M47">
            <v>165659.09233040179</v>
          </cell>
          <cell r="N47">
            <v>74195.378332669075</v>
          </cell>
          <cell r="O47">
            <v>12.481704979343096</v>
          </cell>
          <cell r="P47">
            <v>1767455.1781127511</v>
          </cell>
          <cell r="Q47">
            <v>1767455.1781127516</v>
          </cell>
          <cell r="R47">
            <v>0</v>
          </cell>
          <cell r="T47">
            <v>77375.023733105219</v>
          </cell>
          <cell r="U47">
            <v>176915.16333014466</v>
          </cell>
          <cell r="V47">
            <v>577386.25002896285</v>
          </cell>
          <cell r="W47">
            <v>1325.5576755564311</v>
          </cell>
          <cell r="X47">
            <v>93.285686927932048</v>
          </cell>
          <cell r="Y47">
            <v>161560.87744631403</v>
          </cell>
          <cell r="Z47">
            <v>1645.4320812093415</v>
          </cell>
          <cell r="AA47">
            <v>98847.249675521918</v>
          </cell>
          <cell r="AB47">
            <v>24263.737225317622</v>
          </cell>
          <cell r="AC47">
            <v>97154.927238578821</v>
          </cell>
          <cell r="AD47">
            <v>146838.32185897126</v>
          </cell>
          <cell r="AE47">
            <v>66959.861076582281</v>
          </cell>
          <cell r="AF47">
            <v>11.428564397195666</v>
          </cell>
          <cell r="AG47">
            <v>1430377.1156215896</v>
          </cell>
          <cell r="AH47">
            <v>1430377.1156215891</v>
          </cell>
          <cell r="AI47">
            <v>0</v>
          </cell>
        </row>
        <row r="48">
          <cell r="C48">
            <v>581.4242577844592</v>
          </cell>
          <cell r="D48">
            <v>14813.330864554202</v>
          </cell>
          <cell r="E48">
            <v>291.96200790895142</v>
          </cell>
          <cell r="F48">
            <v>1.8064573762559557</v>
          </cell>
          <cell r="G48">
            <v>13.384622095469382</v>
          </cell>
          <cell r="H48">
            <v>2332.3242154015529</v>
          </cell>
          <cell r="I48">
            <v>76.514979639287731</v>
          </cell>
          <cell r="J48">
            <v>773.93925356675936</v>
          </cell>
          <cell r="K48">
            <v>272.62120202407414</v>
          </cell>
          <cell r="L48">
            <v>62.051267890183425</v>
          </cell>
          <cell r="M48">
            <v>5.2659107954705053</v>
          </cell>
          <cell r="N48">
            <v>34.90662086747124</v>
          </cell>
          <cell r="O48">
            <v>1703.0325121696458</v>
          </cell>
          <cell r="P48">
            <v>20962.56417207378</v>
          </cell>
          <cell r="Q48">
            <v>20962.564172073748</v>
          </cell>
          <cell r="R48">
            <v>3.2741809263825417E-11</v>
          </cell>
          <cell r="T48">
            <v>537.95617749058715</v>
          </cell>
          <cell r="U48">
            <v>12120.446200635508</v>
          </cell>
          <cell r="V48">
            <v>249.77893909194825</v>
          </cell>
          <cell r="W48">
            <v>1.6056979779410026</v>
          </cell>
          <cell r="X48">
            <v>11.161932054512638</v>
          </cell>
          <cell r="Y48">
            <v>2272.352105936709</v>
          </cell>
          <cell r="Z48">
            <v>65.642821977387086</v>
          </cell>
          <cell r="AA48">
            <v>703.73145080247684</v>
          </cell>
          <cell r="AB48">
            <v>256.20317418959598</v>
          </cell>
          <cell r="AC48">
            <v>58.715820602677269</v>
          </cell>
          <cell r="AD48">
            <v>5.0807529410728094</v>
          </cell>
          <cell r="AE48">
            <v>32.858597706298596</v>
          </cell>
          <cell r="AF48">
            <v>1657.0908861954497</v>
          </cell>
          <cell r="AG48">
            <v>17972.624557602165</v>
          </cell>
          <cell r="AH48">
            <v>17972.624557602172</v>
          </cell>
          <cell r="AI48">
            <v>0</v>
          </cell>
        </row>
        <row r="49">
          <cell r="C49">
            <v>19887.68174180686</v>
          </cell>
          <cell r="D49">
            <v>44388.793690040337</v>
          </cell>
          <cell r="E49">
            <v>81755.352775165113</v>
          </cell>
          <cell r="F49">
            <v>383.02354228955204</v>
          </cell>
          <cell r="G49">
            <v>1923.0970342615074</v>
          </cell>
          <cell r="H49">
            <v>19851.113486855538</v>
          </cell>
          <cell r="I49">
            <v>93.672202821262545</v>
          </cell>
          <cell r="J49">
            <v>7684.3297663058383</v>
          </cell>
          <cell r="K49">
            <v>3040.6403607412276</v>
          </cell>
          <cell r="L49">
            <v>943.459227010316</v>
          </cell>
          <cell r="M49">
            <v>738.33679225210244</v>
          </cell>
          <cell r="N49">
            <v>1321.8888640784583</v>
          </cell>
          <cell r="O49">
            <v>336.3686185211817</v>
          </cell>
          <cell r="P49">
            <v>182347.75810214932</v>
          </cell>
          <cell r="Q49">
            <v>182347.75810214947</v>
          </cell>
          <cell r="R49">
            <v>0</v>
          </cell>
          <cell r="T49">
            <v>17853.539046786223</v>
          </cell>
          <cell r="U49">
            <v>32939.459814085429</v>
          </cell>
          <cell r="V49">
            <v>49536.09608367677</v>
          </cell>
          <cell r="W49">
            <v>312.2519948888966</v>
          </cell>
          <cell r="X49">
            <v>1327.6951746429318</v>
          </cell>
          <cell r="Y49">
            <v>16420.196391317644</v>
          </cell>
          <cell r="Z49">
            <v>78.922007849064613</v>
          </cell>
          <cell r="AA49">
            <v>5810.826452879548</v>
          </cell>
          <cell r="AB49">
            <v>2402.4293514716983</v>
          </cell>
          <cell r="AC49">
            <v>841.57570292247556</v>
          </cell>
          <cell r="AD49">
            <v>638.33791814543133</v>
          </cell>
          <cell r="AE49">
            <v>1068.802442763706</v>
          </cell>
          <cell r="AF49">
            <v>336.05622347077241</v>
          </cell>
          <cell r="AG49">
            <v>129566.18860490057</v>
          </cell>
          <cell r="AH49">
            <v>129566.18860490064</v>
          </cell>
          <cell r="AI49">
            <v>0</v>
          </cell>
        </row>
        <row r="50">
          <cell r="C50">
            <v>1303.0797781670028</v>
          </cell>
          <cell r="D50">
            <v>10722.111319249112</v>
          </cell>
          <cell r="E50">
            <v>20891.016976978706</v>
          </cell>
          <cell r="F50">
            <v>11.311997292540628</v>
          </cell>
          <cell r="G50">
            <v>180.38762473969069</v>
          </cell>
          <cell r="H50">
            <v>2049.9550923488337</v>
          </cell>
          <cell r="I50">
            <v>3873.4705233379573</v>
          </cell>
          <cell r="J50">
            <v>1001.0149431019574</v>
          </cell>
          <cell r="K50">
            <v>658.42347859001609</v>
          </cell>
          <cell r="L50">
            <v>308.38192156931768</v>
          </cell>
          <cell r="M50">
            <v>10664.261402891767</v>
          </cell>
          <cell r="N50">
            <v>756.3475730934905</v>
          </cell>
          <cell r="O50">
            <v>1.91272931022446</v>
          </cell>
          <cell r="P50">
            <v>52421.675360670612</v>
          </cell>
          <cell r="Q50">
            <v>52421.675360670626</v>
          </cell>
          <cell r="R50">
            <v>0</v>
          </cell>
          <cell r="T50">
            <v>1204.5797627374861</v>
          </cell>
          <cell r="U50">
            <v>9334.0495756328419</v>
          </cell>
          <cell r="V50">
            <v>12491.193980837439</v>
          </cell>
          <cell r="W50">
            <v>10.498076789450991</v>
          </cell>
          <cell r="X50">
            <v>151.87649470640156</v>
          </cell>
          <cell r="Y50">
            <v>1954.3135942321969</v>
          </cell>
          <cell r="Z50">
            <v>3418.9836513535461</v>
          </cell>
          <cell r="AA50">
            <v>835.99226126687722</v>
          </cell>
          <cell r="AB50">
            <v>585.29718381076032</v>
          </cell>
          <cell r="AC50">
            <v>293.51452293190943</v>
          </cell>
          <cell r="AD50">
            <v>10000.257431126756</v>
          </cell>
          <cell r="AE50">
            <v>691.11787166311251</v>
          </cell>
          <cell r="AF50">
            <v>1.8530134225845867</v>
          </cell>
          <cell r="AG50">
            <v>40973.527420511367</v>
          </cell>
          <cell r="AH50">
            <v>40973.527420511353</v>
          </cell>
          <cell r="AI50">
            <v>0</v>
          </cell>
        </row>
        <row r="51">
          <cell r="C51">
            <v>11575.18874551422</v>
          </cell>
          <cell r="D51">
            <v>39059.420013941497</v>
          </cell>
          <cell r="E51">
            <v>87858.276881283789</v>
          </cell>
          <cell r="F51">
            <v>145.30527275062863</v>
          </cell>
          <cell r="G51">
            <v>1.3962809565102197</v>
          </cell>
          <cell r="H51">
            <v>22954.975884299358</v>
          </cell>
          <cell r="I51">
            <v>6418.3861410630161</v>
          </cell>
          <cell r="J51">
            <v>9847.6280208678363</v>
          </cell>
          <cell r="K51">
            <v>2032.4308560550712</v>
          </cell>
          <cell r="L51">
            <v>531.30666716265387</v>
          </cell>
          <cell r="M51">
            <v>4673.0094853507544</v>
          </cell>
          <cell r="N51">
            <v>4458.4573336370158</v>
          </cell>
          <cell r="O51">
            <v>0</v>
          </cell>
          <cell r="P51">
            <v>189555.78158288237</v>
          </cell>
          <cell r="Q51">
            <v>189555.78158288228</v>
          </cell>
          <cell r="R51">
            <v>0</v>
          </cell>
          <cell r="T51">
            <v>10019.871516092326</v>
          </cell>
          <cell r="U51">
            <v>28714.156363805909</v>
          </cell>
          <cell r="V51">
            <v>42192.528119103707</v>
          </cell>
          <cell r="W51">
            <v>99.284953238072262</v>
          </cell>
          <cell r="X51">
            <v>0.81557007947492199</v>
          </cell>
          <cell r="Y51">
            <v>19379.08793454785</v>
          </cell>
          <cell r="Z51">
            <v>5337.2256868148743</v>
          </cell>
          <cell r="AA51">
            <v>7125.9833482031236</v>
          </cell>
          <cell r="AB51">
            <v>1650.9872410567286</v>
          </cell>
          <cell r="AC51">
            <v>485.82109612197809</v>
          </cell>
          <cell r="AD51">
            <v>3769.0944392629085</v>
          </cell>
          <cell r="AE51">
            <v>3789.1852668540714</v>
          </cell>
          <cell r="AF51">
            <v>0</v>
          </cell>
          <cell r="AG51">
            <v>122564.04153518101</v>
          </cell>
          <cell r="AH51">
            <v>122564.04153518098</v>
          </cell>
          <cell r="AI51">
            <v>0</v>
          </cell>
        </row>
        <row r="52">
          <cell r="C52">
            <v>12736.144886921884</v>
          </cell>
          <cell r="D52">
            <v>38829.03550428673</v>
          </cell>
          <cell r="E52">
            <v>15696.163616409998</v>
          </cell>
          <cell r="F52">
            <v>20.403621444352577</v>
          </cell>
          <cell r="G52">
            <v>3.7351151401532099</v>
          </cell>
          <cell r="H52">
            <v>3530.2358543123128</v>
          </cell>
          <cell r="I52">
            <v>4118.2673084330736</v>
          </cell>
          <cell r="J52">
            <v>3728.2067068858901</v>
          </cell>
          <cell r="K52">
            <v>268.14716308098826</v>
          </cell>
          <cell r="L52">
            <v>542.81377550857201</v>
          </cell>
          <cell r="M52">
            <v>509.811595527544</v>
          </cell>
          <cell r="N52">
            <v>434.86616148841955</v>
          </cell>
          <cell r="O52">
            <v>0</v>
          </cell>
          <cell r="P52">
            <v>80417.831309439905</v>
          </cell>
          <cell r="Q52">
            <v>80417.831309439891</v>
          </cell>
          <cell r="R52">
            <v>0</v>
          </cell>
          <cell r="T52">
            <v>8400.548121820073</v>
          </cell>
          <cell r="U52">
            <v>24655.586528767581</v>
          </cell>
          <cell r="V52">
            <v>7719.3982364619205</v>
          </cell>
          <cell r="W52">
            <v>17.690046276302144</v>
          </cell>
          <cell r="X52">
            <v>2.3025280554671785</v>
          </cell>
          <cell r="Y52">
            <v>2977.3592766726592</v>
          </cell>
          <cell r="Z52">
            <v>2893.8808561438095</v>
          </cell>
          <cell r="AA52">
            <v>2331.3173705925351</v>
          </cell>
          <cell r="AB52">
            <v>179.0862809406305</v>
          </cell>
          <cell r="AC52">
            <v>442.27941056175388</v>
          </cell>
          <cell r="AD52">
            <v>407.66582381999535</v>
          </cell>
          <cell r="AE52">
            <v>336.0677960182187</v>
          </cell>
          <cell r="AF52">
            <v>0</v>
          </cell>
          <cell r="AG52">
            <v>50363.182276130952</v>
          </cell>
          <cell r="AH52">
            <v>50363.18227613085</v>
          </cell>
          <cell r="AI52">
            <v>1.0186340659856796E-10</v>
          </cell>
        </row>
        <row r="53">
          <cell r="C53">
            <v>55295.818981567929</v>
          </cell>
          <cell r="D53">
            <v>962.81767326486613</v>
          </cell>
          <cell r="E53">
            <v>16468.49097920458</v>
          </cell>
          <cell r="F53">
            <v>241.18233941771967</v>
          </cell>
          <cell r="G53">
            <v>41.224503111797439</v>
          </cell>
          <cell r="H53">
            <v>8124.0690182065491</v>
          </cell>
          <cell r="I53">
            <v>1.7046704711593672</v>
          </cell>
          <cell r="J53">
            <v>5574.2719500360827</v>
          </cell>
          <cell r="K53">
            <v>154.14034611647958</v>
          </cell>
          <cell r="L53">
            <v>119.12127637446191</v>
          </cell>
          <cell r="M53">
            <v>389.3118833251595</v>
          </cell>
          <cell r="N53">
            <v>412.11186652396947</v>
          </cell>
          <cell r="O53">
            <v>6.8554255832188943E-15</v>
          </cell>
          <cell r="P53">
            <v>87784.265487620723</v>
          </cell>
          <cell r="Q53">
            <v>87784.265487620753</v>
          </cell>
          <cell r="R53">
            <v>0</v>
          </cell>
          <cell r="T53">
            <v>49844.903996266301</v>
          </cell>
          <cell r="U53">
            <v>815.58530618513703</v>
          </cell>
          <cell r="V53">
            <v>14917.073182793332</v>
          </cell>
          <cell r="W53">
            <v>207.15363800988385</v>
          </cell>
          <cell r="X53">
            <v>34.813192070711743</v>
          </cell>
          <cell r="Y53">
            <v>7689.2454206321227</v>
          </cell>
          <cell r="Z53">
            <v>1.5166433019653009</v>
          </cell>
          <cell r="AA53">
            <v>4772.0568964857157</v>
          </cell>
          <cell r="AB53">
            <v>136.85754691396474</v>
          </cell>
          <cell r="AC53">
            <v>112.53167399530577</v>
          </cell>
          <cell r="AD53">
            <v>350.52037868777603</v>
          </cell>
          <cell r="AE53">
            <v>366.26683806189078</v>
          </cell>
          <cell r="AF53">
            <v>6.85501280030676E-15</v>
          </cell>
          <cell r="AG53">
            <v>79248.524713404113</v>
          </cell>
          <cell r="AH53">
            <v>79248.524713404098</v>
          </cell>
          <cell r="AI53">
            <v>0</v>
          </cell>
        </row>
        <row r="54">
          <cell r="C54">
            <v>3530.0445664867379</v>
          </cell>
          <cell r="D54">
            <v>84.658079506922022</v>
          </cell>
          <cell r="E54">
            <v>65.581337586756263</v>
          </cell>
          <cell r="F54">
            <v>24.337021828291711</v>
          </cell>
          <cell r="G54">
            <v>24.566828901022909</v>
          </cell>
          <cell r="H54">
            <v>652.65374200137228</v>
          </cell>
          <cell r="I54">
            <v>41.600992463966307</v>
          </cell>
          <cell r="J54">
            <v>218.33617955496749</v>
          </cell>
          <cell r="K54">
            <v>6.9289242964120099</v>
          </cell>
          <cell r="L54">
            <v>11.487422772807331</v>
          </cell>
          <cell r="M54">
            <v>102.5157390821813</v>
          </cell>
          <cell r="N54">
            <v>18.966929258306507</v>
          </cell>
          <cell r="O54">
            <v>2.8275992658421956E-16</v>
          </cell>
          <cell r="P54">
            <v>4781.6777637397436</v>
          </cell>
          <cell r="Q54">
            <v>4781.6777637397454</v>
          </cell>
          <cell r="R54">
            <v>0</v>
          </cell>
          <cell r="T54">
            <v>2359.7082229662201</v>
          </cell>
          <cell r="U54">
            <v>63.6946736292605</v>
          </cell>
          <cell r="V54">
            <v>41.465363043093184</v>
          </cell>
          <cell r="W54">
            <v>17.831797347880809</v>
          </cell>
          <cell r="X54">
            <v>13.527298895203076</v>
          </cell>
          <cell r="Y54">
            <v>568.831505041323</v>
          </cell>
          <cell r="Z54">
            <v>30.541975978445087</v>
          </cell>
          <cell r="AA54">
            <v>140.83815767605964</v>
          </cell>
          <cell r="AB54">
            <v>5.669096485110563</v>
          </cell>
          <cell r="AC54">
            <v>9.6471947049664024</v>
          </cell>
          <cell r="AD54">
            <v>85.399751765087061</v>
          </cell>
          <cell r="AE54">
            <v>14.666826024828961</v>
          </cell>
          <cell r="AF54">
            <v>-2.6090891494848743E-7</v>
          </cell>
          <cell r="AG54">
            <v>3351.8218632965686</v>
          </cell>
          <cell r="AH54">
            <v>3351.8218632965791</v>
          </cell>
          <cell r="AI54">
            <v>-1.0459189070388675E-11</v>
          </cell>
        </row>
        <row r="55">
          <cell r="C55">
            <v>484.80990442641769</v>
          </cell>
          <cell r="D55">
            <v>5038.0281289585837</v>
          </cell>
          <cell r="E55">
            <v>374.94920496540141</v>
          </cell>
          <cell r="F55">
            <v>0.21959648704552362</v>
          </cell>
          <cell r="G55">
            <v>42.328785535478318</v>
          </cell>
          <cell r="H55">
            <v>1440.932455449105</v>
          </cell>
          <cell r="I55">
            <v>310.03115207528879</v>
          </cell>
          <cell r="J55">
            <v>1593.4984587117024</v>
          </cell>
          <cell r="K55">
            <v>77.442437554168663</v>
          </cell>
          <cell r="L55">
            <v>79.434822445964016</v>
          </cell>
          <cell r="M55">
            <v>171.04153778311559</v>
          </cell>
          <cell r="N55">
            <v>341.63963307010118</v>
          </cell>
          <cell r="O55">
            <v>0</v>
          </cell>
          <cell r="P55">
            <v>9954.3561174623737</v>
          </cell>
          <cell r="Q55">
            <v>9954.3561174623592</v>
          </cell>
          <cell r="R55">
            <v>1.4551915228366852E-11</v>
          </cell>
          <cell r="T55">
            <v>430.07977234966819</v>
          </cell>
          <cell r="U55">
            <v>4195.9573335220448</v>
          </cell>
          <cell r="V55">
            <v>230.72384556355854</v>
          </cell>
          <cell r="W55">
            <v>0.17617909815590801</v>
          </cell>
          <cell r="X55">
            <v>33.273353021484589</v>
          </cell>
          <cell r="Y55">
            <v>1366.2821144937636</v>
          </cell>
          <cell r="Z55">
            <v>275.73208425055611</v>
          </cell>
          <cell r="AA55">
            <v>1290.5877616976077</v>
          </cell>
          <cell r="AB55">
            <v>54.300043700382503</v>
          </cell>
          <cell r="AC55">
            <v>75.945574107823006</v>
          </cell>
          <cell r="AD55">
            <v>148.3498194546728</v>
          </cell>
          <cell r="AE55">
            <v>301.32488375962879</v>
          </cell>
          <cell r="AF55">
            <v>0</v>
          </cell>
          <cell r="AG55">
            <v>8402.7327650193474</v>
          </cell>
          <cell r="AH55">
            <v>8402.7327650193438</v>
          </cell>
          <cell r="AI55">
            <v>0</v>
          </cell>
        </row>
        <row r="56">
          <cell r="C56">
            <v>1550.3134532851486</v>
          </cell>
          <cell r="D56">
            <v>13455.45851027034</v>
          </cell>
          <cell r="E56">
            <v>1366.9325076517243</v>
          </cell>
          <cell r="F56">
            <v>39.256666477395157</v>
          </cell>
          <cell r="G56">
            <v>44.919207982060321</v>
          </cell>
          <cell r="H56">
            <v>5451.7790596083432</v>
          </cell>
          <cell r="I56">
            <v>11.490296654110569</v>
          </cell>
          <cell r="J56">
            <v>3216.7484259239341</v>
          </cell>
          <cell r="K56">
            <v>190.54308589045039</v>
          </cell>
          <cell r="L56">
            <v>107.20247596306982</v>
          </cell>
          <cell r="M56">
            <v>645.66484500223373</v>
          </cell>
          <cell r="N56">
            <v>2182.3875306754776</v>
          </cell>
          <cell r="O56">
            <v>0</v>
          </cell>
          <cell r="P56">
            <v>28262.696065384291</v>
          </cell>
          <cell r="Q56">
            <v>28262.696065384254</v>
          </cell>
          <cell r="R56">
            <v>3.637978807091713E-11</v>
          </cell>
          <cell r="T56">
            <v>1499.1719332433254</v>
          </cell>
          <cell r="U56">
            <v>12393.941263608327</v>
          </cell>
          <cell r="V56">
            <v>1070.3857767435979</v>
          </cell>
          <cell r="W56">
            <v>29.473892818071828</v>
          </cell>
          <cell r="X56">
            <v>37.823086351515457</v>
          </cell>
          <cell r="Y56">
            <v>5208.0304529590576</v>
          </cell>
          <cell r="Z56">
            <v>10.418038672990882</v>
          </cell>
          <cell r="AA56">
            <v>2804.5771214700967</v>
          </cell>
          <cell r="AB56">
            <v>181.72879045111179</v>
          </cell>
          <cell r="AC56">
            <v>104.81281922846424</v>
          </cell>
          <cell r="AD56">
            <v>635.98549268539102</v>
          </cell>
          <cell r="AE56">
            <v>2080.5276188083449</v>
          </cell>
          <cell r="AF56">
            <v>0</v>
          </cell>
          <cell r="AG56">
            <v>26056.876287040293</v>
          </cell>
          <cell r="AH56">
            <v>26056.876287040322</v>
          </cell>
          <cell r="AI56">
            <v>-2.9103830456733704E-11</v>
          </cell>
        </row>
        <row r="57">
          <cell r="C57">
            <v>124.61969161528785</v>
          </cell>
          <cell r="D57">
            <v>261.59065974055176</v>
          </cell>
          <cell r="E57">
            <v>30.751535856140183</v>
          </cell>
          <cell r="F57">
            <v>0.48983443042517449</v>
          </cell>
          <cell r="G57">
            <v>0.73673496635226132</v>
          </cell>
          <cell r="H57">
            <v>97.251288433090025</v>
          </cell>
          <cell r="I57">
            <v>426.52219071535615</v>
          </cell>
          <cell r="J57">
            <v>435.48118084323767</v>
          </cell>
          <cell r="K57">
            <v>20.787244519363437</v>
          </cell>
          <cell r="L57">
            <v>11.956188370334264</v>
          </cell>
          <cell r="M57">
            <v>38.561062661411079</v>
          </cell>
          <cell r="N57">
            <v>15.920360422376</v>
          </cell>
          <cell r="O57">
            <v>6.8163316354243708</v>
          </cell>
          <cell r="P57">
            <v>1471.4843042093503</v>
          </cell>
          <cell r="Q57">
            <v>1471.4843042093494</v>
          </cell>
          <cell r="R57">
            <v>0</v>
          </cell>
          <cell r="T57">
            <v>91.937450187366181</v>
          </cell>
          <cell r="U57">
            <v>197.49706988445368</v>
          </cell>
          <cell r="V57">
            <v>18.978043817392763</v>
          </cell>
          <cell r="W57">
            <v>0.28358786915567868</v>
          </cell>
          <cell r="X57">
            <v>0.53121326061116425</v>
          </cell>
          <cell r="Y57">
            <v>78.782975370663081</v>
          </cell>
          <cell r="Z57">
            <v>335.16962244714438</v>
          </cell>
          <cell r="AA57">
            <v>246.14923705313234</v>
          </cell>
          <cell r="AB57">
            <v>17.827974548065384</v>
          </cell>
          <cell r="AC57">
            <v>10.217583247726512</v>
          </cell>
          <cell r="AD57">
            <v>30.620266783938479</v>
          </cell>
          <cell r="AE57">
            <v>13.853016110816219</v>
          </cell>
          <cell r="AF57">
            <v>5.8970396660171778</v>
          </cell>
          <cell r="AG57">
            <v>1047.7450802464832</v>
          </cell>
          <cell r="AH57">
            <v>1047.745080246483</v>
          </cell>
          <cell r="AI57">
            <v>0</v>
          </cell>
        </row>
        <row r="58">
          <cell r="C58">
            <v>1546.454902287941</v>
          </cell>
          <cell r="D58">
            <v>362.51868452139763</v>
          </cell>
          <cell r="E58">
            <v>9.7158116438279833</v>
          </cell>
          <cell r="F58">
            <v>462.92103459235091</v>
          </cell>
          <cell r="G58">
            <v>18.820866116390047</v>
          </cell>
          <cell r="H58">
            <v>160.53718230152546</v>
          </cell>
          <cell r="I58">
            <v>0.11255615746674372</v>
          </cell>
          <cell r="J58">
            <v>62.874235353613138</v>
          </cell>
          <cell r="K58">
            <v>32.920154992930144</v>
          </cell>
          <cell r="L58">
            <v>5.1788065895113622</v>
          </cell>
          <cell r="M58">
            <v>0.13213760419422216</v>
          </cell>
          <cell r="N58">
            <v>81.025071078492516</v>
          </cell>
          <cell r="O58">
            <v>0</v>
          </cell>
          <cell r="P58">
            <v>2743.2114432396406</v>
          </cell>
          <cell r="Q58">
            <v>2743.2114432396424</v>
          </cell>
          <cell r="R58">
            <v>0</v>
          </cell>
          <cell r="T58">
            <v>1296.0559614571218</v>
          </cell>
          <cell r="U58">
            <v>311.8603827435582</v>
          </cell>
          <cell r="V58">
            <v>6.9539756757693683</v>
          </cell>
          <cell r="W58">
            <v>418.15643179882818</v>
          </cell>
          <cell r="X58">
            <v>11.583837091297786</v>
          </cell>
          <cell r="Y58">
            <v>139.06320416383963</v>
          </cell>
          <cell r="Z58">
            <v>9.6427989959885635E-2</v>
          </cell>
          <cell r="AA58">
            <v>38.337498954160452</v>
          </cell>
          <cell r="AB58">
            <v>29.564522177142329</v>
          </cell>
          <cell r="AC58">
            <v>4.6968635968294645</v>
          </cell>
          <cell r="AD58">
            <v>0.12063205726378444</v>
          </cell>
          <cell r="AE58">
            <v>70.612306974871601</v>
          </cell>
          <cell r="AF58">
            <v>0</v>
          </cell>
          <cell r="AG58">
            <v>2327.1020446806424</v>
          </cell>
          <cell r="AH58">
            <v>2327.1020446806415</v>
          </cell>
          <cell r="AI58">
            <v>0</v>
          </cell>
        </row>
        <row r="59">
          <cell r="C59">
            <v>6625.1514879567731</v>
          </cell>
          <cell r="D59">
            <v>40.435413934034344</v>
          </cell>
          <cell r="E59">
            <v>5273.2421214773049</v>
          </cell>
          <cell r="F59">
            <v>0.19207116370980268</v>
          </cell>
          <cell r="G59">
            <v>25.927620435272477</v>
          </cell>
          <cell r="H59">
            <v>74.58239675730033</v>
          </cell>
          <cell r="I59">
            <v>20.694144885061942</v>
          </cell>
          <cell r="J59">
            <v>214.72112697139178</v>
          </cell>
          <cell r="K59">
            <v>8.2059892361647311</v>
          </cell>
          <cell r="L59">
            <v>17.807876061784366</v>
          </cell>
          <cell r="M59">
            <v>16.586259128029781</v>
          </cell>
          <cell r="N59">
            <v>53.452680398581144</v>
          </cell>
          <cell r="O59">
            <v>0</v>
          </cell>
          <cell r="P59">
            <v>12370.999188405405</v>
          </cell>
          <cell r="Q59">
            <v>12370.999188405382</v>
          </cell>
          <cell r="R59">
            <v>2.3646862246096134E-11</v>
          </cell>
          <cell r="T59">
            <v>6165.1437843284039</v>
          </cell>
          <cell r="U59">
            <v>28.891571036900586</v>
          </cell>
          <cell r="V59">
            <v>4848.6376571492428</v>
          </cell>
          <cell r="W59">
            <v>0.16043753953163217</v>
          </cell>
          <cell r="X59">
            <v>15.20985445336628</v>
          </cell>
          <cell r="Y59">
            <v>56.628929969792082</v>
          </cell>
          <cell r="Z59">
            <v>14.181244995268488</v>
          </cell>
          <cell r="AA59">
            <v>166.34527984316236</v>
          </cell>
          <cell r="AB59">
            <v>6.1245545462110895</v>
          </cell>
          <cell r="AC59">
            <v>16.116631729909738</v>
          </cell>
          <cell r="AD59">
            <v>12.803352980150501</v>
          </cell>
          <cell r="AE59">
            <v>44.761776245957648</v>
          </cell>
          <cell r="AF59">
            <v>0</v>
          </cell>
          <cell r="AG59">
            <v>11375.005074817898</v>
          </cell>
          <cell r="AH59">
            <v>11375.005074817895</v>
          </cell>
          <cell r="AI59">
            <v>0</v>
          </cell>
        </row>
        <row r="60">
          <cell r="C60">
            <v>96.284525420210102</v>
          </cell>
          <cell r="D60">
            <v>23.779358735928589</v>
          </cell>
          <cell r="E60">
            <v>93.487588423568724</v>
          </cell>
          <cell r="F60">
            <v>180.66949860216835</v>
          </cell>
          <cell r="G60">
            <v>0.27049585791158498</v>
          </cell>
          <cell r="H60">
            <v>44.20753685159255</v>
          </cell>
          <cell r="I60">
            <v>23.347484793831832</v>
          </cell>
          <cell r="J60">
            <v>93.752952671749355</v>
          </cell>
          <cell r="K60">
            <v>1.2934352989172746</v>
          </cell>
          <cell r="L60">
            <v>7.4333094625172338</v>
          </cell>
          <cell r="M60">
            <v>0.29536934652275199</v>
          </cell>
          <cell r="N60">
            <v>9.0109277080451466</v>
          </cell>
          <cell r="O60">
            <v>0</v>
          </cell>
          <cell r="P60">
            <v>573.83248317296363</v>
          </cell>
          <cell r="Q60">
            <v>573.83248317296261</v>
          </cell>
          <cell r="R60">
            <v>1.0231815394945443E-12</v>
          </cell>
          <cell r="T60">
            <v>89.729611450947004</v>
          </cell>
          <cell r="U60">
            <v>17.508669459356824</v>
          </cell>
          <cell r="V60">
            <v>72.362004952713519</v>
          </cell>
          <cell r="W60">
            <v>169.3202650081775</v>
          </cell>
          <cell r="X60">
            <v>0.18272591094705398</v>
          </cell>
          <cell r="Y60">
            <v>40.01016806975467</v>
          </cell>
          <cell r="Z60">
            <v>20.0160369923052</v>
          </cell>
          <cell r="AA60">
            <v>60.621107937505023</v>
          </cell>
          <cell r="AB60">
            <v>1.0927243353224612</v>
          </cell>
          <cell r="AC60">
            <v>7.1296998864525243</v>
          </cell>
          <cell r="AD60">
            <v>0.24697801282003362</v>
          </cell>
          <cell r="AE60">
            <v>7.8412786393665677</v>
          </cell>
          <cell r="AF60">
            <v>0</v>
          </cell>
          <cell r="AG60">
            <v>486.06127065566841</v>
          </cell>
          <cell r="AH60">
            <v>486.06127065566881</v>
          </cell>
          <cell r="AI60">
            <v>0</v>
          </cell>
        </row>
        <row r="61">
          <cell r="C61">
            <v>491.54443960554357</v>
          </cell>
          <cell r="D61">
            <v>72.017224917242402</v>
          </cell>
          <cell r="E61">
            <v>834.25491058093598</v>
          </cell>
          <cell r="F61">
            <v>59.680310370065428</v>
          </cell>
          <cell r="G61">
            <v>31.880908883055024</v>
          </cell>
          <cell r="H61">
            <v>124.08461631384955</v>
          </cell>
          <cell r="I61">
            <v>0.30969617223548851</v>
          </cell>
          <cell r="J61">
            <v>353.48021552666569</v>
          </cell>
          <cell r="K61">
            <v>13.88181883541804</v>
          </cell>
          <cell r="L61">
            <v>1.7926959280875578</v>
          </cell>
          <cell r="M61">
            <v>1.7338426260155204</v>
          </cell>
          <cell r="N61">
            <v>284.28896571408501</v>
          </cell>
          <cell r="O61">
            <v>0</v>
          </cell>
          <cell r="P61">
            <v>2268.9496454731993</v>
          </cell>
          <cell r="Q61">
            <v>2268.9496454731966</v>
          </cell>
          <cell r="R61">
            <v>0</v>
          </cell>
          <cell r="T61">
            <v>368.8555268300064</v>
          </cell>
          <cell r="U61">
            <v>44.87088111440827</v>
          </cell>
          <cell r="V61">
            <v>644.24321641347501</v>
          </cell>
          <cell r="W61">
            <v>41.470055337863293</v>
          </cell>
          <cell r="X61">
            <v>18.829533692009608</v>
          </cell>
          <cell r="Y61">
            <v>96.617545564787946</v>
          </cell>
          <cell r="Z61">
            <v>0.21832511188533593</v>
          </cell>
          <cell r="AA61">
            <v>208.79124947471195</v>
          </cell>
          <cell r="AB61">
            <v>9.646524395113321</v>
          </cell>
          <cell r="AC61">
            <v>1.4124689142919409</v>
          </cell>
          <cell r="AD61">
            <v>1.358492252909921</v>
          </cell>
          <cell r="AE61">
            <v>225.38995870598862</v>
          </cell>
          <cell r="AF61">
            <v>0</v>
          </cell>
          <cell r="AG61">
            <v>1661.7037778074516</v>
          </cell>
          <cell r="AH61">
            <v>1661.7037778074525</v>
          </cell>
          <cell r="AI61">
            <v>0</v>
          </cell>
        </row>
        <row r="62">
          <cell r="C62">
            <v>272.49774226573618</v>
          </cell>
          <cell r="D62">
            <v>2573.8351599998305</v>
          </cell>
          <cell r="E62">
            <v>40.285151902150915</v>
          </cell>
          <cell r="F62">
            <v>0.18340090393030103</v>
          </cell>
          <cell r="G62">
            <v>7.4899157421743476</v>
          </cell>
          <cell r="H62">
            <v>526.25812582989249</v>
          </cell>
          <cell r="I62">
            <v>649.13696669482442</v>
          </cell>
          <cell r="J62">
            <v>199.90093019112197</v>
          </cell>
          <cell r="K62">
            <v>80.869315518169259</v>
          </cell>
          <cell r="L62">
            <v>9.2790098912408645</v>
          </cell>
          <cell r="M62">
            <v>30.659536390386215</v>
          </cell>
          <cell r="N62">
            <v>40.188694861248891</v>
          </cell>
          <cell r="O62">
            <v>0</v>
          </cell>
          <cell r="P62">
            <v>4430.5839501907067</v>
          </cell>
          <cell r="Q62">
            <v>4430.5839501907049</v>
          </cell>
          <cell r="R62">
            <v>0</v>
          </cell>
          <cell r="T62">
            <v>251.18643771027638</v>
          </cell>
          <cell r="U62">
            <v>1661.8869046131902</v>
          </cell>
          <cell r="V62">
            <v>27.637489240403191</v>
          </cell>
          <cell r="W62">
            <v>0.10512695541822731</v>
          </cell>
          <cell r="X62">
            <v>5.3763684041141202</v>
          </cell>
          <cell r="Y62">
            <v>428.31641601592275</v>
          </cell>
          <cell r="Z62">
            <v>562.05233991340469</v>
          </cell>
          <cell r="AA62">
            <v>150.44288639193795</v>
          </cell>
          <cell r="AB62">
            <v>67.456824378981764</v>
          </cell>
          <cell r="AC62">
            <v>8.8768301826225837</v>
          </cell>
          <cell r="AD62">
            <v>25.971167786699546</v>
          </cell>
          <cell r="AE62">
            <v>33.053986094381777</v>
          </cell>
          <cell r="AF62">
            <v>0</v>
          </cell>
          <cell r="AG62">
            <v>3222.3627776873532</v>
          </cell>
          <cell r="AH62">
            <v>3222.3627776873545</v>
          </cell>
          <cell r="AI62">
            <v>0</v>
          </cell>
        </row>
        <row r="63">
          <cell r="C63">
            <v>11.323293618226462</v>
          </cell>
          <cell r="D63">
            <v>88.646722804967069</v>
          </cell>
          <cell r="E63">
            <v>0.79795216573652594</v>
          </cell>
          <cell r="F63">
            <v>2.0770740632430695</v>
          </cell>
          <cell r="G63">
            <v>33.327828267643696</v>
          </cell>
          <cell r="H63">
            <v>10.492273901644799</v>
          </cell>
          <cell r="I63">
            <v>1846.1621219536064</v>
          </cell>
          <cell r="J63">
            <v>99.438408366357237</v>
          </cell>
          <cell r="K63">
            <v>113.35003434832714</v>
          </cell>
          <cell r="L63">
            <v>28.145631522259148</v>
          </cell>
          <cell r="M63">
            <v>3.2812523748149429</v>
          </cell>
          <cell r="N63">
            <v>94.396995105569857</v>
          </cell>
          <cell r="O63">
            <v>0</v>
          </cell>
          <cell r="P63">
            <v>2331.4395884923956</v>
          </cell>
          <cell r="Q63">
            <v>2331.4395884923979</v>
          </cell>
          <cell r="R63">
            <v>0</v>
          </cell>
          <cell r="T63">
            <v>5.5998229975059353</v>
          </cell>
          <cell r="U63">
            <v>52.492403245667177</v>
          </cell>
          <cell r="V63">
            <v>0.53779368088387125</v>
          </cell>
          <cell r="W63">
            <v>0.58650930642634347</v>
          </cell>
          <cell r="X63">
            <v>19.672537738414988</v>
          </cell>
          <cell r="Y63">
            <v>7.4295273794920522</v>
          </cell>
          <cell r="Z63">
            <v>1069.74114759898</v>
          </cell>
          <cell r="AA63">
            <v>56.10807889771062</v>
          </cell>
          <cell r="AB63">
            <v>87.946915509095973</v>
          </cell>
          <cell r="AC63">
            <v>25.038819718262211</v>
          </cell>
          <cell r="AD63">
            <v>2.1766179196855155</v>
          </cell>
          <cell r="AE63">
            <v>79.794733475111002</v>
          </cell>
          <cell r="AF63">
            <v>0</v>
          </cell>
          <cell r="AG63">
            <v>1407.1249074672355</v>
          </cell>
          <cell r="AH63">
            <v>1407.1249074672342</v>
          </cell>
          <cell r="AI63">
            <v>0</v>
          </cell>
        </row>
        <row r="64">
          <cell r="C64">
            <v>115.08350052138209</v>
          </cell>
          <cell r="D64">
            <v>168.97918056570765</v>
          </cell>
          <cell r="E64">
            <v>96.017714374694634</v>
          </cell>
          <cell r="F64">
            <v>3.8517929649922871</v>
          </cell>
          <cell r="G64">
            <v>37.296115472413092</v>
          </cell>
          <cell r="H64">
            <v>98.255940258814576</v>
          </cell>
          <cell r="I64">
            <v>6.2440782255718847</v>
          </cell>
          <cell r="J64">
            <v>162.41302435278985</v>
          </cell>
          <cell r="K64">
            <v>34.315739801871253</v>
          </cell>
          <cell r="L64">
            <v>1.1481479643094286</v>
          </cell>
          <cell r="M64">
            <v>5.1828086032697449</v>
          </cell>
          <cell r="N64">
            <v>196.39686448491938</v>
          </cell>
          <cell r="O64">
            <v>0</v>
          </cell>
          <cell r="P64">
            <v>925.18490759073597</v>
          </cell>
          <cell r="Q64">
            <v>925.18490759073654</v>
          </cell>
          <cell r="R64">
            <v>0</v>
          </cell>
          <cell r="T64">
            <v>106.92693923457102</v>
          </cell>
          <cell r="U64">
            <v>126.82448201356793</v>
          </cell>
          <cell r="V64">
            <v>56.712821928678387</v>
          </cell>
          <cell r="W64">
            <v>3.0298627679695032</v>
          </cell>
          <cell r="X64">
            <v>27.594749969072094</v>
          </cell>
          <cell r="Y64">
            <v>92.885198767195675</v>
          </cell>
          <cell r="Z64">
            <v>5.3274591261645057</v>
          </cell>
          <cell r="AA64">
            <v>119.00459903213721</v>
          </cell>
          <cell r="AB64">
            <v>29.812273487361338</v>
          </cell>
          <cell r="AC64">
            <v>1.0381120585475498</v>
          </cell>
          <cell r="AD64">
            <v>4.362476658037731</v>
          </cell>
          <cell r="AE64">
            <v>181.74488170200158</v>
          </cell>
          <cell r="AF64">
            <v>0</v>
          </cell>
          <cell r="AG64">
            <v>755.26385674530457</v>
          </cell>
          <cell r="AH64">
            <v>755.26385674530525</v>
          </cell>
          <cell r="AI64">
            <v>0</v>
          </cell>
        </row>
        <row r="65">
          <cell r="C65">
            <v>80.640609384771906</v>
          </cell>
          <cell r="D65">
            <v>8313.5013697103914</v>
          </cell>
          <cell r="E65">
            <v>186167.1401092328</v>
          </cell>
          <cell r="F65">
            <v>1146.1079792228154</v>
          </cell>
          <cell r="G65">
            <v>1543.3302257838413</v>
          </cell>
          <cell r="H65">
            <v>72489.350900853256</v>
          </cell>
          <cell r="I65">
            <v>59.241810742183816</v>
          </cell>
          <cell r="J65">
            <v>41711.218485015394</v>
          </cell>
          <cell r="K65">
            <v>5313.0177943744084</v>
          </cell>
          <cell r="L65">
            <v>25336.772452388399</v>
          </cell>
          <cell r="M65">
            <v>25577.787488279864</v>
          </cell>
          <cell r="N65">
            <v>1189.9158805916493</v>
          </cell>
          <cell r="O65">
            <v>21.340999706845281</v>
          </cell>
          <cell r="P65">
            <v>368949.36610528664</v>
          </cell>
          <cell r="Q65">
            <v>368949.36610528658</v>
          </cell>
          <cell r="R65">
            <v>0</v>
          </cell>
          <cell r="T65">
            <v>54.784330004736262</v>
          </cell>
          <cell r="U65">
            <v>3890.0491325662447</v>
          </cell>
          <cell r="V65">
            <v>57617.134568272282</v>
          </cell>
          <cell r="W65">
            <v>497.670806562547</v>
          </cell>
          <cell r="X65">
            <v>923.92755357952512</v>
          </cell>
          <cell r="Y65">
            <v>46613.616522829412</v>
          </cell>
          <cell r="Z65">
            <v>39.522931964856085</v>
          </cell>
          <cell r="AA65">
            <v>13174.281164043452</v>
          </cell>
          <cell r="AB65">
            <v>3292.0643466087181</v>
          </cell>
          <cell r="AC65">
            <v>17056.875991938636</v>
          </cell>
          <cell r="AD65">
            <v>16459.220525857902</v>
          </cell>
          <cell r="AE65">
            <v>939.58638979400916</v>
          </cell>
          <cell r="AF65">
            <v>20.071008494376127</v>
          </cell>
          <cell r="AG65">
            <v>160578.80527251674</v>
          </cell>
          <cell r="AH65">
            <v>160578.80527251674</v>
          </cell>
          <cell r="AI65">
            <v>0</v>
          </cell>
        </row>
        <row r="66">
          <cell r="C66">
            <v>104.63490649007493</v>
          </cell>
          <cell r="D66">
            <v>6347.6373257377936</v>
          </cell>
          <cell r="E66">
            <v>10488.974761320049</v>
          </cell>
          <cell r="F66">
            <v>647.27966278716144</v>
          </cell>
          <cell r="G66">
            <v>1341.6501999493266</v>
          </cell>
          <cell r="H66">
            <v>97805.032277258011</v>
          </cell>
          <cell r="I66">
            <v>61.368223879850355</v>
          </cell>
          <cell r="J66">
            <v>24717.012977403745</v>
          </cell>
          <cell r="K66">
            <v>2620.1590069283088</v>
          </cell>
          <cell r="L66">
            <v>13949.484450988126</v>
          </cell>
          <cell r="M66">
            <v>2331.5314484205787</v>
          </cell>
          <cell r="N66">
            <v>815.23864317578784</v>
          </cell>
          <cell r="O66">
            <v>0</v>
          </cell>
          <cell r="P66">
            <v>161230.00388433877</v>
          </cell>
          <cell r="Q66">
            <v>161230.0038843388</v>
          </cell>
          <cell r="R66">
            <v>0</v>
          </cell>
          <cell r="T66">
            <v>48.363185934991506</v>
          </cell>
          <cell r="U66">
            <v>2947.1263929263864</v>
          </cell>
          <cell r="V66">
            <v>2202.3679862204744</v>
          </cell>
          <cell r="W66">
            <v>482.48212797775636</v>
          </cell>
          <cell r="X66">
            <v>840.55890352551137</v>
          </cell>
          <cell r="Y66">
            <v>72592.451583254908</v>
          </cell>
          <cell r="Z66">
            <v>42.410139139095882</v>
          </cell>
          <cell r="AA66">
            <v>14886.863580943636</v>
          </cell>
          <cell r="AB66">
            <v>1974.1195936789936</v>
          </cell>
          <cell r="AC66">
            <v>12390.607591057873</v>
          </cell>
          <cell r="AD66">
            <v>1995.1709349410355</v>
          </cell>
          <cell r="AE66">
            <v>705.58159268934503</v>
          </cell>
          <cell r="AF66">
            <v>0</v>
          </cell>
          <cell r="AG66">
            <v>111108.10361229001</v>
          </cell>
          <cell r="AH66">
            <v>111108.10361229003</v>
          </cell>
          <cell r="AI66">
            <v>0</v>
          </cell>
        </row>
        <row r="67">
          <cell r="C67">
            <v>1146573.9775425037</v>
          </cell>
          <cell r="D67">
            <v>439914.76367034274</v>
          </cell>
          <cell r="E67">
            <v>1210349.1716552887</v>
          </cell>
          <cell r="F67">
            <v>30228.1796785595</v>
          </cell>
          <cell r="G67">
            <v>15245.698044815663</v>
          </cell>
          <cell r="H67">
            <v>80676.261740265079</v>
          </cell>
          <cell r="I67">
            <v>102707.65429138424</v>
          </cell>
          <cell r="J67">
            <v>136488.77158575575</v>
          </cell>
          <cell r="K67">
            <v>10525.592004082884</v>
          </cell>
          <cell r="L67">
            <v>90442.732837794218</v>
          </cell>
          <cell r="M67">
            <v>268096.97841018939</v>
          </cell>
          <cell r="N67">
            <v>56597.451050430805</v>
          </cell>
          <cell r="O67">
            <v>6756.5669604301456</v>
          </cell>
          <cell r="P67">
            <v>3594603.7994718435</v>
          </cell>
          <cell r="Q67">
            <v>3594603.7994718361</v>
          </cell>
          <cell r="R67">
            <v>7.4505805969238281E-9</v>
          </cell>
          <cell r="T67">
            <v>900055.55707952124</v>
          </cell>
          <cell r="U67">
            <v>278025.00804942311</v>
          </cell>
          <cell r="V67">
            <v>693304.70386618259</v>
          </cell>
          <cell r="W67">
            <v>21375.197529323123</v>
          </cell>
          <cell r="X67">
            <v>10404.845408394394</v>
          </cell>
          <cell r="Y67">
            <v>55483.132412194565</v>
          </cell>
          <cell r="Z67">
            <v>74900.003643359567</v>
          </cell>
          <cell r="AA67">
            <v>68399.869917736432</v>
          </cell>
          <cell r="AB67">
            <v>7042.238397977867</v>
          </cell>
          <cell r="AC67">
            <v>68329.02579930982</v>
          </cell>
          <cell r="AD67">
            <v>194987.14412157709</v>
          </cell>
          <cell r="AE67">
            <v>42488.375298101419</v>
          </cell>
          <cell r="AF67">
            <v>6230.3676784214767</v>
          </cell>
          <cell r="AG67">
            <v>2421025.4692015229</v>
          </cell>
          <cell r="AH67">
            <v>2421025.4692015243</v>
          </cell>
          <cell r="AI67">
            <v>0</v>
          </cell>
        </row>
        <row r="141">
          <cell r="C141">
            <v>4.3703468083188026</v>
          </cell>
          <cell r="D141">
            <v>0.60002062713737536</v>
          </cell>
          <cell r="E141">
            <v>0.38959895278667139</v>
          </cell>
          <cell r="F141">
            <v>0.18245115875045601</v>
          </cell>
          <cell r="G141">
            <v>0.66466475760256127</v>
          </cell>
          <cell r="H141">
            <v>0.78466891253286508</v>
          </cell>
          <cell r="I141">
            <v>2.1769095853341454</v>
          </cell>
          <cell r="J141">
            <v>0.84741014425508754</v>
          </cell>
          <cell r="K141">
            <v>0.47211655440345535</v>
          </cell>
          <cell r="L141">
            <v>0.25762902646033586</v>
          </cell>
          <cell r="M141">
            <v>0.51327080162481808</v>
          </cell>
          <cell r="N141">
            <v>1.3719776870324925</v>
          </cell>
          <cell r="O141">
            <v>0.28962078344127584</v>
          </cell>
          <cell r="P141">
            <v>1</v>
          </cell>
        </row>
        <row r="142">
          <cell r="C142">
            <v>0.14882880616058056</v>
          </cell>
          <cell r="D142">
            <v>1.3970442545743578</v>
          </cell>
          <cell r="E142">
            <v>1.1440560632488008</v>
          </cell>
          <cell r="F142">
            <v>2.5010868873366987</v>
          </cell>
          <cell r="G142">
            <v>1.6878363167270463</v>
          </cell>
          <cell r="H142">
            <v>0.84001149402834263</v>
          </cell>
          <cell r="I142">
            <v>1.3426477986290006</v>
          </cell>
          <cell r="J142">
            <v>1.0307779366989687</v>
          </cell>
          <cell r="K142">
            <v>1.1434279154665086</v>
          </cell>
          <cell r="L142">
            <v>0.85916700612120112</v>
          </cell>
          <cell r="M142">
            <v>0.73129951007994776</v>
          </cell>
          <cell r="N142">
            <v>0.9082396759012541</v>
          </cell>
          <cell r="O142">
            <v>0</v>
          </cell>
          <cell r="P142">
            <v>1</v>
          </cell>
        </row>
        <row r="143">
          <cell r="C143">
            <v>0.12425271044226323</v>
          </cell>
          <cell r="D143">
            <v>1.0432144298197523</v>
          </cell>
          <cell r="E143">
            <v>1.0399245459104216</v>
          </cell>
          <cell r="F143">
            <v>4.0143837948409162</v>
          </cell>
          <cell r="G143">
            <v>4.2594389430847128</v>
          </cell>
          <cell r="H143">
            <v>1.12191311133288</v>
          </cell>
          <cell r="I143">
            <v>0.50368305000126645</v>
          </cell>
          <cell r="J143">
            <v>1.3862226094206747</v>
          </cell>
          <cell r="K143">
            <v>2.1577080569919924</v>
          </cell>
          <cell r="L143">
            <v>0.90252505430510144</v>
          </cell>
          <cell r="M143">
            <v>1.3412458422221589</v>
          </cell>
          <cell r="N143">
            <v>1.2370378903909776</v>
          </cell>
          <cell r="O143">
            <v>1.0385384385095946E-2</v>
          </cell>
          <cell r="P143">
            <v>1</v>
          </cell>
        </row>
        <row r="144">
          <cell r="C144">
            <v>0.91149815536898404</v>
          </cell>
          <cell r="D144">
            <v>1.0569878616368626</v>
          </cell>
          <cell r="E144">
            <v>0.91328424264701202</v>
          </cell>
          <cell r="F144">
            <v>5.8674262360502425</v>
          </cell>
          <cell r="G144">
            <v>3.3093983647506624</v>
          </cell>
          <cell r="H144">
            <v>1.3537209529338863</v>
          </cell>
          <cell r="I144">
            <v>0.18767026629459566</v>
          </cell>
          <cell r="J144">
            <v>1.1251017184273375</v>
          </cell>
          <cell r="K144">
            <v>1.6334944166353282</v>
          </cell>
          <cell r="L144">
            <v>0.36596423533096895</v>
          </cell>
          <cell r="M144">
            <v>0.95899610967023663</v>
          </cell>
          <cell r="N144">
            <v>1.2538326350675817</v>
          </cell>
          <cell r="O144">
            <v>0</v>
          </cell>
          <cell r="P144">
            <v>1</v>
          </cell>
        </row>
        <row r="145">
          <cell r="C145">
            <v>2.704527898561365</v>
          </cell>
          <cell r="D145">
            <v>1.698967441035117</v>
          </cell>
          <cell r="E145">
            <v>0.62762809884099091</v>
          </cell>
          <cell r="F145">
            <v>0.45077525275347552</v>
          </cell>
          <cell r="G145">
            <v>1.3046439070900315</v>
          </cell>
          <cell r="H145">
            <v>0.20427247302525545</v>
          </cell>
          <cell r="I145">
            <v>1.1308223848470791</v>
          </cell>
          <cell r="J145">
            <v>0.43092367340801374</v>
          </cell>
          <cell r="K145">
            <v>0.18994049184723569</v>
          </cell>
          <cell r="L145">
            <v>0.50795283940888247</v>
          </cell>
          <cell r="M145">
            <v>0.82408027703456255</v>
          </cell>
          <cell r="N145">
            <v>0.55255397682994978</v>
          </cell>
          <cell r="O145">
            <v>8.967179931317331E-4</v>
          </cell>
          <cell r="P145">
            <v>1</v>
          </cell>
        </row>
        <row r="146">
          <cell r="C146">
            <v>1.9873999561079063</v>
          </cell>
          <cell r="D146">
            <v>0.94128591049198462</v>
          </cell>
          <cell r="E146">
            <v>0.77043345068928748</v>
          </cell>
          <cell r="F146">
            <v>1.0328823970577861</v>
          </cell>
          <cell r="G146">
            <v>1.0016433592292757</v>
          </cell>
          <cell r="H146">
            <v>0.8237532380875322</v>
          </cell>
          <cell r="I146">
            <v>2.3375227680814388</v>
          </cell>
          <cell r="J146">
            <v>0.95204180997482502</v>
          </cell>
          <cell r="K146">
            <v>1.2774420371018953</v>
          </cell>
          <cell r="L146">
            <v>0.56260509211254495</v>
          </cell>
          <cell r="M146">
            <v>0.93927993312376867</v>
          </cell>
          <cell r="N146">
            <v>1.745485363553914</v>
          </cell>
          <cell r="O146">
            <v>0</v>
          </cell>
          <cell r="P146">
            <v>1</v>
          </cell>
        </row>
        <row r="147">
          <cell r="C147">
            <v>6.5374598475148316E-3</v>
          </cell>
          <cell r="D147">
            <v>0.68474146489822696</v>
          </cell>
          <cell r="E147">
            <v>0.96021427511741864</v>
          </cell>
          <cell r="F147">
            <v>4.8849728335004041</v>
          </cell>
          <cell r="G147">
            <v>0.20741636908410607</v>
          </cell>
          <cell r="H147">
            <v>2.0098486862460443</v>
          </cell>
          <cell r="I147">
            <v>1.3997885256741291</v>
          </cell>
          <cell r="J147">
            <v>0.6635319753041734</v>
          </cell>
          <cell r="K147">
            <v>0.94502325459705394</v>
          </cell>
          <cell r="L147">
            <v>4.5584419853472316</v>
          </cell>
          <cell r="M147">
            <v>1.0701768033700805</v>
          </cell>
          <cell r="N147">
            <v>0.93598047995543865</v>
          </cell>
          <cell r="O147">
            <v>3.8073690505929604E-2</v>
          </cell>
          <cell r="P147">
            <v>1</v>
          </cell>
        </row>
        <row r="148">
          <cell r="C148">
            <v>0.10812343113358945</v>
          </cell>
          <cell r="D148">
            <v>1.5081780500773077</v>
          </cell>
          <cell r="E148">
            <v>1.2633963480050066</v>
          </cell>
          <cell r="F148">
            <v>0.28606246946687097</v>
          </cell>
          <cell r="G148">
            <v>1.4507716024004202</v>
          </cell>
          <cell r="H148">
            <v>1.0260922348845898</v>
          </cell>
          <cell r="I148">
            <v>0.44805326978367788</v>
          </cell>
          <cell r="J148">
            <v>0.77856313347573292</v>
          </cell>
          <cell r="K148">
            <v>0.22144417474837785</v>
          </cell>
          <cell r="L148">
            <v>8.9917721495985703E-2</v>
          </cell>
          <cell r="M148">
            <v>0.59386412943708511</v>
          </cell>
          <cell r="N148">
            <v>0.35423193338846359</v>
          </cell>
          <cell r="O148">
            <v>0</v>
          </cell>
          <cell r="P148">
            <v>1</v>
          </cell>
        </row>
        <row r="149">
          <cell r="C149">
            <v>0.1484320045221629</v>
          </cell>
          <cell r="D149">
            <v>6.8419390479393535E-2</v>
          </cell>
          <cell r="E149">
            <v>9.8267644205303942E-2</v>
          </cell>
          <cell r="F149">
            <v>0.13047699989091147</v>
          </cell>
          <cell r="G149">
            <v>2.1340188987369846</v>
          </cell>
          <cell r="H149">
            <v>1.6605270825571019</v>
          </cell>
          <cell r="I149">
            <v>0.11863364836602729</v>
          </cell>
          <cell r="J149">
            <v>7.1196548401614548</v>
          </cell>
          <cell r="K149">
            <v>1.9571443908135682</v>
          </cell>
          <cell r="L149">
            <v>8.373004542321631</v>
          </cell>
          <cell r="M149">
            <v>1.5702922746953254</v>
          </cell>
          <cell r="N149">
            <v>1.9648254668711624</v>
          </cell>
          <cell r="O149">
            <v>1.2429055909479996E-6</v>
          </cell>
          <cell r="P149">
            <v>1</v>
          </cell>
        </row>
        <row r="150">
          <cell r="C150">
            <v>0.23208974311233893</v>
          </cell>
          <cell r="D150">
            <v>1.075450021149561</v>
          </cell>
          <cell r="E150">
            <v>1.4248322860990237</v>
          </cell>
          <cell r="F150">
            <v>3.9764814324150972</v>
          </cell>
          <cell r="G150">
            <v>2.0319410866479135</v>
          </cell>
          <cell r="H150">
            <v>0.17885274264713791</v>
          </cell>
          <cell r="I150">
            <v>0.16816239270077799</v>
          </cell>
          <cell r="J150">
            <v>0.79583097306973316</v>
          </cell>
          <cell r="K150">
            <v>0.64756417403387645</v>
          </cell>
          <cell r="L150">
            <v>0.16619234689519641</v>
          </cell>
          <cell r="M150">
            <v>0.63385769316377261</v>
          </cell>
          <cell r="N150">
            <v>1.0475390715403077</v>
          </cell>
          <cell r="O150">
            <v>4.7758402949042355E-8</v>
          </cell>
          <cell r="P150">
            <v>1</v>
          </cell>
        </row>
        <row r="151">
          <cell r="C151">
            <v>0.13036392825003432</v>
          </cell>
          <cell r="D151">
            <v>1.0243295647460224</v>
          </cell>
          <cell r="E151">
            <v>1.3986915193876501</v>
          </cell>
          <cell r="F151">
            <v>1.1159188834963114</v>
          </cell>
          <cell r="G151">
            <v>0.44376460404379686</v>
          </cell>
          <cell r="H151">
            <v>0.65188218277679288</v>
          </cell>
          <cell r="I151">
            <v>0.52504250309357958</v>
          </cell>
          <cell r="J151">
            <v>0.56231134059314447</v>
          </cell>
          <cell r="K151">
            <v>0.58527917577299404</v>
          </cell>
          <cell r="L151">
            <v>0.68816713721266209</v>
          </cell>
          <cell r="M151">
            <v>0.80872728437550667</v>
          </cell>
          <cell r="N151">
            <v>0.89828372557724812</v>
          </cell>
          <cell r="O151">
            <v>5.9928499552697839E-7</v>
          </cell>
          <cell r="P151">
            <v>1</v>
          </cell>
        </row>
        <row r="152">
          <cell r="C152">
            <v>0.58612405473757256</v>
          </cell>
          <cell r="D152">
            <v>1.1618763386423503</v>
          </cell>
          <cell r="E152">
            <v>0.60082067317401189</v>
          </cell>
          <cell r="F152">
            <v>3.1439460866283961</v>
          </cell>
          <cell r="G152">
            <v>3.9367043623175491</v>
          </cell>
          <cell r="H152">
            <v>1.4564347263345552</v>
          </cell>
          <cell r="I152">
            <v>8.3034506362753557E-2</v>
          </cell>
          <cell r="J152">
            <v>4.3540565663193771</v>
          </cell>
          <cell r="K152">
            <v>1.0403505910847026</v>
          </cell>
          <cell r="L152">
            <v>0.35504793099327797</v>
          </cell>
          <cell r="M152">
            <v>0.95237177413076135</v>
          </cell>
          <cell r="N152">
            <v>1.1428392329705237</v>
          </cell>
          <cell r="O152">
            <v>5.135428814854502E-7</v>
          </cell>
          <cell r="P152">
            <v>1</v>
          </cell>
        </row>
        <row r="153">
          <cell r="C153">
            <v>0.34494262774224371</v>
          </cell>
          <cell r="D153">
            <v>1.2381130227304624</v>
          </cell>
          <cell r="E153">
            <v>1.0918375017458268</v>
          </cell>
          <cell r="F153">
            <v>0.59161351679937857</v>
          </cell>
          <cell r="G153">
            <v>1.7569360116207904</v>
          </cell>
          <cell r="H153">
            <v>0.86519894479827653</v>
          </cell>
          <cell r="I153">
            <v>2.0007169639140794</v>
          </cell>
          <cell r="J153">
            <v>1.0697243474595033</v>
          </cell>
          <cell r="K153">
            <v>1.2428224087562147</v>
          </cell>
          <cell r="L153">
            <v>0.58113393893178167</v>
          </cell>
          <cell r="M153">
            <v>1.102246047956505</v>
          </cell>
          <cell r="N153">
            <v>1.1392177458985902</v>
          </cell>
          <cell r="O153">
            <v>1.1548361061970392E-6</v>
          </cell>
          <cell r="P153">
            <v>1</v>
          </cell>
        </row>
        <row r="154">
          <cell r="C154">
            <v>0.34575702854126383</v>
          </cell>
          <cell r="D154">
            <v>1.8306106160681075</v>
          </cell>
          <cell r="E154">
            <v>0.81261112687867243</v>
          </cell>
          <cell r="F154">
            <v>4.3843831561437243</v>
          </cell>
          <cell r="G154">
            <v>5.7421196973642479</v>
          </cell>
          <cell r="H154">
            <v>0.61207334033290273</v>
          </cell>
          <cell r="I154">
            <v>8.4901526906771024E-2</v>
          </cell>
          <cell r="J154">
            <v>2.236581705663633</v>
          </cell>
          <cell r="K154">
            <v>2.1494850164164525</v>
          </cell>
          <cell r="L154">
            <v>0.31879772082601787</v>
          </cell>
          <cell r="M154">
            <v>0.87149429259690336</v>
          </cell>
          <cell r="N154">
            <v>1.4636293079767189</v>
          </cell>
          <cell r="O154">
            <v>0</v>
          </cell>
          <cell r="P154">
            <v>1</v>
          </cell>
        </row>
        <row r="155">
          <cell r="C155">
            <v>0.17122207341541543</v>
          </cell>
          <cell r="D155">
            <v>1.5739579288376937</v>
          </cell>
          <cell r="E155">
            <v>1.1772401966106465</v>
          </cell>
          <cell r="F155">
            <v>0.93201925378637229</v>
          </cell>
          <cell r="G155">
            <v>9.8453516224085227E-2</v>
          </cell>
          <cell r="H155">
            <v>0.22148141976570176</v>
          </cell>
          <cell r="I155">
            <v>0.18337372441530589</v>
          </cell>
          <cell r="J155">
            <v>0.92662022746949158</v>
          </cell>
          <cell r="K155">
            <v>0.60016048469999139</v>
          </cell>
          <cell r="L155">
            <v>0.41823721757849242</v>
          </cell>
          <cell r="M155">
            <v>1.551832911819272</v>
          </cell>
          <cell r="N155">
            <v>0.8758878502489893</v>
          </cell>
          <cell r="O155">
            <v>1.2320620098285151E-7</v>
          </cell>
          <cell r="P155">
            <v>1</v>
          </cell>
        </row>
        <row r="156">
          <cell r="C156">
            <v>0.27512104849696795</v>
          </cell>
          <cell r="D156">
            <v>1.000601642556064</v>
          </cell>
          <cell r="E156">
            <v>1.0372713664830735</v>
          </cell>
          <cell r="F156">
            <v>1.3036405398665847</v>
          </cell>
          <cell r="G156">
            <v>1.4516943211657456E-3</v>
          </cell>
          <cell r="H156">
            <v>1.4345749785509962</v>
          </cell>
          <cell r="I156">
            <v>1.6891885123156501E-6</v>
          </cell>
          <cell r="J156">
            <v>1.3140762087742293</v>
          </cell>
          <cell r="K156">
            <v>1.4035235096501666</v>
          </cell>
          <cell r="L156">
            <v>0.78060535712621593</v>
          </cell>
          <cell r="M156">
            <v>1.497416684174155</v>
          </cell>
          <cell r="N156">
            <v>1.2866100823595246</v>
          </cell>
          <cell r="O156">
            <v>1.0963888808679207E-2</v>
          </cell>
          <cell r="P156">
            <v>1</v>
          </cell>
        </row>
        <row r="157">
          <cell r="C157">
            <v>0.49619139528090211</v>
          </cell>
          <cell r="D157">
            <v>0.63554136444890419</v>
          </cell>
          <cell r="E157">
            <v>0.79691024079634132</v>
          </cell>
          <cell r="F157">
            <v>0.35834894654686017</v>
          </cell>
          <cell r="G157">
            <v>0.74077137481359179</v>
          </cell>
          <cell r="H157">
            <v>1.3576175504285013</v>
          </cell>
          <cell r="I157">
            <v>1.5013457810976492</v>
          </cell>
          <cell r="J157">
            <v>0.66073097579403473</v>
          </cell>
          <cell r="K157">
            <v>2.1854171240836258</v>
          </cell>
          <cell r="L157">
            <v>4.3549981227949379</v>
          </cell>
          <cell r="M157">
            <v>1.9998942665938149</v>
          </cell>
          <cell r="N157">
            <v>2.6622478811504817</v>
          </cell>
          <cell r="O157">
            <v>7.7160494357970288E-2</v>
          </cell>
          <cell r="P157">
            <v>1</v>
          </cell>
        </row>
        <row r="158">
          <cell r="C158">
            <v>0.30451459320359614</v>
          </cell>
          <cell r="D158">
            <v>0.18739391656242263</v>
          </cell>
          <cell r="E158">
            <v>0.74451126310279159</v>
          </cell>
          <cell r="F158">
            <v>0.34404523605526116</v>
          </cell>
          <cell r="G158">
            <v>2.9973810749605834</v>
          </cell>
          <cell r="H158">
            <v>1.9673931139357568</v>
          </cell>
          <cell r="I158">
            <v>4.7184224410246937E-2</v>
          </cell>
          <cell r="J158">
            <v>6.5157787566933392</v>
          </cell>
          <cell r="K158">
            <v>1.1750536500371458</v>
          </cell>
          <cell r="L158">
            <v>0.67731862624299155</v>
          </cell>
          <cell r="M158">
            <v>0.32795761165766479</v>
          </cell>
          <cell r="N158">
            <v>0.6427009076520187</v>
          </cell>
          <cell r="O158">
            <v>2.2748674105113518E-6</v>
          </cell>
          <cell r="P158">
            <v>1</v>
          </cell>
        </row>
        <row r="159">
          <cell r="C159">
            <v>1.0830995209989738</v>
          </cell>
          <cell r="D159">
            <v>1.5077180134144919</v>
          </cell>
          <cell r="E159">
            <v>0.66690828724857021</v>
          </cell>
          <cell r="F159">
            <v>6.2711846219566354</v>
          </cell>
          <cell r="G159">
            <v>2.3696126624513942</v>
          </cell>
          <cell r="H159">
            <v>0.64217567163933953</v>
          </cell>
          <cell r="I159">
            <v>7.307043931479798E-2</v>
          </cell>
          <cell r="J159">
            <v>1.9525894694685968</v>
          </cell>
          <cell r="K159">
            <v>3.2059985543115483</v>
          </cell>
          <cell r="L159">
            <v>0.16326157093937327</v>
          </cell>
          <cell r="M159">
            <v>1.213142897740195</v>
          </cell>
          <cell r="N159">
            <v>2.4941328511261887</v>
          </cell>
          <cell r="O159">
            <v>0.91658735191680774</v>
          </cell>
          <cell r="P159">
            <v>1</v>
          </cell>
        </row>
        <row r="160">
          <cell r="C160">
            <v>0.25408817761728353</v>
          </cell>
          <cell r="D160">
            <v>0.94199252650163756</v>
          </cell>
          <cell r="E160">
            <v>1.3525550523705432</v>
          </cell>
          <cell r="F160">
            <v>2.5690946250819531</v>
          </cell>
          <cell r="G160">
            <v>1.1043131884341368</v>
          </cell>
          <cell r="H160">
            <v>0.72235464777233438</v>
          </cell>
          <cell r="I160">
            <v>0.21481140680094268</v>
          </cell>
          <cell r="J160">
            <v>0.91031531592683113</v>
          </cell>
          <cell r="K160">
            <v>0.61293312154741753</v>
          </cell>
          <cell r="L160">
            <v>0.10789318927358439</v>
          </cell>
          <cell r="M160">
            <v>0.79667011144109778</v>
          </cell>
          <cell r="N160">
            <v>1.1892454595190807</v>
          </cell>
          <cell r="O160">
            <v>1.0743628083369089E-8</v>
          </cell>
          <cell r="P160">
            <v>1</v>
          </cell>
        </row>
        <row r="161">
          <cell r="C161">
            <v>2.3993634621358959</v>
          </cell>
          <cell r="D161">
            <v>2.2689704227359302</v>
          </cell>
          <cell r="E161">
            <v>0.64398782838002411</v>
          </cell>
          <cell r="F161">
            <v>8.163832396508941E-2</v>
          </cell>
          <cell r="G161">
            <v>0.71509223254099719</v>
          </cell>
          <cell r="H161">
            <v>1.1622848668468898E-2</v>
          </cell>
          <cell r="I161">
            <v>2.0736792617148785</v>
          </cell>
          <cell r="J161">
            <v>0.3375556797001904</v>
          </cell>
          <cell r="K161">
            <v>1.2425220144217377</v>
          </cell>
          <cell r="L161">
            <v>2.2337042763800583E-2</v>
          </cell>
          <cell r="M161">
            <v>0.33744936475170401</v>
          </cell>
          <cell r="N161">
            <v>0.63177646794782205</v>
          </cell>
          <cell r="O161">
            <v>0</v>
          </cell>
          <cell r="P161">
            <v>1</v>
          </cell>
        </row>
        <row r="162">
          <cell r="C162">
            <v>0.56358314313681335</v>
          </cell>
          <cell r="D162">
            <v>1.2028304058339214</v>
          </cell>
          <cell r="E162">
            <v>0.71316548237055843</v>
          </cell>
          <cell r="F162">
            <v>1.8262123809196563E-3</v>
          </cell>
          <cell r="G162">
            <v>0.69079002078892582</v>
          </cell>
          <cell r="H162">
            <v>0.84434355598513011</v>
          </cell>
          <cell r="I162">
            <v>5.377187459288451E-2</v>
          </cell>
          <cell r="J162">
            <v>1.0997736089147248</v>
          </cell>
          <cell r="K162">
            <v>1.1931563244464356</v>
          </cell>
          <cell r="L162">
            <v>0.1484134278517843</v>
          </cell>
          <cell r="M162">
            <v>3.9726522224665692</v>
          </cell>
          <cell r="N162">
            <v>1.8225758227407256</v>
          </cell>
          <cell r="O162">
            <v>0</v>
          </cell>
          <cell r="P162">
            <v>1</v>
          </cell>
        </row>
        <row r="163">
          <cell r="C163">
            <v>0.33024721813652608</v>
          </cell>
          <cell r="D163">
            <v>1.4598007369553088</v>
          </cell>
          <cell r="E163">
            <v>0.71491058695850618</v>
          </cell>
          <cell r="F163">
            <v>5.0293557472696912E-2</v>
          </cell>
          <cell r="G163">
            <v>7.4513418065322704E-2</v>
          </cell>
          <cell r="H163">
            <v>0.82640361817916186</v>
          </cell>
          <cell r="I163">
            <v>0.81526202087700084</v>
          </cell>
          <cell r="J163">
            <v>0.49395293756465991</v>
          </cell>
          <cell r="K163">
            <v>1.2288483997082735</v>
          </cell>
          <cell r="L163">
            <v>3.608363032110558</v>
          </cell>
          <cell r="M163">
            <v>2.9013842974931814</v>
          </cell>
          <cell r="N163">
            <v>1.1346178228750268</v>
          </cell>
          <cell r="O163">
            <v>3.4184156385459366E-2</v>
          </cell>
          <cell r="P163">
            <v>1</v>
          </cell>
        </row>
        <row r="164">
          <cell r="C164">
            <v>0.12983284186742727</v>
          </cell>
          <cell r="D164">
            <v>1.7172852306686026</v>
          </cell>
          <cell r="E164">
            <v>1.2344648071706523</v>
          </cell>
          <cell r="F164">
            <v>0.44929640608047683</v>
          </cell>
          <cell r="G164">
            <v>0.75083243166438152</v>
          </cell>
          <cell r="H164">
            <v>0.55025347389904866</v>
          </cell>
          <cell r="I164">
            <v>2.1732140798649897E-2</v>
          </cell>
          <cell r="J164">
            <v>0.59055242769826333</v>
          </cell>
          <cell r="K164">
            <v>2.1357122932250374</v>
          </cell>
          <cell r="L164">
            <v>0.40705048014173356</v>
          </cell>
          <cell r="M164">
            <v>0.73988922966536985</v>
          </cell>
          <cell r="N164">
            <v>0.60442909665908273</v>
          </cell>
          <cell r="O164">
            <v>1.3214937813614932E-2</v>
          </cell>
          <cell r="P164">
            <v>1</v>
          </cell>
        </row>
        <row r="165">
          <cell r="C165">
            <v>2.492436987670885E-2</v>
          </cell>
          <cell r="D165">
            <v>0.41179452115851178</v>
          </cell>
          <cell r="E165">
            <v>1.5214263016588221</v>
          </cell>
          <cell r="F165">
            <v>0.10564286899062199</v>
          </cell>
          <cell r="G165">
            <v>7.0061492604346252E-4</v>
          </cell>
          <cell r="H165">
            <v>1.5641574365093907</v>
          </cell>
          <cell r="I165">
            <v>0.70031979615054729</v>
          </cell>
          <cell r="J165">
            <v>1.2145664610833569</v>
          </cell>
          <cell r="K165">
            <v>0.22085340479908955</v>
          </cell>
          <cell r="L165">
            <v>0.21983372325387501</v>
          </cell>
          <cell r="M165">
            <v>0.29245762985154733</v>
          </cell>
          <cell r="N165">
            <v>0.1845723862654936</v>
          </cell>
          <cell r="O165">
            <v>2.2874662814940359</v>
          </cell>
          <cell r="P165">
            <v>1</v>
          </cell>
        </row>
        <row r="166">
          <cell r="C166">
            <v>1.1595723998686233E-2</v>
          </cell>
          <cell r="D166">
            <v>0.44381472310976633</v>
          </cell>
          <cell r="E166">
            <v>1.8037589883204006</v>
          </cell>
          <cell r="F166">
            <v>0.28215357573606697</v>
          </cell>
          <cell r="G166">
            <v>0.13240507720102715</v>
          </cell>
          <cell r="H166">
            <v>0.24359770964333113</v>
          </cell>
          <cell r="I166">
            <v>0.41845728246772179</v>
          </cell>
          <cell r="J166">
            <v>0.59196424946279247</v>
          </cell>
          <cell r="K166">
            <v>0.1525639933734585</v>
          </cell>
          <cell r="L166">
            <v>0.13205803395099333</v>
          </cell>
          <cell r="M166">
            <v>0.39231845270099341</v>
          </cell>
          <cell r="N166">
            <v>0.25863302532979515</v>
          </cell>
          <cell r="O166">
            <v>0</v>
          </cell>
          <cell r="P166">
            <v>1</v>
          </cell>
        </row>
        <row r="167">
          <cell r="C167">
            <v>0.52168870513770726</v>
          </cell>
          <cell r="D167">
            <v>1.5858073139888127</v>
          </cell>
          <cell r="E167">
            <v>0.85840830213768371</v>
          </cell>
          <cell r="F167">
            <v>1.0084472880133404</v>
          </cell>
          <cell r="G167">
            <v>1.8505436978308007</v>
          </cell>
          <cell r="H167">
            <v>1.4931909521005839</v>
          </cell>
          <cell r="I167">
            <v>0.47599320754749375</v>
          </cell>
          <cell r="J167">
            <v>2.4941662956475832</v>
          </cell>
          <cell r="K167">
            <v>0.64625510157269273</v>
          </cell>
          <cell r="L167">
            <v>0.10871874887313754</v>
          </cell>
          <cell r="M167">
            <v>0.25118411517320482</v>
          </cell>
          <cell r="N167">
            <v>0.92226644523751722</v>
          </cell>
          <cell r="O167">
            <v>8.9967624344905359E-8</v>
          </cell>
          <cell r="P167">
            <v>1</v>
          </cell>
        </row>
        <row r="168">
          <cell r="C168">
            <v>4.2446968649721965E-2</v>
          </cell>
          <cell r="D168">
            <v>0.23860245260107618</v>
          </cell>
          <cell r="E168">
            <v>0.15928910226592918</v>
          </cell>
          <cell r="F168">
            <v>0.59917542731141449</v>
          </cell>
          <cell r="G168">
            <v>3.0120564759150312</v>
          </cell>
          <cell r="H168">
            <v>1.4882124428088068</v>
          </cell>
          <cell r="I168">
            <v>7.8444788692467987E-2</v>
          </cell>
          <cell r="J168">
            <v>0.60281566391750641</v>
          </cell>
          <cell r="K168">
            <v>5.8429030220024414</v>
          </cell>
          <cell r="L168">
            <v>19.632166641834509</v>
          </cell>
          <cell r="M168">
            <v>1.5167985213785811</v>
          </cell>
          <cell r="N168">
            <v>1.0021830309207025</v>
          </cell>
          <cell r="O168">
            <v>2.2220765119583128E-2</v>
          </cell>
          <cell r="P168">
            <v>1</v>
          </cell>
        </row>
        <row r="169">
          <cell r="C169">
            <v>0.64241498725582646</v>
          </cell>
          <cell r="D169">
            <v>1.8180046991013559</v>
          </cell>
          <cell r="E169">
            <v>0.45896949796499753</v>
          </cell>
          <cell r="F169">
            <v>2.690838371159904</v>
          </cell>
          <cell r="G169">
            <v>2.8667308588608198</v>
          </cell>
          <cell r="H169">
            <v>1.0732009652901133</v>
          </cell>
          <cell r="I169">
            <v>4.8914807461782332E-2</v>
          </cell>
          <cell r="J169">
            <v>3.8534621701902316</v>
          </cell>
          <cell r="K169">
            <v>1.1126482547626271</v>
          </cell>
          <cell r="L169">
            <v>1.3701100671477986</v>
          </cell>
          <cell r="M169">
            <v>0.92314748795545454</v>
          </cell>
          <cell r="N169">
            <v>1.2810348471824227</v>
          </cell>
          <cell r="O169">
            <v>1.7006716129031616E-6</v>
          </cell>
          <cell r="P169">
            <v>1</v>
          </cell>
        </row>
        <row r="170">
          <cell r="C170">
            <v>1.7779426087264361</v>
          </cell>
          <cell r="D170">
            <v>0.84455660126241727</v>
          </cell>
          <cell r="E170">
            <v>1.3044734437622285</v>
          </cell>
          <cell r="F170">
            <v>0.11771119027949757</v>
          </cell>
          <cell r="G170">
            <v>6.2742413650943051E-7</v>
          </cell>
          <cell r="H170">
            <v>0.47291184424560928</v>
          </cell>
          <cell r="I170">
            <v>3.5714483860703702E-7</v>
          </cell>
          <cell r="J170">
            <v>0.23486325544731226</v>
          </cell>
          <cell r="K170">
            <v>5.6786452960419016E-2</v>
          </cell>
          <cell r="L170">
            <v>9.4456892111840565E-2</v>
          </cell>
          <cell r="M170">
            <v>1.4538337754511419E-2</v>
          </cell>
          <cell r="N170">
            <v>1.0210665814018707E-2</v>
          </cell>
          <cell r="O170">
            <v>3.6757569276351611E-5</v>
          </cell>
          <cell r="P170">
            <v>1</v>
          </cell>
        </row>
        <row r="171">
          <cell r="C171">
            <v>4.7057436954136757E-2</v>
          </cell>
          <cell r="D171">
            <v>0.36951940965572899</v>
          </cell>
          <cell r="E171">
            <v>0.22046535815204718</v>
          </cell>
          <cell r="F171">
            <v>0.24122204677776868</v>
          </cell>
          <cell r="G171">
            <v>0.85614022662255462</v>
          </cell>
          <cell r="H171">
            <v>0.28515098930198257</v>
          </cell>
          <cell r="I171">
            <v>0.22736276935852484</v>
          </cell>
          <cell r="J171">
            <v>1.0343907056935953</v>
          </cell>
          <cell r="K171">
            <v>1.2051839124298396</v>
          </cell>
          <cell r="L171">
            <v>15.793787161589108</v>
          </cell>
          <cell r="M171">
            <v>1.4432610478631789</v>
          </cell>
          <cell r="N171">
            <v>11.024228721254607</v>
          </cell>
          <cell r="O171">
            <v>0.75850936486762421</v>
          </cell>
          <cell r="P171">
            <v>1</v>
          </cell>
        </row>
        <row r="172">
          <cell r="C172">
            <v>0.80213825959685714</v>
          </cell>
          <cell r="D172">
            <v>1.1149565210630255</v>
          </cell>
          <cell r="E172">
            <v>0.86727812902098678</v>
          </cell>
          <cell r="F172">
            <v>0.75118169299264737</v>
          </cell>
          <cell r="G172">
            <v>1.8136485426727427</v>
          </cell>
          <cell r="H172">
            <v>1.2952783643721475</v>
          </cell>
          <cell r="I172">
            <v>2.694034145260998E-2</v>
          </cell>
          <cell r="J172">
            <v>1.2553475898739117</v>
          </cell>
          <cell r="K172">
            <v>1.2169103973998971</v>
          </cell>
          <cell r="L172">
            <v>0.73312682848508826</v>
          </cell>
          <cell r="M172">
            <v>1.638063654921819</v>
          </cell>
          <cell r="N172">
            <v>1.4043622739951838</v>
          </cell>
          <cell r="O172">
            <v>0</v>
          </cell>
          <cell r="P172">
            <v>1</v>
          </cell>
        </row>
        <row r="173">
          <cell r="C173">
            <v>4.5142970317889821</v>
          </cell>
          <cell r="D173">
            <v>0.38708248817932694</v>
          </cell>
          <cell r="E173">
            <v>0.47244785675824902</v>
          </cell>
          <cell r="F173">
            <v>0.88139833119418309</v>
          </cell>
          <cell r="G173">
            <v>0.43473952410135508</v>
          </cell>
          <cell r="H173">
            <v>4.6227792927772134E-2</v>
          </cell>
          <cell r="I173">
            <v>6.347393728231486E-2</v>
          </cell>
          <cell r="J173">
            <v>1.768854739406263</v>
          </cell>
          <cell r="K173">
            <v>1.0653703373514221</v>
          </cell>
          <cell r="L173">
            <v>0.43320357519273917</v>
          </cell>
          <cell r="M173">
            <v>0.60958225250544995</v>
          </cell>
          <cell r="N173">
            <v>0.5037141483306421</v>
          </cell>
          <cell r="O173">
            <v>3.6714095700699483E-8</v>
          </cell>
          <cell r="P173">
            <v>1</v>
          </cell>
        </row>
        <row r="174">
          <cell r="C174">
            <v>0.32483188758087994</v>
          </cell>
          <cell r="D174">
            <v>1.431113109983738</v>
          </cell>
          <cell r="E174">
            <v>0.95001816963849606</v>
          </cell>
          <cell r="F174">
            <v>1.0715448501167746</v>
          </cell>
          <cell r="G174">
            <v>7.8995441381230522</v>
          </cell>
          <cell r="H174">
            <v>1.9658452527482457</v>
          </cell>
          <cell r="I174">
            <v>2.9119217476845677E-2</v>
          </cell>
          <cell r="J174">
            <v>0.9715745850609615</v>
          </cell>
          <cell r="K174">
            <v>0.59614186161641747</v>
          </cell>
          <cell r="L174">
            <v>0.16413469681885193</v>
          </cell>
          <cell r="M174">
            <v>0.74027858284669323</v>
          </cell>
          <cell r="N174">
            <v>0.92433788109808934</v>
          </cell>
          <cell r="O174">
            <v>2.2600554845673181E-7</v>
          </cell>
          <cell r="P174">
            <v>1</v>
          </cell>
        </row>
        <row r="175">
          <cell r="C175">
            <v>0.21853032629804514</v>
          </cell>
          <cell r="D175">
            <v>1.721911126549152</v>
          </cell>
          <cell r="E175">
            <v>0.80805949736549554</v>
          </cell>
          <cell r="F175">
            <v>0.73307846695075196</v>
          </cell>
          <cell r="G175">
            <v>3.5122854700762534</v>
          </cell>
          <cell r="H175">
            <v>1.7820391736045842</v>
          </cell>
          <cell r="I175">
            <v>1.1001167087860642</v>
          </cell>
          <cell r="J175">
            <v>1.864231103325517</v>
          </cell>
          <cell r="K175">
            <v>1.4883772442543075</v>
          </cell>
          <cell r="L175">
            <v>0.30696355660786734</v>
          </cell>
          <cell r="M175">
            <v>0.66682241141874876</v>
          </cell>
          <cell r="N175">
            <v>1.1797725827819185</v>
          </cell>
          <cell r="O175">
            <v>1.5245202983429611E-2</v>
          </cell>
          <cell r="P175">
            <v>1</v>
          </cell>
        </row>
        <row r="176">
          <cell r="C176">
            <v>0.43740170843932419</v>
          </cell>
          <cell r="D176">
            <v>1.1260155859195085</v>
          </cell>
          <cell r="E176">
            <v>0.90283655732193302</v>
          </cell>
          <cell r="F176">
            <v>1.5264402073905223</v>
          </cell>
          <cell r="G176">
            <v>4.1792530219664226</v>
          </cell>
          <cell r="H176">
            <v>1.2997197686425772</v>
          </cell>
          <cell r="I176">
            <v>1.4723437941750797</v>
          </cell>
          <cell r="J176">
            <v>2.3180741245573242</v>
          </cell>
          <cell r="K176">
            <v>1.7041105313036389</v>
          </cell>
          <cell r="L176">
            <v>0.22059796354469227</v>
          </cell>
          <cell r="M176">
            <v>0.69808630673465044</v>
          </cell>
          <cell r="N176">
            <v>2.0186872675314871</v>
          </cell>
          <cell r="O176">
            <v>0</v>
          </cell>
          <cell r="P176">
            <v>1</v>
          </cell>
        </row>
        <row r="177">
          <cell r="C177">
            <v>3.3190493340162188</v>
          </cell>
          <cell r="D177">
            <v>0.15187202623903356</v>
          </cell>
          <cell r="E177">
            <v>0.44201300691292705</v>
          </cell>
          <cell r="F177">
            <v>0.75334516644629335</v>
          </cell>
          <cell r="G177">
            <v>0.12770575573040138</v>
          </cell>
          <cell r="H177">
            <v>2.6019376695057042</v>
          </cell>
          <cell r="I177">
            <v>4.5649732742404622E-2</v>
          </cell>
          <cell r="J177">
            <v>2.7846733956211587</v>
          </cell>
          <cell r="K177">
            <v>0.42969625520339322</v>
          </cell>
          <cell r="L177">
            <v>6.7555174917439806E-3</v>
          </cell>
          <cell r="M177">
            <v>5.1560331786438186E-2</v>
          </cell>
          <cell r="N177">
            <v>8.0848758745469582E-2</v>
          </cell>
          <cell r="O177">
            <v>0</v>
          </cell>
          <cell r="P177">
            <v>1</v>
          </cell>
        </row>
        <row r="178">
          <cell r="C178">
            <v>0.26318146385798202</v>
          </cell>
          <cell r="D178">
            <v>0.93909439963331154</v>
          </cell>
          <cell r="E178">
            <v>1.4879163763288086</v>
          </cell>
          <cell r="F178">
            <v>0.82799733898470851</v>
          </cell>
          <cell r="G178">
            <v>1.7784096060497918</v>
          </cell>
          <cell r="H178">
            <v>0.74264552900134939</v>
          </cell>
          <cell r="I178">
            <v>3.8867567227517108E-2</v>
          </cell>
          <cell r="J178">
            <v>0.59381991935732081</v>
          </cell>
          <cell r="K178">
            <v>0.27183608274436222</v>
          </cell>
          <cell r="L178">
            <v>4.0736356618989999E-2</v>
          </cell>
          <cell r="M178">
            <v>0.38908394277497527</v>
          </cell>
          <cell r="N178">
            <v>0.57837609219385011</v>
          </cell>
          <cell r="O178">
            <v>0</v>
          </cell>
          <cell r="P178">
            <v>1</v>
          </cell>
        </row>
        <row r="179">
          <cell r="C179">
            <v>0.15729971817897681</v>
          </cell>
          <cell r="D179">
            <v>1.171687653577181</v>
          </cell>
          <cell r="E179">
            <v>1.2181547803283101</v>
          </cell>
          <cell r="F179">
            <v>5.4042794675535282</v>
          </cell>
          <cell r="G179">
            <v>3.0126737141743174</v>
          </cell>
          <cell r="H179">
            <v>0.61666980788360515</v>
          </cell>
          <cell r="I179">
            <v>5.9564500223272185E-2</v>
          </cell>
          <cell r="J179">
            <v>1.5507309616912079</v>
          </cell>
          <cell r="K179">
            <v>1.8332662885521176</v>
          </cell>
          <cell r="L179">
            <v>0.36770490473132578</v>
          </cell>
          <cell r="M179">
            <v>0.56297281457109027</v>
          </cell>
          <cell r="N179">
            <v>0.94496402781506827</v>
          </cell>
          <cell r="O179">
            <v>0.24470747848921348</v>
          </cell>
          <cell r="P179">
            <v>1</v>
          </cell>
        </row>
        <row r="180">
          <cell r="C180">
            <v>0.17009549999734672</v>
          </cell>
          <cell r="D180">
            <v>1.0313393599248326</v>
          </cell>
          <cell r="E180">
            <v>1.0857893595901382</v>
          </cell>
          <cell r="F180">
            <v>0.90062860944319956</v>
          </cell>
          <cell r="G180">
            <v>0.70763799264750427</v>
          </cell>
          <cell r="H180">
            <v>1.1751113965038913</v>
          </cell>
          <cell r="I180">
            <v>3.9437089200121594E-2</v>
          </cell>
          <cell r="J180">
            <v>1.450634020310503</v>
          </cell>
          <cell r="K180">
            <v>1.0740750446721241</v>
          </cell>
          <cell r="L180">
            <v>0.38456970983849026</v>
          </cell>
          <cell r="M180">
            <v>1.7963834504793221</v>
          </cell>
          <cell r="N180">
            <v>0.7892840815230886</v>
          </cell>
          <cell r="O180">
            <v>4.9108540135002505E-8</v>
          </cell>
          <cell r="P180">
            <v>1</v>
          </cell>
        </row>
        <row r="181">
          <cell r="C181">
            <v>0.43683526352734109</v>
          </cell>
          <cell r="D181">
            <v>2.1541664030918568</v>
          </cell>
          <cell r="E181">
            <v>0.98237112608320498</v>
          </cell>
          <cell r="F181">
            <v>1.0057984597370087</v>
          </cell>
          <cell r="G181">
            <v>3.298925856262318</v>
          </cell>
          <cell r="H181">
            <v>0.73197450825952504</v>
          </cell>
          <cell r="I181">
            <v>2.2852767543771319E-2</v>
          </cell>
          <cell r="J181">
            <v>1.4260615463664055</v>
          </cell>
          <cell r="K181">
            <v>0.1834141591059911</v>
          </cell>
          <cell r="L181">
            <v>0.53459622254623584</v>
          </cell>
          <cell r="M181">
            <v>0.13145034303340764</v>
          </cell>
          <cell r="N181">
            <v>0.21567108571861748</v>
          </cell>
          <cell r="O181">
            <v>2.8906704722180989E-7</v>
          </cell>
          <cell r="P181">
            <v>1</v>
          </cell>
        </row>
        <row r="182">
          <cell r="C182">
            <v>3.9870519233701614E-2</v>
          </cell>
          <cell r="D182">
            <v>0.49440888613148887</v>
          </cell>
          <cell r="E182">
            <v>1.6357319417622398</v>
          </cell>
          <cell r="F182">
            <v>6.9422201481420471E-3</v>
          </cell>
          <cell r="G182">
            <v>8.0078428027926716E-4</v>
          </cell>
          <cell r="H182">
            <v>1.1164864518894346</v>
          </cell>
          <cell r="I182">
            <v>0.99987445048493029</v>
          </cell>
          <cell r="J182">
            <v>0.71596393048019569</v>
          </cell>
          <cell r="K182">
            <v>0.2583900887721271</v>
          </cell>
          <cell r="L182">
            <v>0.15294332766147214</v>
          </cell>
          <cell r="M182">
            <v>0.20919084478379282</v>
          </cell>
          <cell r="N182">
            <v>0.23246791036947953</v>
          </cell>
          <cell r="O182">
            <v>7.1610090326328188E-2</v>
          </cell>
          <cell r="P182">
            <v>1</v>
          </cell>
        </row>
        <row r="183">
          <cell r="C183">
            <v>0.43684434587452114</v>
          </cell>
          <cell r="D183">
            <v>0.86035001210494655</v>
          </cell>
          <cell r="E183">
            <v>0.9581223173487462</v>
          </cell>
          <cell r="F183">
            <v>0.19157714810207505</v>
          </cell>
          <cell r="G183">
            <v>1.5698004168933678E-2</v>
          </cell>
          <cell r="H183">
            <v>1.2626418572078193</v>
          </cell>
          <cell r="I183">
            <v>9.6414735818839456E-2</v>
          </cell>
          <cell r="J183">
            <v>1.1949660774021147</v>
          </cell>
          <cell r="K183">
            <v>2.4017272507597727</v>
          </cell>
          <cell r="L183">
            <v>2.0626277302280958</v>
          </cell>
          <cell r="M183">
            <v>1.4648057733031123</v>
          </cell>
          <cell r="N183">
            <v>2.4066590881266179</v>
          </cell>
          <cell r="O183">
            <v>1.4820024733097502E-2</v>
          </cell>
          <cell r="P183">
            <v>1</v>
          </cell>
        </row>
        <row r="184">
          <cell r="C184">
            <v>0.22820731899629881</v>
          </cell>
          <cell r="D184">
            <v>4.9871109624053744</v>
          </cell>
          <cell r="E184">
            <v>2.9792497800764265E-2</v>
          </cell>
          <cell r="F184">
            <v>1.9279743904802856E-2</v>
          </cell>
          <cell r="G184">
            <v>0.16643324854233346</v>
          </cell>
          <cell r="H184">
            <v>1.439004883619218</v>
          </cell>
          <cell r="I184">
            <v>0.34561544163842167</v>
          </cell>
          <cell r="J184">
            <v>0.66193315789725582</v>
          </cell>
          <cell r="K184">
            <v>2.0665701258751219</v>
          </cell>
          <cell r="L184">
            <v>0.10168551769931922</v>
          </cell>
          <cell r="M184">
            <v>3.9259274291745362E-3</v>
          </cell>
          <cell r="N184">
            <v>9.5466177708296796E-2</v>
          </cell>
          <cell r="O184">
            <v>170.4911963266789</v>
          </cell>
          <cell r="P184">
            <v>1</v>
          </cell>
        </row>
        <row r="185">
          <cell r="C185">
            <v>0.89735556419396123</v>
          </cell>
          <cell r="D185">
            <v>1.7179622947413071</v>
          </cell>
          <cell r="E185">
            <v>0.95904889211016386</v>
          </cell>
          <cell r="F185">
            <v>0.46994062202613462</v>
          </cell>
          <cell r="G185">
            <v>2.7490279243392299</v>
          </cell>
          <cell r="H185">
            <v>1.407998511086844</v>
          </cell>
          <cell r="I185">
            <v>4.8640875260007099E-2</v>
          </cell>
          <cell r="J185">
            <v>0.75553960215348503</v>
          </cell>
          <cell r="K185">
            <v>2.6497173624668493</v>
          </cell>
          <cell r="L185">
            <v>0.17773606356657204</v>
          </cell>
          <cell r="M185">
            <v>6.3280114576244009E-2</v>
          </cell>
          <cell r="N185">
            <v>0.41560488774136312</v>
          </cell>
          <cell r="O185">
            <v>3.8711363429592263</v>
          </cell>
          <cell r="P185">
            <v>1</v>
          </cell>
        </row>
        <row r="186">
          <cell r="C186">
            <v>0.2045224259497925</v>
          </cell>
          <cell r="D186">
            <v>1.443477864765093</v>
          </cell>
          <cell r="E186">
            <v>0.85245932278640779</v>
          </cell>
          <cell r="F186">
            <v>4.8277674590092544E-2</v>
          </cell>
          <cell r="G186">
            <v>0.89696237267953594</v>
          </cell>
          <cell r="H186">
            <v>0.50576783018195393</v>
          </cell>
          <cell r="I186">
            <v>6.9964934973428274</v>
          </cell>
          <cell r="J186">
            <v>0.3423586706941017</v>
          </cell>
          <cell r="K186">
            <v>1.9958566071833146</v>
          </cell>
          <cell r="L186">
            <v>0.20208350368150782</v>
          </cell>
          <cell r="M186">
            <v>3.17931134678336</v>
          </cell>
          <cell r="N186">
            <v>0.82717357468777641</v>
          </cell>
          <cell r="O186">
            <v>7.6571303555042089E-2</v>
          </cell>
          <cell r="P186">
            <v>1</v>
          </cell>
        </row>
        <row r="187">
          <cell r="C187">
            <v>0.50242573087844444</v>
          </cell>
          <cell r="D187">
            <v>1.4542178402614907</v>
          </cell>
          <cell r="E187">
            <v>0.99144956253452898</v>
          </cell>
          <cell r="F187">
            <v>0.17149927400909146</v>
          </cell>
          <cell r="G187">
            <v>1.9200571743026615E-3</v>
          </cell>
          <cell r="H187">
            <v>1.5662372807579157</v>
          </cell>
          <cell r="I187">
            <v>3.2061208042783176</v>
          </cell>
          <cell r="J187">
            <v>0.93142151932043926</v>
          </cell>
          <cell r="K187">
            <v>1.7037805973641138</v>
          </cell>
          <cell r="L187">
            <v>9.6285542082292647E-2</v>
          </cell>
          <cell r="M187">
            <v>0.38527675015159057</v>
          </cell>
          <cell r="N187">
            <v>1.3484464687595912</v>
          </cell>
          <cell r="O187">
            <v>0</v>
          </cell>
          <cell r="P187">
            <v>1</v>
          </cell>
        </row>
        <row r="188">
          <cell r="C188">
            <v>1.303066142962954</v>
          </cell>
          <cell r="D188">
            <v>3.4075713588845589</v>
          </cell>
          <cell r="E188">
            <v>0.417509286212919</v>
          </cell>
          <cell r="F188">
            <v>5.6763981197177654E-2</v>
          </cell>
          <cell r="G188">
            <v>1.2106818134231919E-2</v>
          </cell>
          <cell r="H188">
            <v>0.56776565266718837</v>
          </cell>
          <cell r="I188">
            <v>4.8490119169375694</v>
          </cell>
          <cell r="J188">
            <v>0.83118805585212963</v>
          </cell>
          <cell r="K188">
            <v>0.52985345846274357</v>
          </cell>
          <cell r="L188">
            <v>0.23187362572695067</v>
          </cell>
          <cell r="M188">
            <v>9.9076470484232584E-2</v>
          </cell>
          <cell r="N188">
            <v>0.31001976922230734</v>
          </cell>
          <cell r="O188">
            <v>0</v>
          </cell>
          <cell r="P188">
            <v>1</v>
          </cell>
        </row>
        <row r="189">
          <cell r="C189">
            <v>5.1827044327468288</v>
          </cell>
          <cell r="D189">
            <v>7.7404834622597674E-2</v>
          </cell>
          <cell r="E189">
            <v>0.40129348213169147</v>
          </cell>
          <cell r="F189">
            <v>0.61467672819747732</v>
          </cell>
          <cell r="G189">
            <v>0.12241006583932114</v>
          </cell>
          <cell r="H189">
            <v>1.1969463265784406</v>
          </cell>
          <cell r="I189">
            <v>1.8387167596424828E-3</v>
          </cell>
          <cell r="J189">
            <v>1.1384740617779228</v>
          </cell>
          <cell r="K189">
            <v>0.27901951146060505</v>
          </cell>
          <cell r="L189">
            <v>4.6614980605929369E-2</v>
          </cell>
          <cell r="M189">
            <v>6.9309721740223651E-2</v>
          </cell>
          <cell r="N189">
            <v>0.26914391844631302</v>
          </cell>
          <cell r="O189">
            <v>1.6388573963210403E-16</v>
          </cell>
          <cell r="P189">
            <v>1</v>
          </cell>
        </row>
        <row r="190">
          <cell r="C190">
            <v>6.0740828228789168</v>
          </cell>
          <cell r="D190">
            <v>0.12494785923637544</v>
          </cell>
          <cell r="E190">
            <v>2.9337624375457727E-2</v>
          </cell>
          <cell r="F190">
            <v>1.1386888630496539</v>
          </cell>
          <cell r="G190">
            <v>1.3392053538096464</v>
          </cell>
          <cell r="H190">
            <v>1.765307141732503</v>
          </cell>
          <cell r="I190">
            <v>0.82378610413645303</v>
          </cell>
          <cell r="J190">
            <v>0.81864774215285718</v>
          </cell>
          <cell r="K190">
            <v>0.23026102542632595</v>
          </cell>
          <cell r="L190">
            <v>8.2526827127979402E-2</v>
          </cell>
          <cell r="M190">
            <v>0.33506064172330541</v>
          </cell>
          <cell r="N190">
            <v>0.22740648704375907</v>
          </cell>
          <cell r="O190">
            <v>1.2409691313858948E-16</v>
          </cell>
          <cell r="P190">
            <v>1</v>
          </cell>
        </row>
        <row r="191">
          <cell r="C191">
            <v>0.40071826370838454</v>
          </cell>
          <cell r="D191">
            <v>3.5718081807981208</v>
          </cell>
          <cell r="E191">
            <v>8.0572018316154737E-2</v>
          </cell>
          <cell r="F191">
            <v>4.9354886995713228E-3</v>
          </cell>
          <cell r="G191">
            <v>1.1084114822922502</v>
          </cell>
          <cell r="H191">
            <v>1.8721825864073682</v>
          </cell>
          <cell r="I191">
            <v>2.9490574740560689</v>
          </cell>
          <cell r="J191">
            <v>2.8700544855410315</v>
          </cell>
          <cell r="K191">
            <v>1.2362342295391733</v>
          </cell>
          <cell r="L191">
            <v>0.27412623725769775</v>
          </cell>
          <cell r="M191">
            <v>0.26853542988446583</v>
          </cell>
          <cell r="N191">
            <v>1.9676198889769914</v>
          </cell>
          <cell r="O191">
            <v>0</v>
          </cell>
          <cell r="P191">
            <v>1</v>
          </cell>
        </row>
        <row r="192">
          <cell r="C192">
            <v>0.45132226021651051</v>
          </cell>
          <cell r="D192">
            <v>3.3598943890931503</v>
          </cell>
          <cell r="E192">
            <v>0.10345666224128383</v>
          </cell>
          <cell r="F192">
            <v>0.31075475109161965</v>
          </cell>
          <cell r="G192">
            <v>0.41428278150056624</v>
          </cell>
          <cell r="H192">
            <v>2.4948383457961532</v>
          </cell>
          <cell r="I192">
            <v>3.8495390474491915E-2</v>
          </cell>
          <cell r="J192">
            <v>2.0405872854329283</v>
          </cell>
          <cell r="K192">
            <v>1.0713084489730504</v>
          </cell>
          <cell r="L192">
            <v>0.13029989841754472</v>
          </cell>
          <cell r="M192">
            <v>0.3570316583517984</v>
          </cell>
          <cell r="N192">
            <v>4.4269479326444303</v>
          </cell>
          <cell r="O192">
            <v>0</v>
          </cell>
          <cell r="P192">
            <v>1</v>
          </cell>
        </row>
        <row r="193">
          <cell r="C193">
            <v>0.69680597342662653</v>
          </cell>
          <cell r="D193">
            <v>1.2546058620641702</v>
          </cell>
          <cell r="E193">
            <v>4.4702947190637353E-2</v>
          </cell>
          <cell r="F193">
            <v>7.4475190292933188E-2</v>
          </cell>
          <cell r="G193">
            <v>0.13050706713972826</v>
          </cell>
          <cell r="H193">
            <v>0.85478615908806432</v>
          </cell>
          <cell r="I193">
            <v>27.445874504343799</v>
          </cell>
          <cell r="J193">
            <v>5.3059777592337278</v>
          </cell>
          <cell r="K193">
            <v>2.2447925607441555</v>
          </cell>
          <cell r="L193">
            <v>0.27911936220313205</v>
          </cell>
          <cell r="M193">
            <v>0.40954962655398092</v>
          </cell>
          <cell r="N193">
            <v>0.62027373571463906</v>
          </cell>
          <cell r="O193">
            <v>9.7211692012856172</v>
          </cell>
          <cell r="P193">
            <v>1</v>
          </cell>
        </row>
        <row r="194">
          <cell r="C194">
            <v>4.6382996562163941</v>
          </cell>
          <cell r="D194">
            <v>0.93263524742245762</v>
          </cell>
          <cell r="E194">
            <v>7.5760840176901474E-3</v>
          </cell>
          <cell r="F194">
            <v>37.754226631331228</v>
          </cell>
          <cell r="G194">
            <v>1.7883754647770871</v>
          </cell>
          <cell r="H194">
            <v>0.75689232928051198</v>
          </cell>
          <cell r="I194">
            <v>3.885089702605005E-3</v>
          </cell>
          <cell r="J194">
            <v>0.41092739972781561</v>
          </cell>
          <cell r="K194">
            <v>1.9069421193070408</v>
          </cell>
          <cell r="L194">
            <v>6.4851982595523563E-2</v>
          </cell>
          <cell r="M194">
            <v>7.528012285093076E-4</v>
          </cell>
          <cell r="N194">
            <v>1.6933481888202435</v>
          </cell>
          <cell r="O194">
            <v>0</v>
          </cell>
          <cell r="P194">
            <v>1</v>
          </cell>
        </row>
        <row r="195">
          <cell r="C195">
            <v>4.4062776696538322</v>
          </cell>
          <cell r="D195">
            <v>2.3067356529835825E-2</v>
          </cell>
          <cell r="E195">
            <v>0.91179648440013139</v>
          </cell>
          <cell r="F195">
            <v>3.4735642505114863E-3</v>
          </cell>
          <cell r="G195">
            <v>0.54630636854931891</v>
          </cell>
          <cell r="H195">
            <v>7.7973909336155847E-2</v>
          </cell>
          <cell r="I195">
            <v>0.15839219707401103</v>
          </cell>
          <cell r="J195">
            <v>0.31118715838716571</v>
          </cell>
          <cell r="K195">
            <v>0.10540496983845478</v>
          </cell>
          <cell r="L195">
            <v>4.9449305372554618E-2</v>
          </cell>
          <cell r="M195">
            <v>2.0953512829690327E-2</v>
          </cell>
          <cell r="N195">
            <v>0.24771416423548123</v>
          </cell>
          <cell r="O195">
            <v>0</v>
          </cell>
          <cell r="P195">
            <v>1</v>
          </cell>
        </row>
        <row r="196">
          <cell r="C196">
            <v>1.3805501645765683</v>
          </cell>
          <cell r="D196">
            <v>0.29245275914063129</v>
          </cell>
          <cell r="E196">
            <v>0.34849279806215633</v>
          </cell>
          <cell r="F196">
            <v>70.439725938010042</v>
          </cell>
          <cell r="G196">
            <v>0.12287226717880659</v>
          </cell>
          <cell r="H196">
            <v>0.99638903660874023</v>
          </cell>
          <cell r="I196">
            <v>3.8525301690803957</v>
          </cell>
          <cell r="J196">
            <v>2.929216641785731</v>
          </cell>
          <cell r="K196">
            <v>0.35817436853470769</v>
          </cell>
          <cell r="L196">
            <v>0.44498967482406987</v>
          </cell>
          <cell r="M196">
            <v>8.044396491035586E-3</v>
          </cell>
          <cell r="N196">
            <v>0.90026529236133002</v>
          </cell>
          <cell r="O196">
            <v>0</v>
          </cell>
          <cell r="P196">
            <v>1</v>
          </cell>
        </row>
        <row r="197">
          <cell r="C197">
            <v>1.7824557483652919</v>
          </cell>
          <cell r="D197">
            <v>0.22400217638898229</v>
          </cell>
          <cell r="E197">
            <v>0.78650030111960167</v>
          </cell>
          <cell r="F197">
            <v>5.8846977629562227</v>
          </cell>
          <cell r="G197">
            <v>3.6625555283053135</v>
          </cell>
          <cell r="H197">
            <v>0.70731169011055539</v>
          </cell>
          <cell r="I197">
            <v>1.2924151964989255E-2</v>
          </cell>
          <cell r="J197">
            <v>2.7931349605799367</v>
          </cell>
          <cell r="K197">
            <v>0.97220183926513359</v>
          </cell>
          <cell r="L197">
            <v>2.7141548616853171E-2</v>
          </cell>
          <cell r="M197">
            <v>1.1942575419924453E-2</v>
          </cell>
          <cell r="N197">
            <v>7.1832548768819215</v>
          </cell>
          <cell r="O197">
            <v>0</v>
          </cell>
          <cell r="P197">
            <v>1</v>
          </cell>
        </row>
        <row r="198">
          <cell r="C198">
            <v>0.50603757427546625</v>
          </cell>
          <cell r="D198">
            <v>4.099779245825089</v>
          </cell>
          <cell r="E198">
            <v>1.9449525697358208E-2</v>
          </cell>
          <cell r="F198">
            <v>9.2610120458652932E-3</v>
          </cell>
          <cell r="G198">
            <v>0.44065057753405212</v>
          </cell>
          <cell r="H198">
            <v>1.5362277165335885</v>
          </cell>
          <cell r="I198">
            <v>13.872874193852994</v>
          </cell>
          <cell r="J198">
            <v>0.80891988685603911</v>
          </cell>
          <cell r="K198">
            <v>2.9003988286787923</v>
          </cell>
          <cell r="L198">
            <v>7.194382384781807E-2</v>
          </cell>
          <cell r="M198">
            <v>0.10814782464810814</v>
          </cell>
          <cell r="N198">
            <v>0.52003079622023041</v>
          </cell>
          <cell r="O198">
            <v>0</v>
          </cell>
          <cell r="P198">
            <v>1</v>
          </cell>
        </row>
        <row r="199">
          <cell r="C199">
            <v>3.9960363405015006E-2</v>
          </cell>
          <cell r="D199">
            <v>0.26833617902186013</v>
          </cell>
          <cell r="E199">
            <v>7.3211224452978221E-4</v>
          </cell>
          <cell r="F199">
            <v>0.19931765233889978</v>
          </cell>
          <cell r="G199">
            <v>3.7261576850025491</v>
          </cell>
          <cell r="H199">
            <v>5.8205390100189221E-2</v>
          </cell>
          <cell r="I199">
            <v>74.978499623850851</v>
          </cell>
          <cell r="J199">
            <v>0.76468340443312954</v>
          </cell>
          <cell r="K199">
            <v>7.7256034651414165</v>
          </cell>
          <cell r="L199">
            <v>0.41470539031333115</v>
          </cell>
          <cell r="M199">
            <v>2.1995236856667041E-2</v>
          </cell>
          <cell r="N199">
            <v>2.3212404706308671</v>
          </cell>
          <cell r="O199">
            <v>0</v>
          </cell>
          <cell r="P199">
            <v>1</v>
          </cell>
        </row>
        <row r="200">
          <cell r="C200">
            <v>1.0234469844613048</v>
          </cell>
          <cell r="D200">
            <v>1.2889776095604408</v>
          </cell>
          <cell r="E200">
            <v>0.22199735673823251</v>
          </cell>
          <cell r="F200">
            <v>0.93143454979343465</v>
          </cell>
          <cell r="G200">
            <v>10.507839792093735</v>
          </cell>
          <cell r="H200">
            <v>1.3735612426263222</v>
          </cell>
          <cell r="I200">
            <v>0.6390441620142453</v>
          </cell>
          <cell r="J200">
            <v>3.147342319653923</v>
          </cell>
          <cell r="K200">
            <v>5.8938591141139716</v>
          </cell>
          <cell r="L200">
            <v>4.2630671142109021E-2</v>
          </cell>
          <cell r="M200">
            <v>8.7548721041404723E-2</v>
          </cell>
          <cell r="N200">
            <v>12.17004379247742</v>
          </cell>
          <cell r="O200">
            <v>0</v>
          </cell>
          <cell r="P200">
            <v>1</v>
          </cell>
        </row>
        <row r="201">
          <cell r="C201">
            <v>1.798323664555601E-3</v>
          </cell>
          <cell r="D201">
            <v>0.15902225857627228</v>
          </cell>
          <cell r="E201">
            <v>1.0793473708561134</v>
          </cell>
          <cell r="F201">
            <v>0.69498705399465588</v>
          </cell>
          <cell r="G201">
            <v>1.0903614155303065</v>
          </cell>
          <cell r="H201">
            <v>2.5411201148032294</v>
          </cell>
          <cell r="I201">
            <v>1.5203816940324211E-2</v>
          </cell>
          <cell r="J201">
            <v>2.0269254498241525</v>
          </cell>
          <cell r="K201">
            <v>2.2882813746841171</v>
          </cell>
          <cell r="L201">
            <v>2.3590512277600224</v>
          </cell>
          <cell r="M201">
            <v>1.0834512646402459</v>
          </cell>
          <cell r="N201">
            <v>0.18489945147845047</v>
          </cell>
          <cell r="O201">
            <v>0.12138678682986333</v>
          </cell>
          <cell r="P201">
            <v>1</v>
          </cell>
        </row>
        <row r="202">
          <cell r="C202">
            <v>5.3396347764098013E-3</v>
          </cell>
          <cell r="D202">
            <v>0.27784779465715276</v>
          </cell>
          <cell r="E202">
            <v>0.13915927429488453</v>
          </cell>
          <cell r="F202">
            <v>0.89818137395872555</v>
          </cell>
          <cell r="G202">
            <v>2.1690612546177253</v>
          </cell>
          <cell r="H202">
            <v>7.8457251123203067</v>
          </cell>
          <cell r="I202">
            <v>3.6040330563145297E-2</v>
          </cell>
          <cell r="J202">
            <v>2.7485382710092336</v>
          </cell>
          <cell r="K202">
            <v>2.5823595303926385</v>
          </cell>
          <cell r="L202">
            <v>2.9721118001437521</v>
          </cell>
          <cell r="M202">
            <v>0.22600007741124603</v>
          </cell>
          <cell r="N202">
            <v>0.28988451954176503</v>
          </cell>
          <cell r="O202">
            <v>0</v>
          </cell>
          <cell r="P202">
            <v>1</v>
          </cell>
        </row>
        <row r="203">
          <cell r="C203">
            <v>2.6244111769453617</v>
          </cell>
          <cell r="D203">
            <v>0.86369065674095169</v>
          </cell>
          <cell r="E203">
            <v>0.72025225652515323</v>
          </cell>
          <cell r="F203">
            <v>1.8813903546206081</v>
          </cell>
          <cell r="G203">
            <v>1.1055405238101419</v>
          </cell>
          <cell r="H203">
            <v>0.29027690830920461</v>
          </cell>
          <cell r="I203">
            <v>2.7054708413969539</v>
          </cell>
          <cell r="J203">
            <v>0.68076553930834593</v>
          </cell>
          <cell r="K203">
            <v>0.46529718650150897</v>
          </cell>
          <cell r="L203">
            <v>0.86432185960312624</v>
          </cell>
          <cell r="M203">
            <v>1.1656121477154027</v>
          </cell>
          <cell r="N203">
            <v>0.90267616297772602</v>
          </cell>
          <cell r="O203">
            <v>3.9445592186539611</v>
          </cell>
          <cell r="P203">
            <v>1</v>
          </cell>
        </row>
        <row r="209">
          <cell r="C209">
            <v>2.4622694091142332</v>
          </cell>
          <cell r="D209">
            <v>0.58029080923496179</v>
          </cell>
          <cell r="E209">
            <v>0.31864518139962095</v>
          </cell>
          <cell r="F209">
            <v>0.73670904707925644</v>
          </cell>
          <cell r="G209">
            <v>2.3621536328537944</v>
          </cell>
          <cell r="H209">
            <v>0.59952875563380248</v>
          </cell>
          <cell r="I209">
            <v>1.5925110040216155</v>
          </cell>
          <cell r="J209">
            <v>0.9719742273345845</v>
          </cell>
          <cell r="K209">
            <v>0.79797771993803424</v>
          </cell>
          <cell r="L209">
            <v>0.95787133923039358</v>
          </cell>
          <cell r="M209">
            <v>0.9777482562591846</v>
          </cell>
          <cell r="N209">
            <v>1.2711339804551018</v>
          </cell>
          <cell r="O209">
            <v>1.2346815530598378</v>
          </cell>
          <cell r="P209">
            <v>1</v>
          </cell>
        </row>
        <row r="210">
          <cell r="C210">
            <v>0.21235930703475536</v>
          </cell>
          <cell r="D210">
            <v>1.4111123433980983</v>
          </cell>
          <cell r="E210">
            <v>1.2522904664576007</v>
          </cell>
          <cell r="F210">
            <v>0.86061958414696238</v>
          </cell>
          <cell r="G210">
            <v>2.4017239316126227</v>
          </cell>
          <cell r="H210">
            <v>0.95387048224389193</v>
          </cell>
          <cell r="I210">
            <v>1.7728190576404339</v>
          </cell>
          <cell r="J210">
            <v>1.208346809719782</v>
          </cell>
          <cell r="K210">
            <v>0.94849619725520951</v>
          </cell>
          <cell r="L210">
            <v>0.96538781977696764</v>
          </cell>
          <cell r="M210">
            <v>1.0691142617204721</v>
          </cell>
          <cell r="N210">
            <v>1.0639312980197122</v>
          </cell>
          <cell r="O210">
            <v>0</v>
          </cell>
          <cell r="P210">
            <v>1</v>
          </cell>
        </row>
        <row r="211">
          <cell r="C211">
            <v>9.4657087987699548E-2</v>
          </cell>
          <cell r="D211">
            <v>1.0511389944675071</v>
          </cell>
          <cell r="E211">
            <v>0.91913297489835755</v>
          </cell>
          <cell r="F211">
            <v>0.97673874399130867</v>
          </cell>
          <cell r="G211">
            <v>2.7831600907472125</v>
          </cell>
          <cell r="H211">
            <v>1.0874917305025831</v>
          </cell>
          <cell r="I211">
            <v>0.89008921038036948</v>
          </cell>
          <cell r="J211">
            <v>1.3578264224441479</v>
          </cell>
          <cell r="K211">
            <v>1.7739760279444305</v>
          </cell>
          <cell r="L211">
            <v>1.2478978616360026</v>
          </cell>
          <cell r="M211">
            <v>1.6790403120336264</v>
          </cell>
          <cell r="N211">
            <v>1.4176298711291102</v>
          </cell>
          <cell r="O211">
            <v>2.2809196327511612E-2</v>
          </cell>
          <cell r="P211">
            <v>1</v>
          </cell>
        </row>
        <row r="212">
          <cell r="C212">
            <v>0.71578075345782533</v>
          </cell>
          <cell r="D212">
            <v>1.2627358682051535</v>
          </cell>
          <cell r="E212">
            <v>0.70176503560302272</v>
          </cell>
          <cell r="F212">
            <v>1.9519540378242646</v>
          </cell>
          <cell r="G212">
            <v>3.0696878592883543</v>
          </cell>
          <cell r="H212">
            <v>1.3404489766124259</v>
          </cell>
          <cell r="I212">
            <v>0.18693198008948889</v>
          </cell>
          <cell r="J212">
            <v>1.0725778529815466</v>
          </cell>
          <cell r="K212">
            <v>1.4019260878883366</v>
          </cell>
          <cell r="L212">
            <v>1.4865645889210293</v>
          </cell>
          <cell r="M212">
            <v>0.95765795119658215</v>
          </cell>
          <cell r="N212">
            <v>0.99743056586408618</v>
          </cell>
          <cell r="O212">
            <v>0</v>
          </cell>
          <cell r="P212">
            <v>1</v>
          </cell>
        </row>
        <row r="213">
          <cell r="C213">
            <v>1.9829231994203935</v>
          </cell>
          <cell r="D213">
            <v>1.1953706446788379</v>
          </cell>
          <cell r="E213">
            <v>0.59860432528892527</v>
          </cell>
          <cell r="F213">
            <v>0.7469805125200214</v>
          </cell>
          <cell r="G213">
            <v>0.85258466882087414</v>
          </cell>
          <cell r="H213">
            <v>0.79911627316364942</v>
          </cell>
          <cell r="I213">
            <v>0.79822823733207504</v>
          </cell>
          <cell r="J213">
            <v>0.88427338096410224</v>
          </cell>
          <cell r="K213">
            <v>0.38836835460874558</v>
          </cell>
          <cell r="L213">
            <v>0.74286426364969449</v>
          </cell>
          <cell r="M213">
            <v>0.96435588470529132</v>
          </cell>
          <cell r="N213">
            <v>0.64290921402735146</v>
          </cell>
          <cell r="O213">
            <v>7.5554029318409697E-4</v>
          </cell>
          <cell r="P213">
            <v>1</v>
          </cell>
        </row>
        <row r="214">
          <cell r="C214">
            <v>1.5157748607060666</v>
          </cell>
          <cell r="D214">
            <v>0.90143965938780413</v>
          </cell>
          <cell r="E214">
            <v>0.75757411245201256</v>
          </cell>
          <cell r="F214">
            <v>0.76872896120207779</v>
          </cell>
          <cell r="G214">
            <v>1.1630254849848038</v>
          </cell>
          <cell r="H214">
            <v>0.80870777093150947</v>
          </cell>
          <cell r="I214">
            <v>2.0653947576685865</v>
          </cell>
          <cell r="J214">
            <v>0.96340494106344043</v>
          </cell>
          <cell r="K214">
            <v>1.2544986647140948</v>
          </cell>
          <cell r="L214">
            <v>0.84427412724374029</v>
          </cell>
          <cell r="M214">
            <v>0.95375197475248552</v>
          </cell>
          <cell r="N214">
            <v>1.3508745749258595</v>
          </cell>
          <cell r="O214">
            <v>0</v>
          </cell>
          <cell r="P214">
            <v>1</v>
          </cell>
        </row>
        <row r="215">
          <cell r="C215">
            <v>5.1421563630175145E-2</v>
          </cell>
          <cell r="D215">
            <v>0.83998477263504956</v>
          </cell>
          <cell r="E215">
            <v>1.1887509772719138</v>
          </cell>
          <cell r="F215">
            <v>0.7824052863857619</v>
          </cell>
          <cell r="G215">
            <v>0.96393911549471856</v>
          </cell>
          <cell r="H215">
            <v>1.4434211394629957</v>
          </cell>
          <cell r="I215">
            <v>0.92998854072607195</v>
          </cell>
          <cell r="J215">
            <v>0.74807224445414289</v>
          </cell>
          <cell r="K215">
            <v>1.1050632641593199</v>
          </cell>
          <cell r="L215">
            <v>2.8869607113230193</v>
          </cell>
          <cell r="M215">
            <v>0.92430308397394667</v>
          </cell>
          <cell r="N215">
            <v>1.2222432910409027</v>
          </cell>
          <cell r="O215">
            <v>3.380810416344137E-2</v>
          </cell>
          <cell r="P215">
            <v>1</v>
          </cell>
        </row>
        <row r="216">
          <cell r="C216">
            <v>0.8066752977400018</v>
          </cell>
          <cell r="D216">
            <v>1.6342479825425795</v>
          </cell>
          <cell r="E216">
            <v>1.29037691730764</v>
          </cell>
          <cell r="F216">
            <v>0.87646158236865934</v>
          </cell>
          <cell r="G216">
            <v>0.42127853816675942</v>
          </cell>
          <cell r="H216">
            <v>1.0589545819513169</v>
          </cell>
          <cell r="I216">
            <v>0.955991093043698</v>
          </cell>
          <cell r="J216">
            <v>0.90888414275595031</v>
          </cell>
          <cell r="K216">
            <v>0.63150044434247787</v>
          </cell>
          <cell r="L216">
            <v>0.88808241007779098</v>
          </cell>
          <cell r="M216">
            <v>0.51441057384745148</v>
          </cell>
          <cell r="N216">
            <v>0.51620632086857188</v>
          </cell>
          <cell r="O216">
            <v>0</v>
          </cell>
          <cell r="P216">
            <v>1</v>
          </cell>
        </row>
        <row r="217">
          <cell r="C217">
            <v>9.8178654975438942E-2</v>
          </cell>
          <cell r="D217">
            <v>0.17809171277291005</v>
          </cell>
          <cell r="E217">
            <v>0.12356638007700337</v>
          </cell>
          <cell r="F217">
            <v>0.60467549112835139</v>
          </cell>
          <cell r="G217">
            <v>1.8002488986710519</v>
          </cell>
          <cell r="H217">
            <v>1.5172633288461477</v>
          </cell>
          <cell r="I217">
            <v>0.93161932991904883</v>
          </cell>
          <cell r="J217">
            <v>3.0743919838778626</v>
          </cell>
          <cell r="K217">
            <v>1.4325984413997983</v>
          </cell>
          <cell r="L217">
            <v>3.6680918153137196</v>
          </cell>
          <cell r="M217">
            <v>1.8378048118034178</v>
          </cell>
          <cell r="N217">
            <v>1.4351521072653664</v>
          </cell>
          <cell r="O217">
            <v>0.26771261777572991</v>
          </cell>
          <cell r="P217">
            <v>1</v>
          </cell>
        </row>
        <row r="218">
          <cell r="C218">
            <v>0.27427011249483529</v>
          </cell>
          <cell r="D218">
            <v>1.3936992117757687</v>
          </cell>
          <cell r="E218">
            <v>1.5236636554586944</v>
          </cell>
          <cell r="F218">
            <v>1.3739148340541267</v>
          </cell>
          <cell r="G218">
            <v>2.3618072139501138</v>
          </cell>
          <cell r="H218">
            <v>0.80288002231701827</v>
          </cell>
          <cell r="I218">
            <v>0.46002130603567354</v>
          </cell>
          <cell r="J218">
            <v>1.0936014058224812</v>
          </cell>
          <cell r="K218">
            <v>1.0003631454744986</v>
          </cell>
          <cell r="L218">
            <v>0.56062164786335267</v>
          </cell>
          <cell r="M218">
            <v>0.81390756362064054</v>
          </cell>
          <cell r="N218">
            <v>1.0843179134360084</v>
          </cell>
          <cell r="O218">
            <v>5.712592973342358E-8</v>
          </cell>
          <cell r="P218">
            <v>1</v>
          </cell>
        </row>
        <row r="219">
          <cell r="C219">
            <v>9.4661358228920203E-2</v>
          </cell>
          <cell r="D219">
            <v>1.0137269690128705</v>
          </cell>
          <cell r="E219">
            <v>1.5729009105021905</v>
          </cell>
          <cell r="F219">
            <v>0.68275530895414283</v>
          </cell>
          <cell r="G219">
            <v>1.183843677586806</v>
          </cell>
          <cell r="H219">
            <v>0.80422135605101952</v>
          </cell>
          <cell r="I219">
            <v>0.41466473827001682</v>
          </cell>
          <cell r="J219">
            <v>0.92062399705865705</v>
          </cell>
          <cell r="K219">
            <v>0.88308800805610799</v>
          </cell>
          <cell r="L219">
            <v>0.67210854573784784</v>
          </cell>
          <cell r="M219">
            <v>1.4185931266187444</v>
          </cell>
          <cell r="N219">
            <v>1.34063401261722</v>
          </cell>
          <cell r="O219">
            <v>5.6180038617539256E-7</v>
          </cell>
          <cell r="P219">
            <v>1</v>
          </cell>
        </row>
        <row r="220">
          <cell r="C220">
            <v>0.71985750202989018</v>
          </cell>
          <cell r="D220">
            <v>1.1672948901578821</v>
          </cell>
          <cell r="E220">
            <v>0.7755042499258058</v>
          </cell>
          <cell r="F220">
            <v>0.73775794346705781</v>
          </cell>
          <cell r="G220">
            <v>2.3408627172521204</v>
          </cell>
          <cell r="H220">
            <v>1.2093047222358084</v>
          </cell>
          <cell r="I220">
            <v>0.48146172068729104</v>
          </cell>
          <cell r="J220">
            <v>1.7340514594659484</v>
          </cell>
          <cell r="K220">
            <v>1.2671763684395918</v>
          </cell>
          <cell r="L220">
            <v>0.82563600269554738</v>
          </cell>
          <cell r="M220">
            <v>1.1116973524195215</v>
          </cell>
          <cell r="N220">
            <v>1.389563881617585</v>
          </cell>
          <cell r="O220">
            <v>0.67574335569814203</v>
          </cell>
          <cell r="P220">
            <v>1</v>
          </cell>
        </row>
        <row r="221">
          <cell r="C221">
            <v>0.34099327875027347</v>
          </cell>
          <cell r="D221">
            <v>1.3489577818402385</v>
          </cell>
          <cell r="E221">
            <v>0.98979252121702943</v>
          </cell>
          <cell r="F221">
            <v>1.3511449456279347</v>
          </cell>
          <cell r="G221">
            <v>1.7874348003915903</v>
          </cell>
          <cell r="H221">
            <v>0.8787720119332455</v>
          </cell>
          <cell r="I221">
            <v>2.1276551876807872</v>
          </cell>
          <cell r="J221">
            <v>1.3312991128623395</v>
          </cell>
          <cell r="K221">
            <v>1.3045912161797018</v>
          </cell>
          <cell r="L221">
            <v>0.83600977059530412</v>
          </cell>
          <cell r="M221">
            <v>1.2484888141103963</v>
          </cell>
          <cell r="N221">
            <v>1.6536055523231381</v>
          </cell>
          <cell r="O221">
            <v>1.1045851345175946E-6</v>
          </cell>
          <cell r="P221">
            <v>1</v>
          </cell>
        </row>
        <row r="222">
          <cell r="C222">
            <v>0.43458804554725339</v>
          </cell>
          <cell r="D222">
            <v>1.7691496688997774</v>
          </cell>
          <cell r="E222">
            <v>0.76231529883540716</v>
          </cell>
          <cell r="F222">
            <v>1.4308915326197456</v>
          </cell>
          <cell r="G222">
            <v>2.5794978236827983</v>
          </cell>
          <cell r="H222">
            <v>0.83091562017372222</v>
          </cell>
          <cell r="I222">
            <v>0.26303983776018397</v>
          </cell>
          <cell r="J222">
            <v>2.3002524929023469</v>
          </cell>
          <cell r="K222">
            <v>1.6558705431855993</v>
          </cell>
          <cell r="L222">
            <v>0.54885925926368606</v>
          </cell>
          <cell r="M222">
            <v>1.2275709395832675</v>
          </cell>
          <cell r="N222">
            <v>0.96081840160428178</v>
          </cell>
          <cell r="O222">
            <v>0</v>
          </cell>
          <cell r="P222">
            <v>1</v>
          </cell>
        </row>
        <row r="223">
          <cell r="C223">
            <v>0.28300712547721851</v>
          </cell>
          <cell r="D223">
            <v>1.4843467344449792</v>
          </cell>
          <cell r="E223">
            <v>1.3086121872362679</v>
          </cell>
          <cell r="F223">
            <v>1.120661911206339</v>
          </cell>
          <cell r="G223">
            <v>1.1525600857185405</v>
          </cell>
          <cell r="H223">
            <v>0.5217242008596632</v>
          </cell>
          <cell r="I223">
            <v>0.38971328383742959</v>
          </cell>
          <cell r="J223">
            <v>1.2864196150252896</v>
          </cell>
          <cell r="K223">
            <v>1.0062477665917799</v>
          </cell>
          <cell r="L223">
            <v>0.4628951484161854</v>
          </cell>
          <cell r="M223">
            <v>1.3991668407919613</v>
          </cell>
          <cell r="N223">
            <v>1.5326395114666789</v>
          </cell>
          <cell r="O223">
            <v>1.2620839733963451E-7</v>
          </cell>
          <cell r="P223">
            <v>1</v>
          </cell>
        </row>
        <row r="224">
          <cell r="C224">
            <v>0.22464443852614185</v>
          </cell>
          <cell r="D224">
            <v>1.01960069293647</v>
          </cell>
          <cell r="E224">
            <v>0.98490645089407269</v>
          </cell>
          <cell r="F224">
            <v>0.70045587310380619</v>
          </cell>
          <cell r="G224">
            <v>0.57387668689774762</v>
          </cell>
          <cell r="H224">
            <v>1.027047451724548</v>
          </cell>
          <cell r="I224">
            <v>0.83988292164964395</v>
          </cell>
          <cell r="J224">
            <v>1.3195661532359675</v>
          </cell>
          <cell r="K224">
            <v>1.3358280726901521</v>
          </cell>
          <cell r="L224">
            <v>0.92259865009845798</v>
          </cell>
          <cell r="M224">
            <v>1.8068771703740019</v>
          </cell>
          <cell r="N224">
            <v>1.6173453069608572</v>
          </cell>
          <cell r="O224">
            <v>1.0193245302573596E-2</v>
          </cell>
          <cell r="P224">
            <v>1</v>
          </cell>
        </row>
        <row r="225">
          <cell r="C225">
            <v>0.40749180349862857</v>
          </cell>
          <cell r="D225">
            <v>0.86176816226370123</v>
          </cell>
          <cell r="E225">
            <v>0.77577309209924461</v>
          </cell>
          <cell r="F225">
            <v>0.3975285203033434</v>
          </cell>
          <cell r="G225">
            <v>1.9172776940520189</v>
          </cell>
          <cell r="H225">
            <v>0.88387682687036107</v>
          </cell>
          <cell r="I225">
            <v>1.1708467194481984</v>
          </cell>
          <cell r="J225">
            <v>0.80968955531428555</v>
          </cell>
          <cell r="K225">
            <v>1.9943447047222049</v>
          </cell>
          <cell r="L225">
            <v>2.3294212032531583</v>
          </cell>
          <cell r="M225">
            <v>1.7053098634447359</v>
          </cell>
          <cell r="N225">
            <v>1.8593566179929955</v>
          </cell>
          <cell r="O225">
            <v>8.0391009232975277E-2</v>
          </cell>
          <cell r="P225">
            <v>1</v>
          </cell>
        </row>
        <row r="226">
          <cell r="C226">
            <v>0.19322401903200073</v>
          </cell>
          <cell r="D226">
            <v>0.31016875139684091</v>
          </cell>
          <cell r="E226">
            <v>0.57027635950229749</v>
          </cell>
          <cell r="F226">
            <v>0.43278208446687794</v>
          </cell>
          <cell r="G226">
            <v>1.3838380810253095</v>
          </cell>
          <cell r="H226">
            <v>1.8588847434032709</v>
          </cell>
          <cell r="I226">
            <v>0.23704819818073081</v>
          </cell>
          <cell r="J226">
            <v>4.1685236531008396</v>
          </cell>
          <cell r="K226">
            <v>1.4369854226667391</v>
          </cell>
          <cell r="L226">
            <v>1.0014073969467472</v>
          </cell>
          <cell r="M226">
            <v>1.3001645990342507</v>
          </cell>
          <cell r="N226">
            <v>0.61063539493230956</v>
          </cell>
          <cell r="O226">
            <v>2.1143861210181341E-6</v>
          </cell>
          <cell r="P226">
            <v>1</v>
          </cell>
        </row>
        <row r="227">
          <cell r="C227">
            <v>0.68544714856062128</v>
          </cell>
          <cell r="D227">
            <v>1.2926687673935418</v>
          </cell>
          <cell r="E227">
            <v>0.66052475971657121</v>
          </cell>
          <cell r="F227">
            <v>1.486013722228646</v>
          </cell>
          <cell r="G227">
            <v>1.5953732627367561</v>
          </cell>
          <cell r="H227">
            <v>1.3409045286491925</v>
          </cell>
          <cell r="I227">
            <v>0.28565512404321936</v>
          </cell>
          <cell r="J227">
            <v>1.3238586928743103</v>
          </cell>
          <cell r="K227">
            <v>2.2190443197642464</v>
          </cell>
          <cell r="L227">
            <v>0.47476746077013049</v>
          </cell>
          <cell r="M227">
            <v>1.2787435811498373</v>
          </cell>
          <cell r="N227">
            <v>1.602580798683183</v>
          </cell>
          <cell r="O227">
            <v>0.87314887701959842</v>
          </cell>
          <cell r="P227">
            <v>1</v>
          </cell>
        </row>
        <row r="228">
          <cell r="C228">
            <v>0.34962339972230744</v>
          </cell>
          <cell r="D228">
            <v>1.1262808332556964</v>
          </cell>
          <cell r="E228">
            <v>1.4367263610432326</v>
          </cell>
          <cell r="F228">
            <v>0.98929540498096324</v>
          </cell>
          <cell r="G228">
            <v>0.84359855427188346</v>
          </cell>
          <cell r="H228">
            <v>0.76998998702351396</v>
          </cell>
          <cell r="I228">
            <v>0.35529308022924694</v>
          </cell>
          <cell r="J228">
            <v>1.1850523100740895</v>
          </cell>
          <cell r="K228">
            <v>0.86390925681914033</v>
          </cell>
          <cell r="L228">
            <v>0.47561509256317214</v>
          </cell>
          <cell r="M228">
            <v>1.2472272769138988</v>
          </cell>
          <cell r="N228">
            <v>1.2741088877773683</v>
          </cell>
          <cell r="O228">
            <v>1.5063922031973234E-8</v>
          </cell>
          <cell r="P228">
            <v>1</v>
          </cell>
        </row>
        <row r="229">
          <cell r="C229">
            <v>2.4994548017770186</v>
          </cell>
          <cell r="D229">
            <v>1.8787060983937556</v>
          </cell>
          <cell r="E229">
            <v>0.67190507551182832</v>
          </cell>
          <cell r="F229">
            <v>0.25602735178897534</v>
          </cell>
          <cell r="G229">
            <v>0.89778341561661357</v>
          </cell>
          <cell r="H229">
            <v>0.66136955583179291</v>
          </cell>
          <cell r="I229">
            <v>1.2229327991758221</v>
          </cell>
          <cell r="J229">
            <v>0.36568128341785189</v>
          </cell>
          <cell r="K229">
            <v>0.9518142548752615</v>
          </cell>
          <cell r="L229">
            <v>0.38910934375818712</v>
          </cell>
          <cell r="M229">
            <v>0.22363939919726847</v>
          </cell>
          <cell r="N229">
            <v>0.48035474829549907</v>
          </cell>
          <cell r="O229">
            <v>0</v>
          </cell>
          <cell r="P229">
            <v>1</v>
          </cell>
        </row>
        <row r="230">
          <cell r="C230">
            <v>0.84621050314144386</v>
          </cell>
          <cell r="D230">
            <v>0.74366198992651433</v>
          </cell>
          <cell r="E230">
            <v>0.63536409442480235</v>
          </cell>
          <cell r="F230">
            <v>0.63413713448928821</v>
          </cell>
          <cell r="G230">
            <v>1.3343911393960493</v>
          </cell>
          <cell r="H230">
            <v>1.2015994536779626</v>
          </cell>
          <cell r="I230">
            <v>0.67088135574619823</v>
          </cell>
          <cell r="J230">
            <v>1.1620562854487801</v>
          </cell>
          <cell r="K230">
            <v>1.0716306077063014</v>
          </cell>
          <cell r="L230">
            <v>0.93253643523018381</v>
          </cell>
          <cell r="M230">
            <v>1.8275235843108095</v>
          </cell>
          <cell r="N230">
            <v>1.4956916826667399</v>
          </cell>
          <cell r="O230">
            <v>0</v>
          </cell>
          <cell r="P230">
            <v>1</v>
          </cell>
        </row>
        <row r="231">
          <cell r="C231">
            <v>0.15302735744501417</v>
          </cell>
          <cell r="D231">
            <v>2.0645157091196125</v>
          </cell>
          <cell r="E231">
            <v>1.0119333762118723</v>
          </cell>
          <cell r="F231">
            <v>0.34955459530713362</v>
          </cell>
          <cell r="G231">
            <v>0.24948235565235516</v>
          </cell>
          <cell r="H231">
            <v>0.62923384093809576</v>
          </cell>
          <cell r="I231">
            <v>0.95377558701479603</v>
          </cell>
          <cell r="J231">
            <v>0.5512812595370441</v>
          </cell>
          <cell r="K231">
            <v>1.1898164273853344</v>
          </cell>
          <cell r="L231">
            <v>2.481739700853665</v>
          </cell>
          <cell r="M231">
            <v>1.4041922792362975</v>
          </cell>
          <cell r="N231">
            <v>1.3635593473455887</v>
          </cell>
          <cell r="O231">
            <v>4.179816594600113E-2</v>
          </cell>
          <cell r="P231">
            <v>1</v>
          </cell>
        </row>
        <row r="232">
          <cell r="C232">
            <v>0.20110030197982548</v>
          </cell>
          <cell r="D232">
            <v>1.6475238882048215</v>
          </cell>
          <cell r="E232">
            <v>1.2037199906768528</v>
          </cell>
          <cell r="F232">
            <v>0.74291213024879077</v>
          </cell>
          <cell r="G232">
            <v>1.3621316649497222</v>
          </cell>
          <cell r="H232">
            <v>0.79489281778655752</v>
          </cell>
          <cell r="I232">
            <v>0.70454526602804701</v>
          </cell>
          <cell r="J232">
            <v>1.1091663176746558</v>
          </cell>
          <cell r="K232">
            <v>1.4425670506036057</v>
          </cell>
          <cell r="L232">
            <v>1.024645962175849</v>
          </cell>
          <cell r="M232">
            <v>1.324226647576316</v>
          </cell>
          <cell r="N232">
            <v>1.0670528519425517</v>
          </cell>
          <cell r="O232">
            <v>1.215689483461521E-2</v>
          </cell>
          <cell r="P232">
            <v>1</v>
          </cell>
        </row>
        <row r="233">
          <cell r="C233">
            <v>5.2747998810623725E-2</v>
          </cell>
          <cell r="D233">
            <v>0.75540322180113872</v>
          </cell>
          <cell r="E233">
            <v>1.6948671832257756</v>
          </cell>
          <cell r="F233">
            <v>0.5780018047630775</v>
          </cell>
          <cell r="G233">
            <v>0.92244305668008475</v>
          </cell>
          <cell r="H233">
            <v>1.4386147337109714</v>
          </cell>
          <cell r="I233">
            <v>1.4061064121198303</v>
          </cell>
          <cell r="J233">
            <v>1.128062508788281</v>
          </cell>
          <cell r="K233">
            <v>1.0308852608784773</v>
          </cell>
          <cell r="L233">
            <v>0.8390901592063813</v>
          </cell>
          <cell r="M233">
            <v>0.75557681624336326</v>
          </cell>
          <cell r="N233">
            <v>0.66846066951329175</v>
          </cell>
          <cell r="O233">
            <v>1.7400266045699131</v>
          </cell>
          <cell r="P233">
            <v>1</v>
          </cell>
        </row>
        <row r="234">
          <cell r="C234">
            <v>7.8378891277837814E-2</v>
          </cell>
          <cell r="D234">
            <v>0.73789586353131931</v>
          </cell>
          <cell r="E234">
            <v>2.1911875178905804</v>
          </cell>
          <cell r="F234">
            <v>0.61374036098620588</v>
          </cell>
          <cell r="G234">
            <v>0.20583484854022283</v>
          </cell>
          <cell r="H234">
            <v>0.71981411881548429</v>
          </cell>
          <cell r="I234">
            <v>1.1154162662028815</v>
          </cell>
          <cell r="J234">
            <v>0.78950039801049554</v>
          </cell>
          <cell r="K234">
            <v>0.31805321557754945</v>
          </cell>
          <cell r="L234">
            <v>0.74376761369451627</v>
          </cell>
          <cell r="M234">
            <v>0.6920139441714761</v>
          </cell>
          <cell r="N234">
            <v>0.88244894829998077</v>
          </cell>
          <cell r="O234">
            <v>0</v>
          </cell>
          <cell r="P234">
            <v>1</v>
          </cell>
        </row>
        <row r="235">
          <cell r="C235">
            <v>0.35927543533448103</v>
          </cell>
          <cell r="D235">
            <v>1.9947914279458614</v>
          </cell>
          <cell r="E235">
            <v>0.75557775029376351</v>
          </cell>
          <cell r="F235">
            <v>0.69486654735717335</v>
          </cell>
          <cell r="G235">
            <v>1.7631376759641604</v>
          </cell>
          <cell r="H235">
            <v>1.5242495294670788</v>
          </cell>
          <cell r="I235">
            <v>0.59756941107530348</v>
          </cell>
          <cell r="J235">
            <v>3.2181253654094593</v>
          </cell>
          <cell r="K235">
            <v>0.7802303878493968</v>
          </cell>
          <cell r="L235">
            <v>0.32845762331589107</v>
          </cell>
          <cell r="M235">
            <v>0.55722466009667582</v>
          </cell>
          <cell r="N235">
            <v>0.61665063709149659</v>
          </cell>
          <cell r="O235">
            <v>9.5289337758502816E-8</v>
          </cell>
          <cell r="P235">
            <v>1</v>
          </cell>
        </row>
        <row r="236">
          <cell r="C236">
            <v>3.4952207201586497E-2</v>
          </cell>
          <cell r="D236">
            <v>0.34957886096907759</v>
          </cell>
          <cell r="E236">
            <v>0.21078509160718245</v>
          </cell>
          <cell r="F236">
            <v>0.28262923501876358</v>
          </cell>
          <cell r="G236">
            <v>2.4902417376812749</v>
          </cell>
          <cell r="H236">
            <v>1.2544571690555271</v>
          </cell>
          <cell r="I236">
            <v>0.5531921778460781</v>
          </cell>
          <cell r="J236">
            <v>0.74073457723027936</v>
          </cell>
          <cell r="K236">
            <v>3.9972323209142351</v>
          </cell>
          <cell r="L236">
            <v>7.0991450311571569</v>
          </cell>
          <cell r="M236">
            <v>1.445383947206911</v>
          </cell>
          <cell r="N236">
            <v>1.1757517045444719</v>
          </cell>
          <cell r="O236">
            <v>6.5460193963750857E-2</v>
          </cell>
          <cell r="P236">
            <v>1</v>
          </cell>
        </row>
        <row r="237">
          <cell r="C237">
            <v>0.47379403263136216</v>
          </cell>
          <cell r="D237">
            <v>1.6564395174890321</v>
          </cell>
          <cell r="E237">
            <v>0.47785629306192534</v>
          </cell>
          <cell r="F237">
            <v>1.1044793735412626</v>
          </cell>
          <cell r="G237">
            <v>1.7453311674460681</v>
          </cell>
          <cell r="H237">
            <v>1.1365602675211122</v>
          </cell>
          <cell r="I237">
            <v>0.27841764407294661</v>
          </cell>
          <cell r="J237">
            <v>3.2380820515302875</v>
          </cell>
          <cell r="K237">
            <v>1.0938195410123333</v>
          </cell>
          <cell r="L237">
            <v>1.1176791015054741</v>
          </cell>
          <cell r="M237">
            <v>1.0527091854698165</v>
          </cell>
          <cell r="N237">
            <v>0.92833736671518807</v>
          </cell>
          <cell r="O237">
            <v>1.6391529949799833E-6</v>
          </cell>
          <cell r="P237">
            <v>1</v>
          </cell>
        </row>
        <row r="238">
          <cell r="C238">
            <v>1.9162759054714382</v>
          </cell>
          <cell r="D238">
            <v>1.0542463014476751</v>
          </cell>
          <cell r="E238">
            <v>1.1683980569801184</v>
          </cell>
          <cell r="F238">
            <v>0.48657378489383196</v>
          </cell>
          <cell r="G238">
            <v>0.15950774871322038</v>
          </cell>
          <cell r="H238">
            <v>0.99885449455767117</v>
          </cell>
          <cell r="I238">
            <v>0.22125046072648685</v>
          </cell>
          <cell r="J238">
            <v>0.39131659820062459</v>
          </cell>
          <cell r="K238">
            <v>0.28225916141812402</v>
          </cell>
          <cell r="L238">
            <v>0.18900042776353052</v>
          </cell>
          <cell r="M238">
            <v>0.6035892529988427</v>
          </cell>
          <cell r="N238">
            <v>2.8619746143241049E-2</v>
          </cell>
          <cell r="O238">
            <v>3.6373204043790801E-5</v>
          </cell>
          <cell r="P238">
            <v>1</v>
          </cell>
        </row>
        <row r="239">
          <cell r="C239">
            <v>6.0509936931191471E-2</v>
          </cell>
          <cell r="D239">
            <v>0.91143924222240824</v>
          </cell>
          <cell r="E239">
            <v>0.42704778874058991</v>
          </cell>
          <cell r="F239">
            <v>0.21168268272384741</v>
          </cell>
          <cell r="G239">
            <v>2.0237786495118475</v>
          </cell>
          <cell r="H239">
            <v>0.64160028430648319</v>
          </cell>
          <cell r="I239">
            <v>0.56888444330087129</v>
          </cell>
          <cell r="J239">
            <v>1.3937881937627661</v>
          </cell>
          <cell r="K239">
            <v>2.0208126202678538</v>
          </cell>
          <cell r="L239">
            <v>2.6910390181682278</v>
          </cell>
          <cell r="M239">
            <v>1.707376980822489</v>
          </cell>
          <cell r="N239">
            <v>5.6251010929007066</v>
          </cell>
          <cell r="O239">
            <v>1.5935580742182871</v>
          </cell>
          <cell r="P239">
            <v>1</v>
          </cell>
        </row>
        <row r="240">
          <cell r="C240">
            <v>0.66937430828676758</v>
          </cell>
          <cell r="D240">
            <v>1.1336278795654746</v>
          </cell>
          <cell r="E240">
            <v>0.69157191074164726</v>
          </cell>
          <cell r="F240">
            <v>0.51024698265087087</v>
          </cell>
          <cell r="G240">
            <v>1.6374784723865727</v>
          </cell>
          <cell r="H240">
            <v>1.2424069291793349</v>
          </cell>
          <cell r="I240">
            <v>0.31711260410186287</v>
          </cell>
          <cell r="J240">
            <v>1.1800648895723214</v>
          </cell>
          <cell r="K240">
            <v>1.0916012343124128</v>
          </cell>
          <cell r="L240">
            <v>1.1413716215020902</v>
          </cell>
          <cell r="M240">
            <v>1.6311162904974874</v>
          </cell>
          <cell r="N240">
            <v>1.3222755922753764</v>
          </cell>
          <cell r="O240">
            <v>0</v>
          </cell>
          <cell r="P240">
            <v>1</v>
          </cell>
        </row>
        <row r="241">
          <cell r="C241">
            <v>3.4069086107661044</v>
          </cell>
          <cell r="D241">
            <v>0.39090856786821754</v>
          </cell>
          <cell r="E241">
            <v>0.3895401453960457</v>
          </cell>
          <cell r="F241">
            <v>0.53495065559601995</v>
          </cell>
          <cell r="G241">
            <v>0.6189312245956895</v>
          </cell>
          <cell r="H241">
            <v>0.35956743192194718</v>
          </cell>
          <cell r="I241">
            <v>0.26261036899232182</v>
          </cell>
          <cell r="J241">
            <v>1.0940848553218916</v>
          </cell>
          <cell r="K241">
            <v>0.63592625706595429</v>
          </cell>
          <cell r="L241">
            <v>0.5106385184461093</v>
          </cell>
          <cell r="M241">
            <v>0.5325594504229868</v>
          </cell>
          <cell r="N241">
            <v>0.59325269968042427</v>
          </cell>
          <cell r="O241">
            <v>2.9045021948541528E-8</v>
          </cell>
          <cell r="P241">
            <v>1</v>
          </cell>
        </row>
        <row r="242">
          <cell r="C242">
            <v>0.45175053688284855</v>
          </cell>
          <cell r="D242">
            <v>1.3996565002547532</v>
          </cell>
          <cell r="E242">
            <v>0.87016999397491501</v>
          </cell>
          <cell r="F242">
            <v>1.0516986496400269</v>
          </cell>
          <cell r="G242">
            <v>4.3439333028242029</v>
          </cell>
          <cell r="H242">
            <v>1.9242776409478826</v>
          </cell>
          <cell r="I242">
            <v>0.31346806823857015</v>
          </cell>
          <cell r="J242">
            <v>1.2476212467294037</v>
          </cell>
          <cell r="K242">
            <v>0.77170710619194627</v>
          </cell>
          <cell r="L242">
            <v>0.45612989586618297</v>
          </cell>
          <cell r="M242">
            <v>0.8137410139331781</v>
          </cell>
          <cell r="N242">
            <v>1.0477694515017788</v>
          </cell>
          <cell r="O242">
            <v>2.2344669790348686E-7</v>
          </cell>
          <cell r="P242">
            <v>1</v>
          </cell>
        </row>
        <row r="243">
          <cell r="C243">
            <v>0.22522625853884104</v>
          </cell>
          <cell r="D243">
            <v>1.7937769607858112</v>
          </cell>
          <cell r="E243">
            <v>0.73129733144652442</v>
          </cell>
          <cell r="F243">
            <v>0.8157854439105402</v>
          </cell>
          <cell r="G243">
            <v>2.2166779734177067</v>
          </cell>
          <cell r="H243">
            <v>1.7229714163295045</v>
          </cell>
          <cell r="I243">
            <v>1.2397401427836217</v>
          </cell>
          <cell r="J243">
            <v>1.5897789918413132</v>
          </cell>
          <cell r="K243">
            <v>1.2142605191711449</v>
          </cell>
          <cell r="L243">
            <v>0.91643571617568997</v>
          </cell>
          <cell r="M243">
            <v>0.97067371963119675</v>
          </cell>
          <cell r="N243">
            <v>1.2229477740547023</v>
          </cell>
          <cell r="O243">
            <v>1.4610048299137984E-2</v>
          </cell>
          <cell r="P243">
            <v>1</v>
          </cell>
        </row>
        <row r="244">
          <cell r="C244">
            <v>0.41860042357366739</v>
          </cell>
          <cell r="D244">
            <v>1.4656779291766473</v>
          </cell>
          <cell r="E244">
            <v>1.0882987664807049</v>
          </cell>
          <cell r="F244">
            <v>2.045575124086394</v>
          </cell>
          <cell r="G244">
            <v>4.1593469609266123</v>
          </cell>
          <cell r="H244">
            <v>0.62603557074616345</v>
          </cell>
          <cell r="I244">
            <v>1.3257062937294037</v>
          </cell>
          <cell r="J244">
            <v>1.531189676109854</v>
          </cell>
          <cell r="K244">
            <v>1.2674519355913332</v>
          </cell>
          <cell r="L244">
            <v>0.58731268862021524</v>
          </cell>
          <cell r="M244">
            <v>0.93697620128422188</v>
          </cell>
          <cell r="N244">
            <v>1.4281600034746857</v>
          </cell>
          <cell r="O244">
            <v>0</v>
          </cell>
          <cell r="P244">
            <v>1</v>
          </cell>
        </row>
        <row r="245">
          <cell r="C245">
            <v>1.9384730788979825</v>
          </cell>
          <cell r="D245">
            <v>0.2193785247869191</v>
          </cell>
          <cell r="E245">
            <v>0.63606484421953935</v>
          </cell>
          <cell r="F245">
            <v>1.2935684499578068</v>
          </cell>
          <cell r="G245">
            <v>0.30955251991051419</v>
          </cell>
          <cell r="H245">
            <v>1.8127165742276719</v>
          </cell>
          <cell r="I245">
            <v>0.16133882118515774</v>
          </cell>
          <cell r="J245">
            <v>1.8707063893820637</v>
          </cell>
          <cell r="K245">
            <v>0.85242808030885242</v>
          </cell>
          <cell r="L245">
            <v>0.22244151309176269</v>
          </cell>
          <cell r="M245">
            <v>0.36104819190438997</v>
          </cell>
          <cell r="N245">
            <v>0.59468140685210824</v>
          </cell>
          <cell r="O245">
            <v>0</v>
          </cell>
          <cell r="P245">
            <v>1</v>
          </cell>
        </row>
        <row r="246">
          <cell r="C246">
            <v>0.31846384048896476</v>
          </cell>
          <cell r="D246">
            <v>1.3092128549202633</v>
          </cell>
          <cell r="E246">
            <v>1.5237212050379803</v>
          </cell>
          <cell r="F246">
            <v>1.0016269105218258</v>
          </cell>
          <cell r="G246">
            <v>3.5881827242517992</v>
          </cell>
          <cell r="H246">
            <v>1.1714092587431348</v>
          </cell>
          <cell r="I246">
            <v>0.24494359133546614</v>
          </cell>
          <cell r="J246">
            <v>1.0686814475584594</v>
          </cell>
          <cell r="K246">
            <v>0.56441890243901915</v>
          </cell>
          <cell r="L246">
            <v>0.26483107113806742</v>
          </cell>
          <cell r="M246">
            <v>0.77607331135789981</v>
          </cell>
          <cell r="N246">
            <v>0.67175965745603972</v>
          </cell>
          <cell r="O246">
            <v>0</v>
          </cell>
          <cell r="P246">
            <v>1</v>
          </cell>
        </row>
        <row r="247">
          <cell r="C247">
            <v>0.16878887595199751</v>
          </cell>
          <cell r="D247">
            <v>1.3261460577352688</v>
          </cell>
          <cell r="E247">
            <v>1.389952994061854</v>
          </cell>
          <cell r="F247">
            <v>1.3389911173086204</v>
          </cell>
          <cell r="G247">
            <v>2.9512832394406514</v>
          </cell>
          <cell r="H247">
            <v>0.81127383192997282</v>
          </cell>
          <cell r="I247">
            <v>0.50159100103583387</v>
          </cell>
          <cell r="J247">
            <v>1.399279934578846</v>
          </cell>
          <cell r="K247">
            <v>1.3386392450173714</v>
          </cell>
          <cell r="L247">
            <v>0.70341728044100305</v>
          </cell>
          <cell r="M247">
            <v>0.98488680112704807</v>
          </cell>
          <cell r="N247">
            <v>1.0681821411993866</v>
          </cell>
          <cell r="O247">
            <v>0.26698648550767434</v>
          </cell>
          <cell r="P247">
            <v>1</v>
          </cell>
        </row>
        <row r="248">
          <cell r="C248">
            <v>0.23464474172872396</v>
          </cell>
          <cell r="D248">
            <v>1.0462285053203202</v>
          </cell>
          <cell r="E248">
            <v>1.1984922793527268</v>
          </cell>
          <cell r="F248">
            <v>0.81429008693783411</v>
          </cell>
          <cell r="G248">
            <v>1.4910919244723644</v>
          </cell>
          <cell r="H248">
            <v>1.025513578596972</v>
          </cell>
          <cell r="I248">
            <v>0.6339261497002372</v>
          </cell>
          <cell r="J248">
            <v>1.3655860418125598</v>
          </cell>
          <cell r="K248">
            <v>0.67085640501566413</v>
          </cell>
          <cell r="L248">
            <v>0.55807892559474992</v>
          </cell>
          <cell r="M248">
            <v>1.5693574703450026</v>
          </cell>
          <cell r="N248">
            <v>1.2724261737639551</v>
          </cell>
          <cell r="O248">
            <v>4.6742410617988615E-8</v>
          </cell>
          <cell r="P248">
            <v>1</v>
          </cell>
        </row>
        <row r="249">
          <cell r="C249">
            <v>0.62925305502892981</v>
          </cell>
          <cell r="D249">
            <v>2.0376895498783916</v>
          </cell>
          <cell r="E249">
            <v>0.88049805320684416</v>
          </cell>
          <cell r="F249">
            <v>0.98182822111451862</v>
          </cell>
          <cell r="G249">
            <v>1.0494586234236885</v>
          </cell>
          <cell r="H249">
            <v>1.2071999204229025</v>
          </cell>
          <cell r="I249">
            <v>0.44058413881784531</v>
          </cell>
          <cell r="J249">
            <v>2.4068681791392557</v>
          </cell>
          <cell r="K249">
            <v>0.71718296510491608</v>
          </cell>
          <cell r="L249">
            <v>0.7508028592946655</v>
          </cell>
          <cell r="M249">
            <v>0.53735199175596271</v>
          </cell>
          <cell r="N249">
            <v>0.25351911550672895</v>
          </cell>
          <cell r="O249">
            <v>2.6858252017586751E-7</v>
          </cell>
          <cell r="P249">
            <v>1</v>
          </cell>
        </row>
        <row r="250">
          <cell r="C250">
            <v>6.3814606566147278E-2</v>
          </cell>
          <cell r="D250">
            <v>0.62711881142850689</v>
          </cell>
          <cell r="E250">
            <v>2.1594286289898088</v>
          </cell>
          <cell r="F250">
            <v>0.53739573572869814</v>
          </cell>
          <cell r="G250">
            <v>0.32159651480676471</v>
          </cell>
          <cell r="H250">
            <v>1.5036834900154763</v>
          </cell>
          <cell r="I250">
            <v>1.128185184464062</v>
          </cell>
          <cell r="J250">
            <v>0.55019321636062579</v>
          </cell>
          <cell r="K250">
            <v>0.55242689648017118</v>
          </cell>
          <cell r="L250">
            <v>0.61991198664785219</v>
          </cell>
          <cell r="M250">
            <v>0.34579443076115407</v>
          </cell>
          <cell r="N250">
            <v>0.62854142481460473</v>
          </cell>
          <cell r="O250">
            <v>8.7430921236402878E-2</v>
          </cell>
          <cell r="P250">
            <v>1</v>
          </cell>
        </row>
        <row r="251">
          <cell r="C251">
            <v>0.48985753972438623</v>
          </cell>
          <cell r="D251">
            <v>0.9092010005514527</v>
          </cell>
          <cell r="E251">
            <v>1.1073687164225874</v>
          </cell>
          <cell r="F251">
            <v>0.33116102399877939</v>
          </cell>
          <cell r="G251">
            <v>0.37884979381747591</v>
          </cell>
          <cell r="H251">
            <v>1.0058296689019923</v>
          </cell>
          <cell r="I251">
            <v>0.51612067658548022</v>
          </cell>
          <cell r="J251">
            <v>0.855779138259251</v>
          </cell>
          <cell r="K251">
            <v>1.4392750007257358</v>
          </cell>
          <cell r="L251">
            <v>1.3447620740382424</v>
          </cell>
          <cell r="M251">
            <v>1.4524673750327617</v>
          </cell>
          <cell r="N251">
            <v>1.6448535901121026</v>
          </cell>
          <cell r="O251">
            <v>0.21876918706682302</v>
          </cell>
          <cell r="P251">
            <v>1</v>
          </cell>
        </row>
        <row r="252">
          <cell r="C252">
            <v>0.65952355005435837</v>
          </cell>
          <cell r="D252">
            <v>3.8620822560669441</v>
          </cell>
          <cell r="E252">
            <v>8.9312568336378462E-2</v>
          </cell>
          <cell r="F252">
            <v>0.48052296293707852</v>
          </cell>
          <cell r="G252">
            <v>1.1740458373377582</v>
          </cell>
          <cell r="H252">
            <v>1.5674409942832626</v>
          </cell>
          <cell r="I252">
            <v>0.57573912241150405</v>
          </cell>
          <cell r="J252">
            <v>0.91692953503369723</v>
          </cell>
          <cell r="K252">
            <v>1.403389832262719</v>
          </cell>
          <cell r="L252">
            <v>0.91022074843151979</v>
          </cell>
          <cell r="M252">
            <v>0.15239833149001639</v>
          </cell>
          <cell r="N252">
            <v>0.52543049294812916</v>
          </cell>
          <cell r="O252">
            <v>177.5354234935304</v>
          </cell>
          <cell r="P252">
            <v>1</v>
          </cell>
        </row>
        <row r="253">
          <cell r="C253">
            <v>1.7642011652083733</v>
          </cell>
          <cell r="D253">
            <v>0.99444935195119821</v>
          </cell>
          <cell r="E253">
            <v>0.92543139560139986</v>
          </cell>
          <cell r="F253">
            <v>0.68922933336527914</v>
          </cell>
          <cell r="G253">
            <v>1.1520475300359985</v>
          </cell>
          <cell r="H253">
            <v>1.3089877433410135</v>
          </cell>
          <cell r="I253">
            <v>0.34194257584140247</v>
          </cell>
          <cell r="J253">
            <v>0.62783958295670417</v>
          </cell>
          <cell r="K253">
            <v>1.8498719007112288</v>
          </cell>
          <cell r="L253">
            <v>0.97388916888991472</v>
          </cell>
          <cell r="M253">
            <v>0.22126721470091984</v>
          </cell>
          <cell r="N253">
            <v>0.31186042337205416</v>
          </cell>
          <cell r="O253">
            <v>5.5374725835422751</v>
          </cell>
          <cell r="P253">
            <v>1</v>
          </cell>
        </row>
        <row r="254">
          <cell r="C254">
            <v>0.72713221007820084</v>
          </cell>
          <cell r="D254">
            <v>1.5222258930921539</v>
          </cell>
          <cell r="E254">
            <v>0.73072602504932982</v>
          </cell>
          <cell r="F254">
            <v>1.5131914836640252</v>
          </cell>
          <cell r="G254">
            <v>0.27632037248220531</v>
          </cell>
          <cell r="H254">
            <v>1.2328001392434782</v>
          </cell>
          <cell r="I254">
            <v>3.2245917240812934</v>
          </cell>
          <cell r="J254">
            <v>0.37612747231234178</v>
          </cell>
          <cell r="K254">
            <v>1.6723555888350721</v>
          </cell>
          <cell r="L254">
            <v>0.62689716987054378</v>
          </cell>
          <cell r="M254">
            <v>1.5701774620305369</v>
          </cell>
          <cell r="N254">
            <v>0.61335312889573679</v>
          </cell>
          <cell r="O254">
            <v>5.8756199596589891E-2</v>
          </cell>
          <cell r="P254">
            <v>1</v>
          </cell>
        </row>
        <row r="255">
          <cell r="C255">
            <v>0.78921464890144144</v>
          </cell>
          <cell r="D255">
            <v>1.5310255384337008</v>
          </cell>
          <cell r="E255">
            <v>0.85262738243946845</v>
          </cell>
          <cell r="F255">
            <v>1.2192276462341731</v>
          </cell>
          <cell r="G255">
            <v>3.1286038600236078E-2</v>
          </cell>
          <cell r="H255">
            <v>1.7803189007845766</v>
          </cell>
          <cell r="I255">
            <v>2.1852836677458849</v>
          </cell>
          <cell r="J255">
            <v>0.88422464102386944</v>
          </cell>
          <cell r="K255">
            <v>1.0391486553510145</v>
          </cell>
          <cell r="L255">
            <v>0.74968582038484211</v>
          </cell>
          <cell r="M255">
            <v>0.59499706430074073</v>
          </cell>
          <cell r="N255">
            <v>0.92010435195719709</v>
          </cell>
          <cell r="O255">
            <v>0</v>
          </cell>
          <cell r="P255">
            <v>1</v>
          </cell>
        </row>
        <row r="256">
          <cell r="C256">
            <v>1.5214461630045246</v>
          </cell>
          <cell r="D256">
            <v>3.1761555986292453</v>
          </cell>
          <cell r="E256">
            <v>0.54742483626661942</v>
          </cell>
          <cell r="F256">
            <v>0.95548164274142855</v>
          </cell>
          <cell r="G256">
            <v>0.22523361443465933</v>
          </cell>
          <cell r="H256">
            <v>0.92644603579880747</v>
          </cell>
          <cell r="I256">
            <v>3.0397298630910301</v>
          </cell>
          <cell r="J256">
            <v>0.80046601629610192</v>
          </cell>
          <cell r="K256">
            <v>0.30790809772304673</v>
          </cell>
          <cell r="L256">
            <v>0.5687589544224424</v>
          </cell>
          <cell r="M256">
            <v>0.23735041906279358</v>
          </cell>
          <cell r="N256">
            <v>0.23923480910369749</v>
          </cell>
          <cell r="O256">
            <v>0.16965095728003679</v>
          </cell>
          <cell r="P256">
            <v>1</v>
          </cell>
        </row>
        <row r="257">
          <cell r="C257">
            <v>2.9429660206724173</v>
          </cell>
          <cell r="D257">
            <v>9.5067417921873579E-2</v>
          </cell>
          <cell r="E257">
            <v>0.50893759522304882</v>
          </cell>
          <cell r="F257">
            <v>0.59279018623698176</v>
          </cell>
          <cell r="G257">
            <v>0.97873913437093707</v>
          </cell>
          <cell r="H257">
            <v>1.3536866343052565</v>
          </cell>
          <cell r="I257">
            <v>4.4633545224926921E-2</v>
          </cell>
          <cell r="J257">
            <v>1.2335034770604312</v>
          </cell>
          <cell r="K257">
            <v>0.5813552816032167</v>
          </cell>
          <cell r="L257">
            <v>0.38875434055273433</v>
          </cell>
          <cell r="M257">
            <v>0.29856931772416673</v>
          </cell>
          <cell r="N257">
            <v>0.10273549104528339</v>
          </cell>
          <cell r="O257">
            <v>1.2109311887561897E-16</v>
          </cell>
          <cell r="P257">
            <v>1</v>
          </cell>
        </row>
        <row r="258">
          <cell r="C258">
            <v>3.1955395228064418</v>
          </cell>
          <cell r="D258">
            <v>0.15085690450392342</v>
          </cell>
          <cell r="E258">
            <v>9.0780594928549202E-2</v>
          </cell>
          <cell r="F258">
            <v>0.45295152497779156</v>
          </cell>
          <cell r="G258">
            <v>1.0356372803173723</v>
          </cell>
          <cell r="H258">
            <v>1.6361618773006756</v>
          </cell>
          <cell r="I258">
            <v>0.78334173913666261</v>
          </cell>
          <cell r="J258">
            <v>1.0771854360630697</v>
          </cell>
          <cell r="K258">
            <v>1.1729798100331814</v>
          </cell>
          <cell r="L258">
            <v>0.53141893520119465</v>
          </cell>
          <cell r="M258">
            <v>0.36069306272481644</v>
          </cell>
          <cell r="N258">
            <v>0.33414772523205505</v>
          </cell>
          <cell r="O258">
            <v>1.1831782050508564E-16</v>
          </cell>
          <cell r="P258">
            <v>1</v>
          </cell>
        </row>
        <row r="259">
          <cell r="C259">
            <v>0.68643961651968444</v>
          </cell>
          <cell r="D259">
            <v>3.9812744846249672</v>
          </cell>
          <cell r="E259">
            <v>9.3526331003182556E-2</v>
          </cell>
          <cell r="F259">
            <v>0.47869888491379864</v>
          </cell>
          <cell r="G259">
            <v>0.4570136075971164</v>
          </cell>
          <cell r="H259">
            <v>1.6762824414545308</v>
          </cell>
          <cell r="I259">
            <v>1.6990871290167897</v>
          </cell>
          <cell r="J259">
            <v>2.2322329263952732</v>
          </cell>
          <cell r="K259">
            <v>0.35511724413551293</v>
          </cell>
          <cell r="L259">
            <v>0.68716359956964834</v>
          </cell>
          <cell r="M259">
            <v>0.20482867235225674</v>
          </cell>
          <cell r="N259">
            <v>1.2768939393589929</v>
          </cell>
          <cell r="O259">
            <v>0</v>
          </cell>
          <cell r="P259">
            <v>1</v>
          </cell>
        </row>
        <row r="260">
          <cell r="C260">
            <v>1.6631397454462515</v>
          </cell>
          <cell r="D260">
            <v>1.8668455556907433</v>
          </cell>
          <cell r="E260">
            <v>0.1543740566886545</v>
          </cell>
          <cell r="F260">
            <v>0.39881624058032811</v>
          </cell>
          <cell r="G260">
            <v>0.11742200743902223</v>
          </cell>
          <cell r="H260">
            <v>2.0725257729911686</v>
          </cell>
          <cell r="I260">
            <v>8.3768612969502124E-2</v>
          </cell>
          <cell r="J260">
            <v>1.2752632668230202</v>
          </cell>
          <cell r="K260">
            <v>0.56306723833286254</v>
          </cell>
          <cell r="L260">
            <v>0.30703359061740715</v>
          </cell>
          <cell r="M260">
            <v>0.43553743389124516</v>
          </cell>
          <cell r="N260">
            <v>2.0691271023321716</v>
          </cell>
          <cell r="O260">
            <v>0</v>
          </cell>
          <cell r="P260">
            <v>1</v>
          </cell>
        </row>
        <row r="261">
          <cell r="C261">
            <v>0.73924362861674109</v>
          </cell>
          <cell r="D261">
            <v>1.4710946037256913</v>
          </cell>
          <cell r="E261">
            <v>9.3655329405898116E-2</v>
          </cell>
          <cell r="F261">
            <v>0.85952076811941291</v>
          </cell>
          <cell r="G261">
            <v>5.8636906397367683E-2</v>
          </cell>
          <cell r="H261">
            <v>0.95075407280908431</v>
          </cell>
          <cell r="I261">
            <v>16.089829616691766</v>
          </cell>
          <cell r="J261">
            <v>2.3951213417473203</v>
          </cell>
          <cell r="K261">
            <v>3.9249142137512685</v>
          </cell>
          <cell r="L261">
            <v>1.2217050765895932</v>
          </cell>
          <cell r="M261">
            <v>0.6194276661610143</v>
          </cell>
          <cell r="N261">
            <v>0.4093777770318045</v>
          </cell>
          <cell r="O261">
            <v>17.502604475951411</v>
          </cell>
          <cell r="P261">
            <v>1</v>
          </cell>
        </row>
        <row r="262">
          <cell r="C262">
            <v>3.0106789346627574</v>
          </cell>
          <cell r="D262">
            <v>0.90858687448012021</v>
          </cell>
          <cell r="E262">
            <v>4.6104378954054018E-2</v>
          </cell>
          <cell r="F262">
            <v>7.5716676023138634</v>
          </cell>
          <cell r="G262">
            <v>0.72173647227124749</v>
          </cell>
          <cell r="H262">
            <v>0.71880207293503118</v>
          </cell>
          <cell r="I262">
            <v>7.4034994054167788E-2</v>
          </cell>
          <cell r="J262">
            <v>0.3439670341080292</v>
          </cell>
          <cell r="K262">
            <v>0.90812355575477788</v>
          </cell>
          <cell r="L262">
            <v>0.20107936233072404</v>
          </cell>
          <cell r="M262">
            <v>9.2669207182318927E-2</v>
          </cell>
          <cell r="N262">
            <v>0.69274216141661105</v>
          </cell>
          <cell r="O262">
            <v>0</v>
          </cell>
          <cell r="P262">
            <v>1</v>
          </cell>
        </row>
        <row r="263">
          <cell r="C263">
            <v>4.0819751214967317</v>
          </cell>
          <cell r="D263">
            <v>3.325518844534972E-2</v>
          </cell>
          <cell r="E263">
            <v>0.82381568911104253</v>
          </cell>
          <cell r="F263">
            <v>9.6980754453632537E-2</v>
          </cell>
          <cell r="G263">
            <v>0.15859278641032998</v>
          </cell>
          <cell r="H263">
            <v>9.7889632707897398E-2</v>
          </cell>
          <cell r="I263">
            <v>0.32805299021216427</v>
          </cell>
          <cell r="J263">
            <v>0.11571428928122653</v>
          </cell>
          <cell r="K263">
            <v>0.37355563465218361</v>
          </cell>
          <cell r="L263">
            <v>0.24581589371887874</v>
          </cell>
          <cell r="M263">
            <v>6.7661866370808427E-2</v>
          </cell>
          <cell r="N263">
            <v>0.21590392609659859</v>
          </cell>
          <cell r="O263">
            <v>0</v>
          </cell>
          <cell r="P263">
            <v>1</v>
          </cell>
        </row>
        <row r="264">
          <cell r="C264">
            <v>1.1165943921110197</v>
          </cell>
          <cell r="D264">
            <v>0.22379498045165216</v>
          </cell>
          <cell r="E264">
            <v>0.2850677398753681</v>
          </cell>
          <cell r="F264">
            <v>14.361542287487911</v>
          </cell>
          <cell r="G264">
            <v>0.74872079590851404</v>
          </cell>
          <cell r="H264">
            <v>0.61729170102630571</v>
          </cell>
          <cell r="I264">
            <v>2.7091052062145722</v>
          </cell>
          <cell r="J264">
            <v>1.6779090984905882</v>
          </cell>
          <cell r="K264">
            <v>0.75482725132991579</v>
          </cell>
          <cell r="L264">
            <v>0.95312261558977174</v>
          </cell>
          <cell r="M264">
            <v>0.17807477805048819</v>
          </cell>
          <cell r="N264">
            <v>0.5539580092936911</v>
          </cell>
          <cell r="O264">
            <v>0</v>
          </cell>
          <cell r="P264">
            <v>1</v>
          </cell>
        </row>
        <row r="265">
          <cell r="C265">
            <v>1.1658743009605639</v>
          </cell>
          <cell r="D265">
            <v>0.26339532247112579</v>
          </cell>
          <cell r="E265">
            <v>1.3930251663320985</v>
          </cell>
          <cell r="F265">
            <v>1.2022025409719403</v>
          </cell>
          <cell r="G265">
            <v>1.3448732663777425</v>
          </cell>
          <cell r="H265">
            <v>0.91311785232952647</v>
          </cell>
          <cell r="I265">
            <v>0.29500631702933616</v>
          </cell>
          <cell r="J265">
            <v>1.6544126480234416</v>
          </cell>
          <cell r="K265">
            <v>1.1014350641384791</v>
          </cell>
          <cell r="L265">
            <v>5.4757729723184281E-2</v>
          </cell>
          <cell r="M265">
            <v>7.765001134885334E-2</v>
          </cell>
          <cell r="N265">
            <v>3.0796030986858378</v>
          </cell>
          <cell r="O265">
            <v>0</v>
          </cell>
          <cell r="P265">
            <v>1</v>
          </cell>
        </row>
        <row r="266">
          <cell r="C266">
            <v>0.96152166208488909</v>
          </cell>
          <cell r="D266">
            <v>4.607167364484348</v>
          </cell>
          <cell r="E266">
            <v>4.3536067373198734E-2</v>
          </cell>
          <cell r="F266">
            <v>7.4400750092517551E-2</v>
          </cell>
          <cell r="G266">
            <v>0.41252873695040138</v>
          </cell>
          <cell r="H266">
            <v>1.2237890118498416</v>
          </cell>
          <cell r="I266">
            <v>8.4376532457226272</v>
          </cell>
          <cell r="J266">
            <v>1.2258147822037206</v>
          </cell>
          <cell r="K266">
            <v>1.7254837795086391</v>
          </cell>
          <cell r="L266">
            <v>0.14097474604407267</v>
          </cell>
          <cell r="M266">
            <v>0.1898293315337056</v>
          </cell>
          <cell r="N266">
            <v>0.44044971086600793</v>
          </cell>
          <cell r="O266">
            <v>0</v>
          </cell>
          <cell r="P266">
            <v>1</v>
          </cell>
        </row>
        <row r="267">
          <cell r="C267">
            <v>0.28550741905779209</v>
          </cell>
          <cell r="D267">
            <v>0.60902990052322348</v>
          </cell>
          <cell r="E267">
            <v>1.1735080237826294E-2</v>
          </cell>
          <cell r="F267">
            <v>0.29535186199821079</v>
          </cell>
          <cell r="G267">
            <v>7.2777930234442394</v>
          </cell>
          <cell r="H267">
            <v>0.27987606498224771</v>
          </cell>
          <cell r="I267">
            <v>40.745963568808975</v>
          </cell>
          <cell r="J267">
            <v>1.1582724399714108</v>
          </cell>
          <cell r="K267">
            <v>4.9079725655327477</v>
          </cell>
          <cell r="L267">
            <v>1.1938394182150416</v>
          </cell>
          <cell r="M267">
            <v>0.22122616214488869</v>
          </cell>
          <cell r="N267">
            <v>1.8923885074433651</v>
          </cell>
          <cell r="O267">
            <v>0</v>
          </cell>
          <cell r="P267">
            <v>1</v>
          </cell>
        </row>
        <row r="268">
          <cell r="C268">
            <v>1.0514271261659858</v>
          </cell>
          <cell r="D268">
            <v>1.0817312635823155</v>
          </cell>
          <cell r="E268">
            <v>0.24470961948698933</v>
          </cell>
          <cell r="F268">
            <v>0.56131623994603519</v>
          </cell>
          <cell r="G268">
            <v>3.4261976281769062</v>
          </cell>
          <cell r="H268">
            <v>1.3453143054045609</v>
          </cell>
          <cell r="I268">
            <v>0.66585025754806948</v>
          </cell>
          <cell r="J268">
            <v>2.4152720845454314</v>
          </cell>
          <cell r="K268">
            <v>2.3529480371258384</v>
          </cell>
          <cell r="L268">
            <v>0.14155254021191271</v>
          </cell>
          <cell r="M268">
            <v>0.30999763034713651</v>
          </cell>
          <cell r="N268">
            <v>5.7198550729012734</v>
          </cell>
          <cell r="O268">
            <v>0</v>
          </cell>
          <cell r="P268">
            <v>1</v>
          </cell>
        </row>
        <row r="269">
          <cell r="C269">
            <v>2.3853530550500945E-3</v>
          </cell>
          <cell r="D269">
            <v>0.27092057187954227</v>
          </cell>
          <cell r="E269">
            <v>1.0451995201880895</v>
          </cell>
          <cell r="F269">
            <v>0.54237909657976524</v>
          </cell>
          <cell r="G269">
            <v>0.80730738463389695</v>
          </cell>
          <cell r="H269">
            <v>2.2964117784259011</v>
          </cell>
          <cell r="I269">
            <v>0.32328555880551468</v>
          </cell>
          <cell r="J269">
            <v>1.38331973040247</v>
          </cell>
          <cell r="K269">
            <v>2.5115365602038482</v>
          </cell>
          <cell r="L269">
            <v>2.171629782424298</v>
          </cell>
          <cell r="M269">
            <v>1.0696055252233581</v>
          </cell>
          <cell r="N269">
            <v>0.28580714103263266</v>
          </cell>
          <cell r="O269">
            <v>0.43475712925330995</v>
          </cell>
          <cell r="P269">
            <v>1</v>
          </cell>
        </row>
        <row r="270">
          <cell r="C270">
            <v>1.8099741882664161E-3</v>
          </cell>
          <cell r="D270">
            <v>0.19722545610803022</v>
          </cell>
          <cell r="E270">
            <v>1.7588870841682373E-2</v>
          </cell>
          <cell r="F270">
            <v>0.45558180108922303</v>
          </cell>
          <cell r="G270">
            <v>0.79452532935970199</v>
          </cell>
          <cell r="H270">
            <v>3.7026766733792349</v>
          </cell>
          <cell r="I270">
            <v>0.36969759649845085</v>
          </cell>
          <cell r="J270">
            <v>1.4753668963773516</v>
          </cell>
          <cell r="K270">
            <v>3.2062168650006702</v>
          </cell>
          <cell r="L270">
            <v>3.3390440183198802</v>
          </cell>
          <cell r="M270">
            <v>1.14288013470245</v>
          </cell>
          <cell r="N270">
            <v>0.98978165324274581</v>
          </cell>
          <cell r="O270">
            <v>0</v>
          </cell>
          <cell r="P270">
            <v>1</v>
          </cell>
        </row>
        <row r="271">
          <cell r="C271">
            <v>2.488373542853028</v>
          </cell>
          <cell r="D271">
            <v>0.62039305726748717</v>
          </cell>
          <cell r="E271">
            <v>0.47576039877358256</v>
          </cell>
          <cell r="F271">
            <v>2.4344975290116966</v>
          </cell>
          <cell r="G271">
            <v>0.95234286435547577</v>
          </cell>
          <cell r="H271">
            <v>0.56179361326712085</v>
          </cell>
          <cell r="I271">
            <v>1.6819473161564753</v>
          </cell>
          <cell r="J271">
            <v>0.77087207683283021</v>
          </cell>
          <cell r="K271">
            <v>0.57593130997980058</v>
          </cell>
          <cell r="L271">
            <v>0.85636522640636137</v>
          </cell>
          <cell r="M271">
            <v>0.70240841520384201</v>
          </cell>
          <cell r="N271">
            <v>0.61264232939571239</v>
          </cell>
          <cell r="O271">
            <v>3.5056439794282723</v>
          </cell>
          <cell r="P271">
            <v>1</v>
          </cell>
        </row>
      </sheetData>
      <sheetData sheetId="13">
        <row r="5">
          <cell r="C5">
            <v>151473.14022635025</v>
          </cell>
          <cell r="D5">
            <v>27371.640462031894</v>
          </cell>
          <cell r="E5">
            <v>56673.989645671369</v>
          </cell>
          <cell r="F5">
            <v>316.36705810563552</v>
          </cell>
          <cell r="G5">
            <v>973.68001619632832</v>
          </cell>
          <cell r="H5">
            <v>21865.457580401246</v>
          </cell>
          <cell r="I5">
            <v>8434.8379485015503</v>
          </cell>
          <cell r="J5">
            <v>18888.242087192328</v>
          </cell>
          <cell r="K5">
            <v>1089.1334680162249</v>
          </cell>
          <cell r="L5">
            <v>3092.9640903430163</v>
          </cell>
          <cell r="M5">
            <v>12807.572229779113</v>
          </cell>
          <cell r="N5">
            <v>10452.854258007847</v>
          </cell>
          <cell r="O5">
            <v>71.232393602950879</v>
          </cell>
          <cell r="P5">
            <v>313511.11146419973</v>
          </cell>
          <cell r="Q5">
            <v>313511.11146419996</v>
          </cell>
          <cell r="R5">
            <v>0</v>
          </cell>
          <cell r="T5">
            <v>132992.4413121675</v>
          </cell>
          <cell r="U5">
            <v>23534.607032645545</v>
          </cell>
          <cell r="V5">
            <v>41293.281463403189</v>
          </cell>
          <cell r="W5">
            <v>290.27666410774668</v>
          </cell>
          <cell r="X5">
            <v>799.42886536716469</v>
          </cell>
          <cell r="Y5">
            <v>19586.661498449386</v>
          </cell>
          <cell r="Z5">
            <v>7833.2153185532261</v>
          </cell>
          <cell r="AA5">
            <v>16487.538370523947</v>
          </cell>
          <cell r="AB5">
            <v>965.52289038559832</v>
          </cell>
          <cell r="AC5">
            <v>2962.6396682036884</v>
          </cell>
          <cell r="AD5">
            <v>11898.164928149499</v>
          </cell>
          <cell r="AE5">
            <v>9779.6639859445004</v>
          </cell>
          <cell r="AF5">
            <v>68.811738557979226</v>
          </cell>
          <cell r="AG5">
            <v>268492.25373645901</v>
          </cell>
          <cell r="AH5">
            <v>268492.25373645895</v>
          </cell>
          <cell r="AI5">
            <v>0</v>
          </cell>
        </row>
        <row r="6">
          <cell r="C6">
            <v>3197.7091097542107</v>
          </cell>
          <cell r="D6">
            <v>37689.002204203221</v>
          </cell>
          <cell r="E6">
            <v>107138.88364811122</v>
          </cell>
          <cell r="F6">
            <v>2857.5660011156815</v>
          </cell>
          <cell r="G6">
            <v>1276.7271367763201</v>
          </cell>
          <cell r="H6">
            <v>13419.609615039364</v>
          </cell>
          <cell r="I6">
            <v>2744.1151452416734</v>
          </cell>
          <cell r="J6">
            <v>11171.61685876105</v>
          </cell>
          <cell r="K6">
            <v>1474.2121478005422</v>
          </cell>
          <cell r="L6">
            <v>4665.7429978657728</v>
          </cell>
          <cell r="M6">
            <v>10529.42039946685</v>
          </cell>
          <cell r="N6">
            <v>3168.9729798788894</v>
          </cell>
          <cell r="O6">
            <v>5.5799899980830129E-6</v>
          </cell>
          <cell r="P6">
            <v>199333.57824959481</v>
          </cell>
          <cell r="Q6">
            <v>199333.57824959492</v>
          </cell>
          <cell r="R6">
            <v>0</v>
          </cell>
          <cell r="T6">
            <v>2410.4386387491159</v>
          </cell>
          <cell r="U6">
            <v>24278.917026919837</v>
          </cell>
          <cell r="V6">
            <v>57012.975003668347</v>
          </cell>
          <cell r="W6">
            <v>1765.2882847085864</v>
          </cell>
          <cell r="X6">
            <v>939.67704892616598</v>
          </cell>
          <cell r="Y6">
            <v>11171.120772742985</v>
          </cell>
          <cell r="Z6">
            <v>2406.0979571348203</v>
          </cell>
          <cell r="AA6">
            <v>8774.9123405352038</v>
          </cell>
          <cell r="AB6">
            <v>1188.0979241982232</v>
          </cell>
          <cell r="AC6">
            <v>4122.5322706686211</v>
          </cell>
          <cell r="AD6">
            <v>8912.5566899447731</v>
          </cell>
          <cell r="AE6">
            <v>2785.7573857139469</v>
          </cell>
          <cell r="AF6">
            <v>5.5751826100606855E-6</v>
          </cell>
          <cell r="AG6">
            <v>125768.37134948582</v>
          </cell>
          <cell r="AH6">
            <v>125768.37134948562</v>
          </cell>
          <cell r="AI6">
            <v>2.0372681319713593E-10</v>
          </cell>
        </row>
        <row r="7">
          <cell r="C7">
            <v>5338.795806456149</v>
          </cell>
          <cell r="D7">
            <v>51607.371711131345</v>
          </cell>
          <cell r="E7">
            <v>169301.8757059178</v>
          </cell>
          <cell r="F7">
            <v>6386.6581568472593</v>
          </cell>
          <cell r="G7">
            <v>5696.5714328191652</v>
          </cell>
          <cell r="H7">
            <v>32387.873794433541</v>
          </cell>
          <cell r="I7">
            <v>1945.7790701763847</v>
          </cell>
          <cell r="J7">
            <v>27581.882836209676</v>
          </cell>
          <cell r="K7">
            <v>4908.6737697423132</v>
          </cell>
          <cell r="L7">
            <v>10838.193361406004</v>
          </cell>
          <cell r="M7">
            <v>33758.802638483357</v>
          </cell>
          <cell r="N7">
            <v>8570.247285056148</v>
          </cell>
          <cell r="O7">
            <v>2.2045679218104519</v>
          </cell>
          <cell r="P7">
            <v>358324.93013660086</v>
          </cell>
          <cell r="Q7">
            <v>358324.93013660045</v>
          </cell>
          <cell r="R7">
            <v>0</v>
          </cell>
          <cell r="T7">
            <v>3268.0308800731332</v>
          </cell>
          <cell r="U7">
            <v>27205.874205145581</v>
          </cell>
          <cell r="V7">
            <v>66027.954155228537</v>
          </cell>
          <cell r="W7">
            <v>4155.0186586636592</v>
          </cell>
          <cell r="X7">
            <v>3585.6267871975942</v>
          </cell>
          <cell r="Y7">
            <v>24248.485455238646</v>
          </cell>
          <cell r="Z7">
            <v>1425.6019967577199</v>
          </cell>
          <cell r="AA7">
            <v>16985.95230046122</v>
          </cell>
          <cell r="AB7">
            <v>3808.1536212370734</v>
          </cell>
          <cell r="AC7">
            <v>8884.9542163685219</v>
          </cell>
          <cell r="AD7">
            <v>26332.084649489439</v>
          </cell>
          <cell r="AE7">
            <v>6913.3031235814897</v>
          </cell>
          <cell r="AF7">
            <v>2.1870435647616699</v>
          </cell>
          <cell r="AG7">
            <v>192843.22709300739</v>
          </cell>
          <cell r="AH7">
            <v>192843.22709300753</v>
          </cell>
          <cell r="AI7">
            <v>0</v>
          </cell>
        </row>
        <row r="8">
          <cell r="C8">
            <v>3208.9690344110168</v>
          </cell>
          <cell r="D8">
            <v>4231.9191595871653</v>
          </cell>
          <cell r="E8">
            <v>12148.187781288989</v>
          </cell>
          <cell r="F8">
            <v>829.57185798288333</v>
          </cell>
          <cell r="G8">
            <v>472.60240619351367</v>
          </cell>
          <cell r="H8">
            <v>3050.8643310193161</v>
          </cell>
          <cell r="I8">
            <v>45.31590576660296</v>
          </cell>
          <cell r="J8">
            <v>1755.4570140436992</v>
          </cell>
          <cell r="K8">
            <v>213.00200652950303</v>
          </cell>
          <cell r="L8">
            <v>229.41229132433529</v>
          </cell>
          <cell r="M8">
            <v>1889.2148320392807</v>
          </cell>
          <cell r="N8">
            <v>556.61345609207547</v>
          </cell>
          <cell r="O8">
            <v>0</v>
          </cell>
          <cell r="P8">
            <v>28631.130076278376</v>
          </cell>
          <cell r="Q8">
            <v>28631.13007627843</v>
          </cell>
          <cell r="R8">
            <v>-5.4569682106375694E-11</v>
          </cell>
          <cell r="T8">
            <v>2457.28147083253</v>
          </cell>
          <cell r="U8">
            <v>2789.7271496503718</v>
          </cell>
          <cell r="V8">
            <v>5577.5332728076401</v>
          </cell>
          <cell r="W8">
            <v>487.80747634362803</v>
          </cell>
          <cell r="X8">
            <v>305.40877498602418</v>
          </cell>
          <cell r="Y8">
            <v>2460.5448925636783</v>
          </cell>
          <cell r="Z8">
            <v>37.11811310198722</v>
          </cell>
          <cell r="AA8">
            <v>1174.2623039080343</v>
          </cell>
          <cell r="AB8">
            <v>181.41387563345694</v>
          </cell>
          <cell r="AC8">
            <v>217.3785987415221</v>
          </cell>
          <cell r="AD8">
            <v>1586.5388239653962</v>
          </cell>
          <cell r="AE8">
            <v>467.23059577278116</v>
          </cell>
          <cell r="AF8">
            <v>0</v>
          </cell>
          <cell r="AG8">
            <v>17742.245348307049</v>
          </cell>
          <cell r="AH8">
            <v>17742.245348307028</v>
          </cell>
          <cell r="AI8">
            <v>0</v>
          </cell>
        </row>
        <row r="9">
          <cell r="C9">
            <v>88958.761777468477</v>
          </cell>
          <cell r="D9">
            <v>71168.024567219065</v>
          </cell>
          <cell r="E9">
            <v>86291.498437774382</v>
          </cell>
          <cell r="F9">
            <v>422.63753091416072</v>
          </cell>
          <cell r="G9">
            <v>1494.3159664513</v>
          </cell>
          <cell r="H9">
            <v>4733.7479113861637</v>
          </cell>
          <cell r="I9">
            <v>3595.9652051495641</v>
          </cell>
          <cell r="J9">
            <v>6889.2270367844239</v>
          </cell>
          <cell r="K9">
            <v>418.32157330256177</v>
          </cell>
          <cell r="L9">
            <v>4298.7659259790698</v>
          </cell>
          <cell r="M9">
            <v>17026.728930141489</v>
          </cell>
          <cell r="N9">
            <v>3209.0562910941785</v>
          </cell>
          <cell r="O9">
            <v>9.5815125363315448E-2</v>
          </cell>
          <cell r="P9">
            <v>288507.14696879021</v>
          </cell>
          <cell r="Q9">
            <v>288507.1469687901</v>
          </cell>
          <cell r="R9">
            <v>0</v>
          </cell>
          <cell r="T9">
            <v>80641.50053535265</v>
          </cell>
          <cell r="U9">
            <v>62443.935356831222</v>
          </cell>
          <cell r="V9">
            <v>69520.841151825865</v>
          </cell>
          <cell r="W9">
            <v>386.00359697720523</v>
          </cell>
          <cell r="X9">
            <v>1345.0074508410794</v>
          </cell>
          <cell r="Y9">
            <v>4505.97597080178</v>
          </cell>
          <cell r="Z9">
            <v>3367.3034145019419</v>
          </cell>
          <cell r="AA9">
            <v>6062.1551054204792</v>
          </cell>
          <cell r="AB9">
            <v>390.97686729772903</v>
          </cell>
          <cell r="AC9">
            <v>4116.2745875370292</v>
          </cell>
          <cell r="AD9">
            <v>16176.846957645914</v>
          </cell>
          <cell r="AE9">
            <v>3046.204648723538</v>
          </cell>
          <cell r="AF9">
            <v>9.5628233172221355E-2</v>
          </cell>
          <cell r="AG9">
            <v>252003.12127198954</v>
          </cell>
          <cell r="AH9">
            <v>252003.12127198937</v>
          </cell>
          <cell r="AI9">
            <v>0</v>
          </cell>
        </row>
        <row r="10">
          <cell r="C10">
            <v>129139.3718571052</v>
          </cell>
          <cell r="D10">
            <v>74880.458041478705</v>
          </cell>
          <cell r="E10">
            <v>199377.82991494428</v>
          </cell>
          <cell r="F10">
            <v>2495.8545773021765</v>
          </cell>
          <cell r="G10">
            <v>2448.5092165219958</v>
          </cell>
          <cell r="H10">
            <v>36923.44759524089</v>
          </cell>
          <cell r="I10">
            <v>13818.226767512258</v>
          </cell>
          <cell r="J10">
            <v>29358.084201748872</v>
          </cell>
          <cell r="K10">
            <v>4561.9825255561536</v>
          </cell>
          <cell r="L10">
            <v>8843.6784054216023</v>
          </cell>
          <cell r="M10">
            <v>34800.976664464426</v>
          </cell>
          <cell r="N10">
            <v>16705.531760439888</v>
          </cell>
          <cell r="O10">
            <v>0</v>
          </cell>
          <cell r="P10">
            <v>553353.9515277365</v>
          </cell>
          <cell r="Q10">
            <v>553353.95152773662</v>
          </cell>
          <cell r="R10">
            <v>0</v>
          </cell>
          <cell r="T10">
            <v>110570.29894901866</v>
          </cell>
          <cell r="U10">
            <v>53675.824446435392</v>
          </cell>
          <cell r="V10">
            <v>124104.50753358276</v>
          </cell>
          <cell r="W10">
            <v>2260.8647682640453</v>
          </cell>
          <cell r="X10">
            <v>1869.7039659748514</v>
          </cell>
          <cell r="Y10">
            <v>31214.511727840483</v>
          </cell>
          <cell r="Z10">
            <v>12297.32538263622</v>
          </cell>
          <cell r="AA10">
            <v>23572.100425858822</v>
          </cell>
          <cell r="AB10">
            <v>3936.5464663372586</v>
          </cell>
          <cell r="AC10">
            <v>7989.9671989887938</v>
          </cell>
          <cell r="AD10">
            <v>29832.382364427165</v>
          </cell>
          <cell r="AE10">
            <v>14916.65672865721</v>
          </cell>
          <cell r="AF10">
            <v>0</v>
          </cell>
          <cell r="AG10">
            <v>416240.68995802163</v>
          </cell>
          <cell r="AH10">
            <v>416240.68995802209</v>
          </cell>
          <cell r="AI10">
            <v>-4.6566128730773926E-10</v>
          </cell>
        </row>
        <row r="11">
          <cell r="C11">
            <v>248.0390987185441</v>
          </cell>
          <cell r="D11">
            <v>30954.638437410496</v>
          </cell>
          <cell r="E11">
            <v>143268.66738279082</v>
          </cell>
          <cell r="F11">
            <v>7774.9571178356973</v>
          </cell>
          <cell r="G11">
            <v>270.21150016798657</v>
          </cell>
          <cell r="H11">
            <v>50977.793288506815</v>
          </cell>
          <cell r="I11">
            <v>4927.4035051760738</v>
          </cell>
          <cell r="J11">
            <v>13546.657069676761</v>
          </cell>
          <cell r="K11">
            <v>1958.1211633719088</v>
          </cell>
          <cell r="L11">
            <v>46806.207534485358</v>
          </cell>
          <cell r="M11">
            <v>23142.402830559178</v>
          </cell>
          <cell r="N11">
            <v>6109.590409864486</v>
          </cell>
          <cell r="O11">
            <v>6.4699905734396959</v>
          </cell>
          <cell r="P11">
            <v>329991.15932913759</v>
          </cell>
          <cell r="Q11">
            <v>329991.15932913759</v>
          </cell>
          <cell r="R11">
            <v>0</v>
          </cell>
          <cell r="T11">
            <v>194.3856301502212</v>
          </cell>
          <cell r="U11">
            <v>22321.508571071634</v>
          </cell>
          <cell r="V11">
            <v>93011.272119863337</v>
          </cell>
          <cell r="W11">
            <v>5366.491993523875</v>
          </cell>
          <cell r="X11">
            <v>212.44533548123431</v>
          </cell>
          <cell r="Y11">
            <v>43286.717202291067</v>
          </cell>
          <cell r="Z11">
            <v>4196.56030698218</v>
          </cell>
          <cell r="AA11">
            <v>10264.097535461349</v>
          </cell>
          <cell r="AB11">
            <v>1684.7578621454213</v>
          </cell>
          <cell r="AC11">
            <v>41460.612866794792</v>
          </cell>
          <cell r="AD11">
            <v>19353.016653708521</v>
          </cell>
          <cell r="AE11">
            <v>5454.232436491292</v>
          </cell>
          <cell r="AF11">
            <v>6.4694851832736457</v>
          </cell>
          <cell r="AG11">
            <v>246812.56799914819</v>
          </cell>
          <cell r="AH11">
            <v>246812.56799914781</v>
          </cell>
          <cell r="AI11">
            <v>3.7834979593753815E-10</v>
          </cell>
        </row>
        <row r="12">
          <cell r="C12">
            <v>24802.887776125772</v>
          </cell>
          <cell r="D12">
            <v>465035.58217307355</v>
          </cell>
          <cell r="E12">
            <v>1262716.9731401796</v>
          </cell>
          <cell r="F12">
            <v>2790.5603839281503</v>
          </cell>
          <cell r="G12">
            <v>12281.491442023718</v>
          </cell>
          <cell r="H12">
            <v>186145.90817743723</v>
          </cell>
          <cell r="I12">
            <v>8981.7046446239601</v>
          </cell>
          <cell r="J12">
            <v>89484.920439499852</v>
          </cell>
          <cell r="K12">
            <v>2683.7811422119139</v>
          </cell>
          <cell r="L12">
            <v>6511.5113488274992</v>
          </cell>
          <cell r="M12">
            <v>80211.627850693287</v>
          </cell>
          <cell r="N12">
            <v>14472.913271558757</v>
          </cell>
          <cell r="O12">
            <v>0</v>
          </cell>
          <cell r="P12">
            <v>2156119.8617901839</v>
          </cell>
          <cell r="Q12">
            <v>2156119.8617901821</v>
          </cell>
          <cell r="R12">
            <v>0</v>
          </cell>
          <cell r="T12">
            <v>21554.498816494521</v>
          </cell>
          <cell r="U12">
            <v>405366.42082816851</v>
          </cell>
          <cell r="V12">
            <v>937163.39035758434</v>
          </cell>
          <cell r="W12">
            <v>2180.0819562491347</v>
          </cell>
          <cell r="X12">
            <v>10025.692936968975</v>
          </cell>
          <cell r="Y12">
            <v>167934.98011335416</v>
          </cell>
          <cell r="Z12">
            <v>8134.2225680580013</v>
          </cell>
          <cell r="AA12">
            <v>75079.669202130681</v>
          </cell>
          <cell r="AB12">
            <v>2427.6655909576029</v>
          </cell>
          <cell r="AC12">
            <v>6004.929623033755</v>
          </cell>
          <cell r="AD12">
            <v>67675.329699802256</v>
          </cell>
          <cell r="AE12">
            <v>12933.05361004652</v>
          </cell>
          <cell r="AF12">
            <v>0</v>
          </cell>
          <cell r="AG12">
            <v>1716479.9353028485</v>
          </cell>
          <cell r="AH12">
            <v>1716479.9353028478</v>
          </cell>
          <cell r="AI12">
            <v>0</v>
          </cell>
        </row>
        <row r="13">
          <cell r="C13">
            <v>150.72785142297397</v>
          </cell>
          <cell r="D13">
            <v>156.3127478437743</v>
          </cell>
          <cell r="E13">
            <v>522.37831412711409</v>
          </cell>
          <cell r="F13">
            <v>1.1242305470432139</v>
          </cell>
          <cell r="G13">
            <v>29.019980745959199</v>
          </cell>
          <cell r="H13">
            <v>719.92553088538409</v>
          </cell>
          <cell r="I13">
            <v>15.293010874444192</v>
          </cell>
          <cell r="J13">
            <v>3485.1815537051543</v>
          </cell>
          <cell r="K13">
            <v>133.86156333542945</v>
          </cell>
          <cell r="L13">
            <v>2583.4026499933175</v>
          </cell>
          <cell r="M13">
            <v>852.5918927311111</v>
          </cell>
          <cell r="N13">
            <v>299.5116219084523</v>
          </cell>
          <cell r="O13">
            <v>5.2855595237743271</v>
          </cell>
          <cell r="P13">
            <v>8954.6165076439302</v>
          </cell>
          <cell r="Q13">
            <v>8954.6165076439393</v>
          </cell>
          <cell r="R13">
            <v>0</v>
          </cell>
          <cell r="T13">
            <v>115.44391628437155</v>
          </cell>
          <cell r="U13">
            <v>95.65032244875556</v>
          </cell>
          <cell r="V13">
            <v>297.04259809140484</v>
          </cell>
          <cell r="W13">
            <v>0.59413006274765012</v>
          </cell>
          <cell r="X13">
            <v>21.755647895806174</v>
          </cell>
          <cell r="Y13">
            <v>639.17647678622552</v>
          </cell>
          <cell r="Z13">
            <v>12.436565452798479</v>
          </cell>
          <cell r="AA13">
            <v>2058.8921603807403</v>
          </cell>
          <cell r="AB13">
            <v>113.8068752177678</v>
          </cell>
          <cell r="AC13">
            <v>2119.4078425665839</v>
          </cell>
          <cell r="AD13">
            <v>746.47870716759883</v>
          </cell>
          <cell r="AE13">
            <v>266.90345764125925</v>
          </cell>
          <cell r="AF13">
            <v>5.2851616036586169</v>
          </cell>
          <cell r="AG13">
            <v>6492.873861599719</v>
          </cell>
          <cell r="AH13">
            <v>6492.8738615997263</v>
          </cell>
          <cell r="AI13">
            <v>-7.2759576141834259E-12</v>
          </cell>
        </row>
        <row r="14">
          <cell r="C14">
            <v>4223.9429408540545</v>
          </cell>
          <cell r="D14">
            <v>24226.634656363101</v>
          </cell>
          <cell r="E14">
            <v>98257.917376100057</v>
          </cell>
          <cell r="F14">
            <v>2798.5221971590736</v>
          </cell>
          <cell r="G14">
            <v>1036.0249553570104</v>
          </cell>
          <cell r="H14">
            <v>2324.6385466772308</v>
          </cell>
          <cell r="I14">
            <v>240.38225875476328</v>
          </cell>
          <cell r="J14">
            <v>6397.2609652327719</v>
          </cell>
          <cell r="K14">
            <v>663.45225181815488</v>
          </cell>
          <cell r="L14">
            <v>700.61383216438867</v>
          </cell>
          <cell r="M14">
            <v>6000.1484808277864</v>
          </cell>
          <cell r="N14">
            <v>2368.9159289864274</v>
          </cell>
          <cell r="O14">
            <v>2.0979920290071442E-6</v>
          </cell>
          <cell r="P14">
            <v>149238.45439239277</v>
          </cell>
          <cell r="Q14">
            <v>149238.45439239274</v>
          </cell>
          <cell r="R14">
            <v>0</v>
          </cell>
          <cell r="T14">
            <v>3040.1164666942568</v>
          </cell>
          <cell r="U14">
            <v>14580.102042157832</v>
          </cell>
          <cell r="V14">
            <v>46910.595814066604</v>
          </cell>
          <cell r="W14">
            <v>1739.2857844803743</v>
          </cell>
          <cell r="X14">
            <v>755.59063267720535</v>
          </cell>
          <cell r="Y14">
            <v>1839.3352577474875</v>
          </cell>
          <cell r="Z14">
            <v>194.17357952843301</v>
          </cell>
          <cell r="AA14">
            <v>4798.8999042990326</v>
          </cell>
          <cell r="AB14">
            <v>548.9487724281787</v>
          </cell>
          <cell r="AC14">
            <v>609.06251564824197</v>
          </cell>
          <cell r="AD14">
            <v>4764.3389359778967</v>
          </cell>
          <cell r="AE14">
            <v>1896.2770301108735</v>
          </cell>
          <cell r="AF14">
            <v>2.0957406433645184E-6</v>
          </cell>
          <cell r="AG14">
            <v>81676.726737912162</v>
          </cell>
          <cell r="AH14">
            <v>81676.726737912002</v>
          </cell>
          <cell r="AI14">
            <v>1.6007106751203537E-10</v>
          </cell>
        </row>
        <row r="15">
          <cell r="C15">
            <v>22591.304162467339</v>
          </cell>
          <cell r="D15">
            <v>222266.93417502751</v>
          </cell>
          <cell r="E15">
            <v>1005414.5385704082</v>
          </cell>
          <cell r="F15">
            <v>8033.2943247559142</v>
          </cell>
          <cell r="G15">
            <v>2765.9652160516252</v>
          </cell>
          <cell r="H15">
            <v>78399.38543071707</v>
          </cell>
          <cell r="I15">
            <v>9109.4838054542015</v>
          </cell>
          <cell r="J15">
            <v>49620.403874082833</v>
          </cell>
          <cell r="K15">
            <v>6269.6296947273859</v>
          </cell>
          <cell r="L15">
            <v>32825.488795043057</v>
          </cell>
          <cell r="M15">
            <v>84823.58508786223</v>
          </cell>
          <cell r="N15">
            <v>25270.594285248353</v>
          </cell>
          <cell r="O15">
            <v>5.8440989719979099E-3</v>
          </cell>
          <cell r="P15">
            <v>1547390.6132659446</v>
          </cell>
          <cell r="Q15">
            <v>1547390.6132659449</v>
          </cell>
          <cell r="R15">
            <v>0</v>
          </cell>
          <cell r="T15">
            <v>16481.652876341253</v>
          </cell>
          <cell r="U15">
            <v>154080.04913400346</v>
          </cell>
          <cell r="V15">
            <v>651574.79552523128</v>
          </cell>
          <cell r="W15">
            <v>5828.9257587211159</v>
          </cell>
          <cell r="X15">
            <v>2165.8423729516971</v>
          </cell>
          <cell r="Y15">
            <v>68190.347240175295</v>
          </cell>
          <cell r="Z15">
            <v>7846.3791412618921</v>
          </cell>
          <cell r="AA15">
            <v>37079.698184729408</v>
          </cell>
          <cell r="AB15">
            <v>5244.4408226291498</v>
          </cell>
          <cell r="AC15">
            <v>29505.223556910525</v>
          </cell>
          <cell r="AD15">
            <v>75127.192920159185</v>
          </cell>
          <cell r="AE15">
            <v>22523.318944841711</v>
          </cell>
          <cell r="AF15">
            <v>5.7473460632017108E-3</v>
          </cell>
          <cell r="AG15">
            <v>1075647.8722253018</v>
          </cell>
          <cell r="AH15">
            <v>1075647.8722253027</v>
          </cell>
          <cell r="AI15">
            <v>0</v>
          </cell>
        </row>
        <row r="16">
          <cell r="C16">
            <v>11829.342341113064</v>
          </cell>
          <cell r="D16">
            <v>25365.632803777818</v>
          </cell>
          <cell r="E16">
            <v>46177.40744779136</v>
          </cell>
          <cell r="F16">
            <v>2197.5841504189666</v>
          </cell>
          <cell r="G16">
            <v>2146.2752448950096</v>
          </cell>
          <cell r="H16">
            <v>16726.872705264952</v>
          </cell>
          <cell r="I16">
            <v>194.31040221501917</v>
          </cell>
          <cell r="J16">
            <v>39981.457527494233</v>
          </cell>
          <cell r="K16">
            <v>1027.8239362331312</v>
          </cell>
          <cell r="L16">
            <v>1451.8867760226208</v>
          </cell>
          <cell r="M16">
            <v>11158.551425487442</v>
          </cell>
          <cell r="N16">
            <v>2937.5743181116732</v>
          </cell>
          <cell r="O16">
            <v>2.7997536137466941E-5</v>
          </cell>
          <cell r="P16">
            <v>161194.71910682277</v>
          </cell>
          <cell r="Q16">
            <v>161194.71910682274</v>
          </cell>
          <cell r="R16">
            <v>0</v>
          </cell>
          <cell r="T16">
            <v>9610.5135777417527</v>
          </cell>
          <cell r="U16">
            <v>16125.719527499918</v>
          </cell>
          <cell r="V16">
            <v>30228.045977933241</v>
          </cell>
          <cell r="W16">
            <v>1713.3759300562856</v>
          </cell>
          <cell r="X16">
            <v>1423.3449374572187</v>
          </cell>
          <cell r="Y16">
            <v>13047.21538869128</v>
          </cell>
          <cell r="Z16">
            <v>156.3923439198939</v>
          </cell>
          <cell r="AA16">
            <v>13450.604187619567</v>
          </cell>
          <cell r="AB16">
            <v>808.37074003924772</v>
          </cell>
          <cell r="AC16">
            <v>1340.5680038699752</v>
          </cell>
          <cell r="AD16">
            <v>8997.7521569516048</v>
          </cell>
          <cell r="AE16">
            <v>2584.8401634574238</v>
          </cell>
          <cell r="AF16">
            <v>2.7968210408347318E-5</v>
          </cell>
          <cell r="AG16">
            <v>99486.742963205645</v>
          </cell>
          <cell r="AH16">
            <v>99486.742963205601</v>
          </cell>
          <cell r="AI16">
            <v>0</v>
          </cell>
        </row>
        <row r="17">
          <cell r="C17">
            <v>16370.92002008537</v>
          </cell>
          <cell r="D17">
            <v>63988.397362818068</v>
          </cell>
          <cell r="E17">
            <v>181534.36418467757</v>
          </cell>
          <cell r="F17">
            <v>1020.2996247514615</v>
          </cell>
          <cell r="G17">
            <v>2298.410155297081</v>
          </cell>
          <cell r="H17">
            <v>23286.000728627914</v>
          </cell>
          <cell r="I17">
            <v>7314.2301926257351</v>
          </cell>
          <cell r="J17">
            <v>21996.296950301334</v>
          </cell>
          <cell r="K17">
            <v>2667.0911562951987</v>
          </cell>
          <cell r="L17">
            <v>5854.9211676984705</v>
          </cell>
          <cell r="M17">
            <v>24623.329947299593</v>
          </cell>
          <cell r="N17">
            <v>6996.3338148993334</v>
          </cell>
          <cell r="O17">
            <v>3.5185940212297505E-4</v>
          </cell>
          <cell r="P17">
            <v>357950.59565723647</v>
          </cell>
          <cell r="Q17">
            <v>357950.595657236</v>
          </cell>
          <cell r="R17">
            <v>4.6566128730773926E-10</v>
          </cell>
          <cell r="T17">
            <v>13870.677305229445</v>
          </cell>
          <cell r="U17">
            <v>47575.014852981381</v>
          </cell>
          <cell r="V17">
            <v>100167.19264715031</v>
          </cell>
          <cell r="W17">
            <v>720.51971446294738</v>
          </cell>
          <cell r="X17">
            <v>1975.9603456314799</v>
          </cell>
          <cell r="Y17">
            <v>21258.576923748489</v>
          </cell>
          <cell r="Z17">
            <v>6666.1523328216335</v>
          </cell>
          <cell r="AA17">
            <v>18110.54607338725</v>
          </cell>
          <cell r="AB17">
            <v>2348.2911018004779</v>
          </cell>
          <cell r="AC17">
            <v>5536.7930945557728</v>
          </cell>
          <cell r="AD17">
            <v>22245.792556056487</v>
          </cell>
          <cell r="AE17">
            <v>6315.8652755405092</v>
          </cell>
          <cell r="AF17">
            <v>3.5083702803265205E-4</v>
          </cell>
          <cell r="AG17">
            <v>246791.38257420316</v>
          </cell>
          <cell r="AH17">
            <v>246791.38257420313</v>
          </cell>
          <cell r="AI17">
            <v>0</v>
          </cell>
        </row>
        <row r="18">
          <cell r="C18">
            <v>601.24379547543492</v>
          </cell>
          <cell r="D18">
            <v>4164.0810738512564</v>
          </cell>
          <cell r="E18">
            <v>5877.1538594868171</v>
          </cell>
          <cell r="F18">
            <v>329.72483914410384</v>
          </cell>
          <cell r="G18">
            <v>367.02101147063047</v>
          </cell>
          <cell r="H18">
            <v>997.44906454070315</v>
          </cell>
          <cell r="I18">
            <v>16.308517366425388</v>
          </cell>
          <cell r="J18">
            <v>2177.8771621669216</v>
          </cell>
          <cell r="K18">
            <v>191.77831347434187</v>
          </cell>
          <cell r="L18">
            <v>105.19371471297363</v>
          </cell>
          <cell r="M18">
            <v>909.16589630694216</v>
          </cell>
          <cell r="N18">
            <v>403.5004520588538</v>
          </cell>
          <cell r="O18">
            <v>0</v>
          </cell>
          <cell r="P18">
            <v>16140.497700055404</v>
          </cell>
          <cell r="Q18">
            <v>16140.497700055403</v>
          </cell>
          <cell r="R18">
            <v>0</v>
          </cell>
          <cell r="T18">
            <v>419.5891315910485</v>
          </cell>
          <cell r="U18">
            <v>2396.8911429534687</v>
          </cell>
          <cell r="V18">
            <v>2114.4244193943714</v>
          </cell>
          <cell r="W18">
            <v>232.9474517192937</v>
          </cell>
          <cell r="X18">
            <v>236.46938486530314</v>
          </cell>
          <cell r="Y18">
            <v>805.37721738832386</v>
          </cell>
          <cell r="Z18">
            <v>12.536905348933535</v>
          </cell>
          <cell r="AA18">
            <v>1430.4023991232937</v>
          </cell>
          <cell r="AB18">
            <v>143.44001223301447</v>
          </cell>
          <cell r="AC18">
            <v>92.333461758562507</v>
          </cell>
          <cell r="AD18">
            <v>741.23448331061434</v>
          </cell>
          <cell r="AE18">
            <v>299.22509211859153</v>
          </cell>
          <cell r="AF18">
            <v>0</v>
          </cell>
          <cell r="AG18">
            <v>8924.871101804818</v>
          </cell>
          <cell r="AH18">
            <v>8924.8711018048216</v>
          </cell>
          <cell r="AI18">
            <v>0</v>
          </cell>
        </row>
        <row r="19">
          <cell r="C19">
            <v>2144.5568521104128</v>
          </cell>
          <cell r="D19">
            <v>21719.378180815555</v>
          </cell>
          <cell r="E19">
            <v>53587.50563297858</v>
          </cell>
          <cell r="F19">
            <v>392.71842297306716</v>
          </cell>
          <cell r="G19">
            <v>42.484103318956933</v>
          </cell>
          <cell r="H19">
            <v>1897.4540068676108</v>
          </cell>
          <cell r="I19">
            <v>184.68265304107996</v>
          </cell>
          <cell r="J19">
            <v>4235.1718669766487</v>
          </cell>
          <cell r="K19">
            <v>314.83580549903053</v>
          </cell>
          <cell r="L19">
            <v>1409.9939586400596</v>
          </cell>
          <cell r="M19">
            <v>11009.074720386978</v>
          </cell>
          <cell r="N19">
            <v>1699.5310228917065</v>
          </cell>
          <cell r="O19">
            <v>4.2560195029778187</v>
          </cell>
          <cell r="P19">
            <v>98641.643246002655</v>
          </cell>
          <cell r="Q19">
            <v>98641.643246002539</v>
          </cell>
          <cell r="R19">
            <v>1.1641532182693481E-10</v>
          </cell>
          <cell r="T19">
            <v>1614.4562012181964</v>
          </cell>
          <cell r="U19">
            <v>15207.248473780019</v>
          </cell>
          <cell r="V19">
            <v>29185.515388387528</v>
          </cell>
          <cell r="W19">
            <v>278.87428459455793</v>
          </cell>
          <cell r="X19">
            <v>31.274056549747559</v>
          </cell>
          <cell r="Y19">
            <v>1578.9478926392612</v>
          </cell>
          <cell r="Z19">
            <v>151.18015190317692</v>
          </cell>
          <cell r="AA19">
            <v>2989.5999320311034</v>
          </cell>
          <cell r="AB19">
            <v>267.6882870153463</v>
          </cell>
          <cell r="AC19">
            <v>1203.5107946431363</v>
          </cell>
          <cell r="AD19">
            <v>9148.348869469879</v>
          </cell>
          <cell r="AE19">
            <v>1492.7708778240735</v>
          </cell>
          <cell r="AF19">
            <v>4.2523973696028357</v>
          </cell>
          <cell r="AG19">
            <v>63153.667607425625</v>
          </cell>
          <cell r="AH19">
            <v>63153.667607425596</v>
          </cell>
          <cell r="AI19">
            <v>0</v>
          </cell>
        </row>
        <row r="20">
          <cell r="C20">
            <v>22731.297431394934</v>
          </cell>
          <cell r="D20">
            <v>100430.32834109885</v>
          </cell>
          <cell r="E20">
            <v>344794.8204594712</v>
          </cell>
          <cell r="F20">
            <v>3198.3961949812374</v>
          </cell>
          <cell r="G20">
            <v>5.7480233559902851</v>
          </cell>
          <cell r="H20">
            <v>81678.410230905793</v>
          </cell>
          <cell r="I20">
            <v>45.847868697114158</v>
          </cell>
          <cell r="J20">
            <v>53510.768298204122</v>
          </cell>
          <cell r="K20">
            <v>6498.5187545789331</v>
          </cell>
          <cell r="L20">
            <v>14330.652225667027</v>
          </cell>
          <cell r="M20">
            <v>72116.390190764112</v>
          </cell>
          <cell r="N20">
            <v>16650.469125010095</v>
          </cell>
          <cell r="O20">
            <v>4.1984585363234626</v>
          </cell>
          <cell r="P20">
            <v>715995.84560266568</v>
          </cell>
          <cell r="Q20">
            <v>715995.84560266521</v>
          </cell>
          <cell r="R20">
            <v>0</v>
          </cell>
          <cell r="T20">
            <v>17045.147441636036</v>
          </cell>
          <cell r="U20">
            <v>72057.362273234787</v>
          </cell>
          <cell r="V20">
            <v>208355.40844530973</v>
          </cell>
          <cell r="W20">
            <v>2116.8329611154077</v>
          </cell>
          <cell r="X20">
            <v>4.5410203944893333</v>
          </cell>
          <cell r="Y20">
            <v>69883.790890425167</v>
          </cell>
          <cell r="Z20">
            <v>40.806881406026577</v>
          </cell>
          <cell r="AA20">
            <v>40615.206131552768</v>
          </cell>
          <cell r="AB20">
            <v>5515.6467504826032</v>
          </cell>
          <cell r="AC20">
            <v>13074.749464525366</v>
          </cell>
          <cell r="AD20">
            <v>63168.149067466926</v>
          </cell>
          <cell r="AE20">
            <v>14228.304036329382</v>
          </cell>
          <cell r="AF20">
            <v>4.1690686077478523</v>
          </cell>
          <cell r="AG20">
            <v>506110.11443248641</v>
          </cell>
          <cell r="AH20">
            <v>506110.11443248705</v>
          </cell>
          <cell r="AI20">
            <v>-6.4028427004814148E-10</v>
          </cell>
        </row>
        <row r="21">
          <cell r="C21">
            <v>44981.71612835025</v>
          </cell>
          <cell r="D21">
            <v>65462.737689035712</v>
          </cell>
          <cell r="E21">
            <v>268031.67001984885</v>
          </cell>
          <cell r="F21">
            <v>1302.5453556097168</v>
          </cell>
          <cell r="G21">
            <v>2120.855115644883</v>
          </cell>
          <cell r="H21">
            <v>74511.26369769458</v>
          </cell>
          <cell r="I21">
            <v>12202.91617851358</v>
          </cell>
          <cell r="J21">
            <v>29421.670534419129</v>
          </cell>
          <cell r="K21">
            <v>10146.411891482127</v>
          </cell>
          <cell r="L21">
            <v>97175.078062536108</v>
          </cell>
          <cell r="M21">
            <v>95293.150119972124</v>
          </cell>
          <cell r="N21">
            <v>38411.831931241308</v>
          </cell>
          <cell r="O21">
            <v>29.79466990899882</v>
          </cell>
          <cell r="P21">
            <v>739091.64139425743</v>
          </cell>
          <cell r="Q21">
            <v>739091.64139425661</v>
          </cell>
          <cell r="R21">
            <v>0</v>
          </cell>
          <cell r="T21">
            <v>35175.312646112739</v>
          </cell>
          <cell r="U21">
            <v>49010.083911923633</v>
          </cell>
          <cell r="V21">
            <v>165565.71842590533</v>
          </cell>
          <cell r="W21">
            <v>789.00407794110674</v>
          </cell>
          <cell r="X21">
            <v>1771.2717825325142</v>
          </cell>
          <cell r="Y21">
            <v>63578.3965973288</v>
          </cell>
          <cell r="Z21">
            <v>10536.039349138395</v>
          </cell>
          <cell r="AA21">
            <v>23807.933987281023</v>
          </cell>
          <cell r="AB21">
            <v>8346.9004479111554</v>
          </cell>
          <cell r="AC21">
            <v>85840.102404076519</v>
          </cell>
          <cell r="AD21">
            <v>83919.214374151212</v>
          </cell>
          <cell r="AE21">
            <v>34431.118629894219</v>
          </cell>
          <cell r="AF21">
            <v>29.558675670212544</v>
          </cell>
          <cell r="AG21">
            <v>562800.65530986688</v>
          </cell>
          <cell r="AH21">
            <v>562800.65530986688</v>
          </cell>
          <cell r="AI21">
            <v>0</v>
          </cell>
        </row>
        <row r="22">
          <cell r="C22">
            <v>2020.3588844345538</v>
          </cell>
          <cell r="D22">
            <v>1430.8267229059277</v>
          </cell>
          <cell r="E22">
            <v>21379.23854223243</v>
          </cell>
          <cell r="F22">
            <v>72.016982204052397</v>
          </cell>
          <cell r="G22">
            <v>451.92028236715777</v>
          </cell>
          <cell r="H22">
            <v>6235.7387010442908</v>
          </cell>
          <cell r="I22">
            <v>55.789306140322829</v>
          </cell>
          <cell r="J22">
            <v>17049.997646009884</v>
          </cell>
          <cell r="K22">
            <v>313.18504814246916</v>
          </cell>
          <cell r="L22">
            <v>863.0425521002644</v>
          </cell>
          <cell r="M22">
            <v>997.34595658781836</v>
          </cell>
          <cell r="N22">
            <v>509.57602491719683</v>
          </cell>
          <cell r="O22">
            <v>2.5124280006677941E-5</v>
          </cell>
          <cell r="P22">
            <v>51379.036674210642</v>
          </cell>
          <cell r="Q22">
            <v>51379.036674210642</v>
          </cell>
          <cell r="R22">
            <v>0</v>
          </cell>
          <cell r="T22">
            <v>1688.7957103888791</v>
          </cell>
          <cell r="U22">
            <v>1129.9404014000374</v>
          </cell>
          <cell r="V22">
            <v>10571.775890591356</v>
          </cell>
          <cell r="W22">
            <v>60.655751433489094</v>
          </cell>
          <cell r="X22">
            <v>365.4435912380215</v>
          </cell>
          <cell r="Y22">
            <v>5446.4459467230481</v>
          </cell>
          <cell r="Z22">
            <v>48.210274782447861</v>
          </cell>
          <cell r="AA22">
            <v>12949.553164344567</v>
          </cell>
          <cell r="AB22">
            <v>290.63882166396695</v>
          </cell>
          <cell r="AC22">
            <v>823.88160772873493</v>
          </cell>
          <cell r="AD22">
            <v>905.20784124737077</v>
          </cell>
          <cell r="AE22">
            <v>472.43009707062896</v>
          </cell>
          <cell r="AF22">
            <v>2.5112410276540873E-5</v>
          </cell>
          <cell r="AG22">
            <v>34752.979123724959</v>
          </cell>
          <cell r="AH22">
            <v>34752.979123724952</v>
          </cell>
          <cell r="AI22">
            <v>0</v>
          </cell>
        </row>
        <row r="23">
          <cell r="C23">
            <v>3013.1272419286497</v>
          </cell>
          <cell r="D23">
            <v>4383.2396837359756</v>
          </cell>
          <cell r="E23">
            <v>6449.6896098049783</v>
          </cell>
          <cell r="F23">
            <v>634.79769741437326</v>
          </cell>
          <cell r="G23">
            <v>159.53871582365974</v>
          </cell>
          <cell r="H23">
            <v>1075.348794307361</v>
          </cell>
          <cell r="I23">
            <v>15.176151149344152</v>
          </cell>
          <cell r="J23">
            <v>2212.1174470366977</v>
          </cell>
          <cell r="K23">
            <v>430.58948865916915</v>
          </cell>
          <cell r="L23">
            <v>108.63385039966161</v>
          </cell>
          <cell r="M23">
            <v>1734.8506123452451</v>
          </cell>
          <cell r="N23">
            <v>956.4065060836889</v>
          </cell>
          <cell r="O23">
            <v>13.292906015451658</v>
          </cell>
          <cell r="P23">
            <v>21186.808704704261</v>
          </cell>
          <cell r="Q23">
            <v>21186.808704704268</v>
          </cell>
          <cell r="R23">
            <v>0</v>
          </cell>
          <cell r="T23">
            <v>1934.7486558584235</v>
          </cell>
          <cell r="U23">
            <v>3112.2596005935648</v>
          </cell>
          <cell r="V23">
            <v>4338.7505074059118</v>
          </cell>
          <cell r="W23">
            <v>422.83383170485718</v>
          </cell>
          <cell r="X23">
            <v>119.49037366614473</v>
          </cell>
          <cell r="Y23">
            <v>977.75547192132433</v>
          </cell>
          <cell r="Z23">
            <v>12.450452603660974</v>
          </cell>
          <cell r="AA23">
            <v>1725.8912647198845</v>
          </cell>
          <cell r="AB23">
            <v>385.79881391180209</v>
          </cell>
          <cell r="AC23">
            <v>96.187981009877916</v>
          </cell>
          <cell r="AD23">
            <v>1514.70320191222</v>
          </cell>
          <cell r="AE23">
            <v>816.0236148193834</v>
          </cell>
          <cell r="AF23">
            <v>12.975532786502084</v>
          </cell>
          <cell r="AG23">
            <v>15469.869302913557</v>
          </cell>
          <cell r="AH23">
            <v>15469.869302913537</v>
          </cell>
          <cell r="AI23">
            <v>2.0008883439004421E-11</v>
          </cell>
        </row>
        <row r="24">
          <cell r="C24">
            <v>3640.2238215625175</v>
          </cell>
          <cell r="D24">
            <v>14626.458186794554</v>
          </cell>
          <cell r="E24">
            <v>63935.409211422986</v>
          </cell>
          <cell r="F24">
            <v>1270.480456483685</v>
          </cell>
          <cell r="G24">
            <v>462.20705604482714</v>
          </cell>
          <cell r="H24">
            <v>5757.5676365107911</v>
          </cell>
          <cell r="I24">
            <v>180.92227379222635</v>
          </cell>
          <cell r="J24">
            <v>5488.6890675551595</v>
          </cell>
          <cell r="K24">
            <v>396.50016417306529</v>
          </cell>
          <cell r="L24">
            <v>220.85695294207952</v>
          </cell>
          <cell r="M24">
            <v>5897.7455452504882</v>
          </cell>
          <cell r="N24">
            <v>1398.6206038714604</v>
          </cell>
          <cell r="O24">
            <v>7.5085929646660464E-7</v>
          </cell>
          <cell r="P24">
            <v>103275.68097715471</v>
          </cell>
          <cell r="Q24">
            <v>103275.68097715471</v>
          </cell>
          <cell r="R24">
            <v>0</v>
          </cell>
          <cell r="T24">
            <v>2582.6063477852967</v>
          </cell>
          <cell r="U24">
            <v>8044.5623587357732</v>
          </cell>
          <cell r="V24">
            <v>23404.396189472041</v>
          </cell>
          <cell r="W24">
            <v>798.65320665737272</v>
          </cell>
          <cell r="X24">
            <v>297.19181983671882</v>
          </cell>
          <cell r="Y24">
            <v>4198.4097489125297</v>
          </cell>
          <cell r="Z24">
            <v>132.64407691243983</v>
          </cell>
          <cell r="AA24">
            <v>3651.3523330473136</v>
          </cell>
          <cell r="AB24">
            <v>333.13637292634724</v>
          </cell>
          <cell r="AC24">
            <v>195.60617914071779</v>
          </cell>
          <cell r="AD24">
            <v>4839.7625795930962</v>
          </cell>
          <cell r="AE24">
            <v>1138.4411810123861</v>
          </cell>
          <cell r="AF24">
            <v>7.5029803928876901E-7</v>
          </cell>
          <cell r="AG24">
            <v>49616.762394782323</v>
          </cell>
          <cell r="AH24">
            <v>49616.762394782359</v>
          </cell>
          <cell r="AI24">
            <v>0</v>
          </cell>
        </row>
        <row r="25">
          <cell r="C25">
            <v>62337.30110844897</v>
          </cell>
          <cell r="D25">
            <v>76689.709804408703</v>
          </cell>
          <cell r="E25">
            <v>66961.465592657114</v>
          </cell>
          <cell r="F25">
            <v>88.44514696128283</v>
          </cell>
          <cell r="G25">
            <v>524.11785905186446</v>
          </cell>
          <cell r="H25">
            <v>79.355559205550776</v>
          </cell>
          <cell r="I25">
            <v>5523.3210124459129</v>
          </cell>
          <cell r="J25">
            <v>3900.4262325143882</v>
          </cell>
          <cell r="K25">
            <v>1622.2267021994294</v>
          </cell>
          <cell r="L25">
            <v>145.79153049097582</v>
          </cell>
          <cell r="M25">
            <v>5229.4535336661993</v>
          </cell>
          <cell r="N25">
            <v>2863.1076890433396</v>
          </cell>
          <cell r="O25">
            <v>0</v>
          </cell>
          <cell r="P25">
            <v>225964.72177109367</v>
          </cell>
          <cell r="Q25">
            <v>225964.7217710939</v>
          </cell>
          <cell r="R25">
            <v>-2.3283064365386963E-10</v>
          </cell>
          <cell r="T25">
            <v>57218.943628823312</v>
          </cell>
          <cell r="U25">
            <v>62863.679777660036</v>
          </cell>
          <cell r="V25">
            <v>51043.229829271499</v>
          </cell>
          <cell r="W25">
            <v>74.157910547953094</v>
          </cell>
          <cell r="X25">
            <v>413.6412886678022</v>
          </cell>
          <cell r="Y25">
            <v>71.822663997934569</v>
          </cell>
          <cell r="Z25">
            <v>5011.7090485673107</v>
          </cell>
          <cell r="AA25">
            <v>3067.4739913772</v>
          </cell>
          <cell r="AB25">
            <v>1510.3385996658769</v>
          </cell>
          <cell r="AC25">
            <v>137.69135979479387</v>
          </cell>
          <cell r="AD25">
            <v>4634.9627372405321</v>
          </cell>
          <cell r="AE25">
            <v>2567.5245783070377</v>
          </cell>
          <cell r="AF25">
            <v>0</v>
          </cell>
          <cell r="AG25">
            <v>188615.17541392127</v>
          </cell>
          <cell r="AH25">
            <v>188615.17541392089</v>
          </cell>
          <cell r="AI25">
            <v>3.7834979593753815E-10</v>
          </cell>
        </row>
        <row r="26">
          <cell r="C26">
            <v>25851.112807561702</v>
          </cell>
          <cell r="D26">
            <v>70578.383626613228</v>
          </cell>
          <cell r="E26">
            <v>129423.45515444668</v>
          </cell>
          <cell r="F26">
            <v>3.7093491415572455</v>
          </cell>
          <cell r="G26">
            <v>788.10479646879708</v>
          </cell>
          <cell r="H26">
            <v>20279.324756762588</v>
          </cell>
          <cell r="I26">
            <v>202.09916267534695</v>
          </cell>
          <cell r="J26">
            <v>18268.223464216582</v>
          </cell>
          <cell r="K26">
            <v>2262.7841470541562</v>
          </cell>
          <cell r="L26">
            <v>1347.2122011178365</v>
          </cell>
          <cell r="M26">
            <v>80554.347224537953</v>
          </cell>
          <cell r="N26">
            <v>7972.7395461745582</v>
          </cell>
          <cell r="O26">
            <v>0</v>
          </cell>
          <cell r="P26">
            <v>357531.49623677088</v>
          </cell>
          <cell r="Q26">
            <v>357531.49623677094</v>
          </cell>
          <cell r="R26">
            <v>0</v>
          </cell>
          <cell r="T26">
            <v>24387.123106564424</v>
          </cell>
          <cell r="U26">
            <v>58743.512290731203</v>
          </cell>
          <cell r="V26">
            <v>77271.235894996687</v>
          </cell>
          <cell r="W26">
            <v>2.8352300089686722</v>
          </cell>
          <cell r="X26">
            <v>635.29601994989162</v>
          </cell>
          <cell r="Y26">
            <v>19484.228205999108</v>
          </cell>
          <cell r="Z26">
            <v>183.47905165891174</v>
          </cell>
          <cell r="AA26">
            <v>15458.143316750167</v>
          </cell>
          <cell r="AB26">
            <v>2044.5479912695509</v>
          </cell>
          <cell r="AC26">
            <v>1293.5629320947323</v>
          </cell>
          <cell r="AD26">
            <v>73559.983604701309</v>
          </cell>
          <cell r="AE26">
            <v>7617.992048302548</v>
          </cell>
          <cell r="AF26">
            <v>0</v>
          </cell>
          <cell r="AG26">
            <v>280681.93969302747</v>
          </cell>
          <cell r="AH26">
            <v>280681.93969302741</v>
          </cell>
          <cell r="AI26">
            <v>0</v>
          </cell>
        </row>
        <row r="27">
          <cell r="C27">
            <v>8684.2921215728693</v>
          </cell>
          <cell r="D27">
            <v>48551.4015227485</v>
          </cell>
          <cell r="E27">
            <v>67578.321752017669</v>
          </cell>
          <cell r="F27">
            <v>56.707502594068742</v>
          </cell>
          <cell r="G27">
            <v>94.437536245933458</v>
          </cell>
          <cell r="H27">
            <v>13991.382339962116</v>
          </cell>
          <cell r="I27">
            <v>2065.7679760896217</v>
          </cell>
          <cell r="J27">
            <v>6941.6358759186041</v>
          </cell>
          <cell r="K27">
            <v>1956.8783882096682</v>
          </cell>
          <cell r="L27">
            <v>27209.540697208278</v>
          </cell>
          <cell r="M27">
            <v>49711.123218040324</v>
          </cell>
          <cell r="N27">
            <v>4538.3122805390904</v>
          </cell>
          <cell r="O27">
            <v>3.5694750116383028E-6</v>
          </cell>
          <cell r="P27">
            <v>231379.80121471625</v>
          </cell>
          <cell r="Q27">
            <v>231379.80121471579</v>
          </cell>
          <cell r="R27">
            <v>4.6566128730773926E-10</v>
          </cell>
          <cell r="T27">
            <v>4207.5548863423437</v>
          </cell>
          <cell r="U27">
            <v>24944.914178784191</v>
          </cell>
          <cell r="V27">
            <v>31492.247381829322</v>
          </cell>
          <cell r="W27">
            <v>40.787491271469356</v>
          </cell>
          <cell r="X27">
            <v>47.887893214367764</v>
          </cell>
          <cell r="Y27">
            <v>8129.2714007962695</v>
          </cell>
          <cell r="Z27">
            <v>1618.435865662103</v>
          </cell>
          <cell r="AA27">
            <v>4190.2219867731174</v>
          </cell>
          <cell r="AB27">
            <v>1596.3771324039078</v>
          </cell>
          <cell r="AC27">
            <v>16550.107963003276</v>
          </cell>
          <cell r="AD27">
            <v>25252.435691555256</v>
          </cell>
          <cell r="AE27">
            <v>3865.8251914461916</v>
          </cell>
          <cell r="AF27">
            <v>3.5656443826188021E-6</v>
          </cell>
          <cell r="AG27">
            <v>121936.06706664746</v>
          </cell>
          <cell r="AH27">
            <v>121936.06706664735</v>
          </cell>
          <cell r="AI27">
            <v>1.1641532182693481E-10</v>
          </cell>
        </row>
        <row r="28">
          <cell r="C28">
            <v>8823.442338954952</v>
          </cell>
          <cell r="D28">
            <v>132441.54935323802</v>
          </cell>
          <cell r="E28">
            <v>315413.91107196675</v>
          </cell>
          <cell r="F28">
            <v>1348.4796320231394</v>
          </cell>
          <cell r="G28">
            <v>2262.9997547972598</v>
          </cell>
          <cell r="H28">
            <v>25884.341366560031</v>
          </cell>
          <cell r="I28">
            <v>151.7782430841265</v>
          </cell>
          <cell r="J28">
            <v>17408.161132164118</v>
          </cell>
          <cell r="K28">
            <v>6700.5735132500013</v>
          </cell>
          <cell r="L28">
            <v>7056.5450699842695</v>
          </cell>
          <cell r="M28">
            <v>28125.988628948933</v>
          </cell>
          <cell r="N28">
            <v>6037.6575143545115</v>
          </cell>
          <cell r="O28">
            <v>3.8696815126832012</v>
          </cell>
          <cell r="P28">
            <v>551659.29730083887</v>
          </cell>
          <cell r="Q28">
            <v>551659.29730083933</v>
          </cell>
          <cell r="R28">
            <v>0</v>
          </cell>
          <cell r="T28">
            <v>7452.7879177969626</v>
          </cell>
          <cell r="U28">
            <v>101774.00127811675</v>
          </cell>
          <cell r="V28">
            <v>208409.93625246239</v>
          </cell>
          <cell r="W28">
            <v>983.18952136239977</v>
          </cell>
          <cell r="X28">
            <v>1877.8270293866901</v>
          </cell>
          <cell r="Y28">
            <v>22738.226894037951</v>
          </cell>
          <cell r="Z28">
            <v>135.79614794059816</v>
          </cell>
          <cell r="AA28">
            <v>13812.166647878908</v>
          </cell>
          <cell r="AB28">
            <v>5876.3030742580549</v>
          </cell>
          <cell r="AC28">
            <v>6563.5759093390452</v>
          </cell>
          <cell r="AD28">
            <v>25373.961857454153</v>
          </cell>
          <cell r="AE28">
            <v>5330.030698589193</v>
          </cell>
          <cell r="AF28">
            <v>3.8532693421456208</v>
          </cell>
          <cell r="AG28">
            <v>400331.65649796528</v>
          </cell>
          <cell r="AH28">
            <v>400331.65649796434</v>
          </cell>
          <cell r="AI28">
            <v>9.3132257461547852E-10</v>
          </cell>
        </row>
        <row r="29">
          <cell r="C29">
            <v>2713.8696560293201</v>
          </cell>
          <cell r="D29">
            <v>48099.739128915578</v>
          </cell>
          <cell r="E29">
            <v>611980.27764776186</v>
          </cell>
          <cell r="F29">
            <v>410.32172804603078</v>
          </cell>
          <cell r="G29">
            <v>8.7696087607112609</v>
          </cell>
          <cell r="H29">
            <v>119769.69652699883</v>
          </cell>
          <cell r="I29">
            <v>6417.9630901086603</v>
          </cell>
          <cell r="J29">
            <v>58956.129640782121</v>
          </cell>
          <cell r="K29">
            <v>1206.0072935305941</v>
          </cell>
          <cell r="L29">
            <v>5553.0329910811233</v>
          </cell>
          <cell r="M29">
            <v>16271.347681354597</v>
          </cell>
          <cell r="N29">
            <v>2784.1555395624882</v>
          </cell>
          <cell r="O29">
            <v>947.80112455615404</v>
          </cell>
          <cell r="P29">
            <v>875119.11165748804</v>
          </cell>
          <cell r="Q29">
            <v>875119.11165748769</v>
          </cell>
          <cell r="R29">
            <v>0</v>
          </cell>
          <cell r="T29">
            <v>1639.2338533845843</v>
          </cell>
          <cell r="U29">
            <v>39676.652385395297</v>
          </cell>
          <cell r="V29">
            <v>479132.94595863635</v>
          </cell>
          <cell r="W29">
            <v>272.89713585647468</v>
          </cell>
          <cell r="X29">
            <v>7.583487045609365</v>
          </cell>
          <cell r="Y29">
            <v>113000.74658504118</v>
          </cell>
          <cell r="Z29">
            <v>5810.29510466582</v>
          </cell>
          <cell r="AA29">
            <v>45508.564398157352</v>
          </cell>
          <cell r="AB29">
            <v>1135.8892768623082</v>
          </cell>
          <cell r="AC29">
            <v>5253.5369458953046</v>
          </cell>
          <cell r="AD29">
            <v>15357.347221861171</v>
          </cell>
          <cell r="AE29">
            <v>2613.5040011679885</v>
          </cell>
          <cell r="AF29">
            <v>856.56069198218199</v>
          </cell>
          <cell r="AG29">
            <v>710265.75704595156</v>
          </cell>
          <cell r="AH29">
            <v>710265.75704595144</v>
          </cell>
          <cell r="AI29">
            <v>0</v>
          </cell>
        </row>
        <row r="30">
          <cell r="C30">
            <v>1027.2818460556523</v>
          </cell>
          <cell r="D30">
            <v>52067.224437196077</v>
          </cell>
          <cell r="E30">
            <v>544941.93259019661</v>
          </cell>
          <cell r="F30">
            <v>2036.5722282365984</v>
          </cell>
          <cell r="G30">
            <v>329.90155088960188</v>
          </cell>
          <cell r="H30">
            <v>17313.246666075647</v>
          </cell>
          <cell r="I30">
            <v>2565.2758657753639</v>
          </cell>
          <cell r="J30">
            <v>22871.120680865562</v>
          </cell>
          <cell r="K30">
            <v>649.98637582626691</v>
          </cell>
          <cell r="L30">
            <v>2589.192731973842</v>
          </cell>
          <cell r="M30">
            <v>19561.860082350555</v>
          </cell>
          <cell r="N30">
            <v>4754.006439501899</v>
          </cell>
          <cell r="O30">
            <v>0</v>
          </cell>
          <cell r="P30">
            <v>670707.60149494372</v>
          </cell>
          <cell r="Q30">
            <v>670707.60149494372</v>
          </cell>
          <cell r="R30">
            <v>0</v>
          </cell>
          <cell r="T30">
            <v>837.97935007602405</v>
          </cell>
          <cell r="U30">
            <v>35558.520956981643</v>
          </cell>
          <cell r="V30">
            <v>310075.31721486454</v>
          </cell>
          <cell r="W30">
            <v>1063.2653897590089</v>
          </cell>
          <cell r="X30">
            <v>227.70284178349166</v>
          </cell>
          <cell r="Y30">
            <v>15024.068431898406</v>
          </cell>
          <cell r="Z30">
            <v>2121.7957893851385</v>
          </cell>
          <cell r="AA30">
            <v>14740.003419026903</v>
          </cell>
          <cell r="AB30">
            <v>532.27571115052137</v>
          </cell>
          <cell r="AC30">
            <v>2289.092578429631</v>
          </cell>
          <cell r="AD30">
            <v>16796.114713922074</v>
          </cell>
          <cell r="AE30">
            <v>3922.6811266479767</v>
          </cell>
          <cell r="AF30">
            <v>0</v>
          </cell>
          <cell r="AG30">
            <v>403188.81752392539</v>
          </cell>
          <cell r="AH30">
            <v>403188.81752392504</v>
          </cell>
          <cell r="AI30">
            <v>0</v>
          </cell>
        </row>
        <row r="31">
          <cell r="C31">
            <v>2273.3236367238369</v>
          </cell>
          <cell r="D31">
            <v>6571.1693854305486</v>
          </cell>
          <cell r="E31">
            <v>11253.087534021723</v>
          </cell>
          <cell r="F31">
            <v>132.66204959076472</v>
          </cell>
          <cell r="G31">
            <v>225.91847253541783</v>
          </cell>
          <cell r="H31">
            <v>3284.4702028133452</v>
          </cell>
          <cell r="I31">
            <v>148.30904681165109</v>
          </cell>
          <cell r="J31">
            <v>4378.9520867923693</v>
          </cell>
          <cell r="K31">
            <v>107.34867073736578</v>
          </cell>
          <cell r="L31">
            <v>81.00136911202901</v>
          </cell>
          <cell r="M31">
            <v>473.27784859460098</v>
          </cell>
          <cell r="N31">
            <v>458.18757661121003</v>
          </cell>
          <cell r="O31">
            <v>5.1357319801669027E-7</v>
          </cell>
          <cell r="P31">
            <v>29387.707880288439</v>
          </cell>
          <cell r="Q31">
            <v>29387.707880288428</v>
          </cell>
          <cell r="R31">
            <v>0</v>
          </cell>
          <cell r="T31">
            <v>1528.463380274801</v>
          </cell>
          <cell r="U31">
            <v>4457.1414209311733</v>
          </cell>
          <cell r="V31">
            <v>4728.1589752263217</v>
          </cell>
          <cell r="W31">
            <v>90.246684869477065</v>
          </cell>
          <cell r="X31">
            <v>186.69356202644792</v>
          </cell>
          <cell r="Y31">
            <v>3026.2368705173508</v>
          </cell>
          <cell r="Z31">
            <v>128.53365359537887</v>
          </cell>
          <cell r="AA31">
            <v>3596.880592278224</v>
          </cell>
          <cell r="AB31">
            <v>96.216390100307294</v>
          </cell>
          <cell r="AC31">
            <v>71.878204938299376</v>
          </cell>
          <cell r="AD31">
            <v>411.18949631517796</v>
          </cell>
          <cell r="AE31">
            <v>377.91639149221476</v>
          </cell>
          <cell r="AF31">
            <v>5.1347272019192663E-7</v>
          </cell>
          <cell r="AG31">
            <v>18699.55562307865</v>
          </cell>
          <cell r="AH31">
            <v>18699.555623078671</v>
          </cell>
          <cell r="AI31">
            <v>0</v>
          </cell>
        </row>
        <row r="32">
          <cell r="C32">
            <v>361.05752052315796</v>
          </cell>
          <cell r="D32">
            <v>2917.656059841016</v>
          </cell>
          <cell r="E32">
            <v>5878.8759110503879</v>
          </cell>
          <cell r="F32">
            <v>232.38794908683474</v>
          </cell>
          <cell r="G32">
            <v>1078.3652335081715</v>
          </cell>
          <cell r="H32">
            <v>11776.328725023894</v>
          </cell>
          <cell r="I32">
            <v>62.765438706171835</v>
          </cell>
          <cell r="J32">
            <v>2686.9750801903692</v>
          </cell>
          <cell r="K32">
            <v>3447.4701001805151</v>
          </cell>
          <cell r="L32">
            <v>53777.084833088971</v>
          </cell>
          <cell r="M32">
            <v>10124.722522111635</v>
          </cell>
          <cell r="N32">
            <v>1424.7234740760534</v>
          </cell>
          <cell r="O32">
            <v>0.63850746926878643</v>
          </cell>
          <cell r="P32">
            <v>93769.051354856434</v>
          </cell>
          <cell r="Q32">
            <v>93769.051354856405</v>
          </cell>
          <cell r="R32">
            <v>0</v>
          </cell>
          <cell r="T32">
            <v>182.74791491833824</v>
          </cell>
          <cell r="U32">
            <v>1212.7319228938338</v>
          </cell>
          <cell r="V32">
            <v>2029.4614051518606</v>
          </cell>
          <cell r="W32">
            <v>92.079002072953898</v>
          </cell>
          <cell r="X32">
            <v>566.55347100784559</v>
          </cell>
          <cell r="Y32">
            <v>5759.6238165703162</v>
          </cell>
          <cell r="Z32">
            <v>47.320370553183089</v>
          </cell>
          <cell r="AA32">
            <v>1489.2441391679174</v>
          </cell>
          <cell r="AB32">
            <v>1825.0247824510457</v>
          </cell>
          <cell r="AC32">
            <v>15308.264096882143</v>
          </cell>
          <cell r="AD32">
            <v>4899.6836360475872</v>
          </cell>
          <cell r="AE32">
            <v>1022.5241637182459</v>
          </cell>
          <cell r="AF32">
            <v>0.6360349656808979</v>
          </cell>
          <cell r="AG32">
            <v>34435.894756400958</v>
          </cell>
          <cell r="AH32">
            <v>34435.894756400929</v>
          </cell>
          <cell r="AI32">
            <v>0</v>
          </cell>
        </row>
        <row r="33">
          <cell r="C33">
            <v>1314.9468608731327</v>
          </cell>
          <cell r="D33">
            <v>3557.8028575879271</v>
          </cell>
          <cell r="E33">
            <v>3038.5804895726246</v>
          </cell>
          <cell r="F33">
            <v>154.51223831276099</v>
          </cell>
          <cell r="G33">
            <v>143.31700051746247</v>
          </cell>
          <cell r="H33">
            <v>1187.1954859564194</v>
          </cell>
          <cell r="I33">
            <v>8.7651582360809641</v>
          </cell>
          <cell r="J33">
            <v>2844.2292144943917</v>
          </cell>
          <cell r="K33">
            <v>90.947993489305318</v>
          </cell>
          <cell r="L33">
            <v>494.54488318719967</v>
          </cell>
          <cell r="M33">
            <v>741.35078825568871</v>
          </cell>
          <cell r="N33">
            <v>252.63905760707001</v>
          </cell>
          <cell r="O33">
            <v>1.0013672894500583E-6</v>
          </cell>
          <cell r="P33">
            <v>13828.832029091433</v>
          </cell>
          <cell r="Q33">
            <v>13828.832029091427</v>
          </cell>
          <cell r="R33">
            <v>0</v>
          </cell>
          <cell r="T33">
            <v>834.68197507554896</v>
          </cell>
          <cell r="U33">
            <v>2272.2038991654836</v>
          </cell>
          <cell r="V33">
            <v>1658.0411626738266</v>
          </cell>
          <cell r="W33">
            <v>96.359215466906974</v>
          </cell>
          <cell r="X33">
            <v>96.033963949659338</v>
          </cell>
          <cell r="Y33">
            <v>998.39914049038225</v>
          </cell>
          <cell r="Z33">
            <v>6.8352267563297424</v>
          </cell>
          <cell r="AA33">
            <v>2011.474061872143</v>
          </cell>
          <cell r="AB33">
            <v>76.169752098062759</v>
          </cell>
          <cell r="AC33">
            <v>448.52263194874206</v>
          </cell>
          <cell r="AD33">
            <v>610.86780407357469</v>
          </cell>
          <cell r="AE33">
            <v>206.27617138987534</v>
          </cell>
          <cell r="AF33">
            <v>1.0012425621710262E-6</v>
          </cell>
          <cell r="AG33">
            <v>9315.8650059617776</v>
          </cell>
          <cell r="AH33">
            <v>9315.865005961783</v>
          </cell>
          <cell r="AI33">
            <v>0</v>
          </cell>
        </row>
        <row r="34">
          <cell r="C34">
            <v>68863.635242877775</v>
          </cell>
          <cell r="D34">
            <v>40193.398576215201</v>
          </cell>
          <cell r="E34">
            <v>225937.97562703944</v>
          </cell>
          <cell r="F34">
            <v>124.61313284966056</v>
          </cell>
          <cell r="G34">
            <v>0.73120089752188888</v>
          </cell>
          <cell r="H34">
            <v>11811.294227195842</v>
          </cell>
          <cell r="I34">
            <v>11.590536591266531</v>
          </cell>
          <cell r="J34">
            <v>3919.8062182026833</v>
          </cell>
          <cell r="K34">
            <v>93.74091253315575</v>
          </cell>
          <cell r="L34">
            <v>769.16001521935391</v>
          </cell>
          <cell r="M34">
            <v>292.11541412685926</v>
          </cell>
          <cell r="N34">
            <v>37.604036927497816</v>
          </cell>
          <cell r="O34">
            <v>1.8304536004931462E-4</v>
          </cell>
          <cell r="P34">
            <v>352055.66532372159</v>
          </cell>
          <cell r="Q34">
            <v>352055.66532372223</v>
          </cell>
          <cell r="R34">
            <v>-6.4028427004814148E-10</v>
          </cell>
          <cell r="T34">
            <v>63562.556191080199</v>
          </cell>
          <cell r="U34">
            <v>29599.972053407815</v>
          </cell>
          <cell r="V34">
            <v>124701.32316709473</v>
          </cell>
          <cell r="W34">
            <v>97.409130183814881</v>
          </cell>
          <cell r="X34">
            <v>0.61420281041356539</v>
          </cell>
          <cell r="Y34">
            <v>10973.31734339218</v>
          </cell>
          <cell r="Z34">
            <v>10.646053984905876</v>
          </cell>
          <cell r="AA34">
            <v>3224.5955319032955</v>
          </cell>
          <cell r="AB34">
            <v>80.285824681826796</v>
          </cell>
          <cell r="AC34">
            <v>684.06490225535867</v>
          </cell>
          <cell r="AD34">
            <v>281.92170018760237</v>
          </cell>
          <cell r="AE34">
            <v>35.144746009271969</v>
          </cell>
          <cell r="AF34">
            <v>1.8217669181787733E-4</v>
          </cell>
          <cell r="AG34">
            <v>233251.85102916809</v>
          </cell>
          <cell r="AH34">
            <v>233251.85102916782</v>
          </cell>
          <cell r="AI34">
            <v>2.6193447411060333E-10</v>
          </cell>
        </row>
        <row r="35">
          <cell r="C35">
            <v>101.80496176736982</v>
          </cell>
          <cell r="D35">
            <v>663.94300350093067</v>
          </cell>
          <cell r="E35">
            <v>1284.7162631431506</v>
          </cell>
          <cell r="F35">
            <v>14.13088143810649</v>
          </cell>
          <cell r="G35">
            <v>42.785007312514814</v>
          </cell>
          <cell r="H35">
            <v>285.66639598780273</v>
          </cell>
          <cell r="I35">
            <v>28.804721636010189</v>
          </cell>
          <cell r="J35">
            <v>820.7191312520016</v>
          </cell>
          <cell r="K35">
            <v>119.52585328956923</v>
          </cell>
          <cell r="L35">
            <v>5703.7901743463099</v>
          </cell>
          <cell r="M35">
            <v>1214.5435866006223</v>
          </cell>
          <cell r="N35">
            <v>2408.3016833240922</v>
          </cell>
          <cell r="O35">
            <v>1.995078040032143E-2</v>
          </cell>
          <cell r="P35">
            <v>12688.751614378882</v>
          </cell>
          <cell r="Q35">
            <v>12688.751614378863</v>
          </cell>
          <cell r="R35">
            <v>1.8189894035458565E-11</v>
          </cell>
          <cell r="T35">
            <v>53.929231892773821</v>
          </cell>
          <cell r="U35">
            <v>365.25388384819087</v>
          </cell>
          <cell r="V35">
            <v>454.38848066757373</v>
          </cell>
          <cell r="W35">
            <v>2.9219082699266692</v>
          </cell>
          <cell r="X35">
            <v>22.690984110018228</v>
          </cell>
          <cell r="Y35">
            <v>209.34931478059747</v>
          </cell>
          <cell r="Z35">
            <v>18.409412392330054</v>
          </cell>
          <cell r="AA35">
            <v>427.61898461082484</v>
          </cell>
          <cell r="AB35">
            <v>67.378317531554359</v>
          </cell>
          <cell r="AC35">
            <v>796.62978777261173</v>
          </cell>
          <cell r="AD35">
            <v>705.24489887632069</v>
          </cell>
          <cell r="AE35">
            <v>1006.4207389518688</v>
          </cell>
          <cell r="AF35">
            <v>1.9860920720034758E-2</v>
          </cell>
          <cell r="AG35">
            <v>4130.2558046253116</v>
          </cell>
          <cell r="AH35">
            <v>4130.2558046253116</v>
          </cell>
          <cell r="AI35">
            <v>0</v>
          </cell>
        </row>
        <row r="36">
          <cell r="C36">
            <v>55492.927497067431</v>
          </cell>
          <cell r="D36">
            <v>84160.877753027744</v>
          </cell>
          <cell r="E36">
            <v>215777.1118137296</v>
          </cell>
          <cell r="F36">
            <v>2324.313368625661</v>
          </cell>
          <cell r="G36">
            <v>3894.1605175102563</v>
          </cell>
          <cell r="H36">
            <v>53169.445427444392</v>
          </cell>
          <cell r="I36">
            <v>165.23887970615178</v>
          </cell>
          <cell r="J36">
            <v>38366.74531143497</v>
          </cell>
          <cell r="K36">
            <v>3846.4183810542809</v>
          </cell>
          <cell r="L36">
            <v>10235.624859315321</v>
          </cell>
          <cell r="M36">
            <v>56572.35993068407</v>
          </cell>
          <cell r="N36">
            <v>12281.764886433481</v>
          </cell>
          <cell r="O36">
            <v>0</v>
          </cell>
          <cell r="P36">
            <v>536286.98862603342</v>
          </cell>
          <cell r="Q36">
            <v>536286.98862603318</v>
          </cell>
          <cell r="R36">
            <v>0</v>
          </cell>
          <cell r="T36">
            <v>41928.141783785803</v>
          </cell>
          <cell r="U36">
            <v>45202.602603163818</v>
          </cell>
          <cell r="V36">
            <v>79355.724557522932</v>
          </cell>
          <cell r="W36">
            <v>1494.654683586803</v>
          </cell>
          <cell r="X36">
            <v>2679.8088102496017</v>
          </cell>
          <cell r="Y36">
            <v>43114.997399770895</v>
          </cell>
          <cell r="Z36">
            <v>123.05918792183262</v>
          </cell>
          <cell r="AA36">
            <v>25487.522902551944</v>
          </cell>
          <cell r="AB36">
            <v>3002.8230649542338</v>
          </cell>
          <cell r="AC36">
            <v>9277.1690549090745</v>
          </cell>
          <cell r="AD36">
            <v>46406.545537158985</v>
          </cell>
          <cell r="AE36">
            <v>10199.733215799693</v>
          </cell>
          <cell r="AF36">
            <v>0</v>
          </cell>
          <cell r="AG36">
            <v>308272.78280137561</v>
          </cell>
          <cell r="AH36">
            <v>308272.78280137625</v>
          </cell>
          <cell r="AI36">
            <v>-6.4028427004814148E-10</v>
          </cell>
        </row>
        <row r="37">
          <cell r="C37">
            <v>113017.52875770527</v>
          </cell>
          <cell r="D37">
            <v>9725.0179791782175</v>
          </cell>
          <cell r="E37">
            <v>41751.507404197735</v>
          </cell>
          <cell r="F37">
            <v>942.29824373159113</v>
          </cell>
          <cell r="G37">
            <v>556.37814104569907</v>
          </cell>
          <cell r="H37">
            <v>720.8345709939972</v>
          </cell>
          <cell r="I37">
            <v>33.680426866969178</v>
          </cell>
          <cell r="J37">
            <v>21265.598479843109</v>
          </cell>
          <cell r="K37">
            <v>1057.9002435212651</v>
          </cell>
          <cell r="L37">
            <v>2220.0592014204417</v>
          </cell>
          <cell r="M37">
            <v>8386.1515117594918</v>
          </cell>
          <cell r="N37">
            <v>1981.6978928886942</v>
          </cell>
          <cell r="O37">
            <v>3.9921757110656424</v>
          </cell>
          <cell r="P37">
            <v>201662.64502886351</v>
          </cell>
          <cell r="Q37">
            <v>201662.64502886339</v>
          </cell>
          <cell r="R37">
            <v>0</v>
          </cell>
          <cell r="T37">
            <v>104286.12315364466</v>
          </cell>
          <cell r="U37">
            <v>7735.6985106765405</v>
          </cell>
          <cell r="V37">
            <v>29480.988853403458</v>
          </cell>
          <cell r="W37">
            <v>873.58375693639027</v>
          </cell>
          <cell r="X37">
            <v>451.47373251726339</v>
          </cell>
          <cell r="Y37">
            <v>625.23075118810675</v>
          </cell>
          <cell r="Z37">
            <v>29.514288220696848</v>
          </cell>
          <cell r="AA37">
            <v>14089.805565428916</v>
          </cell>
          <cell r="AB37">
            <v>917.70349296514803</v>
          </cell>
          <cell r="AC37">
            <v>2080.8742083525144</v>
          </cell>
          <cell r="AD37">
            <v>7086.7436431013384</v>
          </cell>
          <cell r="AE37">
            <v>1741.5563732912115</v>
          </cell>
          <cell r="AF37">
            <v>3.9891595714513541</v>
          </cell>
          <cell r="AG37">
            <v>169403.2854892977</v>
          </cell>
          <cell r="AH37">
            <v>169403.28548929779</v>
          </cell>
          <cell r="AI37">
            <v>0</v>
          </cell>
        </row>
        <row r="38">
          <cell r="C38">
            <v>9433.7603858968832</v>
          </cell>
          <cell r="D38">
            <v>44012.343358993865</v>
          </cell>
          <cell r="E38">
            <v>92646.490650813779</v>
          </cell>
          <cell r="F38">
            <v>1049.8043479292537</v>
          </cell>
          <cell r="G38">
            <v>6577.0260958629624</v>
          </cell>
          <cell r="H38">
            <v>33474.789286820378</v>
          </cell>
          <cell r="I38">
            <v>68.28522570354302</v>
          </cell>
          <cell r="J38">
            <v>11572.83888707074</v>
          </cell>
          <cell r="K38">
            <v>753.32568726094951</v>
          </cell>
          <cell r="L38">
            <v>900.37884517809039</v>
          </cell>
          <cell r="M38">
            <v>10717.578026719406</v>
          </cell>
          <cell r="N38">
            <v>3403.7018872973949</v>
          </cell>
          <cell r="O38">
            <v>5.3594022890017463</v>
          </cell>
          <cell r="P38">
            <v>214615.68208783623</v>
          </cell>
          <cell r="Q38">
            <v>214615.68208783638</v>
          </cell>
          <cell r="R38">
            <v>0</v>
          </cell>
          <cell r="T38">
            <v>7370.242779595821</v>
          </cell>
          <cell r="U38">
            <v>30177.94607370103</v>
          </cell>
          <cell r="V38">
            <v>51445.248818846158</v>
          </cell>
          <cell r="W38">
            <v>754.99530581792601</v>
          </cell>
          <cell r="X38">
            <v>4847.1778073784244</v>
          </cell>
          <cell r="Y38">
            <v>29364.937476976342</v>
          </cell>
          <cell r="Z38">
            <v>57.664926952514485</v>
          </cell>
          <cell r="AA38">
            <v>9024.6066638060547</v>
          </cell>
          <cell r="AB38">
            <v>598.72916831524344</v>
          </cell>
          <cell r="AC38">
            <v>796.59675728491095</v>
          </cell>
          <cell r="AD38">
            <v>9224.3763768491735</v>
          </cell>
          <cell r="AE38">
            <v>2886.2301136957585</v>
          </cell>
          <cell r="AF38">
            <v>5.3500776287678056</v>
          </cell>
          <cell r="AG38">
            <v>146554.10234684811</v>
          </cell>
          <cell r="AH38">
            <v>146554.1023468482</v>
          </cell>
          <cell r="AI38">
            <v>0</v>
          </cell>
        </row>
        <row r="39">
          <cell r="C39">
            <v>1818.3623326269249</v>
          </cell>
          <cell r="D39">
            <v>16827.524261344148</v>
          </cell>
          <cell r="E39">
            <v>26079.128461677414</v>
          </cell>
          <cell r="F39">
            <v>207.25981802016236</v>
          </cell>
          <cell r="G39">
            <v>741.24199346847593</v>
          </cell>
          <cell r="H39">
            <v>8741.5998605694294</v>
          </cell>
          <cell r="I39">
            <v>734.18067667458456</v>
          </cell>
          <cell r="J39">
            <v>6670.0935875299556</v>
          </cell>
          <cell r="K39">
            <v>578.0406116992674</v>
          </cell>
          <cell r="L39">
            <v>417.77586579938344</v>
          </cell>
          <cell r="M39">
            <v>2441.6668885917297</v>
          </cell>
          <cell r="N39">
            <v>1248.430717421674</v>
          </cell>
          <cell r="O39">
            <v>0.48743589010014082</v>
          </cell>
          <cell r="P39">
            <v>66505.792511313251</v>
          </cell>
          <cell r="Q39">
            <v>66505.792511313135</v>
          </cell>
          <cell r="R39">
            <v>1.1641532182693481E-10</v>
          </cell>
          <cell r="T39">
            <v>1385.6795332423867</v>
          </cell>
          <cell r="U39">
            <v>11983.412039191458</v>
          </cell>
          <cell r="V39">
            <v>13829.302552883</v>
          </cell>
          <cell r="W39">
            <v>153.70094848456336</v>
          </cell>
          <cell r="X39">
            <v>577.12951666056938</v>
          </cell>
          <cell r="Y39">
            <v>8068.7102419269777</v>
          </cell>
          <cell r="Z39">
            <v>643.13797485333339</v>
          </cell>
          <cell r="AA39">
            <v>5152.565322855824</v>
          </cell>
          <cell r="AB39">
            <v>510.21446791617791</v>
          </cell>
          <cell r="AC39">
            <v>391.1361268223032</v>
          </cell>
          <cell r="AD39">
            <v>2201.1644070916755</v>
          </cell>
          <cell r="AE39">
            <v>1095.5479549132547</v>
          </cell>
          <cell r="AF39">
            <v>0.48720664551857945</v>
          </cell>
          <cell r="AG39">
            <v>45992.188293487052</v>
          </cell>
          <cell r="AH39">
            <v>45992.188293487037</v>
          </cell>
          <cell r="AI39">
            <v>0</v>
          </cell>
        </row>
        <row r="40">
          <cell r="C40">
            <v>2184.8394749599693</v>
          </cell>
          <cell r="D40">
            <v>9690.8891397947755</v>
          </cell>
          <cell r="E40">
            <v>25208.521192114669</v>
          </cell>
          <cell r="F40">
            <v>375.76269085961849</v>
          </cell>
          <cell r="G40">
            <v>712.23843910571838</v>
          </cell>
          <cell r="H40">
            <v>6986.981465762412</v>
          </cell>
          <cell r="I40">
            <v>960.90823169661212</v>
          </cell>
          <cell r="J40">
            <v>8317.0650476014853</v>
          </cell>
          <cell r="K40">
            <v>523.89817601428069</v>
          </cell>
          <cell r="L40">
            <v>633.25496501799057</v>
          </cell>
          <cell r="M40">
            <v>3259.138078392265</v>
          </cell>
          <cell r="N40">
            <v>1887.0656599681415</v>
          </cell>
          <cell r="O40">
            <v>0</v>
          </cell>
          <cell r="P40">
            <v>60740.56256128793</v>
          </cell>
          <cell r="Q40">
            <v>60740.562561287821</v>
          </cell>
          <cell r="R40">
            <v>1.0913936421275139E-10</v>
          </cell>
          <cell r="T40">
            <v>1808.0852997626607</v>
          </cell>
          <cell r="U40">
            <v>7111.5148084648044</v>
          </cell>
          <cell r="V40">
            <v>16444.96287109697</v>
          </cell>
          <cell r="W40">
            <v>214.62836396185335</v>
          </cell>
          <cell r="X40">
            <v>512.50787035640747</v>
          </cell>
          <cell r="Y40">
            <v>5530.1708631165766</v>
          </cell>
          <cell r="Z40">
            <v>825.59610423364961</v>
          </cell>
          <cell r="AA40">
            <v>6331.6113279726278</v>
          </cell>
          <cell r="AB40">
            <v>411.442753568054</v>
          </cell>
          <cell r="AC40">
            <v>569.36764167365754</v>
          </cell>
          <cell r="AD40">
            <v>2696.299976224182</v>
          </cell>
          <cell r="AE40">
            <v>1598.7781307260757</v>
          </cell>
          <cell r="AF40">
            <v>0</v>
          </cell>
          <cell r="AG40">
            <v>44054.966011157514</v>
          </cell>
          <cell r="AH40">
            <v>44054.966011157507</v>
          </cell>
          <cell r="AI40">
            <v>0</v>
          </cell>
        </row>
        <row r="41">
          <cell r="C41">
            <v>207487.28373286017</v>
          </cell>
          <cell r="D41">
            <v>13290.698079882664</v>
          </cell>
          <cell r="E41">
            <v>119609.63992951828</v>
          </cell>
          <cell r="F41">
            <v>1508.2343323795717</v>
          </cell>
          <cell r="G41">
            <v>342.38755341776346</v>
          </cell>
          <cell r="H41">
            <v>93465.351237972209</v>
          </cell>
          <cell r="I41">
            <v>234.92542140943644</v>
          </cell>
          <cell r="J41">
            <v>76679.556536608245</v>
          </cell>
          <cell r="K41">
            <v>1173.9468730022261</v>
          </cell>
          <cell r="L41">
            <v>106.83244584249464</v>
          </cell>
          <cell r="M41">
            <v>1334.4128207686324</v>
          </cell>
          <cell r="N41">
            <v>849.4754636256655</v>
          </cell>
          <cell r="O41">
            <v>0</v>
          </cell>
          <cell r="P41">
            <v>516082.74442728743</v>
          </cell>
          <cell r="Q41">
            <v>516082.74442728743</v>
          </cell>
          <cell r="R41">
            <v>0</v>
          </cell>
          <cell r="T41">
            <v>196834.05491977549</v>
          </cell>
          <cell r="U41">
            <v>11716.84409486187</v>
          </cell>
          <cell r="V41">
            <v>107051.28693844246</v>
          </cell>
          <cell r="W41">
            <v>1390.8130047298328</v>
          </cell>
          <cell r="X41">
            <v>309.44533533382582</v>
          </cell>
          <cell r="Y41">
            <v>88003.338974805549</v>
          </cell>
          <cell r="Z41">
            <v>218.56648750930796</v>
          </cell>
          <cell r="AA41">
            <v>70157.409967765867</v>
          </cell>
          <cell r="AB41">
            <v>1124.2370541264306</v>
          </cell>
          <cell r="AC41">
            <v>101.73714359662618</v>
          </cell>
          <cell r="AD41">
            <v>1284.1418997901042</v>
          </cell>
          <cell r="AE41">
            <v>803.86125433178836</v>
          </cell>
          <cell r="AF41">
            <v>0</v>
          </cell>
          <cell r="AG41">
            <v>478995.7370750691</v>
          </cell>
          <cell r="AH41">
            <v>478995.73707506899</v>
          </cell>
          <cell r="AI41">
            <v>0</v>
          </cell>
        </row>
        <row r="42">
          <cell r="C42">
            <v>2323.3340987329857</v>
          </cell>
          <cell r="D42">
            <v>8615.3399355945203</v>
          </cell>
          <cell r="E42">
            <v>48760.842078757982</v>
          </cell>
          <cell r="F42">
            <v>495.710321161781</v>
          </cell>
          <cell r="G42">
            <v>526.63441803928481</v>
          </cell>
          <cell r="H42">
            <v>4729.0172522067187</v>
          </cell>
          <cell r="I42">
            <v>112.47002590315887</v>
          </cell>
          <cell r="J42">
            <v>2014.6305927844267</v>
          </cell>
          <cell r="K42">
            <v>1033.0870856268393</v>
          </cell>
          <cell r="L42">
            <v>427.33695758919526</v>
          </cell>
          <cell r="M42">
            <v>5689.6651036438943</v>
          </cell>
          <cell r="N42">
            <v>1136.0645091055931</v>
          </cell>
          <cell r="O42">
            <v>0</v>
          </cell>
          <cell r="P42">
            <v>75864.13237914638</v>
          </cell>
          <cell r="Q42">
            <v>75864.13237914638</v>
          </cell>
          <cell r="R42">
            <v>0</v>
          </cell>
          <cell r="T42">
            <v>1695.5944040235017</v>
          </cell>
          <cell r="U42">
            <v>5120.5187979059401</v>
          </cell>
          <cell r="V42">
            <v>18013.246928252011</v>
          </cell>
          <cell r="W42">
            <v>285.84740604049125</v>
          </cell>
          <cell r="X42">
            <v>424.52472375256372</v>
          </cell>
          <cell r="Y42">
            <v>3815.6045067137516</v>
          </cell>
          <cell r="Z42">
            <v>92.471962344058909</v>
          </cell>
          <cell r="AA42">
            <v>1544.6533929922839</v>
          </cell>
          <cell r="AB42">
            <v>903.82503741182404</v>
          </cell>
          <cell r="AC42">
            <v>392.86522242943408</v>
          </cell>
          <cell r="AD42">
            <v>5067.8339060604085</v>
          </cell>
          <cell r="AE42">
            <v>1008.9170672470257</v>
          </cell>
          <cell r="AF42">
            <v>0</v>
          </cell>
          <cell r="AG42">
            <v>38365.903355173301</v>
          </cell>
          <cell r="AH42">
            <v>38365.903355173323</v>
          </cell>
          <cell r="AI42">
            <v>0</v>
          </cell>
        </row>
        <row r="43">
          <cell r="C43">
            <v>458.16497362581623</v>
          </cell>
          <cell r="D43">
            <v>4457.9907024448257</v>
          </cell>
          <cell r="E43">
            <v>15799.01073973818</v>
          </cell>
          <cell r="F43">
            <v>668.41658950165879</v>
          </cell>
          <cell r="G43">
            <v>342.87147293439102</v>
          </cell>
          <cell r="H43">
            <v>1245.5546996934049</v>
          </cell>
          <cell r="I43">
            <v>16.554549270589838</v>
          </cell>
          <cell r="J43">
            <v>2383.4251519698455</v>
          </cell>
          <cell r="K43">
            <v>338.10394952185402</v>
          </cell>
          <cell r="L43">
            <v>249.32731735236686</v>
          </cell>
          <cell r="M43">
            <v>990.18463614006521</v>
          </cell>
          <cell r="N43">
            <v>457.9637953332001</v>
          </cell>
          <cell r="O43">
            <v>7.7699620081092609E-6</v>
          </cell>
          <cell r="P43">
            <v>27407.568585296158</v>
          </cell>
          <cell r="Q43">
            <v>27407.568585296161</v>
          </cell>
          <cell r="R43">
            <v>0</v>
          </cell>
          <cell r="T43">
            <v>331.06600949812241</v>
          </cell>
          <cell r="U43">
            <v>2672.3569681024619</v>
          </cell>
          <cell r="V43">
            <v>8686.7500755943183</v>
          </cell>
          <cell r="W43">
            <v>481.22596764774215</v>
          </cell>
          <cell r="X43">
            <v>238.70228225905913</v>
          </cell>
          <cell r="Y43">
            <v>1018.4341005677859</v>
          </cell>
          <cell r="Z43">
            <v>13.044157027186969</v>
          </cell>
          <cell r="AA43">
            <v>1739.3023986344074</v>
          </cell>
          <cell r="AB43">
            <v>271.74033107119396</v>
          </cell>
          <cell r="AC43">
            <v>221.30130119970786</v>
          </cell>
          <cell r="AD43">
            <v>809.55867489939067</v>
          </cell>
          <cell r="AE43">
            <v>353.97148551136502</v>
          </cell>
          <cell r="AF43">
            <v>7.7687573246963194E-6</v>
          </cell>
          <cell r="AG43">
            <v>16837.4537597815</v>
          </cell>
          <cell r="AH43">
            <v>16837.453759781496</v>
          </cell>
          <cell r="AI43">
            <v>0</v>
          </cell>
        </row>
        <row r="44">
          <cell r="C44">
            <v>4873.9401349674336</v>
          </cell>
          <cell r="D44">
            <v>33906.235795579094</v>
          </cell>
          <cell r="E44">
            <v>115813.23199975945</v>
          </cell>
          <cell r="F44">
            <v>1071.371875421597</v>
          </cell>
          <cell r="G44">
            <v>587.27361662635099</v>
          </cell>
          <cell r="H44">
            <v>19834.262529987107</v>
          </cell>
          <cell r="I44">
            <v>93.056608439997049</v>
          </cell>
          <cell r="J44">
            <v>21521.393055846049</v>
          </cell>
          <cell r="K44">
            <v>1459.5163656178161</v>
          </cell>
          <cell r="L44">
            <v>3209.964807345516</v>
          </cell>
          <cell r="M44">
            <v>27883.721384176064</v>
          </cell>
          <cell r="N44">
            <v>3565.2563987001081</v>
          </cell>
          <cell r="O44">
            <v>5.171696680551034</v>
          </cell>
          <cell r="P44">
            <v>233824.39626914714</v>
          </cell>
          <cell r="Q44">
            <v>233824.39626914717</v>
          </cell>
          <cell r="R44">
            <v>0</v>
          </cell>
          <cell r="T44">
            <v>3797.5532764537247</v>
          </cell>
          <cell r="U44">
            <v>24441.823424474533</v>
          </cell>
          <cell r="V44">
            <v>69834.114510994972</v>
          </cell>
          <cell r="W44">
            <v>907.36127235537583</v>
          </cell>
          <cell r="X44">
            <v>454.48178894700118</v>
          </cell>
          <cell r="Y44">
            <v>17361.277936593222</v>
          </cell>
          <cell r="Z44">
            <v>78.31704461708577</v>
          </cell>
          <cell r="AA44">
            <v>14224.504784315919</v>
          </cell>
          <cell r="AB44">
            <v>1180.423106428334</v>
          </cell>
          <cell r="AC44">
            <v>3000.0971045507354</v>
          </cell>
          <cell r="AD44">
            <v>23949.5029598207</v>
          </cell>
          <cell r="AE44">
            <v>3168.1556373859357</v>
          </cell>
          <cell r="AF44">
            <v>5.1618518986323183</v>
          </cell>
          <cell r="AG44">
            <v>162402.77469883618</v>
          </cell>
          <cell r="AH44">
            <v>162402.77469883597</v>
          </cell>
          <cell r="AI44">
            <v>0</v>
          </cell>
        </row>
        <row r="45">
          <cell r="C45">
            <v>12085.033461172014</v>
          </cell>
          <cell r="D45">
            <v>70091.991590793099</v>
          </cell>
          <cell r="E45">
            <v>108251.94940358332</v>
          </cell>
          <cell r="F45">
            <v>1125.6624571932045</v>
          </cell>
          <cell r="G45">
            <v>3133.8906692045716</v>
          </cell>
          <cell r="H45">
            <v>10718.894167921608</v>
          </cell>
          <cell r="I45">
            <v>53.952459818767473</v>
          </cell>
          <cell r="J45">
            <v>15002.263595234233</v>
          </cell>
          <cell r="K45">
            <v>214.05855070928763</v>
          </cell>
          <cell r="L45">
            <v>3334.4796774505589</v>
          </cell>
          <cell r="M45">
            <v>2005.7041913861847</v>
          </cell>
          <cell r="N45">
            <v>674.73355156405296</v>
          </cell>
          <cell r="O45">
            <v>5.3741334624701906</v>
          </cell>
          <cell r="P45">
            <v>226697.98790949336</v>
          </cell>
          <cell r="Q45">
            <v>226697.9879094933</v>
          </cell>
          <cell r="R45">
            <v>0</v>
          </cell>
          <cell r="T45">
            <v>10698.730429523705</v>
          </cell>
          <cell r="U45">
            <v>51799.933499878884</v>
          </cell>
          <cell r="V45">
            <v>69506.77547060998</v>
          </cell>
          <cell r="W45">
            <v>973.84280760439583</v>
          </cell>
          <cell r="X45">
            <v>2474.5023477854543</v>
          </cell>
          <cell r="Y45">
            <v>9895.8761863837481</v>
          </cell>
          <cell r="Z45">
            <v>47.242218243506514</v>
          </cell>
          <cell r="AA45">
            <v>13293.660470960273</v>
          </cell>
          <cell r="AB45">
            <v>193.03897878992788</v>
          </cell>
          <cell r="AC45">
            <v>3162.6728599852368</v>
          </cell>
          <cell r="AD45">
            <v>1818.7945635850574</v>
          </cell>
          <cell r="AE45">
            <v>613.11148140476553</v>
          </cell>
          <cell r="AF45">
            <v>5.3574678555787294</v>
          </cell>
          <cell r="AG45">
            <v>164483.53878261056</v>
          </cell>
          <cell r="AH45">
            <v>164483.53878261053</v>
          </cell>
          <cell r="AI45">
            <v>0</v>
          </cell>
        </row>
        <row r="46">
          <cell r="C46">
            <v>1633.353222488488</v>
          </cell>
          <cell r="D46">
            <v>24581.065430542378</v>
          </cell>
          <cell r="E46">
            <v>263209.36210770684</v>
          </cell>
          <cell r="F46">
            <v>11.359151286728292</v>
          </cell>
          <cell r="G46">
            <v>1.9533354213077914</v>
          </cell>
          <cell r="H46">
            <v>32119.668267095498</v>
          </cell>
          <cell r="I46">
            <v>3962.1911689368981</v>
          </cell>
          <cell r="J46">
            <v>14376.546452105729</v>
          </cell>
          <cell r="K46">
            <v>591.59975550708066</v>
          </cell>
          <cell r="L46">
            <v>1756.3254373555419</v>
          </cell>
          <cell r="M46">
            <v>4994.8192654726681</v>
          </cell>
          <cell r="N46">
            <v>1395.8288371578419</v>
          </cell>
          <cell r="O46">
            <v>11.610762074176899</v>
          </cell>
          <cell r="P46">
            <v>348645.68319315126</v>
          </cell>
          <cell r="Q46">
            <v>348645.68319315137</v>
          </cell>
          <cell r="R46">
            <v>0</v>
          </cell>
          <cell r="T46">
            <v>1203.3849475695627</v>
          </cell>
          <cell r="U46">
            <v>14277.717347898446</v>
          </cell>
          <cell r="V46">
            <v>132977.96477158598</v>
          </cell>
          <cell r="W46">
            <v>4.2924836180860915</v>
          </cell>
          <cell r="X46">
            <v>1.1591935645033453</v>
          </cell>
          <cell r="Y46">
            <v>28048.801587850765</v>
          </cell>
          <cell r="Z46">
            <v>3171.2482931936761</v>
          </cell>
          <cell r="AA46">
            <v>7684.5080819230898</v>
          </cell>
          <cell r="AB46">
            <v>495.63949313671196</v>
          </cell>
          <cell r="AC46">
            <v>1631.4037899992516</v>
          </cell>
          <cell r="AD46">
            <v>4140.2197211466701</v>
          </cell>
          <cell r="AE46">
            <v>1172.9145444395051</v>
          </cell>
          <cell r="AF46">
            <v>11.589021829023007</v>
          </cell>
          <cell r="AG46">
            <v>194820.84327775522</v>
          </cell>
          <cell r="AH46">
            <v>194820.84327775546</v>
          </cell>
          <cell r="AI46">
            <v>-2.3283064365386963E-10</v>
          </cell>
        </row>
        <row r="47">
          <cell r="C47">
            <v>88919.658072661128</v>
          </cell>
          <cell r="D47">
            <v>217197.65447423083</v>
          </cell>
          <cell r="E47">
            <v>827697.0045476841</v>
          </cell>
          <cell r="F47">
            <v>1223.5176380655962</v>
          </cell>
          <cell r="G47">
            <v>109.52893303089969</v>
          </cell>
          <cell r="H47">
            <v>189489.95867925108</v>
          </cell>
          <cell r="I47">
            <v>1494.0736412737776</v>
          </cell>
          <cell r="J47">
            <v>123450.49478163368</v>
          </cell>
          <cell r="K47">
            <v>28148.997153994242</v>
          </cell>
          <cell r="L47">
            <v>106745.8248651108</v>
          </cell>
          <cell r="M47">
            <v>175372.0879296909</v>
          </cell>
          <cell r="N47">
            <v>72502.922023767343</v>
          </cell>
          <cell r="O47">
            <v>13.28118914135008</v>
          </cell>
          <cell r="P47">
            <v>1832365.0039295359</v>
          </cell>
          <cell r="Q47">
            <v>1832365.0039295356</v>
          </cell>
          <cell r="R47">
            <v>0</v>
          </cell>
          <cell r="T47">
            <v>73001.518836759467</v>
          </cell>
          <cell r="U47">
            <v>178168.8755919557</v>
          </cell>
          <cell r="V47">
            <v>600792.87774151913</v>
          </cell>
          <cell r="W47">
            <v>1083.0555510364316</v>
          </cell>
          <cell r="X47">
            <v>96.317698258213909</v>
          </cell>
          <cell r="Y47">
            <v>178040.13078151701</v>
          </cell>
          <cell r="Z47">
            <v>1374.0528362209366</v>
          </cell>
          <cell r="AA47">
            <v>103499.91103304909</v>
          </cell>
          <cell r="AB47">
            <v>25632.685044164664</v>
          </cell>
          <cell r="AC47">
            <v>98552.080972319556</v>
          </cell>
          <cell r="AD47">
            <v>156910.10949151724</v>
          </cell>
          <cell r="AE47">
            <v>65578.001073034917</v>
          </cell>
          <cell r="AF47">
            <v>12.181143971400807</v>
          </cell>
          <cell r="AG47">
            <v>1482741.7977953237</v>
          </cell>
          <cell r="AH47">
            <v>1482741.7977953244</v>
          </cell>
          <cell r="AI47">
            <v>0</v>
          </cell>
        </row>
        <row r="48">
          <cell r="C48">
            <v>749.40133863719984</v>
          </cell>
          <cell r="D48">
            <v>15656.292099301494</v>
          </cell>
          <cell r="E48">
            <v>378.81858312484087</v>
          </cell>
          <cell r="F48">
            <v>19.897841035738253</v>
          </cell>
          <cell r="G48">
            <v>0.94882400195516214</v>
          </cell>
          <cell r="H48">
            <v>2371.577681659197</v>
          </cell>
          <cell r="I48">
            <v>75.240117581616701</v>
          </cell>
          <cell r="J48">
            <v>698.91466689593403</v>
          </cell>
          <cell r="K48">
            <v>246.90278621917849</v>
          </cell>
          <cell r="L48">
            <v>70.44730101065025</v>
          </cell>
          <cell r="M48">
            <v>8.5114208929121169</v>
          </cell>
          <cell r="N48">
            <v>36.690703311884256</v>
          </cell>
          <cell r="O48">
            <v>1756.4181586952111</v>
          </cell>
          <cell r="P48">
            <v>22070.061522367811</v>
          </cell>
          <cell r="Q48">
            <v>22070.061522367811</v>
          </cell>
          <cell r="R48">
            <v>0</v>
          </cell>
          <cell r="T48">
            <v>691.13123650898831</v>
          </cell>
          <cell r="U48">
            <v>12779.926279293042</v>
          </cell>
          <cell r="V48">
            <v>323.43548968819744</v>
          </cell>
          <cell r="W48">
            <v>17.795963325426964</v>
          </cell>
          <cell r="X48">
            <v>0.7937239550070585</v>
          </cell>
          <cell r="Y48">
            <v>2311.7033565693068</v>
          </cell>
          <cell r="Z48">
            <v>64.608332486296504</v>
          </cell>
          <cell r="AA48">
            <v>634.46015226716372</v>
          </cell>
          <cell r="AB48">
            <v>231.92742531234128</v>
          </cell>
          <cell r="AC48">
            <v>66.90490985233825</v>
          </cell>
          <cell r="AD48">
            <v>8.1563161986437827</v>
          </cell>
          <cell r="AE48">
            <v>34.812314239680568</v>
          </cell>
          <cell r="AF48">
            <v>1710.2333988886555</v>
          </cell>
          <cell r="AG48">
            <v>18875.88889858509</v>
          </cell>
          <cell r="AH48">
            <v>18875.888898585083</v>
          </cell>
          <cell r="AI48">
            <v>0</v>
          </cell>
        </row>
        <row r="49">
          <cell r="C49">
            <v>18187.951049991625</v>
          </cell>
          <cell r="D49">
            <v>44263.934444266706</v>
          </cell>
          <cell r="E49">
            <v>80963.000001059176</v>
          </cell>
          <cell r="F49">
            <v>376.05979199548989</v>
          </cell>
          <cell r="G49">
            <v>2876.3912590612781</v>
          </cell>
          <cell r="H49">
            <v>19487.710328087436</v>
          </cell>
          <cell r="I49">
            <v>91.952159603531186</v>
          </cell>
          <cell r="J49">
            <v>7553.2332057004278</v>
          </cell>
          <cell r="K49">
            <v>2996.2872485981261</v>
          </cell>
          <cell r="L49">
            <v>924.83099223981128</v>
          </cell>
          <cell r="M49">
            <v>715.52542001833001</v>
          </cell>
          <cell r="N49">
            <v>1261.9944688216497</v>
          </cell>
          <cell r="O49">
            <v>328.80986673345808</v>
          </cell>
          <cell r="P49">
            <v>180027.68023617711</v>
          </cell>
          <cell r="Q49">
            <v>180027.68023617717</v>
          </cell>
          <cell r="R49">
            <v>0</v>
          </cell>
          <cell r="T49">
            <v>16346.446993926773</v>
          </cell>
          <cell r="U49">
            <v>31860.623442872886</v>
          </cell>
          <cell r="V49">
            <v>49275.13990034617</v>
          </cell>
          <cell r="W49">
            <v>307.12381647223179</v>
          </cell>
          <cell r="X49">
            <v>1972.9291720782794</v>
          </cell>
          <cell r="Y49">
            <v>16101.670374666228</v>
          </cell>
          <cell r="Z49">
            <v>76.608028264814195</v>
          </cell>
          <cell r="AA49">
            <v>5723.2157108522224</v>
          </cell>
          <cell r="AB49">
            <v>2377.0118151967608</v>
          </cell>
          <cell r="AC49">
            <v>826.04519223451575</v>
          </cell>
          <cell r="AD49">
            <v>618.98702533378093</v>
          </cell>
          <cell r="AE49">
            <v>1022.6736009778959</v>
          </cell>
          <cell r="AF49">
            <v>328.47087142670875</v>
          </cell>
          <cell r="AG49">
            <v>126836.94594464927</v>
          </cell>
          <cell r="AH49">
            <v>126836.94594464917</v>
          </cell>
          <cell r="AI49">
            <v>0</v>
          </cell>
        </row>
        <row r="50">
          <cell r="C50">
            <v>1511.7974157232863</v>
          </cell>
          <cell r="D50">
            <v>12015.100155001315</v>
          </cell>
          <cell r="E50">
            <v>22327.084707256552</v>
          </cell>
          <cell r="F50">
            <v>0.50110853094330832</v>
          </cell>
          <cell r="G50">
            <v>187.96731436925421</v>
          </cell>
          <cell r="H50">
            <v>2214.1123205606486</v>
          </cell>
          <cell r="I50">
            <v>4297.7241399701434</v>
          </cell>
          <cell r="J50">
            <v>1123.1498456467875</v>
          </cell>
          <cell r="K50">
            <v>734.56025851613242</v>
          </cell>
          <cell r="L50">
            <v>346.23714075188906</v>
          </cell>
          <cell r="M50">
            <v>11396.997503664445</v>
          </cell>
          <cell r="N50">
            <v>935.69952829191982</v>
          </cell>
          <cell r="O50">
            <v>2.1888160667826342</v>
          </cell>
          <cell r="P50">
            <v>57093.120254350106</v>
          </cell>
          <cell r="Q50">
            <v>57093.120254350157</v>
          </cell>
          <cell r="R50">
            <v>0</v>
          </cell>
          <cell r="T50">
            <v>1385.5308155945568</v>
          </cell>
          <cell r="U50">
            <v>10385.187421790635</v>
          </cell>
          <cell r="V50">
            <v>13002.443115609642</v>
          </cell>
          <cell r="W50">
            <v>0.45539665399915041</v>
          </cell>
          <cell r="X50">
            <v>151.87749043644681</v>
          </cell>
          <cell r="Y50">
            <v>2096.2897584182219</v>
          </cell>
          <cell r="Z50">
            <v>3797.6226858276182</v>
          </cell>
          <cell r="AA50">
            <v>904.62769490058781</v>
          </cell>
          <cell r="AB50">
            <v>654.63382730883291</v>
          </cell>
          <cell r="AC50">
            <v>328.96045690657201</v>
          </cell>
          <cell r="AD50">
            <v>10657.151935213094</v>
          </cell>
          <cell r="AE50">
            <v>852.30490762775139</v>
          </cell>
          <cell r="AF50">
            <v>2.1215418992667572</v>
          </cell>
          <cell r="AG50">
            <v>44219.207048187222</v>
          </cell>
          <cell r="AH50">
            <v>44219.207048187403</v>
          </cell>
          <cell r="AI50">
            <v>-1.8189894035458565E-10</v>
          </cell>
        </row>
        <row r="51">
          <cell r="C51">
            <v>11000.875687707512</v>
          </cell>
          <cell r="D51">
            <v>42050.805444350939</v>
          </cell>
          <cell r="E51">
            <v>92730.6392044409</v>
          </cell>
          <cell r="F51">
            <v>154.10962610090795</v>
          </cell>
          <cell r="G51">
            <v>2.5545397580755758</v>
          </cell>
          <cell r="H51">
            <v>24858.482550394565</v>
          </cell>
          <cell r="I51">
            <v>7275.7576384247059</v>
          </cell>
          <cell r="J51">
            <v>10799.470968421756</v>
          </cell>
          <cell r="K51">
            <v>2443.6251376010323</v>
          </cell>
          <cell r="L51">
            <v>636.2445603834899</v>
          </cell>
          <cell r="M51">
            <v>5734.785831335581</v>
          </cell>
          <cell r="N51">
            <v>5068.522150625734</v>
          </cell>
          <cell r="O51">
            <v>0</v>
          </cell>
          <cell r="P51">
            <v>202755.87333954521</v>
          </cell>
          <cell r="Q51">
            <v>202755.87333954553</v>
          </cell>
          <cell r="R51">
            <v>-3.2014213502407074E-10</v>
          </cell>
          <cell r="T51">
            <v>9568.863352590326</v>
          </cell>
          <cell r="U51">
            <v>31377.196663971015</v>
          </cell>
          <cell r="V51">
            <v>47705.824327876806</v>
          </cell>
          <cell r="W51">
            <v>104.26198767120812</v>
          </cell>
          <cell r="X51">
            <v>1.5046375198270727</v>
          </cell>
          <cell r="Y51">
            <v>21088.500157883143</v>
          </cell>
          <cell r="Z51">
            <v>6074.5104064446314</v>
          </cell>
          <cell r="AA51">
            <v>7939.1259561730949</v>
          </cell>
          <cell r="AB51">
            <v>2018.4280259265824</v>
          </cell>
          <cell r="AC51">
            <v>585.14192835716847</v>
          </cell>
          <cell r="AD51">
            <v>4689.190253590692</v>
          </cell>
          <cell r="AE51">
            <v>4329.898742183279</v>
          </cell>
          <cell r="AF51">
            <v>0</v>
          </cell>
          <cell r="AG51">
            <v>135482.44644018781</v>
          </cell>
          <cell r="AH51">
            <v>135482.4464401876</v>
          </cell>
          <cell r="AI51">
            <v>0</v>
          </cell>
        </row>
        <row r="52">
          <cell r="C52">
            <v>16128.183281021162</v>
          </cell>
          <cell r="D52">
            <v>44490.204626721155</v>
          </cell>
          <cell r="E52">
            <v>18255.130734273163</v>
          </cell>
          <cell r="F52">
            <v>26.283619605747706</v>
          </cell>
          <cell r="G52">
            <v>9.4426150921241554</v>
          </cell>
          <cell r="H52">
            <v>6140.8152915757855</v>
          </cell>
          <cell r="I52">
            <v>4415.5015134170262</v>
          </cell>
          <cell r="J52">
            <v>4043.9831669911732</v>
          </cell>
          <cell r="K52">
            <v>291.57063220864188</v>
          </cell>
          <cell r="L52">
            <v>599.22410987057538</v>
          </cell>
          <cell r="M52">
            <v>505.44183008479649</v>
          </cell>
          <cell r="N52">
            <v>728.65271605344856</v>
          </cell>
          <cell r="O52">
            <v>0</v>
          </cell>
          <cell r="P52">
            <v>95634.434136914788</v>
          </cell>
          <cell r="Q52">
            <v>95634.434136914861</v>
          </cell>
          <cell r="R52">
            <v>0</v>
          </cell>
          <cell r="T52">
            <v>10989.877453847645</v>
          </cell>
          <cell r="U52">
            <v>28858.950609891355</v>
          </cell>
          <cell r="V52">
            <v>9159.7849846412482</v>
          </cell>
          <cell r="W52">
            <v>23.039869968575395</v>
          </cell>
          <cell r="X52">
            <v>5.8830362992672747</v>
          </cell>
          <cell r="Y52">
            <v>5339.4973186542084</v>
          </cell>
          <cell r="Z52">
            <v>3178.7833104900615</v>
          </cell>
          <cell r="AA52">
            <v>2611.1894024976446</v>
          </cell>
          <cell r="AB52">
            <v>199.85760263645719</v>
          </cell>
          <cell r="AC52">
            <v>521.00066571534683</v>
          </cell>
          <cell r="AD52">
            <v>416.04000602454221</v>
          </cell>
          <cell r="AE52">
            <v>582.9369503056347</v>
          </cell>
          <cell r="AF52">
            <v>0</v>
          </cell>
          <cell r="AG52">
            <v>61886.841210971994</v>
          </cell>
          <cell r="AH52">
            <v>61886.841210971892</v>
          </cell>
          <cell r="AI52">
            <v>1.0186340659856796E-10</v>
          </cell>
        </row>
        <row r="53">
          <cell r="C53">
            <v>53671.933546818611</v>
          </cell>
          <cell r="D53">
            <v>1156.9346231871891</v>
          </cell>
          <cell r="E53">
            <v>18621.292909715805</v>
          </cell>
          <cell r="F53">
            <v>248.54398524604238</v>
          </cell>
          <cell r="G53">
            <v>19.039686049159489</v>
          </cell>
          <cell r="H53">
            <v>11879.417772171362</v>
          </cell>
          <cell r="I53">
            <v>0.71690585723700073</v>
          </cell>
          <cell r="J53">
            <v>6028.2373486941196</v>
          </cell>
          <cell r="K53">
            <v>488.75534914913402</v>
          </cell>
          <cell r="L53">
            <v>140.57764439599865</v>
          </cell>
          <cell r="M53">
            <v>394.22427441184249</v>
          </cell>
          <cell r="N53">
            <v>363.4270036000492</v>
          </cell>
          <cell r="O53">
            <v>0</v>
          </cell>
          <cell r="P53">
            <v>93013.101049296558</v>
          </cell>
          <cell r="Q53">
            <v>93013.101049296311</v>
          </cell>
          <cell r="R53">
            <v>2.4738255888223648E-10</v>
          </cell>
          <cell r="T53">
            <v>46670.584333088482</v>
          </cell>
          <cell r="U53">
            <v>909.82950015306528</v>
          </cell>
          <cell r="V53">
            <v>15891.582848662012</v>
          </cell>
          <cell r="W53">
            <v>205.87911413092189</v>
          </cell>
          <cell r="X53">
            <v>15.259812413766602</v>
          </cell>
          <cell r="Y53">
            <v>11256.352228848233</v>
          </cell>
          <cell r="Z53">
            <v>0.60848148855735684</v>
          </cell>
          <cell r="AA53">
            <v>5039.5757694557542</v>
          </cell>
          <cell r="AB53">
            <v>445.09700655290482</v>
          </cell>
          <cell r="AC53">
            <v>134.09752389603818</v>
          </cell>
          <cell r="AD53">
            <v>340.70963243847842</v>
          </cell>
          <cell r="AE53">
            <v>304.71422003884663</v>
          </cell>
          <cell r="AF53">
            <v>0</v>
          </cell>
          <cell r="AG53">
            <v>81214.290471167056</v>
          </cell>
          <cell r="AH53">
            <v>81214.290471166998</v>
          </cell>
          <cell r="AI53">
            <v>0</v>
          </cell>
        </row>
        <row r="54">
          <cell r="C54">
            <v>3014.6518657619299</v>
          </cell>
          <cell r="D54">
            <v>65.115893444448943</v>
          </cell>
          <cell r="E54">
            <v>108.31467562284473</v>
          </cell>
          <cell r="F54">
            <v>32.660136819236058</v>
          </cell>
          <cell r="G54">
            <v>54.552702206607087</v>
          </cell>
          <cell r="H54">
            <v>599.0487106193932</v>
          </cell>
          <cell r="I54">
            <v>79.993945644478245</v>
          </cell>
          <cell r="J54">
            <v>261.10730356558776</v>
          </cell>
          <cell r="K54">
            <v>12.530221308192326</v>
          </cell>
          <cell r="L54">
            <v>21.994941912488969</v>
          </cell>
          <cell r="M54">
            <v>143.13837972227486</v>
          </cell>
          <cell r="N54">
            <v>23.964441986119876</v>
          </cell>
          <cell r="O54">
            <v>0</v>
          </cell>
          <cell r="P54">
            <v>4417.073218613602</v>
          </cell>
          <cell r="Q54">
            <v>4417.0732186136001</v>
          </cell>
          <cell r="R54">
            <v>0</v>
          </cell>
          <cell r="T54">
            <v>2160.6225338315767</v>
          </cell>
          <cell r="U54">
            <v>51.248715326334839</v>
          </cell>
          <cell r="V54">
            <v>80.224855658680937</v>
          </cell>
          <cell r="W54">
            <v>24.211151003818905</v>
          </cell>
          <cell r="X54">
            <v>32.555528685244695</v>
          </cell>
          <cell r="Y54">
            <v>528.12375624222454</v>
          </cell>
          <cell r="Z54">
            <v>63.063219024928543</v>
          </cell>
          <cell r="AA54">
            <v>168.89648566675581</v>
          </cell>
          <cell r="AB54">
            <v>10.274088920675009</v>
          </cell>
          <cell r="AC54">
            <v>20.337937655866753</v>
          </cell>
          <cell r="AD54">
            <v>121.31363227073678</v>
          </cell>
          <cell r="AE54">
            <v>20.241088127993329</v>
          </cell>
          <cell r="AF54">
            <v>0</v>
          </cell>
          <cell r="AG54">
            <v>3281.1129924148372</v>
          </cell>
          <cell r="AH54">
            <v>3281.1129924148408</v>
          </cell>
          <cell r="AI54">
            <v>-3.637978807091713E-12</v>
          </cell>
        </row>
        <row r="55">
          <cell r="C55">
            <v>521.60044527496484</v>
          </cell>
          <cell r="D55">
            <v>4916.6244948626108</v>
          </cell>
          <cell r="E55">
            <v>526.56647180579046</v>
          </cell>
          <cell r="F55">
            <v>0.28485837661385927</v>
          </cell>
          <cell r="G55">
            <v>45.307100393163473</v>
          </cell>
          <cell r="H55">
            <v>1550.1910545381256</v>
          </cell>
          <cell r="I55">
            <v>436.43662389440726</v>
          </cell>
          <cell r="J55">
            <v>1897.3564499410782</v>
          </cell>
          <cell r="K55">
            <v>83.316730871264284</v>
          </cell>
          <cell r="L55">
            <v>172.16537599258277</v>
          </cell>
          <cell r="M55">
            <v>184.00494220063797</v>
          </cell>
          <cell r="N55">
            <v>362.77495588173952</v>
          </cell>
          <cell r="O55">
            <v>0</v>
          </cell>
          <cell r="P55">
            <v>10696.629504032979</v>
          </cell>
          <cell r="Q55">
            <v>10696.629504032968</v>
          </cell>
          <cell r="R55">
            <v>0</v>
          </cell>
          <cell r="T55">
            <v>459.95200692723449</v>
          </cell>
          <cell r="U55">
            <v>4108.6715486239473</v>
          </cell>
          <cell r="V55">
            <v>360.98035452157188</v>
          </cell>
          <cell r="W55">
            <v>0.23463721992766484</v>
          </cell>
          <cell r="X55">
            <v>36.522858782525944</v>
          </cell>
          <cell r="Y55">
            <v>1473.0946720166619</v>
          </cell>
          <cell r="Z55">
            <v>392.13565819496455</v>
          </cell>
          <cell r="AA55">
            <v>1564.5342342848958</v>
          </cell>
          <cell r="AB55">
            <v>61.434434043177419</v>
          </cell>
          <cell r="AC55">
            <v>164.94114400037279</v>
          </cell>
          <cell r="AD55">
            <v>160.41251415193591</v>
          </cell>
          <cell r="AE55">
            <v>320.6316857489449</v>
          </cell>
          <cell r="AF55">
            <v>0</v>
          </cell>
          <cell r="AG55">
            <v>9103.5457485161642</v>
          </cell>
          <cell r="AH55">
            <v>9103.5457485161569</v>
          </cell>
          <cell r="AI55">
            <v>0</v>
          </cell>
        </row>
        <row r="56">
          <cell r="C56">
            <v>1511.4927540997633</v>
          </cell>
          <cell r="D56">
            <v>13966.441900375092</v>
          </cell>
          <cell r="E56">
            <v>1397.0354499252292</v>
          </cell>
          <cell r="F56">
            <v>18.111237851365196</v>
          </cell>
          <cell r="G56">
            <v>20.723856524068545</v>
          </cell>
          <cell r="H56">
            <v>3309.6147816476059</v>
          </cell>
          <cell r="I56">
            <v>10.30087818335908</v>
          </cell>
          <cell r="J56">
            <v>1484.1042171371193</v>
          </cell>
          <cell r="K56">
            <v>87.910519381108813</v>
          </cell>
          <cell r="L56">
            <v>49.459219693639213</v>
          </cell>
          <cell r="M56">
            <v>383.31921476389482</v>
          </cell>
          <cell r="N56">
            <v>1306.8869535218973</v>
          </cell>
          <cell r="O56">
            <v>0</v>
          </cell>
          <cell r="P56">
            <v>23545.400983104144</v>
          </cell>
          <cell r="Q56">
            <v>23545.40098310414</v>
          </cell>
          <cell r="R56">
            <v>0</v>
          </cell>
          <cell r="T56">
            <v>1458.441812172849</v>
          </cell>
          <cell r="U56">
            <v>12840.135592311992</v>
          </cell>
          <cell r="V56">
            <v>1079.6749924240139</v>
          </cell>
          <cell r="W56">
            <v>13.628266745824732</v>
          </cell>
          <cell r="X56">
            <v>17.480800368918107</v>
          </cell>
          <cell r="Y56">
            <v>3162.7480883342919</v>
          </cell>
          <cell r="Z56">
            <v>9.3278308349991335</v>
          </cell>
          <cell r="AA56">
            <v>1276.7903491178772</v>
          </cell>
          <cell r="AB56">
            <v>83.465364645688624</v>
          </cell>
          <cell r="AC56">
            <v>48.295680486862395</v>
          </cell>
          <cell r="AD56">
            <v>377.05829800084956</v>
          </cell>
          <cell r="AE56">
            <v>1247.2964754356765</v>
          </cell>
          <cell r="AF56">
            <v>0</v>
          </cell>
          <cell r="AG56">
            <v>21614.343550879843</v>
          </cell>
          <cell r="AH56">
            <v>21614.343550879839</v>
          </cell>
          <cell r="AI56">
            <v>0</v>
          </cell>
        </row>
        <row r="57">
          <cell r="C57">
            <v>111.33246100102519</v>
          </cell>
          <cell r="D57">
            <v>295.19193027049414</v>
          </cell>
          <cell r="E57">
            <v>39.039629912326021</v>
          </cell>
          <cell r="F57">
            <v>0.62804959744547928</v>
          </cell>
          <cell r="G57">
            <v>1.0082008464996319</v>
          </cell>
          <cell r="H57">
            <v>110.04310717127794</v>
          </cell>
          <cell r="I57">
            <v>454.72298720341155</v>
          </cell>
          <cell r="J57">
            <v>456.96511257985543</v>
          </cell>
          <cell r="K57">
            <v>22.22422451365923</v>
          </cell>
          <cell r="L57">
            <v>12.744177810032284</v>
          </cell>
          <cell r="M57">
            <v>41.144905721472213</v>
          </cell>
          <cell r="N57">
            <v>17.088973387583291</v>
          </cell>
          <cell r="O57">
            <v>7.8431669564706885</v>
          </cell>
          <cell r="P57">
            <v>1569.976926971553</v>
          </cell>
          <cell r="Q57">
            <v>1569.9769269715528</v>
          </cell>
          <cell r="R57">
            <v>0</v>
          </cell>
          <cell r="T57">
            <v>82.701568697434382</v>
          </cell>
          <cell r="U57">
            <v>226.61375342340381</v>
          </cell>
          <cell r="V57">
            <v>24.850145022410903</v>
          </cell>
          <cell r="W57">
            <v>0.36783801032990854</v>
          </cell>
          <cell r="X57">
            <v>0.73509111636272295</v>
          </cell>
          <cell r="Y57">
            <v>89.788477100504821</v>
          </cell>
          <cell r="Z57">
            <v>361.97855073373955</v>
          </cell>
          <cell r="AA57">
            <v>269.45359314656696</v>
          </cell>
          <cell r="AB57">
            <v>18.836485048216073</v>
          </cell>
          <cell r="AC57">
            <v>10.999414498426255</v>
          </cell>
          <cell r="AD57">
            <v>33.057509409586309</v>
          </cell>
          <cell r="AE57">
            <v>14.394375471867313</v>
          </cell>
          <cell r="AF57">
            <v>6.8007523428702141</v>
          </cell>
          <cell r="AG57">
            <v>1140.5775540217192</v>
          </cell>
          <cell r="AH57">
            <v>1140.5775540217187</v>
          </cell>
          <cell r="AI57">
            <v>0</v>
          </cell>
        </row>
        <row r="58">
          <cell r="C58">
            <v>1584.8231675740967</v>
          </cell>
          <cell r="D58">
            <v>364.27996964034071</v>
          </cell>
          <cell r="E58">
            <v>8.3371221461351972</v>
          </cell>
          <cell r="F58">
            <v>448.13323362541382</v>
          </cell>
          <cell r="G58">
            <v>11.325882555318582</v>
          </cell>
          <cell r="H58">
            <v>136.03074886162673</v>
          </cell>
          <cell r="I58">
            <v>9.0951448265718826E-2</v>
          </cell>
          <cell r="J58">
            <v>50.709475811698098</v>
          </cell>
          <cell r="K58">
            <v>28.266180392013286</v>
          </cell>
          <cell r="L58">
            <v>4.5030199454634037</v>
          </cell>
          <cell r="M58">
            <v>0.15488541624947372</v>
          </cell>
          <cell r="N58">
            <v>32.185041682585776</v>
          </cell>
          <cell r="O58">
            <v>0</v>
          </cell>
          <cell r="P58">
            <v>2668.8396790992074</v>
          </cell>
          <cell r="Q58">
            <v>2668.8396790992088</v>
          </cell>
          <cell r="R58">
            <v>0</v>
          </cell>
          <cell r="T58">
            <v>1328.7360239871832</v>
          </cell>
          <cell r="U58">
            <v>313.67718995674437</v>
          </cell>
          <cell r="V58">
            <v>6.0254669246120542</v>
          </cell>
          <cell r="W58">
            <v>405.61699449488441</v>
          </cell>
          <cell r="X58">
            <v>7.0265497572772064</v>
          </cell>
          <cell r="Y58">
            <v>119.24362195671377</v>
          </cell>
          <cell r="Z58">
            <v>7.8162440005811212E-2</v>
          </cell>
          <cell r="AA58">
            <v>36.410737600141893</v>
          </cell>
          <cell r="AB58">
            <v>25.461629537716483</v>
          </cell>
          <cell r="AC58">
            <v>4.10544476137534</v>
          </cell>
          <cell r="AD58">
            <v>0.14466515633075772</v>
          </cell>
          <cell r="AE58">
            <v>28.254473486377567</v>
          </cell>
          <cell r="AF58">
            <v>0</v>
          </cell>
          <cell r="AG58">
            <v>2274.7809600593632</v>
          </cell>
          <cell r="AH58">
            <v>2274.7809600593628</v>
          </cell>
          <cell r="AI58">
            <v>0</v>
          </cell>
        </row>
        <row r="59">
          <cell r="C59">
            <v>6377.0913483580762</v>
          </cell>
          <cell r="D59">
            <v>30.13583819087593</v>
          </cell>
          <cell r="E59">
            <v>5424.0640573045202</v>
          </cell>
          <cell r="F59">
            <v>0.24005406534737431</v>
          </cell>
          <cell r="G59">
            <v>26.053406476259344</v>
          </cell>
          <cell r="H59">
            <v>73.760242546980223</v>
          </cell>
          <cell r="I59">
            <v>27.088546242331752</v>
          </cell>
          <cell r="J59">
            <v>253.40546084554785</v>
          </cell>
          <cell r="K59">
            <v>8.2037410736532106</v>
          </cell>
          <cell r="L59">
            <v>18.342523278707827</v>
          </cell>
          <cell r="M59">
            <v>18.24682937523627</v>
          </cell>
          <cell r="N59">
            <v>54.89403110348109</v>
          </cell>
          <cell r="O59">
            <v>0</v>
          </cell>
          <cell r="P59">
            <v>12311.526078861018</v>
          </cell>
          <cell r="Q59">
            <v>12311.526078861047</v>
          </cell>
          <cell r="R59">
            <v>-2.9103830456733704E-11</v>
          </cell>
          <cell r="T59">
            <v>5886.5251568540552</v>
          </cell>
          <cell r="U59">
            <v>19.859566275479718</v>
          </cell>
          <cell r="V59">
            <v>4808.3137116415965</v>
          </cell>
          <cell r="W59">
            <v>0.19599180930371318</v>
          </cell>
          <cell r="X59">
            <v>15.005242896306532</v>
          </cell>
          <cell r="Y59">
            <v>55.528967974354103</v>
          </cell>
          <cell r="Z59">
            <v>18.592422003160571</v>
          </cell>
          <cell r="AA59">
            <v>194.79951724257666</v>
          </cell>
          <cell r="AB59">
            <v>6.0388831052839045</v>
          </cell>
          <cell r="AC59">
            <v>16.556530641505418</v>
          </cell>
          <cell r="AD59">
            <v>14.076994269999354</v>
          </cell>
          <cell r="AE59">
            <v>45.935621641196143</v>
          </cell>
          <cell r="AF59">
            <v>0</v>
          </cell>
          <cell r="AG59">
            <v>11081.428606354817</v>
          </cell>
          <cell r="AH59">
            <v>11081.428606354824</v>
          </cell>
          <cell r="AI59">
            <v>0</v>
          </cell>
        </row>
        <row r="60">
          <cell r="C60">
            <v>99.436295290813149</v>
          </cell>
          <cell r="D60">
            <v>22.878779859174308</v>
          </cell>
          <cell r="E60">
            <v>96.512721704566871</v>
          </cell>
          <cell r="F60">
            <v>153.73381720396162</v>
          </cell>
          <cell r="G60">
            <v>0.55897811788700802</v>
          </cell>
          <cell r="H60">
            <v>46.897948387796156</v>
          </cell>
          <cell r="I60">
            <v>27.857456670142088</v>
          </cell>
          <cell r="J60">
            <v>83.216291701906769</v>
          </cell>
          <cell r="K60">
            <v>1.1685947048490075</v>
          </cell>
          <cell r="L60">
            <v>5.9847877583556084</v>
          </cell>
          <cell r="M60">
            <v>0.31337074534245285</v>
          </cell>
          <cell r="N60">
            <v>3.8926350251951183</v>
          </cell>
          <cell r="O60">
            <v>0</v>
          </cell>
          <cell r="P60">
            <v>542.45167716999026</v>
          </cell>
          <cell r="Q60">
            <v>542.45167716998901</v>
          </cell>
          <cell r="R60">
            <v>1.2505552149377763E-12</v>
          </cell>
          <cell r="T60">
            <v>93.768351809239007</v>
          </cell>
          <cell r="U60">
            <v>17.625071114340201</v>
          </cell>
          <cell r="V60">
            <v>77.634692032449436</v>
          </cell>
          <cell r="W60">
            <v>144.3324671064247</v>
          </cell>
          <cell r="X60">
            <v>0.4049836112255219</v>
          </cell>
          <cell r="Y60">
            <v>42.941121705561201</v>
          </cell>
          <cell r="Z60">
            <v>24.780382932296465</v>
          </cell>
          <cell r="AA60">
            <v>55.112157641536825</v>
          </cell>
          <cell r="AB60">
            <v>0.99609542478811319</v>
          </cell>
          <cell r="AC60">
            <v>5.7459343497467508</v>
          </cell>
          <cell r="AD60">
            <v>0.26966271114944462</v>
          </cell>
          <cell r="AE60">
            <v>3.4044462451938355</v>
          </cell>
          <cell r="AF60">
            <v>0</v>
          </cell>
          <cell r="AG60">
            <v>467.01536668395147</v>
          </cell>
          <cell r="AH60">
            <v>467.0153666839517</v>
          </cell>
          <cell r="AI60">
            <v>0</v>
          </cell>
        </row>
        <row r="61">
          <cell r="C61">
            <v>564.06713021735141</v>
          </cell>
          <cell r="D61">
            <v>60.954342519644037</v>
          </cell>
          <cell r="E61">
            <v>472.30833814607939</v>
          </cell>
          <cell r="F61">
            <v>16.789716135096686</v>
          </cell>
          <cell r="G61">
            <v>106.62121621791245</v>
          </cell>
          <cell r="H61">
            <v>144.17516621638683</v>
          </cell>
          <cell r="I61">
            <v>0.29643183523969274</v>
          </cell>
          <cell r="J61">
            <v>82.066195606275798</v>
          </cell>
          <cell r="K61">
            <v>146.8853142430217</v>
          </cell>
          <cell r="L61">
            <v>14.025447142097997</v>
          </cell>
          <cell r="M61">
            <v>130.45696033100666</v>
          </cell>
          <cell r="N61">
            <v>149.36047479829648</v>
          </cell>
          <cell r="O61">
            <v>0</v>
          </cell>
          <cell r="P61">
            <v>1888.0067334084092</v>
          </cell>
          <cell r="Q61">
            <v>1888.0067334084092</v>
          </cell>
          <cell r="R61">
            <v>0</v>
          </cell>
          <cell r="T61">
            <v>387.92154239263954</v>
          </cell>
          <cell r="U61">
            <v>39.300442118866393</v>
          </cell>
          <cell r="V61">
            <v>308.50373923193706</v>
          </cell>
          <cell r="W61">
            <v>10.352252934826918</v>
          </cell>
          <cell r="X61">
            <v>63.279145753273326</v>
          </cell>
          <cell r="Y61">
            <v>114.08477713885424</v>
          </cell>
          <cell r="Z61">
            <v>0.20744474936695068</v>
          </cell>
          <cell r="AA61">
            <v>46.584624444780843</v>
          </cell>
          <cell r="AB61">
            <v>97.184394898230153</v>
          </cell>
          <cell r="AC61">
            <v>10.766004064545477</v>
          </cell>
          <cell r="AD61">
            <v>106.19024409527941</v>
          </cell>
          <cell r="AE61">
            <v>120.69790897192627</v>
          </cell>
          <cell r="AF61">
            <v>0</v>
          </cell>
          <cell r="AG61">
            <v>1305.0725207945266</v>
          </cell>
          <cell r="AH61">
            <v>1305.0725207945263</v>
          </cell>
          <cell r="AI61">
            <v>0</v>
          </cell>
        </row>
        <row r="62">
          <cell r="C62">
            <v>337.72241020831927</v>
          </cell>
          <cell r="D62">
            <v>2888.6762450642668</v>
          </cell>
          <cell r="E62">
            <v>47.948957315079959</v>
          </cell>
          <cell r="F62">
            <v>0.21778473997528552</v>
          </cell>
          <cell r="G62">
            <v>10.998303968329164</v>
          </cell>
          <cell r="H62">
            <v>654.73333498484499</v>
          </cell>
          <cell r="I62">
            <v>834.87180378465087</v>
          </cell>
          <cell r="J62">
            <v>251.64429949296289</v>
          </cell>
          <cell r="K62">
            <v>103.50291868203317</v>
          </cell>
          <cell r="L62">
            <v>12.873438555018211</v>
          </cell>
          <cell r="M62">
            <v>52.14966945238627</v>
          </cell>
          <cell r="N62">
            <v>54.369734063361378</v>
          </cell>
          <cell r="O62">
            <v>0</v>
          </cell>
          <cell r="P62">
            <v>5249.7089003112287</v>
          </cell>
          <cell r="Q62">
            <v>5249.7089003112242</v>
          </cell>
          <cell r="R62">
            <v>0</v>
          </cell>
          <cell r="T62">
            <v>309.71224237284821</v>
          </cell>
          <cell r="U62">
            <v>1855.2539625528898</v>
          </cell>
          <cell r="V62">
            <v>32.734689327067606</v>
          </cell>
          <cell r="W62">
            <v>0.12471601871853687</v>
          </cell>
          <cell r="X62">
            <v>7.9938650129921394</v>
          </cell>
          <cell r="Y62">
            <v>520.12518093418112</v>
          </cell>
          <cell r="Z62">
            <v>709.52358291309031</v>
          </cell>
          <cell r="AA62">
            <v>184.93877819707672</v>
          </cell>
          <cell r="AB62">
            <v>84.930884656099593</v>
          </cell>
          <cell r="AC62">
            <v>12.177026133860727</v>
          </cell>
          <cell r="AD62">
            <v>43.834803383067417</v>
          </cell>
          <cell r="AE62">
            <v>43.430739299907387</v>
          </cell>
          <cell r="AF62">
            <v>0</v>
          </cell>
          <cell r="AG62">
            <v>3804.7804708018002</v>
          </cell>
          <cell r="AH62">
            <v>3804.7804708017989</v>
          </cell>
          <cell r="AI62">
            <v>0</v>
          </cell>
        </row>
        <row r="63">
          <cell r="C63">
            <v>12.288392188680081</v>
          </cell>
          <cell r="D63">
            <v>96.293684585589318</v>
          </cell>
          <cell r="E63">
            <v>0.86670314203841725</v>
          </cell>
          <cell r="F63">
            <v>2.2302757166549831</v>
          </cell>
          <cell r="G63">
            <v>57.916217435716305</v>
          </cell>
          <cell r="H63">
            <v>10.445787209649957</v>
          </cell>
          <cell r="I63">
            <v>1983.7070008194119</v>
          </cell>
          <cell r="J63">
            <v>107.64379037652962</v>
          </cell>
          <cell r="K63">
            <v>123.12706033491537</v>
          </cell>
          <cell r="L63">
            <v>30.565552510548127</v>
          </cell>
          <cell r="M63">
            <v>3.5573822777212136</v>
          </cell>
          <cell r="N63">
            <v>102.53126708501047</v>
          </cell>
          <cell r="O63">
            <v>0</v>
          </cell>
          <cell r="P63">
            <v>2531.1731136824651</v>
          </cell>
          <cell r="Q63">
            <v>2531.1731136824683</v>
          </cell>
          <cell r="R63">
            <v>0</v>
          </cell>
          <cell r="T63">
            <v>6.9679534223924788</v>
          </cell>
          <cell r="U63">
            <v>64.789983887323501</v>
          </cell>
          <cell r="V63">
            <v>0.64374906098710682</v>
          </cell>
          <cell r="W63">
            <v>0.77996948328909588</v>
          </cell>
          <cell r="X63">
            <v>39.746424980951623</v>
          </cell>
          <cell r="Y63">
            <v>8.0117853755554194</v>
          </cell>
          <cell r="Z63">
            <v>1318.5661714167081</v>
          </cell>
          <cell r="AA63">
            <v>70.273866339864483</v>
          </cell>
          <cell r="AB63">
            <v>100.74810776042025</v>
          </cell>
          <cell r="AC63">
            <v>27.910209339382909</v>
          </cell>
          <cell r="AD63">
            <v>2.5896050552414254</v>
          </cell>
          <cell r="AE63">
            <v>90.310949168625015</v>
          </cell>
          <cell r="AF63">
            <v>0</v>
          </cell>
          <cell r="AG63">
            <v>1731.3387752907415</v>
          </cell>
          <cell r="AH63">
            <v>1731.3387752907427</v>
          </cell>
          <cell r="AI63">
            <v>0</v>
          </cell>
        </row>
        <row r="64">
          <cell r="C64">
            <v>83.934898804844195</v>
          </cell>
          <cell r="D64">
            <v>157.27245364124008</v>
          </cell>
          <cell r="E64">
            <v>59.256444351392275</v>
          </cell>
          <cell r="F64">
            <v>2.8018176388751637</v>
          </cell>
          <cell r="G64">
            <v>47.350145423337565</v>
          </cell>
          <cell r="H64">
            <v>115.27714906499409</v>
          </cell>
          <cell r="I64">
            <v>8.6830459211735178</v>
          </cell>
          <cell r="J64">
            <v>169.51229437176539</v>
          </cell>
          <cell r="K64">
            <v>34.332124119889301</v>
          </cell>
          <cell r="L64">
            <v>1.2688881593213919</v>
          </cell>
          <cell r="M64">
            <v>6.2978605770084668</v>
          </cell>
          <cell r="N64">
            <v>377.52317869660749</v>
          </cell>
          <cell r="O64">
            <v>0</v>
          </cell>
          <cell r="P64">
            <v>1063.5103007704488</v>
          </cell>
          <cell r="Q64">
            <v>1063.5103007704452</v>
          </cell>
          <cell r="R64">
            <v>3.637978807091713E-12</v>
          </cell>
          <cell r="T64">
            <v>79.151142263077233</v>
          </cell>
          <cell r="U64">
            <v>125.94783043998892</v>
          </cell>
          <cell r="V64">
            <v>39.258187629553227</v>
          </cell>
          <cell r="W64">
            <v>2.3216061272336317</v>
          </cell>
          <cell r="X64">
            <v>37.027645517986002</v>
          </cell>
          <cell r="Y64">
            <v>108.29650884744673</v>
          </cell>
          <cell r="Z64">
            <v>7.7678685108930106</v>
          </cell>
          <cell r="AA64">
            <v>131.71045712938121</v>
          </cell>
          <cell r="AB64">
            <v>30.584340387107353</v>
          </cell>
          <cell r="AC64">
            <v>1.1743983842843668</v>
          </cell>
          <cell r="AD64">
            <v>5.4638704197499797</v>
          </cell>
          <cell r="AE64">
            <v>352.90036311149055</v>
          </cell>
          <cell r="AF64">
            <v>0</v>
          </cell>
          <cell r="AG64">
            <v>921.60421876819214</v>
          </cell>
          <cell r="AH64">
            <v>921.60421876819305</v>
          </cell>
          <cell r="AI64">
            <v>-9.0949470177292824E-13</v>
          </cell>
        </row>
        <row r="65">
          <cell r="C65">
            <v>79.932658036614058</v>
          </cell>
          <cell r="D65">
            <v>7765.6831322531116</v>
          </cell>
          <cell r="E65">
            <v>179486.61411872701</v>
          </cell>
          <cell r="F65">
            <v>1049.7891918337218</v>
          </cell>
          <cell r="G65">
            <v>1817.9400247792096</v>
          </cell>
          <cell r="H65">
            <v>74536.563707953814</v>
          </cell>
          <cell r="I65">
            <v>58.002396552315282</v>
          </cell>
          <cell r="J65">
            <v>47510.894816617241</v>
          </cell>
          <cell r="K65">
            <v>12529.379854172737</v>
          </cell>
          <cell r="L65">
            <v>24350.359422568195</v>
          </cell>
          <cell r="M65">
            <v>15654.381079004101</v>
          </cell>
          <cell r="N65">
            <v>1476.4151277273404</v>
          </cell>
          <cell r="O65">
            <v>39.133669461409077</v>
          </cell>
          <cell r="P65">
            <v>366355.08919968683</v>
          </cell>
          <cell r="Q65">
            <v>366355.08919968671</v>
          </cell>
          <cell r="R65">
            <v>0</v>
          </cell>
          <cell r="T65">
            <v>55.746119508834262</v>
          </cell>
          <cell r="U65">
            <v>3999.4967269124581</v>
          </cell>
          <cell r="V65">
            <v>55342.575203160341</v>
          </cell>
          <cell r="W65">
            <v>458.83034709123763</v>
          </cell>
          <cell r="X65">
            <v>1112.8082710631431</v>
          </cell>
          <cell r="Y65">
            <v>48141.549539090163</v>
          </cell>
          <cell r="Z65">
            <v>40.191450028373779</v>
          </cell>
          <cell r="AA65">
            <v>15276.546234709112</v>
          </cell>
          <cell r="AB65">
            <v>6170.551030457842</v>
          </cell>
          <cell r="AC65">
            <v>17081.999974267957</v>
          </cell>
          <cell r="AD65">
            <v>10933.988602232545</v>
          </cell>
          <cell r="AE65">
            <v>1175.1699123751805</v>
          </cell>
          <cell r="AF65">
            <v>35.522546964259</v>
          </cell>
          <cell r="AG65">
            <v>159824.97595786146</v>
          </cell>
          <cell r="AH65">
            <v>159824.97595786149</v>
          </cell>
          <cell r="AI65">
            <v>0</v>
          </cell>
        </row>
        <row r="66">
          <cell r="C66">
            <v>93.354643460961171</v>
          </cell>
          <cell r="D66">
            <v>6086.4583317896613</v>
          </cell>
          <cell r="E66">
            <v>9538.0190355050527</v>
          </cell>
          <cell r="F66">
            <v>585.34834126494798</v>
          </cell>
          <cell r="G66">
            <v>229.38070593863921</v>
          </cell>
          <cell r="H66">
            <v>100699.28280331279</v>
          </cell>
          <cell r="I66">
            <v>68.538649638598301</v>
          </cell>
          <cell r="J66">
            <v>25503.367316245818</v>
          </cell>
          <cell r="K66">
            <v>3136.9875039955323</v>
          </cell>
          <cell r="L66">
            <v>12883.344546690611</v>
          </cell>
          <cell r="M66">
            <v>2545.4627685724681</v>
          </cell>
          <cell r="N66">
            <v>1226.7162180034013</v>
          </cell>
          <cell r="O66">
            <v>0</v>
          </cell>
          <cell r="P66">
            <v>162596.26086441849</v>
          </cell>
          <cell r="Q66">
            <v>162596.26086441852</v>
          </cell>
          <cell r="R66">
            <v>0</v>
          </cell>
          <cell r="T66">
            <v>45.945232229740569</v>
          </cell>
          <cell r="U66">
            <v>2863.6198040626805</v>
          </cell>
          <cell r="V66">
            <v>1970.7763684671447</v>
          </cell>
          <cell r="W66">
            <v>434.85286369846676</v>
          </cell>
          <cell r="X66">
            <v>149.1071727628856</v>
          </cell>
          <cell r="Y66">
            <v>75296.249591264728</v>
          </cell>
          <cell r="Z66">
            <v>47.284429542082762</v>
          </cell>
          <cell r="AA66">
            <v>15024.990858780502</v>
          </cell>
          <cell r="AB66">
            <v>2396.3170973727338</v>
          </cell>
          <cell r="AC66">
            <v>11561.273976978049</v>
          </cell>
          <cell r="AD66">
            <v>2185.3762617417942</v>
          </cell>
          <cell r="AE66">
            <v>1060.1747326185491</v>
          </cell>
          <cell r="AF66">
            <v>0</v>
          </cell>
          <cell r="AG66">
            <v>113035.96838951934</v>
          </cell>
          <cell r="AH66">
            <v>113035.96838951933</v>
          </cell>
          <cell r="AI66">
            <v>0</v>
          </cell>
        </row>
        <row r="67">
          <cell r="C67">
            <v>1183057.6311665289</v>
          </cell>
          <cell r="D67">
            <v>395355.31344996911</v>
          </cell>
          <cell r="E67">
            <v>1167801.2116108681</v>
          </cell>
          <cell r="F67">
            <v>30536.989290816637</v>
          </cell>
          <cell r="G67">
            <v>18762.663365485299</v>
          </cell>
          <cell r="H67">
            <v>78833.634325532897</v>
          </cell>
          <cell r="I67">
            <v>95304.79524653047</v>
          </cell>
          <cell r="J67">
            <v>145857.37857141788</v>
          </cell>
          <cell r="K67">
            <v>15546.170092259968</v>
          </cell>
          <cell r="L67">
            <v>81940.489863201175</v>
          </cell>
          <cell r="M67">
            <v>244591.16673227077</v>
          </cell>
          <cell r="N67">
            <v>63453.55118217384</v>
          </cell>
          <cell r="O67">
            <v>8643.0008648037674</v>
          </cell>
          <cell r="P67">
            <v>3529683.9957618578</v>
          </cell>
          <cell r="Q67">
            <v>3529683.9957618648</v>
          </cell>
          <cell r="R67">
            <v>-6.9849193096160889E-9</v>
          </cell>
          <cell r="T67">
            <v>912779.3223663778</v>
          </cell>
          <cell r="U67">
            <v>248045.30526886528</v>
          </cell>
          <cell r="V67">
            <v>671230.53230474435</v>
          </cell>
          <cell r="W67">
            <v>20859.501588741397</v>
          </cell>
          <cell r="X67">
            <v>12587.813536639425</v>
          </cell>
          <cell r="Y67">
            <v>53787.707406191686</v>
          </cell>
          <cell r="Z67">
            <v>69185.557764200246</v>
          </cell>
          <cell r="AA67">
            <v>78385.979257861982</v>
          </cell>
          <cell r="AB67">
            <v>8977.4391648154124</v>
          </cell>
          <cell r="AC67">
            <v>62816.80237501044</v>
          </cell>
          <cell r="AD67">
            <v>175170.39943001387</v>
          </cell>
          <cell r="AE67">
            <v>46858.509778441578</v>
          </cell>
          <cell r="AF67">
            <v>8028.7428291794722</v>
          </cell>
          <cell r="AG67">
            <v>2368713.6130710826</v>
          </cell>
          <cell r="AH67">
            <v>2368713.6130710868</v>
          </cell>
          <cell r="AI67">
            <v>-4.1909515857696533E-9</v>
          </cell>
        </row>
        <row r="141">
          <cell r="C141">
            <v>3.971965185267671</v>
          </cell>
          <cell r="D141">
            <v>0.61940786944463211</v>
          </cell>
          <cell r="E141">
            <v>0.38970259654382833</v>
          </cell>
          <cell r="F141">
            <v>0.22157178872787167</v>
          </cell>
          <cell r="G141">
            <v>0.76536888365945666</v>
          </cell>
          <cell r="H141">
            <v>0.87552086958117403</v>
          </cell>
          <cell r="I141">
            <v>2.5983150615770358</v>
          </cell>
          <cell r="J141">
            <v>1.0645867584604209</v>
          </cell>
          <cell r="K141">
            <v>0.50216031780358694</v>
          </cell>
          <cell r="L141">
            <v>0.34076829175275308</v>
          </cell>
          <cell r="M141">
            <v>0.63956598166385015</v>
          </cell>
          <cell r="N141">
            <v>1.8523654828585767</v>
          </cell>
          <cell r="O141">
            <v>0.39538327025584113</v>
          </cell>
          <cell r="P141">
            <v>1</v>
          </cell>
        </row>
        <row r="142">
          <cell r="C142">
            <v>0.13188069683792897</v>
          </cell>
          <cell r="D142">
            <v>1.3414145313450299</v>
          </cell>
          <cell r="E142">
            <v>1.1586949246328078</v>
          </cell>
          <cell r="F142">
            <v>3.1476899874538589</v>
          </cell>
          <cell r="G142">
            <v>1.5784292106417563</v>
          </cell>
          <cell r="H142">
            <v>0.8451237164849269</v>
          </cell>
          <cell r="I142">
            <v>1.3295046881978132</v>
          </cell>
          <cell r="J142">
            <v>0.99032564898223041</v>
          </cell>
          <cell r="K142">
            <v>1.0690394874651901</v>
          </cell>
          <cell r="L142">
            <v>0.80849546303393882</v>
          </cell>
          <cell r="M142">
            <v>0.82698090625070608</v>
          </cell>
          <cell r="N142">
            <v>0.88324827027796982</v>
          </cell>
          <cell r="O142">
            <v>4.871319852478288E-8</v>
          </cell>
          <cell r="P142">
            <v>1</v>
          </cell>
        </row>
        <row r="143">
          <cell r="C143">
            <v>0.12248672638833778</v>
          </cell>
          <cell r="D143">
            <v>1.0217944664869221</v>
          </cell>
          <cell r="E143">
            <v>1.0185613569485061</v>
          </cell>
          <cell r="F143">
            <v>3.913567167475632</v>
          </cell>
          <cell r="G143">
            <v>3.9178157308803345</v>
          </cell>
          <cell r="H143">
            <v>1.1346614070285885</v>
          </cell>
          <cell r="I143">
            <v>0.52442635372933688</v>
          </cell>
          <cell r="J143">
            <v>1.3601579422806269</v>
          </cell>
          <cell r="K143">
            <v>1.980164952336618</v>
          </cell>
          <cell r="L143">
            <v>1.0447613720895592</v>
          </cell>
          <cell r="M143">
            <v>1.4749642339271418</v>
          </cell>
          <cell r="N143">
            <v>1.3288043788546198</v>
          </cell>
          <cell r="O143">
            <v>1.0706318223374501E-2</v>
          </cell>
          <cell r="P143">
            <v>1</v>
          </cell>
        </row>
        <row r="144">
          <cell r="C144">
            <v>0.92140333150536802</v>
          </cell>
          <cell r="D144">
            <v>1.0486430976483563</v>
          </cell>
          <cell r="E144">
            <v>0.91469321386855607</v>
          </cell>
          <cell r="F144">
            <v>6.3619707227003568</v>
          </cell>
          <cell r="G144">
            <v>4.0678499174141143</v>
          </cell>
          <cell r="H144">
            <v>1.3376585675448618</v>
          </cell>
          <cell r="I144">
            <v>0.15285518682661695</v>
          </cell>
          <cell r="J144">
            <v>1.0834133098879977</v>
          </cell>
          <cell r="K144">
            <v>1.075373745011613</v>
          </cell>
          <cell r="L144">
            <v>0.27676771587926036</v>
          </cell>
          <cell r="M144">
            <v>1.0330333351085028</v>
          </cell>
          <cell r="N144">
            <v>1.080089970643261</v>
          </cell>
          <cell r="O144">
            <v>0</v>
          </cell>
          <cell r="P144">
            <v>1</v>
          </cell>
        </row>
        <row r="145">
          <cell r="C145">
            <v>2.5348653515227113</v>
          </cell>
          <cell r="D145">
            <v>1.7500770302808579</v>
          </cell>
          <cell r="E145">
            <v>0.64478345510127888</v>
          </cell>
          <cell r="F145">
            <v>0.32165301740127794</v>
          </cell>
          <cell r="G145">
            <v>1.2764192452849323</v>
          </cell>
          <cell r="H145">
            <v>0.20597258549817654</v>
          </cell>
          <cell r="I145">
            <v>1.2037239732240943</v>
          </cell>
          <cell r="J145">
            <v>0.42194551850737427</v>
          </cell>
          <cell r="K145">
            <v>0.20958872255340624</v>
          </cell>
          <cell r="L145">
            <v>0.51466479131991349</v>
          </cell>
          <cell r="M145">
            <v>0.92394501261760231</v>
          </cell>
          <cell r="N145">
            <v>0.61796728098018416</v>
          </cell>
          <cell r="O145">
            <v>5.7792460509002166E-4</v>
          </cell>
          <cell r="P145">
            <v>1</v>
          </cell>
        </row>
        <row r="146">
          <cell r="C146">
            <v>1.9185732985988295</v>
          </cell>
          <cell r="D146">
            <v>0.96005100449487901</v>
          </cell>
          <cell r="E146">
            <v>0.77674112506123039</v>
          </cell>
          <cell r="F146">
            <v>0.99035844003414719</v>
          </cell>
          <cell r="G146">
            <v>1.0904511388834486</v>
          </cell>
          <cell r="H146">
            <v>0.83764519090694201</v>
          </cell>
          <cell r="I146">
            <v>2.4116668021032441</v>
          </cell>
          <cell r="J146">
            <v>0.93749110002608826</v>
          </cell>
          <cell r="K146">
            <v>1.1916942018325336</v>
          </cell>
          <cell r="L146">
            <v>0.5520356980536264</v>
          </cell>
          <cell r="M146">
            <v>0.98460014695230502</v>
          </cell>
          <cell r="N146">
            <v>1.6772662610774443</v>
          </cell>
          <cell r="O146">
            <v>0</v>
          </cell>
          <cell r="P146">
            <v>1</v>
          </cell>
        </row>
        <row r="147">
          <cell r="C147">
            <v>6.1793185135070464E-3</v>
          </cell>
          <cell r="D147">
            <v>0.66550643672971699</v>
          </cell>
          <cell r="E147">
            <v>0.93594723789928991</v>
          </cell>
          <cell r="F147">
            <v>5.173349778948972</v>
          </cell>
          <cell r="G147">
            <v>0.20179435193456186</v>
          </cell>
          <cell r="H147">
            <v>1.9392758851475471</v>
          </cell>
          <cell r="I147">
            <v>1.4420616530014485</v>
          </cell>
          <cell r="J147">
            <v>0.72539121093999581</v>
          </cell>
          <cell r="K147">
            <v>0.85773173908075628</v>
          </cell>
          <cell r="L147">
            <v>4.8993491003470142</v>
          </cell>
          <cell r="M147">
            <v>1.0979375122368724</v>
          </cell>
          <cell r="N147">
            <v>1.0286189314822702</v>
          </cell>
          <cell r="O147">
            <v>3.411890084412865E-2</v>
          </cell>
          <cell r="P147">
            <v>1</v>
          </cell>
        </row>
        <row r="148">
          <cell r="C148">
            <v>9.4569717117776134E-2</v>
          </cell>
          <cell r="D148">
            <v>1.5301785636073928</v>
          </cell>
          <cell r="E148">
            <v>1.2625121567103699</v>
          </cell>
          <cell r="F148">
            <v>0.28418075888062388</v>
          </cell>
          <cell r="G148">
            <v>1.4037368233129832</v>
          </cell>
          <cell r="H148">
            <v>1.0837808276698782</v>
          </cell>
          <cell r="I148">
            <v>0.4023035589708393</v>
          </cell>
          <cell r="J148">
            <v>0.73336370667664985</v>
          </cell>
          <cell r="K148">
            <v>0.17992371978896585</v>
          </cell>
          <cell r="L148">
            <v>0.10431485018018949</v>
          </cell>
          <cell r="M148">
            <v>0.58241950318270974</v>
          </cell>
          <cell r="N148">
            <v>0.37293039541038864</v>
          </cell>
          <cell r="O148">
            <v>0</v>
          </cell>
          <cell r="P148">
            <v>1</v>
          </cell>
        </row>
        <row r="149">
          <cell r="C149">
            <v>0.13837870404764072</v>
          </cell>
          <cell r="D149">
            <v>0.12384436079618569</v>
          </cell>
          <cell r="E149">
            <v>0.1257594411373873</v>
          </cell>
          <cell r="F149">
            <v>2.7566684486487879E-2</v>
          </cell>
          <cell r="G149">
            <v>0.79865205134435968</v>
          </cell>
          <cell r="H149">
            <v>1.0092562651569874</v>
          </cell>
          <cell r="I149">
            <v>0.16493545056013328</v>
          </cell>
          <cell r="J149">
            <v>6.8773459749242454</v>
          </cell>
          <cell r="K149">
            <v>2.1608425634410873</v>
          </cell>
          <cell r="L149">
            <v>9.965115722039652</v>
          </cell>
          <cell r="M149">
            <v>1.4906156851738084</v>
          </cell>
          <cell r="N149">
            <v>1.8582810997874064</v>
          </cell>
          <cell r="O149">
            <v>1.0271589755380435</v>
          </cell>
          <cell r="P149">
            <v>1</v>
          </cell>
        </row>
        <row r="150">
          <cell r="C150">
            <v>0.23268052887717836</v>
          </cell>
          <cell r="D150">
            <v>1.1517048008544812</v>
          </cell>
          <cell r="E150">
            <v>1.4193492183350966</v>
          </cell>
          <cell r="F150">
            <v>4.1174104157523068</v>
          </cell>
          <cell r="G150">
            <v>1.7107910004662712</v>
          </cell>
          <cell r="H150">
            <v>0.19553997821958635</v>
          </cell>
          <cell r="I150">
            <v>0.15555704134267145</v>
          </cell>
          <cell r="J150">
            <v>0.7574531607260504</v>
          </cell>
          <cell r="K150">
            <v>0.64260360026163443</v>
          </cell>
          <cell r="L150">
            <v>0.16215681359165074</v>
          </cell>
          <cell r="M150">
            <v>0.62943767589342792</v>
          </cell>
          <cell r="N150">
            <v>0.88188839555292131</v>
          </cell>
          <cell r="O150">
            <v>2.4463397948532276E-8</v>
          </cell>
          <cell r="P150">
            <v>1</v>
          </cell>
        </row>
        <row r="151">
          <cell r="C151">
            <v>0.12002289190968064</v>
          </cell>
          <cell r="D151">
            <v>1.0190693289314687</v>
          </cell>
          <cell r="E151">
            <v>1.4007081435799547</v>
          </cell>
          <cell r="F151">
            <v>1.1399081700183549</v>
          </cell>
          <cell r="G151">
            <v>0.44050844545362627</v>
          </cell>
          <cell r="H151">
            <v>0.63602409750168731</v>
          </cell>
          <cell r="I151">
            <v>0.56854103438390391</v>
          </cell>
          <cell r="J151">
            <v>0.56663421395962976</v>
          </cell>
          <cell r="K151">
            <v>0.58567428656574749</v>
          </cell>
          <cell r="L151">
            <v>0.73273760527863618</v>
          </cell>
          <cell r="M151">
            <v>0.85819927958039388</v>
          </cell>
          <cell r="N151">
            <v>0.90731944723657898</v>
          </cell>
          <cell r="O151">
            <v>6.5722078992910324E-6</v>
          </cell>
          <cell r="P151">
            <v>1</v>
          </cell>
        </row>
        <row r="152">
          <cell r="C152">
            <v>0.60329889878699494</v>
          </cell>
          <cell r="D152">
            <v>1.1164100081966077</v>
          </cell>
          <cell r="E152">
            <v>0.61756288503866319</v>
          </cell>
          <cell r="F152">
            <v>2.9934420136147812</v>
          </cell>
          <cell r="G152">
            <v>3.2812709195308152</v>
          </cell>
          <cell r="H152">
            <v>1.3026412067208322</v>
          </cell>
          <cell r="I152">
            <v>0.11641615363232073</v>
          </cell>
          <cell r="J152">
            <v>4.3827860420554696</v>
          </cell>
          <cell r="K152">
            <v>0.92168419892377074</v>
          </cell>
          <cell r="L152">
            <v>0.31111372942835497</v>
          </cell>
          <cell r="M152">
            <v>1.0837484492634133</v>
          </cell>
          <cell r="N152">
            <v>1.0124714254760656</v>
          </cell>
          <cell r="O152">
            <v>3.0224748299239409E-7</v>
          </cell>
          <cell r="P152">
            <v>1</v>
          </cell>
        </row>
        <row r="153">
          <cell r="C153">
            <v>0.37598692215457097</v>
          </cell>
          <cell r="D153">
            <v>1.2682561392478107</v>
          </cell>
          <cell r="E153">
            <v>1.0932971340969524</v>
          </cell>
          <cell r="F153">
            <v>0.62586516937191072</v>
          </cell>
          <cell r="G153">
            <v>1.5823841543456694</v>
          </cell>
          <cell r="H153">
            <v>0.81664383414761199</v>
          </cell>
          <cell r="I153">
            <v>1.9733928033255657</v>
          </cell>
          <cell r="J153">
            <v>1.0858477653974745</v>
          </cell>
          <cell r="K153">
            <v>1.0770329608710125</v>
          </cell>
          <cell r="L153">
            <v>0.56498276484791288</v>
          </cell>
          <cell r="M153">
            <v>1.0769490926899445</v>
          </cell>
          <cell r="N153">
            <v>1.0859058069022776</v>
          </cell>
          <cell r="O153">
            <v>1.7105657015887366E-6</v>
          </cell>
          <cell r="P153">
            <v>1</v>
          </cell>
        </row>
        <row r="154">
          <cell r="C154">
            <v>0.30623612968603292</v>
          </cell>
          <cell r="D154">
            <v>1.8303371050999206</v>
          </cell>
          <cell r="E154">
            <v>0.78496914973819321</v>
          </cell>
          <cell r="F154">
            <v>4.485500280774616</v>
          </cell>
          <cell r="G154">
            <v>5.6037853098283543</v>
          </cell>
          <cell r="H154">
            <v>0.77577302657197511</v>
          </cell>
          <cell r="I154">
            <v>9.7581067176928576E-2</v>
          </cell>
          <cell r="J154">
            <v>2.3842891137845377</v>
          </cell>
          <cell r="K154">
            <v>1.7175002039259986</v>
          </cell>
          <cell r="L154">
            <v>0.22511794023860321</v>
          </cell>
          <cell r="M154">
            <v>0.88185604009083562</v>
          </cell>
          <cell r="N154">
            <v>1.3889027109942171</v>
          </cell>
          <cell r="O154">
            <v>0</v>
          </cell>
          <cell r="P154">
            <v>1</v>
          </cell>
        </row>
        <row r="155">
          <cell r="C155">
            <v>0.17873105024652461</v>
          </cell>
          <cell r="D155">
            <v>1.5621254883118594</v>
          </cell>
          <cell r="E155">
            <v>1.1711315863322529</v>
          </cell>
          <cell r="F155">
            <v>0.87417246353014266</v>
          </cell>
          <cell r="G155">
            <v>0.10613866988784569</v>
          </cell>
          <cell r="H155">
            <v>0.24147480795302442</v>
          </cell>
          <cell r="I155">
            <v>0.18081473179608648</v>
          </cell>
          <cell r="J155">
            <v>0.75867050107597545</v>
          </cell>
          <cell r="K155">
            <v>0.46135798732338795</v>
          </cell>
          <cell r="L155">
            <v>0.49373531353619704</v>
          </cell>
          <cell r="M155">
            <v>1.7472779668471488</v>
          </cell>
          <cell r="N155">
            <v>0.95722387084785721</v>
          </cell>
          <cell r="O155">
            <v>7.5082201780946198E-2</v>
          </cell>
          <cell r="P155">
            <v>1</v>
          </cell>
        </row>
        <row r="156">
          <cell r="C156">
            <v>0.26099757013675162</v>
          </cell>
          <cell r="D156">
            <v>0.99513776951755484</v>
          </cell>
          <cell r="E156">
            <v>1.0381322467785832</v>
          </cell>
          <cell r="F156">
            <v>0.98083940023415761</v>
          </cell>
          <cell r="G156">
            <v>1.9784063834638183E-3</v>
          </cell>
          <cell r="H156">
            <v>1.4320482267903525</v>
          </cell>
          <cell r="I156">
            <v>6.1841021467856812E-3</v>
          </cell>
          <cell r="J156">
            <v>1.3206056210444761</v>
          </cell>
          <cell r="K156">
            <v>1.3119524615850624</v>
          </cell>
          <cell r="L156">
            <v>0.69134160153511814</v>
          </cell>
          <cell r="M156">
            <v>1.5768666095634905</v>
          </cell>
          <cell r="N156">
            <v>1.2919945867904099</v>
          </cell>
          <cell r="O156">
            <v>1.0204061204802132E-2</v>
          </cell>
          <cell r="P156">
            <v>1</v>
          </cell>
        </row>
        <row r="157">
          <cell r="C157">
            <v>0.5003345247411739</v>
          </cell>
          <cell r="D157">
            <v>0.62838339848059765</v>
          </cell>
          <cell r="E157">
            <v>0.78179029027401337</v>
          </cell>
          <cell r="F157">
            <v>0.38696412983161316</v>
          </cell>
          <cell r="G157">
            <v>0.70716408071910686</v>
          </cell>
          <cell r="H157">
            <v>1.265565153785976</v>
          </cell>
          <cell r="I157">
            <v>1.5945323791692778</v>
          </cell>
          <cell r="J157">
            <v>0.70341478835218518</v>
          </cell>
          <cell r="K157">
            <v>1.9843963621333502</v>
          </cell>
          <cell r="L157">
            <v>4.5414427574928125</v>
          </cell>
          <cell r="M157">
            <v>2.0185284390630986</v>
          </cell>
          <cell r="N157">
            <v>2.8874299140173938</v>
          </cell>
          <cell r="O157">
            <v>7.0151017787291034E-2</v>
          </cell>
          <cell r="P157">
            <v>1</v>
          </cell>
        </row>
        <row r="158">
          <cell r="C158">
            <v>0.32326992796903492</v>
          </cell>
          <cell r="D158">
            <v>0.1975740557779484</v>
          </cell>
          <cell r="E158">
            <v>0.89703363266444214</v>
          </cell>
          <cell r="F158">
            <v>0.30776916546783811</v>
          </cell>
          <cell r="G158">
            <v>2.1676210445855695</v>
          </cell>
          <cell r="H158">
            <v>1.5235714340857023</v>
          </cell>
          <cell r="I158">
            <v>0.1048655908214717</v>
          </cell>
          <cell r="J158">
            <v>5.8638226066056598</v>
          </cell>
          <cell r="K158">
            <v>0.88110828999271784</v>
          </cell>
          <cell r="L158">
            <v>0.58020770102654007</v>
          </cell>
          <cell r="M158">
            <v>0.3039004573354559</v>
          </cell>
          <cell r="N158">
            <v>0.5510204938545834</v>
          </cell>
          <cell r="O158">
            <v>8.5094473684367748E-7</v>
          </cell>
          <cell r="P158">
            <v>1</v>
          </cell>
        </row>
        <row r="159">
          <cell r="C159">
            <v>1.1691619381285605</v>
          </cell>
          <cell r="D159">
            <v>1.4677716789960031</v>
          </cell>
          <cell r="E159">
            <v>0.65625967649173789</v>
          </cell>
          <cell r="F159">
            <v>6.5787887762377464</v>
          </cell>
          <cell r="G159">
            <v>1.855701118492546</v>
          </cell>
          <cell r="H159">
            <v>0.63715438636143962</v>
          </cell>
          <cell r="I159">
            <v>6.9177378967428066E-2</v>
          </cell>
          <cell r="J159">
            <v>1.844952091000839</v>
          </cell>
          <cell r="K159">
            <v>2.9377315198736293</v>
          </cell>
          <cell r="L159">
            <v>0.17710746405064046</v>
          </cell>
          <cell r="M159">
            <v>1.2819409416940468</v>
          </cell>
          <cell r="N159">
            <v>2.5079663126573961</v>
          </cell>
          <cell r="O159">
            <v>1.0918125388641913</v>
          </cell>
          <cell r="P159">
            <v>1</v>
          </cell>
        </row>
        <row r="160">
          <cell r="C160">
            <v>0.28976956043618302</v>
          </cell>
          <cell r="D160">
            <v>1.0047775809408783</v>
          </cell>
          <cell r="E160">
            <v>1.334583750019267</v>
          </cell>
          <cell r="F160">
            <v>2.7011336103174997</v>
          </cell>
          <cell r="G160">
            <v>1.1029250146300755</v>
          </cell>
          <cell r="H160">
            <v>0.6998449793283763</v>
          </cell>
          <cell r="I160">
            <v>0.16918504653156691</v>
          </cell>
          <cell r="J160">
            <v>0.93910254801577553</v>
          </cell>
          <cell r="K160">
            <v>0.55495724905773114</v>
          </cell>
          <cell r="L160">
            <v>7.3866963387249601E-2</v>
          </cell>
          <cell r="M160">
            <v>0.89404513344060565</v>
          </cell>
          <cell r="N160">
            <v>0.75239617104638257</v>
          </cell>
          <cell r="O160">
            <v>1.265185435262477E-8</v>
          </cell>
          <cell r="P160">
            <v>1</v>
          </cell>
        </row>
        <row r="161">
          <cell r="C161">
            <v>2.2679323523153947</v>
          </cell>
          <cell r="D161">
            <v>2.407827015405887</v>
          </cell>
          <cell r="E161">
            <v>0.63883214352926221</v>
          </cell>
          <cell r="F161">
            <v>8.5942802631850987E-2</v>
          </cell>
          <cell r="G161">
            <v>0.57160471176265903</v>
          </cell>
          <cell r="H161">
            <v>4.4085684198826745E-3</v>
          </cell>
          <cell r="I161">
            <v>2.3606285155888513</v>
          </cell>
          <cell r="J161">
            <v>0.30500986412216147</v>
          </cell>
          <cell r="K161">
            <v>1.0377318087470535</v>
          </cell>
          <cell r="L161">
            <v>2.2285833985236272E-2</v>
          </cell>
          <cell r="M161">
            <v>0.36231569445824363</v>
          </cell>
          <cell r="N161">
            <v>0.70394992071896201</v>
          </cell>
          <cell r="O161">
            <v>0</v>
          </cell>
          <cell r="P161">
            <v>1</v>
          </cell>
        </row>
        <row r="162">
          <cell r="C162">
            <v>0.59441215052917462</v>
          </cell>
          <cell r="D162">
            <v>1.4005100552556842</v>
          </cell>
          <cell r="E162">
            <v>0.78037102196116281</v>
          </cell>
          <cell r="F162">
            <v>2.2780305927883209E-3</v>
          </cell>
          <cell r="G162">
            <v>0.54322174613117569</v>
          </cell>
          <cell r="H162">
            <v>0.71203288834740275</v>
          </cell>
          <cell r="I162">
            <v>5.4590643416643124E-2</v>
          </cell>
          <cell r="J162">
            <v>0.90286842750716478</v>
          </cell>
          <cell r="K162">
            <v>0.91483557707363561</v>
          </cell>
          <cell r="L162">
            <v>0.13015442505891398</v>
          </cell>
          <cell r="M162">
            <v>3.5273305182635122</v>
          </cell>
          <cell r="N162">
            <v>1.2389049628216353</v>
          </cell>
          <cell r="O162">
            <v>0</v>
          </cell>
          <cell r="P162">
            <v>1</v>
          </cell>
        </row>
        <row r="163">
          <cell r="C163">
            <v>0.3085543845492616</v>
          </cell>
          <cell r="D163">
            <v>1.4886930372811318</v>
          </cell>
          <cell r="E163">
            <v>0.62962854532143486</v>
          </cell>
          <cell r="F163">
            <v>5.3813498001732296E-2</v>
          </cell>
          <cell r="G163">
            <v>0.10058348702873279</v>
          </cell>
          <cell r="H163">
            <v>0.7590948607259469</v>
          </cell>
          <cell r="I163">
            <v>0.86223193141959753</v>
          </cell>
          <cell r="J163">
            <v>0.53012568021073025</v>
          </cell>
          <cell r="K163">
            <v>1.2225105559749128</v>
          </cell>
          <cell r="L163">
            <v>4.0619353260113344</v>
          </cell>
          <cell r="M163">
            <v>3.3635633528973385</v>
          </cell>
          <cell r="N163">
            <v>1.0897168214588324</v>
          </cell>
          <cell r="O163">
            <v>2.6845567627415113E-8</v>
          </cell>
          <cell r="P163">
            <v>1</v>
          </cell>
        </row>
        <row r="164">
          <cell r="C164">
            <v>0.13148913003323764</v>
          </cell>
          <cell r="D164">
            <v>1.7032646789443637</v>
          </cell>
          <cell r="E164">
            <v>1.232572155088101</v>
          </cell>
          <cell r="F164">
            <v>0.53672224396922097</v>
          </cell>
          <cell r="G164">
            <v>1.0109299144013069</v>
          </cell>
          <cell r="H164">
            <v>0.5890159387919951</v>
          </cell>
          <cell r="I164">
            <v>2.6570919562276838E-2</v>
          </cell>
          <cell r="J164">
            <v>0.55760211629518408</v>
          </cell>
          <cell r="K164">
            <v>1.7557200102754722</v>
          </cell>
          <cell r="L164">
            <v>0.44183326978372356</v>
          </cell>
          <cell r="M164">
            <v>0.79819377147791315</v>
          </cell>
          <cell r="N164">
            <v>0.60805414655567669</v>
          </cell>
          <cell r="O164">
            <v>1.2206691522604991E-2</v>
          </cell>
          <cell r="P164">
            <v>1</v>
          </cell>
        </row>
        <row r="165">
          <cell r="C165">
            <v>2.5494386096369604E-2</v>
          </cell>
          <cell r="D165">
            <v>0.38994592132531936</v>
          </cell>
          <cell r="E165">
            <v>1.5075534139545304</v>
          </cell>
          <cell r="F165">
            <v>0.1029516928093773</v>
          </cell>
          <cell r="G165">
            <v>2.4695654069910489E-3</v>
          </cell>
          <cell r="H165">
            <v>1.7180691942222206</v>
          </cell>
          <cell r="I165">
            <v>0.70826870346513593</v>
          </cell>
          <cell r="J165">
            <v>1.1904310719632409</v>
          </cell>
          <cell r="K165">
            <v>0.19920351175355872</v>
          </cell>
          <cell r="L165">
            <v>0.21917969702335241</v>
          </cell>
          <cell r="M165">
            <v>0.29109036869079974</v>
          </cell>
          <cell r="N165">
            <v>0.17675473132130465</v>
          </cell>
          <cell r="O165">
            <v>1.884706550532959</v>
          </cell>
          <cell r="P165">
            <v>1</v>
          </cell>
        </row>
        <row r="166">
          <cell r="C166">
            <v>1.2591548043276824E-2</v>
          </cell>
          <cell r="D166">
            <v>0.55075700352761159</v>
          </cell>
          <cell r="E166">
            <v>1.7515375399836812</v>
          </cell>
          <cell r="F166">
            <v>0.66671885021021249</v>
          </cell>
          <cell r="G166">
            <v>0.12121562683146025</v>
          </cell>
          <cell r="H166">
            <v>0.32404562194016451</v>
          </cell>
          <cell r="I166">
            <v>0.36937615147705266</v>
          </cell>
          <cell r="J166">
            <v>0.60255497197135099</v>
          </cell>
          <cell r="K166">
            <v>0.14008294055088621</v>
          </cell>
          <cell r="L166">
            <v>0.13334243691386635</v>
          </cell>
          <cell r="M166">
            <v>0.4566131340193999</v>
          </cell>
          <cell r="N166">
            <v>0.39379596282680701</v>
          </cell>
          <cell r="O166">
            <v>0</v>
          </cell>
          <cell r="P166">
            <v>1</v>
          </cell>
        </row>
        <row r="167">
          <cell r="C167">
            <v>0.63594315219548536</v>
          </cell>
          <cell r="D167">
            <v>1.5863747095852361</v>
          </cell>
          <cell r="E167">
            <v>0.82548356973220427</v>
          </cell>
          <cell r="F167">
            <v>0.99119050686962273</v>
          </cell>
          <cell r="G167">
            <v>1.8944952109163713</v>
          </cell>
          <cell r="H167">
            <v>1.4030090814330538</v>
          </cell>
          <cell r="I167">
            <v>0.48738250379473641</v>
          </cell>
          <cell r="J167">
            <v>2.6329762181030709</v>
          </cell>
          <cell r="K167">
            <v>0.52801368827779083</v>
          </cell>
          <cell r="L167">
            <v>9.5205904278469922E-2</v>
          </cell>
          <cell r="M167">
            <v>0.25212850199435777</v>
          </cell>
          <cell r="N167">
            <v>0.86620825351288189</v>
          </cell>
          <cell r="O167">
            <v>3.0410973698789815E-8</v>
          </cell>
          <cell r="P167">
            <v>1</v>
          </cell>
        </row>
        <row r="168">
          <cell r="C168">
            <v>3.1654802993766849E-2</v>
          </cell>
          <cell r="D168">
            <v>0.22075136731107692</v>
          </cell>
          <cell r="E168">
            <v>0.13515658866303767</v>
          </cell>
          <cell r="F168">
            <v>0.54416452528772319</v>
          </cell>
          <cell r="G168">
            <v>2.8340913094130471</v>
          </cell>
          <cell r="H168">
            <v>1.5765627744714901</v>
          </cell>
          <cell r="I168">
            <v>6.4644123545779697E-2</v>
          </cell>
          <cell r="J168">
            <v>0.50634505581430445</v>
          </cell>
          <cell r="K168">
            <v>5.3144118815868948</v>
          </cell>
          <cell r="L168">
            <v>19.80956645616574</v>
          </cell>
          <cell r="M168">
            <v>1.6904218085614855</v>
          </cell>
          <cell r="N168">
            <v>0.84414252641839549</v>
          </cell>
          <cell r="O168">
            <v>1.1849503361090375E-2</v>
          </cell>
          <cell r="P168">
            <v>1</v>
          </cell>
        </row>
        <row r="169">
          <cell r="C169">
            <v>0.78170959564537024</v>
          </cell>
          <cell r="D169">
            <v>1.8252619806044612</v>
          </cell>
          <cell r="E169">
            <v>0.47368288599153302</v>
          </cell>
          <cell r="F169">
            <v>2.4533162065034646</v>
          </cell>
          <cell r="G169">
            <v>2.5539929354057045</v>
          </cell>
          <cell r="H169">
            <v>1.0776993110699651</v>
          </cell>
          <cell r="I169">
            <v>6.1212802674121408E-2</v>
          </cell>
          <cell r="J169">
            <v>3.6343064829282943</v>
          </cell>
          <cell r="K169">
            <v>0.9506526102564441</v>
          </cell>
          <cell r="L169">
            <v>1.2352573546288912</v>
          </cell>
          <cell r="M169">
            <v>0.83928552256699984</v>
          </cell>
          <cell r="N169">
            <v>1.0149852087999385</v>
          </cell>
          <cell r="O169">
            <v>1.2600900665224144E-7</v>
          </cell>
          <cell r="P169">
            <v>1</v>
          </cell>
        </row>
        <row r="170">
          <cell r="C170">
            <v>1.6080566687772191</v>
          </cell>
          <cell r="D170">
            <v>0.80997613296686333</v>
          </cell>
          <cell r="E170">
            <v>1.3835037685502432</v>
          </cell>
          <cell r="F170">
            <v>7.771925386680574E-2</v>
          </cell>
          <cell r="G170">
            <v>5.1183839546668059E-4</v>
          </cell>
          <cell r="H170">
            <v>0.42115990679957827</v>
          </cell>
          <cell r="I170">
            <v>3.179510109299232E-3</v>
          </cell>
          <cell r="J170">
            <v>0.19674138186539905</v>
          </cell>
          <cell r="K170">
            <v>3.8488595551181823E-2</v>
          </cell>
          <cell r="L170">
            <v>7.5464482636682498E-2</v>
          </cell>
          <cell r="M170">
            <v>1.2990163467888132E-2</v>
          </cell>
          <cell r="N170">
            <v>5.9342775586929642E-3</v>
          </cell>
          <cell r="O170">
            <v>9.0477600824215688E-7</v>
          </cell>
          <cell r="P170">
            <v>1</v>
          </cell>
        </row>
        <row r="171">
          <cell r="C171">
            <v>6.5958806864380756E-2</v>
          </cell>
          <cell r="D171">
            <v>0.37122800579937659</v>
          </cell>
          <cell r="E171">
            <v>0.21826835557462099</v>
          </cell>
          <cell r="F171">
            <v>0.24452682107690074</v>
          </cell>
          <cell r="G171">
            <v>0.83096015081623553</v>
          </cell>
          <cell r="H171">
            <v>0.28261885319287172</v>
          </cell>
          <cell r="I171">
            <v>0.21923646550269965</v>
          </cell>
          <cell r="J171">
            <v>1.1429260157565753</v>
          </cell>
          <cell r="K171">
            <v>1.3616239484890409</v>
          </cell>
          <cell r="L171">
            <v>15.526797241259086</v>
          </cell>
          <cell r="M171">
            <v>1.4985308516316964</v>
          </cell>
          <cell r="N171">
            <v>10.544760385137113</v>
          </cell>
          <cell r="O171">
            <v>2.7361171050151799E-3</v>
          </cell>
          <cell r="P171">
            <v>1</v>
          </cell>
        </row>
        <row r="172">
          <cell r="C172">
            <v>0.85067391933888459</v>
          </cell>
          <cell r="D172">
            <v>1.1133759238747443</v>
          </cell>
          <cell r="E172">
            <v>0.86738232112386304</v>
          </cell>
          <cell r="F172">
            <v>0.95164192162897565</v>
          </cell>
          <cell r="G172">
            <v>1.7894685574849112</v>
          </cell>
          <cell r="H172">
            <v>1.2445883756581875</v>
          </cell>
          <cell r="I172">
            <v>2.9756578059388698E-2</v>
          </cell>
          <cell r="J172">
            <v>1.2641545037315429</v>
          </cell>
          <cell r="K172">
            <v>1.0367486669665065</v>
          </cell>
          <cell r="L172">
            <v>0.65925637363967859</v>
          </cell>
          <cell r="M172">
            <v>1.6514997609198576</v>
          </cell>
          <cell r="N172">
            <v>1.2723548256888428</v>
          </cell>
          <cell r="O172">
            <v>0</v>
          </cell>
          <cell r="P172">
            <v>1</v>
          </cell>
        </row>
        <row r="173">
          <cell r="C173">
            <v>4.6072639063858416</v>
          </cell>
          <cell r="D173">
            <v>0.34213206875286806</v>
          </cell>
          <cell r="E173">
            <v>0.44632288070568693</v>
          </cell>
          <cell r="F173">
            <v>1.025980408763207</v>
          </cell>
          <cell r="G173">
            <v>0.67991102409879545</v>
          </cell>
          <cell r="H173">
            <v>4.4871544465546004E-2</v>
          </cell>
          <cell r="I173">
            <v>1.6129471341474667E-2</v>
          </cell>
          <cell r="J173">
            <v>1.8633507298810565</v>
          </cell>
          <cell r="K173">
            <v>0.75828677637172393</v>
          </cell>
          <cell r="L173">
            <v>0.38025622610674847</v>
          </cell>
          <cell r="M173">
            <v>0.65104157766897608</v>
          </cell>
          <cell r="N173">
            <v>0.54595482776852577</v>
          </cell>
          <cell r="O173">
            <v>3.4449099798536463E-2</v>
          </cell>
          <cell r="P173">
            <v>1</v>
          </cell>
        </row>
        <row r="174">
          <cell r="C174">
            <v>0.36136503615718446</v>
          </cell>
          <cell r="D174">
            <v>1.4549292302195826</v>
          </cell>
          <cell r="E174">
            <v>0.93061483442319337</v>
          </cell>
          <cell r="F174">
            <v>1.0740464391773328</v>
          </cell>
          <cell r="G174">
            <v>7.5522367344948993</v>
          </cell>
          <cell r="H174">
            <v>1.9580206564349043</v>
          </cell>
          <cell r="I174">
            <v>3.0727929767474831E-2</v>
          </cell>
          <cell r="J174">
            <v>0.95284204275094631</v>
          </cell>
          <cell r="K174">
            <v>0.50738257481925131</v>
          </cell>
          <cell r="L174">
            <v>0.14491090430260176</v>
          </cell>
          <cell r="M174">
            <v>0.78181982817853068</v>
          </cell>
          <cell r="N174">
            <v>0.88111944340729853</v>
          </cell>
          <cell r="O174">
            <v>4.3455884432770903E-2</v>
          </cell>
          <cell r="P174">
            <v>1</v>
          </cell>
        </row>
        <row r="175">
          <cell r="C175">
            <v>0.22477276876043834</v>
          </cell>
          <cell r="D175">
            <v>1.7951038649463291</v>
          </cell>
          <cell r="E175">
            <v>0.84534901552733088</v>
          </cell>
          <cell r="F175">
            <v>0.68427675130382881</v>
          </cell>
          <cell r="G175">
            <v>2.7466797471580278</v>
          </cell>
          <cell r="H175">
            <v>1.6500318229265649</v>
          </cell>
          <cell r="I175">
            <v>1.0661332350962021</v>
          </cell>
          <cell r="J175">
            <v>1.7722088941169234</v>
          </cell>
          <cell r="K175">
            <v>1.2563571144007397</v>
          </cell>
          <cell r="L175">
            <v>0.21698070298658739</v>
          </cell>
          <cell r="M175">
            <v>0.57477572815820055</v>
          </cell>
          <cell r="N175">
            <v>1.0429168759954153</v>
          </cell>
          <cell r="O175">
            <v>1.2754155835161136E-2</v>
          </cell>
          <cell r="P175">
            <v>1</v>
          </cell>
        </row>
        <row r="176">
          <cell r="C176">
            <v>0.29570826687908131</v>
          </cell>
          <cell r="D176">
            <v>1.1319145569395661</v>
          </cell>
          <cell r="E176">
            <v>0.89468675931962327</v>
          </cell>
          <cell r="F176">
            <v>1.3583478281375159</v>
          </cell>
          <cell r="G176">
            <v>2.8897088074021338</v>
          </cell>
          <cell r="H176">
            <v>1.4440148232851937</v>
          </cell>
          <cell r="I176">
            <v>1.5278161945054212</v>
          </cell>
          <cell r="J176">
            <v>2.4195452328367169</v>
          </cell>
          <cell r="K176">
            <v>1.2467583944838865</v>
          </cell>
          <cell r="L176">
            <v>0.36011153326156903</v>
          </cell>
          <cell r="M176">
            <v>0.84003122588982537</v>
          </cell>
          <cell r="N176">
            <v>1.7260482186858799</v>
          </cell>
          <cell r="O176">
            <v>0</v>
          </cell>
          <cell r="P176">
            <v>1</v>
          </cell>
        </row>
        <row r="177">
          <cell r="C177">
            <v>3.3051782700735779</v>
          </cell>
          <cell r="D177">
            <v>0.18270788221019926</v>
          </cell>
          <cell r="E177">
            <v>0.49963090635268781</v>
          </cell>
          <cell r="F177">
            <v>0.64169052925436976</v>
          </cell>
          <cell r="G177">
            <v>0.16349561649388664</v>
          </cell>
          <cell r="H177">
            <v>2.2734854237745377</v>
          </cell>
          <cell r="I177">
            <v>4.3962125468949842E-2</v>
          </cell>
          <cell r="J177">
            <v>2.6254437108986508</v>
          </cell>
          <cell r="K177">
            <v>0.32880872224885349</v>
          </cell>
          <cell r="L177">
            <v>7.1502474209384857E-3</v>
          </cell>
          <cell r="M177">
            <v>4.0480171811533142E-2</v>
          </cell>
          <cell r="N177">
            <v>9.1448423513454627E-2</v>
          </cell>
          <cell r="O177">
            <v>0</v>
          </cell>
          <cell r="P177">
            <v>1</v>
          </cell>
        </row>
        <row r="178">
          <cell r="C178">
            <v>0.25176648291839099</v>
          </cell>
          <cell r="D178">
            <v>0.80568402459143629</v>
          </cell>
          <cell r="E178">
            <v>1.3855976955837095</v>
          </cell>
          <cell r="F178">
            <v>1.4347215164904314</v>
          </cell>
          <cell r="G178">
            <v>1.710725095971984</v>
          </cell>
          <cell r="H178">
            <v>0.78251968809478911</v>
          </cell>
          <cell r="I178">
            <v>0.14317536700371497</v>
          </cell>
          <cell r="J178">
            <v>0.46924687226917222</v>
          </cell>
          <cell r="K178">
            <v>1.9684059163463405</v>
          </cell>
          <cell r="L178">
            <v>0.19456790175354799</v>
          </cell>
          <cell r="M178">
            <v>1.1741448798144507</v>
          </cell>
          <cell r="N178">
            <v>0.83197680671486496</v>
          </cell>
          <cell r="O178">
            <v>0</v>
          </cell>
          <cell r="P178">
            <v>1</v>
          </cell>
        </row>
        <row r="179">
          <cell r="C179">
            <v>0.13742764899728649</v>
          </cell>
          <cell r="D179">
            <v>1.1539778649617238</v>
          </cell>
          <cell r="E179">
            <v>1.2426872297705542</v>
          </cell>
          <cell r="F179">
            <v>5.3549183839659111</v>
          </cell>
          <cell r="G179">
            <v>3.0829630984584311</v>
          </cell>
          <cell r="H179">
            <v>0.57049673767892295</v>
          </cell>
          <cell r="I179">
            <v>5.8333073085968329E-2</v>
          </cell>
          <cell r="J179">
            <v>1.5366447123589999</v>
          </cell>
          <cell r="K179">
            <v>1.7831749678129754</v>
          </cell>
          <cell r="L179">
            <v>0.31422200231176267</v>
          </cell>
          <cell r="M179">
            <v>0.56561009675027663</v>
          </cell>
          <cell r="N179">
            <v>0.92833635541794091</v>
          </cell>
          <cell r="O179">
            <v>4.9333516659115307E-7</v>
          </cell>
          <cell r="P179">
            <v>1</v>
          </cell>
        </row>
        <row r="180">
          <cell r="C180">
            <v>0.17136144309139056</v>
          </cell>
          <cell r="D180">
            <v>1.0287706979091302</v>
          </cell>
          <cell r="E180">
            <v>1.0677530253816112</v>
          </cell>
          <cell r="F180">
            <v>1.0060662154184672</v>
          </cell>
          <cell r="G180">
            <v>0.61895368339301127</v>
          </cell>
          <cell r="H180">
            <v>1.0648467403418789</v>
          </cell>
          <cell r="I180">
            <v>3.8434868865460957E-2</v>
          </cell>
          <cell r="J180">
            <v>1.6263837072437</v>
          </cell>
          <cell r="K180">
            <v>0.90226346486900733</v>
          </cell>
          <cell r="L180">
            <v>0.47418486316803871</v>
          </cell>
          <cell r="M180">
            <v>1.8669487340693871</v>
          </cell>
          <cell r="N180">
            <v>0.8471214303312069</v>
          </cell>
          <cell r="O180">
            <v>3.8489025269788368E-2</v>
          </cell>
          <cell r="P180">
            <v>1</v>
          </cell>
        </row>
        <row r="181">
          <cell r="C181">
            <v>0.43825101808377831</v>
          </cell>
          <cell r="D181">
            <v>2.1935602337165809</v>
          </cell>
          <cell r="E181">
            <v>1.029415044615767</v>
          </cell>
          <cell r="F181">
            <v>1.0902765261850238</v>
          </cell>
          <cell r="G181">
            <v>3.406776625088439</v>
          </cell>
          <cell r="H181">
            <v>0.59355803389817052</v>
          </cell>
          <cell r="I181">
            <v>2.2984316305679646E-2</v>
          </cell>
          <cell r="J181">
            <v>1.1693690195675575</v>
          </cell>
          <cell r="K181">
            <v>0.13648946759131844</v>
          </cell>
          <cell r="L181">
            <v>0.50806309142139272</v>
          </cell>
          <cell r="M181">
            <v>0.13851305120825949</v>
          </cell>
          <cell r="N181">
            <v>0.1653595809459214</v>
          </cell>
          <cell r="O181">
            <v>4.1252898754758509E-2</v>
          </cell>
          <cell r="P181">
            <v>1</v>
          </cell>
        </row>
        <row r="182">
          <cell r="C182">
            <v>3.851399443685509E-2</v>
          </cell>
          <cell r="D182">
            <v>0.50020178843880159</v>
          </cell>
          <cell r="E182">
            <v>1.6274943555872294</v>
          </cell>
          <cell r="F182">
            <v>7.1538155252122175E-3</v>
          </cell>
          <cell r="G182">
            <v>1.3807021977839322E-3</v>
          </cell>
          <cell r="H182">
            <v>1.1565053044603038</v>
          </cell>
          <cell r="I182">
            <v>1.0975369205932513</v>
          </cell>
          <cell r="J182">
            <v>0.72863954375892503</v>
          </cell>
          <cell r="K182">
            <v>0.24527761695667091</v>
          </cell>
          <cell r="L182">
            <v>0.1740034808292501</v>
          </cell>
          <cell r="M182">
            <v>0.22428847882015673</v>
          </cell>
          <cell r="N182">
            <v>0.22242960795021416</v>
          </cell>
          <cell r="O182">
            <v>5.7952225987199832E-2</v>
          </cell>
          <cell r="P182">
            <v>1</v>
          </cell>
        </row>
        <row r="183">
          <cell r="C183">
            <v>0.39894087630140873</v>
          </cell>
          <cell r="D183">
            <v>0.84095347979552892</v>
          </cell>
          <cell r="E183">
            <v>0.97378223091955496</v>
          </cell>
          <cell r="F183">
            <v>0.1466136450768373</v>
          </cell>
          <cell r="G183">
            <v>1.4730732778417225E-2</v>
          </cell>
          <cell r="H183">
            <v>1.2981805037603833</v>
          </cell>
          <cell r="I183">
            <v>7.8745912601776991E-2</v>
          </cell>
          <cell r="J183">
            <v>1.1904832892025754</v>
          </cell>
          <cell r="K183">
            <v>2.2205735525905808</v>
          </cell>
          <cell r="L183">
            <v>2.0122231723432216</v>
          </cell>
          <cell r="M183">
            <v>1.4983730858251727</v>
          </cell>
          <cell r="N183">
            <v>2.1983064974523816</v>
          </cell>
          <cell r="O183">
            <v>1.2613007727994138E-2</v>
          </cell>
          <cell r="P183">
            <v>1</v>
          </cell>
        </row>
        <row r="184">
          <cell r="C184">
            <v>0.27914744853485235</v>
          </cell>
          <cell r="D184">
            <v>5.0328524848144394</v>
          </cell>
          <cell r="E184">
            <v>3.7002424592715973E-2</v>
          </cell>
          <cell r="F184">
            <v>0.19796050752290986</v>
          </cell>
          <cell r="G184">
            <v>1.0594722875543996E-2</v>
          </cell>
          <cell r="H184">
            <v>1.3489463612821682</v>
          </cell>
          <cell r="I184">
            <v>0.32924101130165984</v>
          </cell>
          <cell r="J184">
            <v>0.55958113897474959</v>
          </cell>
          <cell r="K184">
            <v>1.6170992345535256</v>
          </cell>
          <cell r="L184">
            <v>0.11025493873461158</v>
          </cell>
          <cell r="M184">
            <v>6.0376787679688451E-3</v>
          </cell>
          <cell r="N184">
            <v>9.2362826576373E-2</v>
          </cell>
          <cell r="O184">
            <v>138.48988780236087</v>
          </cell>
          <cell r="P184">
            <v>1</v>
          </cell>
        </row>
        <row r="185">
          <cell r="C185">
            <v>0.83055277431865093</v>
          </cell>
          <cell r="D185">
            <v>1.7443738129365702</v>
          </cell>
          <cell r="E185">
            <v>0.96950433973599359</v>
          </cell>
          <cell r="F185">
            <v>0.45866305723230644</v>
          </cell>
          <cell r="G185">
            <v>3.9374600269562157</v>
          </cell>
          <cell r="H185">
            <v>1.3588840473204065</v>
          </cell>
          <cell r="I185">
            <v>4.9327675846766346E-2</v>
          </cell>
          <cell r="J185">
            <v>0.74137180548743853</v>
          </cell>
          <cell r="K185">
            <v>2.4057937105308307</v>
          </cell>
          <cell r="L185">
            <v>0.17744359462176373</v>
          </cell>
          <cell r="M185">
            <v>6.2223904818764379E-2</v>
          </cell>
          <cell r="N185">
            <v>0.38946002584522627</v>
          </cell>
          <cell r="O185">
            <v>3.178331883546115</v>
          </cell>
          <cell r="P185">
            <v>1</v>
          </cell>
        </row>
        <row r="186">
          <cell r="C186">
            <v>0.21768703385732063</v>
          </cell>
          <cell r="D186">
            <v>1.4930434488965856</v>
          </cell>
          <cell r="E186">
            <v>0.84304487387019467</v>
          </cell>
          <cell r="F186">
            <v>1.9271883558861583E-3</v>
          </cell>
          <cell r="G186">
            <v>0.81134589010068381</v>
          </cell>
          <cell r="H186">
            <v>0.48682933528898581</v>
          </cell>
          <cell r="I186">
            <v>7.2698050080005139</v>
          </cell>
          <cell r="J186">
            <v>0.34761329663748525</v>
          </cell>
          <cell r="K186">
            <v>1.8597641599714465</v>
          </cell>
          <cell r="L186">
            <v>0.20947254586095354</v>
          </cell>
          <cell r="M186">
            <v>3.1252024349371261</v>
          </cell>
          <cell r="N186">
            <v>0.91053648817116128</v>
          </cell>
          <cell r="O186">
            <v>6.6714337557969974E-2</v>
          </cell>
          <cell r="P186">
            <v>1</v>
          </cell>
        </row>
        <row r="187">
          <cell r="C187">
            <v>0.44604282270698403</v>
          </cell>
          <cell r="D187">
            <v>1.4713964533167416</v>
          </cell>
          <cell r="E187">
            <v>0.98594402764671007</v>
          </cell>
          <cell r="F187">
            <v>0.1668908277398482</v>
          </cell>
          <cell r="G187">
            <v>3.1048934824381832E-3</v>
          </cell>
          <cell r="H187">
            <v>1.5390829988511125</v>
          </cell>
          <cell r="I187">
            <v>3.4655549197540974</v>
          </cell>
          <cell r="J187">
            <v>0.94117741086823126</v>
          </cell>
          <cell r="K187">
            <v>1.742109163200356</v>
          </cell>
          <cell r="L187">
            <v>0.10838966546694448</v>
          </cell>
          <cell r="M187">
            <v>0.44280777689835754</v>
          </cell>
          <cell r="N187">
            <v>1.3888413157050818</v>
          </cell>
          <cell r="O187">
            <v>0</v>
          </cell>
          <cell r="P187">
            <v>1</v>
          </cell>
        </row>
        <row r="188">
          <cell r="C188">
            <v>1.3864170784132674</v>
          </cell>
          <cell r="D188">
            <v>3.300493945253681</v>
          </cell>
          <cell r="E188">
            <v>0.41150309469474217</v>
          </cell>
          <cell r="F188">
            <v>6.0345796801162983E-2</v>
          </cell>
          <cell r="G188">
            <v>2.4332429703588374E-2</v>
          </cell>
          <cell r="H188">
            <v>0.8060697291642217</v>
          </cell>
          <cell r="I188">
            <v>4.4589617888344639</v>
          </cell>
          <cell r="J188">
            <v>0.74720110249041682</v>
          </cell>
          <cell r="K188">
            <v>0.44070066973768568</v>
          </cell>
          <cell r="L188">
            <v>0.21642739068761271</v>
          </cell>
          <cell r="M188">
            <v>8.2742448460840209E-2</v>
          </cell>
          <cell r="N188">
            <v>0.42330267975447489</v>
          </cell>
          <cell r="O188">
            <v>0</v>
          </cell>
          <cell r="P188">
            <v>1</v>
          </cell>
        </row>
        <row r="189">
          <cell r="C189">
            <v>4.7437944114584409</v>
          </cell>
          <cell r="D189">
            <v>8.8245694208961487E-2</v>
          </cell>
          <cell r="E189">
            <v>0.43158680482025635</v>
          </cell>
          <cell r="F189">
            <v>0.58672592611097629</v>
          </cell>
          <cell r="G189">
            <v>5.0445582572546693E-2</v>
          </cell>
          <cell r="H189">
            <v>1.6032893285362875</v>
          </cell>
          <cell r="I189">
            <v>7.443651122496772E-4</v>
          </cell>
          <cell r="J189">
            <v>1.1452193483750126</v>
          </cell>
          <cell r="K189">
            <v>0.75955919244589565</v>
          </cell>
          <cell r="L189">
            <v>5.2204672408256519E-2</v>
          </cell>
          <cell r="M189">
            <v>6.6354551511293977E-2</v>
          </cell>
          <cell r="N189">
            <v>0.21707898972180462</v>
          </cell>
          <cell r="O189">
            <v>0</v>
          </cell>
          <cell r="P189">
            <v>1</v>
          </cell>
        </row>
        <row r="190">
          <cell r="C190">
            <v>5.610806744391625</v>
          </cell>
          <cell r="D190">
            <v>0.10458784995878426</v>
          </cell>
          <cell r="E190">
            <v>5.28634077570194E-2</v>
          </cell>
          <cell r="F190">
            <v>1.6235271170559213</v>
          </cell>
          <cell r="G190">
            <v>3.0436110514215606</v>
          </cell>
          <cell r="H190">
            <v>1.7025050530023125</v>
          </cell>
          <cell r="I190">
            <v>1.7490028836261278</v>
          </cell>
          <cell r="J190">
            <v>1.0445443370920775</v>
          </cell>
          <cell r="K190">
            <v>0.41005146491423067</v>
          </cell>
          <cell r="L190">
            <v>0.17199881631425859</v>
          </cell>
          <cell r="M190">
            <v>0.5073328431769677</v>
          </cell>
          <cell r="N190">
            <v>0.30142373351878804</v>
          </cell>
          <cell r="O190">
            <v>0</v>
          </cell>
          <cell r="P190">
            <v>1</v>
          </cell>
        </row>
        <row r="191">
          <cell r="C191">
            <v>0.4008794019804921</v>
          </cell>
          <cell r="D191">
            <v>3.2609858672287513</v>
          </cell>
          <cell r="E191">
            <v>0.10612279993505859</v>
          </cell>
          <cell r="F191">
            <v>5.8473378420213027E-3</v>
          </cell>
          <cell r="G191">
            <v>1.0438228462393144</v>
          </cell>
          <cell r="H191">
            <v>1.8192783153667977</v>
          </cell>
          <cell r="I191">
            <v>3.94041750094524</v>
          </cell>
          <cell r="J191">
            <v>3.1343279235917483</v>
          </cell>
          <cell r="K191">
            <v>1.1258991519483557</v>
          </cell>
          <cell r="L191">
            <v>0.55595046638829793</v>
          </cell>
          <cell r="M191">
            <v>0.26931095128440879</v>
          </cell>
          <cell r="N191">
            <v>1.8842350002733947</v>
          </cell>
          <cell r="O191">
            <v>0</v>
          </cell>
          <cell r="P191">
            <v>1</v>
          </cell>
        </row>
        <row r="192">
          <cell r="C192">
            <v>0.52774329044266943</v>
          </cell>
          <cell r="D192">
            <v>4.2083176906253383</v>
          </cell>
          <cell r="E192">
            <v>0.12790979009140827</v>
          </cell>
          <cell r="F192">
            <v>0.16889554279523875</v>
          </cell>
          <cell r="G192">
            <v>0.21690620144336575</v>
          </cell>
          <cell r="H192">
            <v>1.7645429212656849</v>
          </cell>
          <cell r="I192">
            <v>4.2250919567460923E-2</v>
          </cell>
          <cell r="J192">
            <v>1.1137834634244963</v>
          </cell>
          <cell r="K192">
            <v>0.53969572682394384</v>
          </cell>
          <cell r="L192">
            <v>7.2556847747472744E-2</v>
          </cell>
          <cell r="M192">
            <v>0.2548742603376481</v>
          </cell>
          <cell r="N192">
            <v>3.0837321866491934</v>
          </cell>
          <cell r="O192">
            <v>0</v>
          </cell>
          <cell r="P192">
            <v>1</v>
          </cell>
        </row>
        <row r="193">
          <cell r="C193">
            <v>0.58297681243690624</v>
          </cell>
          <cell r="D193">
            <v>1.3339515029349585</v>
          </cell>
          <cell r="E193">
            <v>5.3606181539018818E-2</v>
          </cell>
          <cell r="F193">
            <v>8.7836863017999589E-2</v>
          </cell>
          <cell r="G193">
            <v>0.15825639583136766</v>
          </cell>
          <cell r="H193">
            <v>0.87989417949860504</v>
          </cell>
          <cell r="I193">
            <v>27.971879237793296</v>
          </cell>
          <cell r="J193">
            <v>5.1431860191197698</v>
          </cell>
          <cell r="K193">
            <v>2.0461975973043396</v>
          </cell>
          <cell r="L193">
            <v>0.28038565420867245</v>
          </cell>
          <cell r="M193">
            <v>0.41029316408933769</v>
          </cell>
          <cell r="N193">
            <v>0.60473823192275511</v>
          </cell>
          <cell r="O193">
            <v>8.6934443585985459</v>
          </cell>
          <cell r="P193">
            <v>1</v>
          </cell>
        </row>
        <row r="194">
          <cell r="C194">
            <v>4.8818121877878315</v>
          </cell>
          <cell r="D194">
            <v>0.96837068875050547</v>
          </cell>
          <cell r="E194">
            <v>6.7343569029755359E-3</v>
          </cell>
          <cell r="F194">
            <v>36.868953612983489</v>
          </cell>
          <cell r="G194">
            <v>1.045820260005806</v>
          </cell>
          <cell r="H194">
            <v>0.63984602037193761</v>
          </cell>
          <cell r="I194">
            <v>3.2912065470625468E-3</v>
          </cell>
          <cell r="J194">
            <v>0.33574464355218214</v>
          </cell>
          <cell r="K194">
            <v>1.530942448312737</v>
          </cell>
          <cell r="L194">
            <v>5.8279876363817477E-2</v>
          </cell>
          <cell r="M194">
            <v>9.0857236016462595E-4</v>
          </cell>
          <cell r="N194">
            <v>0.67000232888420896</v>
          </cell>
          <cell r="O194">
            <v>0</v>
          </cell>
          <cell r="P194">
            <v>1</v>
          </cell>
        </row>
        <row r="195">
          <cell r="C195">
            <v>4.2582728999874311</v>
          </cell>
          <cell r="D195">
            <v>1.736601675199903E-2</v>
          </cell>
          <cell r="E195">
            <v>0.94976327208000921</v>
          </cell>
          <cell r="F195">
            <v>4.281276935996562E-3</v>
          </cell>
          <cell r="G195">
            <v>0.52150695990993157</v>
          </cell>
          <cell r="H195">
            <v>7.5209260229195912E-2</v>
          </cell>
          <cell r="I195">
            <v>0.21249162331423685</v>
          </cell>
          <cell r="J195">
            <v>0.36370271046558456</v>
          </cell>
          <cell r="K195">
            <v>9.6319513392302256E-2</v>
          </cell>
          <cell r="L195">
            <v>5.1461735299297623E-2</v>
          </cell>
          <cell r="M195">
            <v>2.3203152865563546E-2</v>
          </cell>
          <cell r="N195">
            <v>0.24771822357100109</v>
          </cell>
          <cell r="O195">
            <v>0</v>
          </cell>
          <cell r="P195">
            <v>1</v>
          </cell>
        </row>
        <row r="196">
          <cell r="C196">
            <v>1.5069769895756278</v>
          </cell>
          <cell r="D196">
            <v>0.29922689971111283</v>
          </cell>
          <cell r="E196">
            <v>0.38355350649538705</v>
          </cell>
          <cell r="F196">
            <v>62.227807553437671</v>
          </cell>
          <cell r="G196">
            <v>0.25394591649402748</v>
          </cell>
          <cell r="H196">
            <v>1.0853096340867874</v>
          </cell>
          <cell r="I196">
            <v>4.9596201137093994</v>
          </cell>
          <cell r="J196">
            <v>2.7107518313035852</v>
          </cell>
          <cell r="K196">
            <v>0.31139890587346097</v>
          </cell>
          <cell r="L196">
            <v>0.38108770216993787</v>
          </cell>
          <cell r="M196">
            <v>9.0441732656725421E-3</v>
          </cell>
          <cell r="N196">
            <v>0.39868266439639888</v>
          </cell>
          <cell r="O196">
            <v>0</v>
          </cell>
          <cell r="P196">
            <v>1</v>
          </cell>
        </row>
        <row r="197">
          <cell r="C197">
            <v>2.4561223438667477</v>
          </cell>
          <cell r="D197">
            <v>0.22904981321898363</v>
          </cell>
          <cell r="E197">
            <v>0.53929267878958709</v>
          </cell>
          <cell r="F197">
            <v>1.9526120275908803</v>
          </cell>
          <cell r="G197">
            <v>13.917062456585965</v>
          </cell>
          <cell r="H197">
            <v>0.95862288381888117</v>
          </cell>
          <cell r="I197">
            <v>1.5163145739255396E-2</v>
          </cell>
          <cell r="J197">
            <v>0.76807427492753033</v>
          </cell>
          <cell r="K197">
            <v>11.245766513897214</v>
          </cell>
          <cell r="L197">
            <v>0.25659631433523805</v>
          </cell>
          <cell r="M197">
            <v>1.0817706542088847</v>
          </cell>
          <cell r="N197">
            <v>4.3951820553129721</v>
          </cell>
          <cell r="O197">
            <v>0</v>
          </cell>
          <cell r="P197">
            <v>1</v>
          </cell>
        </row>
        <row r="198">
          <cell r="C198">
            <v>0.52886813353196194</v>
          </cell>
          <cell r="D198">
            <v>3.9038442054756946</v>
          </cell>
          <cell r="E198">
            <v>1.9690030826487945E-2</v>
          </cell>
          <cell r="F198">
            <v>9.1089510659781228E-3</v>
          </cell>
          <cell r="G198">
            <v>0.51629507132034091</v>
          </cell>
          <cell r="H198">
            <v>1.5656334843396174</v>
          </cell>
          <cell r="I198">
            <v>15.358633494788812</v>
          </cell>
          <cell r="J198">
            <v>0.84702130058123792</v>
          </cell>
          <cell r="K198">
            <v>2.8499129776451704</v>
          </cell>
          <cell r="L198">
            <v>8.4702568381461729E-2</v>
          </cell>
          <cell r="M198">
            <v>0.15552056216347115</v>
          </cell>
          <cell r="N198">
            <v>0.57539582827962987</v>
          </cell>
          <cell r="O198">
            <v>0</v>
          </cell>
          <cell r="P198">
            <v>1</v>
          </cell>
        </row>
        <row r="199">
          <cell r="C199">
            <v>3.9911307612067057E-2</v>
          </cell>
          <cell r="D199">
            <v>0.26990118157372711</v>
          </cell>
          <cell r="E199">
            <v>7.3816079093236536E-4</v>
          </cell>
          <cell r="F199">
            <v>0.19346965288762313</v>
          </cell>
          <cell r="G199">
            <v>5.6387887435733521</v>
          </cell>
          <cell r="H199">
            <v>5.1806016079504337E-2</v>
          </cell>
          <cell r="I199">
            <v>75.687416701403919</v>
          </cell>
          <cell r="J199">
            <v>0.7514664407109436</v>
          </cell>
          <cell r="K199">
            <v>7.0314660883234064</v>
          </cell>
          <cell r="L199">
            <v>0.41710715423822237</v>
          </cell>
          <cell r="M199">
            <v>2.2002912313665499E-2</v>
          </cell>
          <cell r="N199">
            <v>2.2505009363403614</v>
          </cell>
          <cell r="O199">
            <v>0</v>
          </cell>
          <cell r="P199">
            <v>1</v>
          </cell>
        </row>
        <row r="200">
          <cell r="C200">
            <v>0.64881907942487438</v>
          </cell>
          <cell r="D200">
            <v>1.0491553300923466</v>
          </cell>
          <cell r="E200">
            <v>0.12011474906657435</v>
          </cell>
          <cell r="F200">
            <v>0.57846130072780211</v>
          </cell>
          <cell r="G200">
            <v>10.972032855187051</v>
          </cell>
          <cell r="H200">
            <v>1.3607000376247294</v>
          </cell>
          <cell r="I200">
            <v>0.78849401716717593</v>
          </cell>
          <cell r="J200">
            <v>2.8164494368095574</v>
          </cell>
          <cell r="K200">
            <v>4.6663058160313255</v>
          </cell>
          <cell r="L200">
            <v>4.1211543561930609E-2</v>
          </cell>
          <cell r="M200">
            <v>9.2709197295831505E-2</v>
          </cell>
          <cell r="N200">
            <v>19.721804194302965</v>
          </cell>
          <cell r="O200">
            <v>0</v>
          </cell>
          <cell r="P200">
            <v>1</v>
          </cell>
        </row>
        <row r="201">
          <cell r="C201">
            <v>1.7936791837790437E-3</v>
          </cell>
          <cell r="D201">
            <v>0.15038560474008805</v>
          </cell>
          <cell r="E201">
            <v>1.0561662533310714</v>
          </cell>
          <cell r="F201">
            <v>0.6291816002709657</v>
          </cell>
          <cell r="G201">
            <v>1.2228827121851236</v>
          </cell>
          <cell r="H201">
            <v>2.5540418440269375</v>
          </cell>
          <cell r="I201">
            <v>1.5290148892939951E-2</v>
          </cell>
          <cell r="J201">
            <v>2.2915716376617352</v>
          </cell>
          <cell r="K201">
            <v>4.9435800572283126</v>
          </cell>
          <cell r="L201">
            <v>2.2958334761627417</v>
          </cell>
          <cell r="M201">
            <v>0.66896770520099258</v>
          </cell>
          <cell r="N201">
            <v>0.22389839470663775</v>
          </cell>
          <cell r="O201">
            <v>0.18588400984005771</v>
          </cell>
          <cell r="P201">
            <v>1</v>
          </cell>
        </row>
        <row r="202">
          <cell r="C202">
            <v>4.7200664463834799E-3</v>
          </cell>
          <cell r="D202">
            <v>0.26557239408409478</v>
          </cell>
          <cell r="E202">
            <v>0.12645909846389264</v>
          </cell>
          <cell r="F202">
            <v>0.79046015515666113</v>
          </cell>
          <cell r="G202">
            <v>0.34765926987158891</v>
          </cell>
          <cell r="H202">
            <v>7.7745756436248383</v>
          </cell>
          <cell r="I202">
            <v>4.0709240008652461E-2</v>
          </cell>
          <cell r="J202">
            <v>2.7715928299387826</v>
          </cell>
          <cell r="K202">
            <v>2.7887941520754649</v>
          </cell>
          <cell r="L202">
            <v>2.736877154738496</v>
          </cell>
          <cell r="M202">
            <v>0.24509117541068423</v>
          </cell>
          <cell r="N202">
            <v>0.41915849765622687</v>
          </cell>
          <cell r="O202">
            <v>0</v>
          </cell>
          <cell r="P202">
            <v>1</v>
          </cell>
        </row>
        <row r="203">
          <cell r="C203">
            <v>2.7554517931799967</v>
          </cell>
          <cell r="D203">
            <v>0.79465859275715678</v>
          </cell>
          <cell r="E203">
            <v>0.71323976197976457</v>
          </cell>
          <cell r="F203">
            <v>1.8996191385233168</v>
          </cell>
          <cell r="G203">
            <v>1.309984460089205</v>
          </cell>
          <cell r="H203">
            <v>0.28037326097983117</v>
          </cell>
          <cell r="I203">
            <v>2.6076357838376798</v>
          </cell>
          <cell r="J203">
            <v>0.73018857851210661</v>
          </cell>
          <cell r="K203">
            <v>0.63665156911340537</v>
          </cell>
          <cell r="L203">
            <v>0.80186261737228537</v>
          </cell>
          <cell r="M203">
            <v>1.0848668093539697</v>
          </cell>
          <cell r="N203">
            <v>0.99876848199586743</v>
          </cell>
          <cell r="O203">
            <v>4.261106800475682</v>
          </cell>
          <cell r="P203">
            <v>1</v>
          </cell>
        </row>
        <row r="209">
          <cell r="C209">
            <v>2.270195121453253</v>
          </cell>
          <cell r="D209">
            <v>0.5714114716122064</v>
          </cell>
          <cell r="E209">
            <v>0.32112777029499362</v>
          </cell>
          <cell r="F209">
            <v>0.84377498057174194</v>
          </cell>
          <cell r="G209">
            <v>2.2425187438086649</v>
          </cell>
          <cell r="H209">
            <v>0.64009421063071414</v>
          </cell>
          <cell r="I209">
            <v>1.793145061824299</v>
          </cell>
          <cell r="J209">
            <v>1.0780172445805312</v>
          </cell>
          <cell r="K209">
            <v>0.82924894749997147</v>
          </cell>
          <cell r="L209">
            <v>1.0029545115743148</v>
          </cell>
          <cell r="M209">
            <v>1.0611528303059898</v>
          </cell>
          <cell r="N209">
            <v>1.511029068154834</v>
          </cell>
          <cell r="O209">
            <v>0.94905771821522378</v>
          </cell>
          <cell r="P209">
            <v>1</v>
          </cell>
        </row>
        <row r="210">
          <cell r="C210">
            <v>0.20483219630450894</v>
          </cell>
          <cell r="D210">
            <v>1.3572225530941564</v>
          </cell>
          <cell r="E210">
            <v>1.2711326553595184</v>
          </cell>
          <cell r="F210">
            <v>0.96772843819840981</v>
          </cell>
          <cell r="G210">
            <v>2.3688569681876572</v>
          </cell>
          <cell r="H210">
            <v>0.92603981200462049</v>
          </cell>
          <cell r="I210">
            <v>1.7539529846165016</v>
          </cell>
          <cell r="J210">
            <v>1.1944467739527755</v>
          </cell>
          <cell r="K210">
            <v>0.90144991698358112</v>
          </cell>
          <cell r="L210">
            <v>0.87792022376875922</v>
          </cell>
          <cell r="M210">
            <v>1.0999636729056095</v>
          </cell>
          <cell r="N210">
            <v>1.1023607114945173</v>
          </cell>
          <cell r="O210">
            <v>5.2261257812685748E-8</v>
          </cell>
          <cell r="P210">
            <v>1</v>
          </cell>
        </row>
        <row r="211">
          <cell r="C211">
            <v>0.11065186812702268</v>
          </cell>
          <cell r="D211">
            <v>1.0018116014795886</v>
          </cell>
          <cell r="E211">
            <v>0.91603131205394273</v>
          </cell>
          <cell r="F211">
            <v>0.83989773562000292</v>
          </cell>
          <cell r="G211">
            <v>2.614625581728633</v>
          </cell>
          <cell r="H211">
            <v>1.0789809715104464</v>
          </cell>
          <cell r="I211">
            <v>0.86874433391957229</v>
          </cell>
          <cell r="J211">
            <v>1.3177423621575308</v>
          </cell>
          <cell r="K211">
            <v>1.7394648334679408</v>
          </cell>
          <cell r="L211">
            <v>1.2705936286215693</v>
          </cell>
          <cell r="M211">
            <v>1.7097222276331794</v>
          </cell>
          <cell r="N211">
            <v>1.4694337859159228</v>
          </cell>
          <cell r="O211">
            <v>2.237192719155609E-2</v>
          </cell>
          <cell r="P211">
            <v>1</v>
          </cell>
        </row>
        <row r="212">
          <cell r="C212">
            <v>0.73642715023821448</v>
          </cell>
          <cell r="D212">
            <v>1.1892249481886901</v>
          </cell>
          <cell r="E212">
            <v>0.73746961284507329</v>
          </cell>
          <cell r="F212">
            <v>2.186054727551332</v>
          </cell>
          <cell r="G212">
            <v>2.9192191432495957</v>
          </cell>
          <cell r="H212">
            <v>1.3089907726704042</v>
          </cell>
          <cell r="I212">
            <v>0.14673035887092059</v>
          </cell>
          <cell r="J212">
            <v>1.0990470398434142</v>
          </cell>
          <cell r="K212">
            <v>1.0940196705799079</v>
          </cell>
          <cell r="L212">
            <v>1.2856796581452115</v>
          </cell>
          <cell r="M212">
            <v>1.0053625736603879</v>
          </cell>
          <cell r="N212">
            <v>0.93093328188165192</v>
          </cell>
          <cell r="O212">
            <v>0</v>
          </cell>
          <cell r="P212">
            <v>1</v>
          </cell>
        </row>
        <row r="213">
          <cell r="C213">
            <v>1.8894464595421483</v>
          </cell>
          <cell r="D213">
            <v>1.3164404137790566</v>
          </cell>
          <cell r="E213">
            <v>0.6736134233167872</v>
          </cell>
          <cell r="F213">
            <v>0.69852076413812081</v>
          </cell>
          <cell r="G213">
            <v>0.80702964857907677</v>
          </cell>
          <cell r="H213">
            <v>0.76378264254925177</v>
          </cell>
          <cell r="I213">
            <v>0.82036930012301235</v>
          </cell>
          <cell r="J213">
            <v>0.87252340429278097</v>
          </cell>
          <cell r="K213">
            <v>0.399049846335157</v>
          </cell>
          <cell r="L213">
            <v>0.70422161330780586</v>
          </cell>
          <cell r="M213">
            <v>0.93682043563640127</v>
          </cell>
          <cell r="N213">
            <v>0.64967394630184183</v>
          </cell>
          <cell r="O213">
            <v>4.4803622742282793E-4</v>
          </cell>
          <cell r="P213">
            <v>1</v>
          </cell>
        </row>
        <row r="214">
          <cell r="C214">
            <v>1.4952073247779485</v>
          </cell>
          <cell r="D214">
            <v>0.89660341307676827</v>
          </cell>
          <cell r="E214">
            <v>0.7697039807336703</v>
          </cell>
          <cell r="F214">
            <v>0.7505811561860064</v>
          </cell>
          <cell r="G214">
            <v>1.2555639993481635</v>
          </cell>
          <cell r="H214">
            <v>0.81660580457045773</v>
          </cell>
          <cell r="I214">
            <v>2.0971729651578701</v>
          </cell>
          <cell r="J214">
            <v>0.96804306206572643</v>
          </cell>
          <cell r="K214">
            <v>1.2719855093775307</v>
          </cell>
          <cell r="L214">
            <v>0.82305746371292288</v>
          </cell>
          <cell r="M214">
            <v>0.96791824122065273</v>
          </cell>
          <cell r="N214">
            <v>1.3431263689844199</v>
          </cell>
          <cell r="O214">
            <v>0</v>
          </cell>
          <cell r="P214">
            <v>1</v>
          </cell>
        </row>
        <row r="215">
          <cell r="C215">
            <v>5.0820458385008649E-2</v>
          </cell>
          <cell r="D215">
            <v>0.77935956842595266</v>
          </cell>
          <cell r="E215">
            <v>1.1660369219413529</v>
          </cell>
          <cell r="F215">
            <v>0.83895536560853323</v>
          </cell>
          <cell r="G215">
            <v>0.9794909854619519</v>
          </cell>
          <cell r="H215">
            <v>1.3966809443205279</v>
          </cell>
          <cell r="I215">
            <v>0.91941171888796813</v>
          </cell>
          <cell r="J215">
            <v>0.76431224625319361</v>
          </cell>
          <cell r="K215">
            <v>1.1022868412503757</v>
          </cell>
          <cell r="L215">
            <v>2.9247784540805712</v>
          </cell>
          <cell r="M215">
            <v>0.95603288296295064</v>
          </cell>
          <cell r="N215">
            <v>1.3045651862855863</v>
          </cell>
          <cell r="O215">
            <v>3.0944706508302094E-2</v>
          </cell>
          <cell r="P215">
            <v>1</v>
          </cell>
        </row>
        <row r="216">
          <cell r="C216">
            <v>0.78019577108890936</v>
          </cell>
          <cell r="D216">
            <v>1.6782160075196233</v>
          </cell>
          <cell r="E216">
            <v>1.2511079766728195</v>
          </cell>
          <cell r="F216">
            <v>0.86226725531339143</v>
          </cell>
          <cell r="G216">
            <v>0.4243272201438078</v>
          </cell>
          <cell r="H216">
            <v>1.1076611894500064</v>
          </cell>
          <cell r="I216">
            <v>0.9657888945268559</v>
          </cell>
          <cell r="J216">
            <v>0.9017687966876442</v>
          </cell>
          <cell r="K216">
            <v>0.62276500406723101</v>
          </cell>
          <cell r="L216">
            <v>0.92161838305217625</v>
          </cell>
          <cell r="M216">
            <v>0.53022730532489637</v>
          </cell>
          <cell r="N216">
            <v>0.5460374140519072</v>
          </cell>
          <cell r="O216">
            <v>0</v>
          </cell>
          <cell r="P216">
            <v>1</v>
          </cell>
        </row>
        <row r="217">
          <cell r="C217">
            <v>9.5899095647756435E-2</v>
          </cell>
          <cell r="D217">
            <v>0.19143137889569378</v>
          </cell>
          <cell r="E217">
            <v>0.15791342989309853</v>
          </cell>
          <cell r="F217">
            <v>0.7200932545123544</v>
          </cell>
          <cell r="G217">
            <v>1.3799717077732998</v>
          </cell>
          <cell r="H217">
            <v>1.1541432468510742</v>
          </cell>
          <cell r="I217">
            <v>1.0454918126633144</v>
          </cell>
          <cell r="J217">
            <v>2.8485280726494198</v>
          </cell>
          <cell r="K217">
            <v>1.5717175847410514</v>
          </cell>
          <cell r="L217">
            <v>4.1121938493303594</v>
          </cell>
          <cell r="M217">
            <v>1.9006799769145382</v>
          </cell>
          <cell r="N217">
            <v>1.5320503684983289</v>
          </cell>
          <cell r="O217">
            <v>1.1659218043710553</v>
          </cell>
          <cell r="P217">
            <v>1</v>
          </cell>
        </row>
        <row r="218">
          <cell r="C218">
            <v>0.28834536781298897</v>
          </cell>
          <cell r="D218">
            <v>1.3957369843992202</v>
          </cell>
          <cell r="E218">
            <v>1.5453615557814968</v>
          </cell>
          <cell r="F218">
            <v>1.4752619735253727</v>
          </cell>
          <cell r="G218">
            <v>1.9759828948570197</v>
          </cell>
          <cell r="H218">
            <v>0.80783180981183944</v>
          </cell>
          <cell r="I218">
            <v>0.38527402425760193</v>
          </cell>
          <cell r="J218">
            <v>1.0616729363149269</v>
          </cell>
          <cell r="K218">
            <v>0.92966950246417168</v>
          </cell>
          <cell r="L218">
            <v>0.53858703125405583</v>
          </cell>
          <cell r="M218">
            <v>0.80814984679903801</v>
          </cell>
          <cell r="N218">
            <v>0.99526091012283835</v>
          </cell>
          <cell r="O218">
            <v>3.029891546400148E-8</v>
          </cell>
          <cell r="P218">
            <v>1</v>
          </cell>
        </row>
        <row r="219">
          <cell r="C219">
            <v>9.3957094427858018E-2</v>
          </cell>
          <cell r="D219">
            <v>0.99207817505147888</v>
          </cell>
          <cell r="E219">
            <v>1.5870131227392534</v>
          </cell>
          <cell r="F219">
            <v>0.75536730235120031</v>
          </cell>
          <cell r="G219">
            <v>1.1582853923233398</v>
          </cell>
          <cell r="H219">
            <v>0.77472100765204144</v>
          </cell>
          <cell r="I219">
            <v>0.43512980847429289</v>
          </cell>
          <cell r="J219">
            <v>0.92395973469095394</v>
          </cell>
          <cell r="K219">
            <v>0.85346326303567088</v>
          </cell>
          <cell r="L219">
            <v>0.66214845426844315</v>
          </cell>
          <cell r="M219">
            <v>1.4132429639251429</v>
          </cell>
          <cell r="N219">
            <v>1.3457060008784616</v>
          </cell>
          <cell r="O219">
            <v>6.2732043052243165E-6</v>
          </cell>
          <cell r="P219">
            <v>1</v>
          </cell>
        </row>
        <row r="220">
          <cell r="C220">
            <v>0.78448847958717283</v>
          </cell>
          <cell r="D220">
            <v>1.0809568475120994</v>
          </cell>
          <cell r="E220">
            <v>0.8220569559431925</v>
          </cell>
          <cell r="F220">
            <v>0.78981855723531658</v>
          </cell>
          <cell r="G220">
            <v>2.090687676313181</v>
          </cell>
          <cell r="H220">
            <v>1.0984390734689295</v>
          </cell>
          <cell r="I220">
            <v>0.49921547352907353</v>
          </cell>
          <cell r="J220">
            <v>1.6783559401517127</v>
          </cell>
          <cell r="K220">
            <v>1.1294527110178743</v>
          </cell>
          <cell r="L220">
            <v>0.84881896216608732</v>
          </cell>
          <cell r="M220">
            <v>1.1246849428922712</v>
          </cell>
          <cell r="N220">
            <v>1.3557493135672265</v>
          </cell>
          <cell r="O220">
            <v>0.54661466415681037</v>
          </cell>
          <cell r="P220">
            <v>1</v>
          </cell>
        </row>
        <row r="221">
          <cell r="C221">
            <v>0.36274361031588587</v>
          </cell>
          <cell r="D221">
            <v>1.3085853334887763</v>
          </cell>
          <cell r="E221">
            <v>0.97367691296488723</v>
          </cell>
          <cell r="F221">
            <v>1.4510535904472772</v>
          </cell>
          <cell r="G221">
            <v>1.4938336351660835</v>
          </cell>
          <cell r="H221">
            <v>0.87910240671099105</v>
          </cell>
          <cell r="I221">
            <v>2.1088565755490065</v>
          </cell>
          <cell r="J221">
            <v>1.3776977931158574</v>
          </cell>
          <cell r="K221">
            <v>1.2657846352702817</v>
          </cell>
          <cell r="L221">
            <v>0.81070303918332165</v>
          </cell>
          <cell r="M221">
            <v>1.2448619059741362</v>
          </cell>
          <cell r="N221">
            <v>1.681574408700208</v>
          </cell>
          <cell r="O221">
            <v>1.6778720717080214E-6</v>
          </cell>
          <cell r="P221">
            <v>1</v>
          </cell>
        </row>
        <row r="222">
          <cell r="C222">
            <v>0.43096886405228779</v>
          </cell>
          <cell r="D222">
            <v>1.7499109369685923</v>
          </cell>
          <cell r="E222">
            <v>0.70900688740289974</v>
          </cell>
          <cell r="F222">
            <v>1.4287190929262146</v>
          </cell>
          <cell r="G222">
            <v>2.6750577308805927</v>
          </cell>
          <cell r="H222">
            <v>0.9095538123091822</v>
          </cell>
          <cell r="I222">
            <v>0.277050964164192</v>
          </cell>
          <cell r="J222">
            <v>2.4027518165442054</v>
          </cell>
          <cell r="K222">
            <v>1.4671820816421606</v>
          </cell>
          <cell r="L222">
            <v>0.48419767069954572</v>
          </cell>
          <cell r="M222">
            <v>1.2465366071126776</v>
          </cell>
          <cell r="N222">
            <v>0.93569941267007173</v>
          </cell>
          <cell r="O222">
            <v>0</v>
          </cell>
          <cell r="P222">
            <v>1</v>
          </cell>
        </row>
        <row r="223">
          <cell r="C223">
            <v>0.31471477963838446</v>
          </cell>
          <cell r="D223">
            <v>1.4324199042202084</v>
          </cell>
          <cell r="E223">
            <v>1.2022329228109603</v>
          </cell>
          <cell r="F223">
            <v>1.1568941555026309</v>
          </cell>
          <cell r="G223">
            <v>1.1738848255887537</v>
          </cell>
          <cell r="H223">
            <v>0.56151460296100253</v>
          </cell>
          <cell r="I223">
            <v>0.39793815431160678</v>
          </cell>
          <cell r="J223">
            <v>1.2698591245204724</v>
          </cell>
          <cell r="K223">
            <v>1.0081219495746636</v>
          </cell>
          <cell r="L223">
            <v>0.49167316254556964</v>
          </cell>
          <cell r="M223">
            <v>1.5189197021901797</v>
          </cell>
          <cell r="N223">
            <v>1.6303600837067844</v>
          </cell>
          <cell r="O223">
            <v>7.9642458324391929E-2</v>
          </cell>
          <cell r="P223">
            <v>1</v>
          </cell>
        </row>
        <row r="224">
          <cell r="C224">
            <v>0.21687348005630719</v>
          </cell>
          <cell r="D224">
            <v>1.0028797647506098</v>
          </cell>
          <cell r="E224">
            <v>0.99821692794099104</v>
          </cell>
          <cell r="F224">
            <v>0.69405811800582118</v>
          </cell>
          <cell r="G224">
            <v>0.53022861658968878</v>
          </cell>
          <cell r="H224">
            <v>1.0050298657951875</v>
          </cell>
          <cell r="I224">
            <v>0.85299756790144976</v>
          </cell>
          <cell r="J224">
            <v>1.3427592646381297</v>
          </cell>
          <cell r="K224">
            <v>1.3150145757114911</v>
          </cell>
          <cell r="L224">
            <v>0.88396203222273029</v>
          </cell>
          <cell r="M224">
            <v>1.801689603350149</v>
          </cell>
          <cell r="N224">
            <v>1.6328625505230736</v>
          </cell>
          <cell r="O224">
            <v>9.6702764320493444E-3</v>
          </cell>
          <cell r="P224">
            <v>1</v>
          </cell>
        </row>
        <row r="225">
          <cell r="C225">
            <v>0.38525355458371507</v>
          </cell>
          <cell r="D225">
            <v>0.86571813339299952</v>
          </cell>
          <cell r="E225">
            <v>0.76089470789572267</v>
          </cell>
          <cell r="F225">
            <v>0.52359774687628613</v>
          </cell>
          <cell r="G225">
            <v>1.8233107580098489</v>
          </cell>
          <cell r="H225">
            <v>0.80921058008700997</v>
          </cell>
          <cell r="I225">
            <v>1.2410091072961342</v>
          </cell>
          <cell r="J225">
            <v>0.83788979098423799</v>
          </cell>
          <cell r="K225">
            <v>1.9506684504989056</v>
          </cell>
          <cell r="L225">
            <v>2.2830902691884982</v>
          </cell>
          <cell r="M225">
            <v>1.7419277163394846</v>
          </cell>
          <cell r="N225">
            <v>2.0020496513512493</v>
          </cell>
          <cell r="O225">
            <v>7.3313936272901462E-2</v>
          </cell>
          <cell r="P225">
            <v>1</v>
          </cell>
        </row>
        <row r="226">
          <cell r="C226">
            <v>0.22923970835947721</v>
          </cell>
          <cell r="D226">
            <v>0.26849905527881057</v>
          </cell>
          <cell r="E226">
            <v>0.62888228444304728</v>
          </cell>
          <cell r="F226">
            <v>0.52483528320624073</v>
          </cell>
          <cell r="G226">
            <v>1.4223054717853085</v>
          </cell>
          <cell r="H226">
            <v>1.6227782876279682</v>
          </cell>
          <cell r="I226">
            <v>0.29056689179684353</v>
          </cell>
          <cell r="J226">
            <v>3.9051210609774487</v>
          </cell>
          <cell r="K226">
            <v>1.3308750475779314</v>
          </cell>
          <cell r="L226">
            <v>1.0649378472692177</v>
          </cell>
          <cell r="M226">
            <v>1.4209039269318229</v>
          </cell>
          <cell r="N226">
            <v>0.63897894243189324</v>
          </cell>
          <cell r="O226">
            <v>8.5559609121036531E-7</v>
          </cell>
          <cell r="P226">
            <v>1</v>
          </cell>
        </row>
        <row r="227">
          <cell r="C227">
            <v>0.73528428108377897</v>
          </cell>
          <cell r="D227">
            <v>1.2383376684127398</v>
          </cell>
          <cell r="E227">
            <v>0.65469421707921627</v>
          </cell>
          <cell r="F227">
            <v>1.6449240563065759</v>
          </cell>
          <cell r="G227">
            <v>1.3314071813874222</v>
          </cell>
          <cell r="H227">
            <v>1.3221829054949881</v>
          </cell>
          <cell r="I227">
            <v>0.28119952607114379</v>
          </cell>
          <cell r="J227">
            <v>1.2207139682252355</v>
          </cell>
          <cell r="K227">
            <v>2.1655498573043985</v>
          </cell>
          <cell r="L227">
            <v>0.44265144181535587</v>
          </cell>
          <cell r="M227">
            <v>1.3032289336770022</v>
          </cell>
          <cell r="N227">
            <v>1.6513377601237844</v>
          </cell>
          <cell r="O227">
            <v>0.98732991203307707</v>
          </cell>
          <cell r="P227">
            <v>1</v>
          </cell>
        </row>
        <row r="228">
          <cell r="C228">
            <v>0.4003550165020906</v>
          </cell>
          <cell r="D228">
            <v>1.1491556113657175</v>
          </cell>
          <cell r="E228">
            <v>1.4336154098237914</v>
          </cell>
          <cell r="F228">
            <v>1.0737788699822148</v>
          </cell>
          <cell r="G228">
            <v>0.81374329799780776</v>
          </cell>
          <cell r="H228">
            <v>0.74169023380599375</v>
          </cell>
          <cell r="I228">
            <v>0.27508201254098541</v>
          </cell>
          <cell r="J228">
            <v>1.2268608546420003</v>
          </cell>
          <cell r="K228">
            <v>0.75292934601389494</v>
          </cell>
          <cell r="L228">
            <v>0.41350123160541685</v>
          </cell>
          <cell r="M228">
            <v>1.2406160543827842</v>
          </cell>
          <cell r="N228">
            <v>1.1384976732389824</v>
          </cell>
          <cell r="O228">
            <v>1.7899619929134907E-8</v>
          </cell>
          <cell r="P228">
            <v>1</v>
          </cell>
        </row>
        <row r="229">
          <cell r="C229">
            <v>2.49568163952011</v>
          </cell>
          <cell r="D229">
            <v>1.9259630771611191</v>
          </cell>
          <cell r="E229">
            <v>0.67753660119194881</v>
          </cell>
          <cell r="F229">
            <v>0.24877959504618774</v>
          </cell>
          <cell r="G229">
            <v>0.78504593563332636</v>
          </cell>
          <cell r="H229">
            <v>0.6381569647975246</v>
          </cell>
          <cell r="I229">
            <v>1.3429386356147672</v>
          </cell>
          <cell r="J229">
            <v>0.35802648585331115</v>
          </cell>
          <cell r="K229">
            <v>0.91929376491081816</v>
          </cell>
          <cell r="L229">
            <v>0.40495003350965758</v>
          </cell>
          <cell r="M229">
            <v>0.23053728124216591</v>
          </cell>
          <cell r="N229">
            <v>0.52004128522467585</v>
          </cell>
          <cell r="O229">
            <v>0</v>
          </cell>
          <cell r="P229">
            <v>1</v>
          </cell>
        </row>
        <row r="230">
          <cell r="C230">
            <v>0.91616006913415649</v>
          </cell>
          <cell r="D230">
            <v>0.95740148752426302</v>
          </cell>
          <cell r="E230">
            <v>0.67444857720104467</v>
          </cell>
          <cell r="F230">
            <v>0.634684456059873</v>
          </cell>
          <cell r="G230">
            <v>1.2222908685046106</v>
          </cell>
          <cell r="H230">
            <v>1.1609490869704362</v>
          </cell>
          <cell r="I230">
            <v>0.56723317111580118</v>
          </cell>
          <cell r="J230">
            <v>1.1148200894551274</v>
          </cell>
          <cell r="K230">
            <v>0.96105966163129153</v>
          </cell>
          <cell r="L230">
            <v>0.87121279979925026</v>
          </cell>
          <cell r="M230">
            <v>1.6984276006284023</v>
          </cell>
          <cell r="N230">
            <v>1.1612779362184151</v>
          </cell>
          <cell r="O230">
            <v>0</v>
          </cell>
          <cell r="P230">
            <v>1</v>
          </cell>
        </row>
        <row r="231">
          <cell r="C231">
            <v>0.14339322075978808</v>
          </cell>
          <cell r="D231">
            <v>2.0415721451908526</v>
          </cell>
          <cell r="E231">
            <v>0.91592154269118409</v>
          </cell>
          <cell r="F231">
            <v>0.39536886716109654</v>
          </cell>
          <cell r="G231">
            <v>0.29795244980685648</v>
          </cell>
          <cell r="H231">
            <v>0.60552474057128924</v>
          </cell>
          <cell r="I231">
            <v>1.0156155056023666</v>
          </cell>
          <cell r="J231">
            <v>0.60587190407355662</v>
          </cell>
          <cell r="K231">
            <v>1.3256002175698676</v>
          </cell>
          <cell r="L231">
            <v>2.4832407550109772</v>
          </cell>
          <cell r="M231">
            <v>1.5360365411109378</v>
          </cell>
          <cell r="N231">
            <v>1.3604247984015378</v>
          </cell>
          <cell r="O231">
            <v>3.4644991913372512E-8</v>
          </cell>
          <cell r="P231">
            <v>1</v>
          </cell>
        </row>
        <row r="232">
          <cell r="C232">
            <v>0.22517853513595545</v>
          </cell>
          <cell r="D232">
            <v>1.579658723465722</v>
          </cell>
          <cell r="E232">
            <v>1.175248627187248</v>
          </cell>
          <cell r="F232">
            <v>0.78142492282726406</v>
          </cell>
          <cell r="G232">
            <v>1.4520479454222548</v>
          </cell>
          <cell r="H232">
            <v>0.77119423243788665</v>
          </cell>
          <cell r="I232">
            <v>0.68921401555020612</v>
          </cell>
          <cell r="J232">
            <v>1.1097986867689249</v>
          </cell>
          <cell r="K232">
            <v>1.279942138347133</v>
          </cell>
          <cell r="L232">
            <v>1.0652431454042823</v>
          </cell>
          <cell r="M232">
            <v>1.3860850937675979</v>
          </cell>
          <cell r="N232">
            <v>1.0406177943880068</v>
          </cell>
          <cell r="O232">
            <v>1.1339464688582187E-2</v>
          </cell>
          <cell r="P232">
            <v>1</v>
          </cell>
        </row>
        <row r="233">
          <cell r="C233">
            <v>5.3374430691210076E-2</v>
          </cell>
          <cell r="D233">
            <v>0.71937773926485615</v>
          </cell>
          <cell r="E233">
            <v>1.7003746182103681</v>
          </cell>
          <cell r="F233">
            <v>0.58115115007630092</v>
          </cell>
          <cell r="G233">
            <v>0.86411759212956751</v>
          </cell>
          <cell r="H233">
            <v>1.5103462326400092</v>
          </cell>
          <cell r="I233">
            <v>1.3786736031043225</v>
          </cell>
          <cell r="J233">
            <v>1.1190048237664123</v>
          </cell>
          <cell r="K233">
            <v>1.0181661662164083</v>
          </cell>
          <cell r="L233">
            <v>0.77290802362535649</v>
          </cell>
          <cell r="M233">
            <v>0.73299959046218333</v>
          </cell>
          <cell r="N233">
            <v>0.64689872347626787</v>
          </cell>
          <cell r="O233">
            <v>1.4532868178023415</v>
          </cell>
          <cell r="P233">
            <v>1</v>
          </cell>
        </row>
        <row r="234">
          <cell r="C234">
            <v>8.4371171125819378E-2</v>
          </cell>
          <cell r="D234">
            <v>0.7924103795068782</v>
          </cell>
          <cell r="E234">
            <v>2.142656703867873</v>
          </cell>
          <cell r="F234">
            <v>0.70827531951219203</v>
          </cell>
          <cell r="G234">
            <v>0.20080817054010414</v>
          </cell>
          <cell r="H234">
            <v>0.75266581086528783</v>
          </cell>
          <cell r="I234">
            <v>1.0845283753125943</v>
          </cell>
          <cell r="J234">
            <v>0.7845519449562558</v>
          </cell>
          <cell r="K234">
            <v>0.3113992862906042</v>
          </cell>
          <cell r="L234">
            <v>0.68739106190719568</v>
          </cell>
          <cell r="M234">
            <v>0.71659411905157411</v>
          </cell>
          <cell r="N234">
            <v>0.94969698220904841</v>
          </cell>
          <cell r="O234">
            <v>0</v>
          </cell>
          <cell r="P234">
            <v>1</v>
          </cell>
        </row>
        <row r="235">
          <cell r="C235">
            <v>0.43588526575767927</v>
          </cell>
          <cell r="D235">
            <v>1.9188765794379028</v>
          </cell>
          <cell r="E235">
            <v>0.75640105888080722</v>
          </cell>
          <cell r="F235">
            <v>0.69015069819332509</v>
          </cell>
          <cell r="G235">
            <v>1.7500042034381438</v>
          </cell>
          <cell r="H235">
            <v>1.536100677414991</v>
          </cell>
          <cell r="I235">
            <v>0.58400256206727996</v>
          </cell>
          <cell r="J235">
            <v>3.1582981572818234</v>
          </cell>
          <cell r="K235">
            <v>0.696765234783017</v>
          </cell>
          <cell r="L235">
            <v>0.24255793692804808</v>
          </cell>
          <cell r="M235">
            <v>0.53622064221037546</v>
          </cell>
          <cell r="N235">
            <v>0.59610722715785136</v>
          </cell>
          <cell r="O235">
            <v>3.2478848823131326E-8</v>
          </cell>
          <cell r="P235">
            <v>1</v>
          </cell>
        </row>
        <row r="236">
          <cell r="C236">
            <v>3.4489041890372302E-2</v>
          </cell>
          <cell r="D236">
            <v>0.34494005627844176</v>
          </cell>
          <cell r="E236">
            <v>0.20798870423348409</v>
          </cell>
          <cell r="F236">
            <v>0.2403384498479795</v>
          </cell>
          <cell r="G236">
            <v>2.5427699585268786</v>
          </cell>
          <cell r="H236">
            <v>1.2121155885597898</v>
          </cell>
          <cell r="I236">
            <v>0.53239957071519373</v>
          </cell>
          <cell r="J236">
            <v>0.71988253901525745</v>
          </cell>
          <cell r="K236">
            <v>3.8909376675650038</v>
          </cell>
          <cell r="L236">
            <v>7.0340442215060976</v>
          </cell>
          <cell r="M236">
            <v>1.4728709123970909</v>
          </cell>
          <cell r="N236">
            <v>1.0847568896218511</v>
          </cell>
          <cell r="O236">
            <v>3.2496925572531837E-2</v>
          </cell>
          <cell r="P236">
            <v>1</v>
          </cell>
        </row>
        <row r="237">
          <cell r="C237">
            <v>0.51703023375521651</v>
          </cell>
          <cell r="D237">
            <v>1.6672618429700992</v>
          </cell>
          <cell r="E237">
            <v>0.47563736005497059</v>
          </cell>
          <cell r="F237">
            <v>1.1145234252780301</v>
          </cell>
          <cell r="G237">
            <v>1.6648377531622345</v>
          </cell>
          <cell r="H237">
            <v>1.1120948020749184</v>
          </cell>
          <cell r="I237">
            <v>0.29354110738801537</v>
          </cell>
          <cell r="J237">
            <v>3.1657840812224518</v>
          </cell>
          <cell r="K237">
            <v>1.0231480894895644</v>
          </cell>
          <cell r="L237">
            <v>1.0745680550247625</v>
          </cell>
          <cell r="M237">
            <v>1.0532921781611053</v>
          </cell>
          <cell r="N237">
            <v>0.86114234290931335</v>
          </cell>
          <cell r="O237">
            <v>1.2707031237673024E-7</v>
          </cell>
          <cell r="P237">
            <v>1</v>
          </cell>
        </row>
        <row r="238">
          <cell r="C238">
            <v>1.7902181099489898</v>
          </cell>
          <cell r="D238">
            <v>1.0159011143028804</v>
          </cell>
          <cell r="E238">
            <v>1.2959501933419442</v>
          </cell>
          <cell r="F238">
            <v>0.43896190391237133</v>
          </cell>
          <cell r="G238">
            <v>0.15453683494592951</v>
          </cell>
          <cell r="H238">
            <v>0.97791706745253804</v>
          </cell>
          <cell r="I238">
            <v>0.23576470914764489</v>
          </cell>
          <cell r="J238">
            <v>0.39833891838579644</v>
          </cell>
          <cell r="K238">
            <v>0.25775850139971657</v>
          </cell>
          <cell r="L238">
            <v>0.17735033394873431</v>
          </cell>
          <cell r="M238">
            <v>0.61177072687198375</v>
          </cell>
          <cell r="N238">
            <v>2.7201076996646444E-2</v>
          </cell>
          <cell r="O238">
            <v>9.2217700880074499E-7</v>
          </cell>
          <cell r="P238">
            <v>1</v>
          </cell>
        </row>
        <row r="239">
          <cell r="C239">
            <v>4.7631031354370121E-2</v>
          </cell>
          <cell r="D239">
            <v>0.85254472794448022</v>
          </cell>
          <cell r="E239">
            <v>0.39076620337382018</v>
          </cell>
          <cell r="F239">
            <v>0.12293351086080855</v>
          </cell>
          <cell r="G239">
            <v>1.9483725336822904</v>
          </cell>
          <cell r="H239">
            <v>0.6271942930585781</v>
          </cell>
          <cell r="I239">
            <v>0.55431758821208599</v>
          </cell>
          <cell r="J239">
            <v>1.5657647364665099</v>
          </cell>
          <cell r="K239">
            <v>2.0274062138319122</v>
          </cell>
          <cell r="L239">
            <v>2.7602394993710457</v>
          </cell>
          <cell r="M239">
            <v>1.7315313319745478</v>
          </cell>
          <cell r="N239">
            <v>5.5563752892206644</v>
          </cell>
          <cell r="O239">
            <v>1.5989960774969628E-2</v>
          </cell>
          <cell r="P239">
            <v>1</v>
          </cell>
        </row>
        <row r="240">
          <cell r="C240">
            <v>0.73853028169468238</v>
          </cell>
          <cell r="D240">
            <v>1.0788702898505518</v>
          </cell>
          <cell r="E240">
            <v>0.67397180690025971</v>
          </cell>
          <cell r="F240">
            <v>0.5221045776331078</v>
          </cell>
          <cell r="G240">
            <v>1.5759689979034603</v>
          </cell>
          <cell r="H240">
            <v>1.2228827635312973</v>
          </cell>
          <cell r="I240">
            <v>0.32115179195966492</v>
          </cell>
          <cell r="J240">
            <v>1.202109069290483</v>
          </cell>
          <cell r="K240">
            <v>1.0111955676462545</v>
          </cell>
          <cell r="L240">
            <v>1.1537811922340058</v>
          </cell>
          <cell r="M240">
            <v>1.6114475002869351</v>
          </cell>
          <cell r="N240">
            <v>1.2783652716909337</v>
          </cell>
          <cell r="O240">
            <v>0</v>
          </cell>
          <cell r="P240">
            <v>1</v>
          </cell>
        </row>
        <row r="241">
          <cell r="C241">
            <v>3.496070619349783</v>
          </cell>
          <cell r="D241">
            <v>0.35160135815651422</v>
          </cell>
          <cell r="E241">
            <v>0.37012945047282303</v>
          </cell>
          <cell r="F241">
            <v>0.56604445022619543</v>
          </cell>
          <cell r="G241">
            <v>0.6550631724086774</v>
          </cell>
          <cell r="H241">
            <v>0.3655283641607272</v>
          </cell>
          <cell r="I241">
            <v>0.20761419088676508</v>
          </cell>
          <cell r="J241">
            <v>1.1309191113876196</v>
          </cell>
          <cell r="K241">
            <v>0.57177136949678109</v>
          </cell>
          <cell r="L241">
            <v>0.49848581883118809</v>
          </cell>
          <cell r="M241">
            <v>0.54657367662750367</v>
          </cell>
          <cell r="N241">
            <v>0.60376990398868147</v>
          </cell>
          <cell r="O241">
            <v>2.775081328273999E-2</v>
          </cell>
          <cell r="P241">
            <v>1</v>
          </cell>
        </row>
        <row r="242">
          <cell r="C242">
            <v>0.44856845747470242</v>
          </cell>
          <cell r="D242">
            <v>1.3570534562968493</v>
          </cell>
          <cell r="E242">
            <v>0.86851253631494518</v>
          </cell>
          <cell r="F242">
            <v>1.1448033832580931</v>
          </cell>
          <cell r="G242">
            <v>3.9459001691285636</v>
          </cell>
          <cell r="H242">
            <v>1.9437350018412758</v>
          </cell>
          <cell r="I242">
            <v>0.29577483271796223</v>
          </cell>
          <cell r="J242">
            <v>1.2931254531703433</v>
          </cell>
          <cell r="K242">
            <v>0.73428364973046112</v>
          </cell>
          <cell r="L242">
            <v>0.3913716050796201</v>
          </cell>
          <cell r="M242">
            <v>0.82633351600893346</v>
          </cell>
          <cell r="N242">
            <v>1.0117534823802798</v>
          </cell>
          <cell r="O242">
            <v>4.3075069012625915E-2</v>
          </cell>
          <cell r="P242">
            <v>1</v>
          </cell>
        </row>
        <row r="243">
          <cell r="C243">
            <v>0.24562681879147036</v>
          </cell>
          <cell r="D243">
            <v>1.7822558846623595</v>
          </cell>
          <cell r="E243">
            <v>0.75730779703543238</v>
          </cell>
          <cell r="F243">
            <v>0.92554981726890551</v>
          </cell>
          <cell r="G243">
            <v>2.0421730728032172</v>
          </cell>
          <cell r="H243">
            <v>1.7108467246119303</v>
          </cell>
          <cell r="I243">
            <v>1.2269985456993462</v>
          </cell>
          <cell r="J243">
            <v>1.5529891423074487</v>
          </cell>
          <cell r="K243">
            <v>1.1480952853405697</v>
          </cell>
          <cell r="L243">
            <v>0.7842565913942191</v>
          </cell>
          <cell r="M243">
            <v>0.93841528304857214</v>
          </cell>
          <cell r="N243">
            <v>1.1940444689185925</v>
          </cell>
          <cell r="O243">
            <v>1.2528716837009886E-2</v>
          </cell>
          <cell r="P243">
            <v>1</v>
          </cell>
        </row>
        <row r="244">
          <cell r="C244">
            <v>0.33953992567181263</v>
          </cell>
          <cell r="D244">
            <v>1.3449757501599675</v>
          </cell>
          <cell r="E244">
            <v>0.97733875420675642</v>
          </cell>
          <cell r="F244">
            <v>1.5198058318270775</v>
          </cell>
          <cell r="G244">
            <v>3.630961033948886</v>
          </cell>
          <cell r="H244">
            <v>1.0599939562327225</v>
          </cell>
          <cell r="I244">
            <v>1.7085740793031168</v>
          </cell>
          <cell r="J244">
            <v>1.8583496047957639</v>
          </cell>
          <cell r="K244">
            <v>1.0066703787085185</v>
          </cell>
          <cell r="L244">
            <v>0.65970634542633588</v>
          </cell>
          <cell r="M244">
            <v>0.91458284447263938</v>
          </cell>
          <cell r="N244">
            <v>1.2756180429890731</v>
          </cell>
          <cell r="O244">
            <v>0</v>
          </cell>
          <cell r="P244">
            <v>1</v>
          </cell>
        </row>
        <row r="245">
          <cell r="C245">
            <v>2.0178655535811307</v>
          </cell>
          <cell r="D245">
            <v>0.22746730495012268</v>
          </cell>
          <cell r="E245">
            <v>0.66745962282820048</v>
          </cell>
          <cell r="F245">
            <v>1.3030111129925224</v>
          </cell>
          <cell r="G245">
            <v>0.29927698854706131</v>
          </cell>
          <cell r="H245">
            <v>1.6996205575818568</v>
          </cell>
          <cell r="I245">
            <v>0.14570405110614845</v>
          </cell>
          <cell r="J245">
            <v>1.8287703366886807</v>
          </cell>
          <cell r="K245">
            <v>0.78319107450505721</v>
          </cell>
          <cell r="L245">
            <v>0.21865580742762089</v>
          </cell>
          <cell r="M245">
            <v>0.35409168395774143</v>
          </cell>
          <cell r="N245">
            <v>0.6048549575252179</v>
          </cell>
          <cell r="O245">
            <v>0</v>
          </cell>
          <cell r="P245">
            <v>1</v>
          </cell>
        </row>
        <row r="246">
          <cell r="C246">
            <v>0.29611943216899866</v>
          </cell>
          <cell r="D246">
            <v>1.1749195512726669</v>
          </cell>
          <cell r="E246">
            <v>1.3400162926129868</v>
          </cell>
          <cell r="F246">
            <v>1.071602707241633</v>
          </cell>
          <cell r="G246">
            <v>3.6820611646386521</v>
          </cell>
          <cell r="H246">
            <v>0.93733489518521307</v>
          </cell>
          <cell r="I246">
            <v>0.3910569090326631</v>
          </cell>
          <cell r="J246">
            <v>0.90417117211153497</v>
          </cell>
          <cell r="K246">
            <v>1.4711263808042707</v>
          </cell>
          <cell r="L246">
            <v>0.37707409358181421</v>
          </cell>
          <cell r="M246">
            <v>1.2623131847446798</v>
          </cell>
          <cell r="N246">
            <v>1.0830967812239156</v>
          </cell>
          <cell r="O246">
            <v>0</v>
          </cell>
          <cell r="P246">
            <v>1</v>
          </cell>
        </row>
        <row r="247">
          <cell r="C247">
            <v>0.15942279214675939</v>
          </cell>
          <cell r="D247">
            <v>1.2846788214630689</v>
          </cell>
          <cell r="E247">
            <v>1.4585348281593535</v>
          </cell>
          <cell r="F247">
            <v>1.4089898745701144</v>
          </cell>
          <cell r="G247">
            <v>2.9900985654470489</v>
          </cell>
          <cell r="H247">
            <v>0.75008234108054084</v>
          </cell>
          <cell r="I247">
            <v>0.48099351403899931</v>
          </cell>
          <cell r="J247">
            <v>1.4011239834110552</v>
          </cell>
          <cell r="K247">
            <v>1.3531053513603768</v>
          </cell>
          <cell r="L247">
            <v>0.55524622708889781</v>
          </cell>
          <cell r="M247">
            <v>0.97065942895141677</v>
          </cell>
          <cell r="N247">
            <v>1.0857498572380893</v>
          </cell>
          <cell r="O247">
            <v>5.463684688279721E-7</v>
          </cell>
          <cell r="P247">
            <v>1</v>
          </cell>
        </row>
        <row r="248">
          <cell r="C248">
            <v>0.23505020008629179</v>
          </cell>
          <cell r="D248">
            <v>1.0199983124085172</v>
          </cell>
          <cell r="E248">
            <v>1.1607349400718932</v>
          </cell>
          <cell r="F248">
            <v>0.86010670534540568</v>
          </cell>
          <cell r="G248">
            <v>1.3913728098832308</v>
          </cell>
          <cell r="H248">
            <v>0.96982837907064123</v>
          </cell>
          <cell r="I248">
            <v>0.68692402702274491</v>
          </cell>
          <cell r="J248">
            <v>1.4808423205803636</v>
          </cell>
          <cell r="K248">
            <v>0.65373760282551441</v>
          </cell>
          <cell r="L248">
            <v>0.61281594187272259</v>
          </cell>
          <cell r="M248">
            <v>1.5958435314993087</v>
          </cell>
          <cell r="N248">
            <v>1.332061636108389</v>
          </cell>
          <cell r="O248">
            <v>3.7479963894224498E-2</v>
          </cell>
          <cell r="P248">
            <v>1</v>
          </cell>
        </row>
        <row r="249">
          <cell r="C249">
            <v>0.6545441699296507</v>
          </cell>
          <cell r="D249">
            <v>1.9806894210779975</v>
          </cell>
          <cell r="E249">
            <v>0.86869235604632089</v>
          </cell>
          <cell r="F249">
            <v>1.1186810072649171</v>
          </cell>
          <cell r="G249">
            <v>1.1091128149425871</v>
          </cell>
          <cell r="H249">
            <v>1.1854824938247355</v>
          </cell>
          <cell r="I249">
            <v>0.44263964464254457</v>
          </cell>
          <cell r="J249">
            <v>2.3450015384191527</v>
          </cell>
          <cell r="K249">
            <v>0.73295098621039223</v>
          </cell>
          <cell r="L249">
            <v>0.747062216311421</v>
          </cell>
          <cell r="M249">
            <v>0.56174547273527398</v>
          </cell>
          <cell r="N249">
            <v>0.2342148249122333</v>
          </cell>
          <cell r="O249">
            <v>3.8597727641818347E-2</v>
          </cell>
          <cell r="P249">
            <v>1</v>
          </cell>
        </row>
        <row r="250">
          <cell r="C250">
            <v>6.374483489283074E-2</v>
          </cell>
          <cell r="D250">
            <v>0.63694504197201762</v>
          </cell>
          <cell r="E250">
            <v>2.1477003842499856</v>
          </cell>
          <cell r="F250">
            <v>0.58214672611615803</v>
          </cell>
          <cell r="G250">
            <v>0.31009189929676284</v>
          </cell>
          <cell r="H250">
            <v>1.4929968066485186</v>
          </cell>
          <cell r="I250">
            <v>1.1581466029506211</v>
          </cell>
          <cell r="J250">
            <v>0.5709553620804847</v>
          </cell>
          <cell r="K250">
            <v>0.54396134820717201</v>
          </cell>
          <cell r="L250">
            <v>0.61505233706202167</v>
          </cell>
          <cell r="M250">
            <v>0.35700724387456273</v>
          </cell>
          <cell r="N250">
            <v>0.63047222210921461</v>
          </cell>
          <cell r="O250">
            <v>7.0406035739193545E-2</v>
          </cell>
          <cell r="P250">
            <v>1</v>
          </cell>
        </row>
        <row r="251">
          <cell r="C251">
            <v>0.45059169562670315</v>
          </cell>
          <cell r="D251">
            <v>0.86654414870370045</v>
          </cell>
          <cell r="E251">
            <v>1.1173834866651025</v>
          </cell>
          <cell r="F251">
            <v>0.32348769634262897</v>
          </cell>
          <cell r="G251">
            <v>0.39597722894677845</v>
          </cell>
          <cell r="H251">
            <v>1.0320344383958069</v>
          </cell>
          <cell r="I251">
            <v>0.52623922270806989</v>
          </cell>
          <cell r="J251">
            <v>0.8479023623756381</v>
          </cell>
          <cell r="K251">
            <v>1.389305497736931</v>
          </cell>
          <cell r="L251">
            <v>1.3931145931118067</v>
          </cell>
          <cell r="M251">
            <v>1.4706235335193052</v>
          </cell>
          <cell r="N251">
            <v>1.605321251380958</v>
          </cell>
          <cell r="O251">
            <v>0.19963319020033862</v>
          </cell>
          <cell r="P251">
            <v>1</v>
          </cell>
        </row>
        <row r="252">
          <cell r="C252">
            <v>0.67104723379019915</v>
          </cell>
          <cell r="D252">
            <v>3.7933566135302703</v>
          </cell>
          <cell r="E252">
            <v>9.7819085381791918E-2</v>
          </cell>
          <cell r="F252">
            <v>0.51140603576462418</v>
          </cell>
          <cell r="G252">
            <v>1.1055540584745496</v>
          </cell>
          <cell r="H252">
            <v>1.5165269748897248</v>
          </cell>
          <cell r="I252">
            <v>0.56767013781475817</v>
          </cell>
          <cell r="J252">
            <v>0.84878864888101913</v>
          </cell>
          <cell r="K252">
            <v>1.3103465754220587</v>
          </cell>
          <cell r="L252">
            <v>1.0034208589542004</v>
          </cell>
          <cell r="M252">
            <v>0.15407355799725866</v>
          </cell>
          <cell r="N252">
            <v>0.5157161428748821</v>
          </cell>
          <cell r="O252">
            <v>148.74168961599634</v>
          </cell>
          <cell r="P252">
            <v>1</v>
          </cell>
        </row>
        <row r="253">
          <cell r="C253">
            <v>1.7403948650518986</v>
          </cell>
          <cell r="D253">
            <v>0.99180472250933649</v>
          </cell>
          <cell r="E253">
            <v>0.94988452270386403</v>
          </cell>
          <cell r="F253">
            <v>0.70777440499464606</v>
          </cell>
          <cell r="G253">
            <v>1.4185756965391432</v>
          </cell>
          <cell r="H253">
            <v>1.2967653515451536</v>
          </cell>
          <cell r="I253">
            <v>0.33914169672663064</v>
          </cell>
          <cell r="J253">
            <v>0.62691021630696253</v>
          </cell>
          <cell r="K253">
            <v>1.8621748515036902</v>
          </cell>
          <cell r="L253">
            <v>0.95057136530825281</v>
          </cell>
          <cell r="M253">
            <v>0.2243796257880416</v>
          </cell>
          <cell r="N253">
            <v>0.30978774390749425</v>
          </cell>
          <cell r="O253">
            <v>4.6688144582473816</v>
          </cell>
          <cell r="P253">
            <v>1</v>
          </cell>
        </row>
        <row r="254">
          <cell r="C254">
            <v>0.72274675218615647</v>
          </cell>
          <cell r="D254">
            <v>1.5571026843508355</v>
          </cell>
          <cell r="E254">
            <v>0.72675081504198402</v>
          </cell>
          <cell r="F254">
            <v>1.5120811673333725</v>
          </cell>
          <cell r="G254">
            <v>0.26138689019418476</v>
          </cell>
          <cell r="H254">
            <v>1.2091626672073181</v>
          </cell>
          <cell r="I254">
            <v>3.2884452185328255</v>
          </cell>
          <cell r="J254">
            <v>0.38691821497814322</v>
          </cell>
          <cell r="K254">
            <v>1.6731939606920097</v>
          </cell>
          <cell r="L254">
            <v>0.61172566039851051</v>
          </cell>
          <cell r="M254">
            <v>1.5396204513591876</v>
          </cell>
          <cell r="N254">
            <v>0.68508441221106131</v>
          </cell>
          <cell r="O254">
            <v>5.268056969147282E-2</v>
          </cell>
          <cell r="P254">
            <v>1</v>
          </cell>
        </row>
        <row r="255">
          <cell r="C255">
            <v>0.73879297927305365</v>
          </cell>
          <cell r="D255">
            <v>1.5263197455711563</v>
          </cell>
          <cell r="E255">
            <v>0.89912246229924342</v>
          </cell>
          <cell r="F255">
            <v>1.1617515098234263</v>
          </cell>
          <cell r="G255">
            <v>3.1534893729413378E-2</v>
          </cell>
          <cell r="H255">
            <v>1.6941114266776898</v>
          </cell>
          <cell r="I255">
            <v>2.213871251982483</v>
          </cell>
          <cell r="J255">
            <v>0.86283478324830343</v>
          </cell>
          <cell r="K255">
            <v>1.114153146610303</v>
          </cell>
          <cell r="L255">
            <v>0.76230680932143957</v>
          </cell>
          <cell r="M255">
            <v>0.629925375535759</v>
          </cell>
          <cell r="N255">
            <v>0.93997138616305154</v>
          </cell>
          <cell r="O255">
            <v>0</v>
          </cell>
          <cell r="P255">
            <v>1</v>
          </cell>
        </row>
        <row r="256">
          <cell r="C256">
            <v>1.5695932408361666</v>
          </cell>
          <cell r="D256">
            <v>2.9335400545927111</v>
          </cell>
          <cell r="E256">
            <v>0.53727244882858649</v>
          </cell>
          <cell r="F256">
            <v>0.97380368085415059</v>
          </cell>
          <cell r="G256">
            <v>0.25068061784265039</v>
          </cell>
          <cell r="H256">
            <v>1.071640824973195</v>
          </cell>
          <cell r="I256">
            <v>2.7002099930727521</v>
          </cell>
          <cell r="J256">
            <v>0.74926138410441834</v>
          </cell>
          <cell r="K256">
            <v>0.29974744954627314</v>
          </cell>
          <cell r="L256">
            <v>0.58298998106432964</v>
          </cell>
          <cell r="M256">
            <v>0.23755547946625089</v>
          </cell>
          <cell r="N256">
            <v>0.31083208908661425</v>
          </cell>
          <cell r="O256">
            <v>0.14693216773512285</v>
          </cell>
          <cell r="P256">
            <v>1</v>
          </cell>
        </row>
        <row r="257">
          <cell r="C257">
            <v>2.9267281088908423</v>
          </cell>
          <cell r="D257">
            <v>0.10239453303214992</v>
          </cell>
          <cell r="E257">
            <v>0.51070502961221775</v>
          </cell>
          <cell r="F257">
            <v>0.50695337639554994</v>
          </cell>
          <cell r="G257">
            <v>1.6255412574309516</v>
          </cell>
          <cell r="H257">
            <v>1.4393128948275453</v>
          </cell>
          <cell r="I257">
            <v>8.3552698363775851E-2</v>
          </cell>
          <cell r="J257">
            <v>1.3683691748310798</v>
          </cell>
          <cell r="K257">
            <v>0.54067393704171585</v>
          </cell>
          <cell r="L257">
            <v>0.29069256776983726</v>
          </cell>
          <cell r="M257">
            <v>0.24573451097227389</v>
          </cell>
          <cell r="N257">
            <v>9.1662080680519314E-2</v>
          </cell>
          <cell r="O257">
            <v>0</v>
          </cell>
          <cell r="P257">
            <v>1</v>
          </cell>
        </row>
        <row r="258">
          <cell r="C258">
            <v>3.0134184048316661</v>
          </cell>
          <cell r="D258">
            <v>0.13556785726078235</v>
          </cell>
          <cell r="E258">
            <v>0.15820891326059389</v>
          </cell>
          <cell r="F258">
            <v>0.54421126318220425</v>
          </cell>
          <cell r="G258">
            <v>2.213802399239539</v>
          </cell>
          <cell r="H258">
            <v>1.4701091070491348</v>
          </cell>
          <cell r="I258">
            <v>1.4092311522137744</v>
          </cell>
          <cell r="J258">
            <v>0.99569320379180926</v>
          </cell>
          <cell r="K258">
            <v>0.92864024685337687</v>
          </cell>
          <cell r="L258">
            <v>0.69272683770767596</v>
          </cell>
          <cell r="M258">
            <v>0.4904973230661433</v>
          </cell>
          <cell r="N258">
            <v>0.46825110628137862</v>
          </cell>
          <cell r="O258">
            <v>0</v>
          </cell>
          <cell r="P258">
            <v>1</v>
          </cell>
        </row>
        <row r="259">
          <cell r="C259">
            <v>0.6047572505531944</v>
          </cell>
          <cell r="D259">
            <v>3.5869126150593376</v>
          </cell>
          <cell r="E259">
            <v>0.11066320119220266</v>
          </cell>
          <cell r="F259">
            <v>0.48885672015471854</v>
          </cell>
          <cell r="G259">
            <v>0.53466934333299376</v>
          </cell>
          <cell r="H259">
            <v>1.5714777796807959</v>
          </cell>
          <cell r="I259">
            <v>2.1873884581101506</v>
          </cell>
          <cell r="J259">
            <v>2.6378337869366661</v>
          </cell>
          <cell r="K259">
            <v>0.38181596080023317</v>
          </cell>
          <cell r="L259">
            <v>0.86830472020864469</v>
          </cell>
          <cell r="M259">
            <v>0.21695733482872842</v>
          </cell>
          <cell r="N259">
            <v>1.3692566463718274</v>
          </cell>
          <cell r="O259">
            <v>0</v>
          </cell>
          <cell r="P259">
            <v>1</v>
          </cell>
        </row>
        <row r="260">
          <cell r="C260">
            <v>2.0398599699361988</v>
          </cell>
          <cell r="D260">
            <v>2.2179896710053706</v>
          </cell>
          <cell r="E260">
            <v>0.16527645889276618</v>
          </cell>
          <cell r="F260">
            <v>0.44718038468674642</v>
          </cell>
          <cell r="G260">
            <v>7.6635717473370085E-2</v>
          </cell>
          <cell r="H260">
            <v>1.7488862799558431</v>
          </cell>
          <cell r="I260">
            <v>8.713554944819496E-2</v>
          </cell>
          <cell r="J260">
            <v>0.81599741090226108</v>
          </cell>
          <cell r="K260">
            <v>0.4129309065044719</v>
          </cell>
          <cell r="L260">
            <v>0.25144697543113281</v>
          </cell>
          <cell r="M260">
            <v>0.36169010056298095</v>
          </cell>
          <cell r="N260">
            <v>1.5300776474154902</v>
          </cell>
          <cell r="O260">
            <v>0</v>
          </cell>
          <cell r="P260">
            <v>1</v>
          </cell>
        </row>
        <row r="261">
          <cell r="C261">
            <v>0.68784368660339468</v>
          </cell>
          <cell r="D261">
            <v>1.5249409498174042</v>
          </cell>
          <cell r="E261">
            <v>0.10165569577898795</v>
          </cell>
          <cell r="F261">
            <v>0.86916954417779446</v>
          </cell>
          <cell r="G261">
            <v>6.6787660544187236E-2</v>
          </cell>
          <cell r="H261">
            <v>0.95708541308327855</v>
          </cell>
          <cell r="I261">
            <v>15.864268030345672</v>
          </cell>
          <cell r="J261">
            <v>2.4165023816394076</v>
          </cell>
          <cell r="K261">
            <v>3.834218667759115</v>
          </cell>
          <cell r="L261">
            <v>1.1916698173113294</v>
          </cell>
          <cell r="M261">
            <v>0.61474409785474327</v>
          </cell>
          <cell r="N261">
            <v>0.39244750750074636</v>
          </cell>
          <cell r="O261">
            <v>15.016039347098561</v>
          </cell>
          <cell r="P261">
            <v>1</v>
          </cell>
        </row>
        <row r="262">
          <cell r="C262">
            <v>3.2132167766142512</v>
          </cell>
          <cell r="D262">
            <v>0.92870036528195432</v>
          </cell>
          <cell r="E262">
            <v>4.3610616070567224E-2</v>
          </cell>
          <cell r="F262">
            <v>7.8515243786098612</v>
          </cell>
          <cell r="G262">
            <v>0.42866233603912779</v>
          </cell>
          <cell r="H262">
            <v>0.63948167453410942</v>
          </cell>
          <cell r="I262">
            <v>6.2225169051067925E-2</v>
          </cell>
          <cell r="J262">
            <v>0.3355855661422803</v>
          </cell>
          <cell r="K262">
            <v>0.78301227205622614</v>
          </cell>
          <cell r="L262">
            <v>0.18439405063390132</v>
          </cell>
          <cell r="M262">
            <v>8.4892257293733078E-2</v>
          </cell>
          <cell r="N262">
            <v>0.27582093947217462</v>
          </cell>
          <cell r="O262">
            <v>0</v>
          </cell>
          <cell r="P262">
            <v>1</v>
          </cell>
        </row>
        <row r="263">
          <cell r="C263">
            <v>4.0953118873200802</v>
          </cell>
          <cell r="D263">
            <v>2.4771489528526657E-2</v>
          </cell>
          <cell r="E263">
            <v>0.87379125773750022</v>
          </cell>
          <cell r="F263">
            <v>9.7381570137642662E-2</v>
          </cell>
          <cell r="G263">
            <v>0.15339906697902747</v>
          </cell>
          <cell r="H263">
            <v>9.338023867950121E-2</v>
          </cell>
          <cell r="I263">
            <v>0.33769401197576071</v>
          </cell>
          <cell r="J263">
            <v>0.13940885886884044</v>
          </cell>
          <cell r="K263">
            <v>0.35707139367117513</v>
          </cell>
          <cell r="L263">
            <v>0.24452801391028586</v>
          </cell>
          <cell r="M263">
            <v>7.3060696999290908E-2</v>
          </cell>
          <cell r="N263">
            <v>0.22502988237477645</v>
          </cell>
          <cell r="O263">
            <v>0</v>
          </cell>
          <cell r="P263">
            <v>1</v>
          </cell>
        </row>
        <row r="264">
          <cell r="C264">
            <v>1.2820939540844896</v>
          </cell>
          <cell r="D264">
            <v>0.22870477289533359</v>
          </cell>
          <cell r="E264">
            <v>0.31786071484280798</v>
          </cell>
          <cell r="F264">
            <v>13.385979378148358</v>
          </cell>
          <cell r="G264">
            <v>0.78907917801002614</v>
          </cell>
          <cell r="H264">
            <v>0.6880134050937422</v>
          </cell>
          <cell r="I264">
            <v>3.3541991804061468</v>
          </cell>
          <cell r="J264">
            <v>1.6039136459170023</v>
          </cell>
          <cell r="K264">
            <v>0.743133903492458</v>
          </cell>
          <cell r="L264">
            <v>0.86799127209651072</v>
          </cell>
          <cell r="M264">
            <v>0.17782789986712591</v>
          </cell>
          <cell r="N264">
            <v>0.27327952441749309</v>
          </cell>
          <cell r="O264">
            <v>0</v>
          </cell>
          <cell r="P264">
            <v>1</v>
          </cell>
        </row>
        <row r="265">
          <cell r="C265">
            <v>1.4639103772292588</v>
          </cell>
          <cell r="D265">
            <v>0.2711254045798201</v>
          </cell>
          <cell r="E265">
            <v>0.92413785266598436</v>
          </cell>
          <cell r="F265">
            <v>0.48597992717513966</v>
          </cell>
          <cell r="G265">
            <v>3.6286014022235986</v>
          </cell>
          <cell r="H265">
            <v>1.235505596526155</v>
          </cell>
          <cell r="I265">
            <v>0.15504982601546549</v>
          </cell>
          <cell r="J265">
            <v>0.5159521266814</v>
          </cell>
          <cell r="K265">
            <v>5.6307811560589984</v>
          </cell>
          <cell r="L265">
            <v>0.19643719667615367</v>
          </cell>
          <cell r="M265">
            <v>0.56723605799636867</v>
          </cell>
          <cell r="N265">
            <v>2.2432262621462105</v>
          </cell>
          <cell r="O265">
            <v>0</v>
          </cell>
          <cell r="P265">
            <v>1</v>
          </cell>
        </row>
        <row r="266">
          <cell r="C266">
            <v>1.0126980613498593</v>
          </cell>
          <cell r="D266">
            <v>4.1918751457610934</v>
          </cell>
          <cell r="E266">
            <v>4.433804278486167E-2</v>
          </cell>
          <cell r="F266">
            <v>8.5211020053867242E-2</v>
          </cell>
          <cell r="G266">
            <v>0.48481637936800331</v>
          </cell>
          <cell r="H266">
            <v>1.2166558726015209</v>
          </cell>
          <cell r="I266">
            <v>8.916366417415345</v>
          </cell>
          <cell r="J266">
            <v>1.2342548340219497</v>
          </cell>
          <cell r="K266">
            <v>1.7916172005170647</v>
          </cell>
          <cell r="L266">
            <v>0.15700465606763891</v>
          </cell>
          <cell r="M266">
            <v>0.26313600462526798</v>
          </cell>
          <cell r="N266">
            <v>0.48137916008663995</v>
          </cell>
          <cell r="O266">
            <v>0</v>
          </cell>
          <cell r="P266">
            <v>1</v>
          </cell>
        </row>
        <row r="267">
          <cell r="C267">
            <v>0.25186360231988081</v>
          </cell>
          <cell r="D267">
            <v>0.66135057214944559</v>
          </cell>
          <cell r="E267">
            <v>1.5773109641011435E-2</v>
          </cell>
          <cell r="F267">
            <v>0.31833929656364435</v>
          </cell>
          <cell r="G267">
            <v>10.489223329589036</v>
          </cell>
          <cell r="H267">
            <v>0.30077930913409356</v>
          </cell>
          <cell r="I267">
            <v>37.331281573488454</v>
          </cell>
          <cell r="J267">
            <v>1.27915661921568</v>
          </cell>
          <cell r="K267">
            <v>4.6454971338673259</v>
          </cell>
          <cell r="L267">
            <v>1.1473886929706751</v>
          </cell>
          <cell r="M267">
            <v>0.23973570742249911</v>
          </cell>
          <cell r="N267">
            <v>1.7864703022849739</v>
          </cell>
          <cell r="O267">
            <v>0</v>
          </cell>
          <cell r="P267">
            <v>1</v>
          </cell>
        </row>
        <row r="268">
          <cell r="C268">
            <v>0.88070766474541395</v>
          </cell>
          <cell r="D268">
            <v>0.8738891322111918</v>
          </cell>
          <cell r="E268">
            <v>0.15343928593437342</v>
          </cell>
          <cell r="F268">
            <v>0.55147262645889705</v>
          </cell>
          <cell r="G268">
            <v>3.7787625027354292</v>
          </cell>
          <cell r="H268">
            <v>1.2396586007451031</v>
          </cell>
          <cell r="I268">
            <v>1.0459050251215483</v>
          </cell>
          <cell r="J268">
            <v>2.056935218634059</v>
          </cell>
          <cell r="K268">
            <v>1.9545889179943767</v>
          </cell>
          <cell r="L268">
            <v>0.23313283014571512</v>
          </cell>
          <cell r="M268">
            <v>0.39438251571450678</v>
          </cell>
          <cell r="N268">
            <v>8.2588410913083479</v>
          </cell>
          <cell r="O268">
            <v>0</v>
          </cell>
          <cell r="P268">
            <v>1</v>
          </cell>
        </row>
        <row r="269">
          <cell r="C269">
            <v>2.0503532041145885E-3</v>
          </cell>
          <cell r="D269">
            <v>0.24367023880392177</v>
          </cell>
          <cell r="E269">
            <v>1.0084300910491122</v>
          </cell>
          <cell r="F269">
            <v>0.53385048172918825</v>
          </cell>
          <cell r="G269">
            <v>0.8679569462555764</v>
          </cell>
          <cell r="H269">
            <v>2.253457904903625</v>
          </cell>
          <cell r="I269">
            <v>0.56472364177804557</v>
          </cell>
          <cell r="J269">
            <v>1.416604140052359</v>
          </cell>
          <cell r="K269">
            <v>3.2433765249118824</v>
          </cell>
          <cell r="L269">
            <v>2.2278084540813698</v>
          </cell>
          <cell r="M269">
            <v>1.0016715582228259</v>
          </cell>
          <cell r="N269">
            <v>0.30832335205899819</v>
          </cell>
          <cell r="O269">
            <v>0.62514252676661175</v>
          </cell>
          <cell r="P269">
            <v>1</v>
          </cell>
        </row>
        <row r="270">
          <cell r="C270">
            <v>1.9580342850905796E-3</v>
          </cell>
          <cell r="D270">
            <v>0.18897557905815168</v>
          </cell>
          <cell r="E270">
            <v>1.7404755839467951E-2</v>
          </cell>
          <cell r="F270">
            <v>0.45241648654346961</v>
          </cell>
          <cell r="G270">
            <v>0.25996289935369182</v>
          </cell>
          <cell r="H270">
            <v>3.6464456362796316</v>
          </cell>
          <cell r="I270">
            <v>0.36597084602069868</v>
          </cell>
          <cell r="J270">
            <v>1.4331208076533168</v>
          </cell>
          <cell r="K270">
            <v>3.4808286399551247</v>
          </cell>
          <cell r="L270">
            <v>3.1745272883133535</v>
          </cell>
          <cell r="M270">
            <v>1.1820626566254477</v>
          </cell>
          <cell r="N270">
            <v>1.0464308691659823</v>
          </cell>
          <cell r="O270">
            <v>0</v>
          </cell>
          <cell r="P270">
            <v>1</v>
          </cell>
        </row>
        <row r="271">
          <cell r="C271">
            <v>2.5153766781586802</v>
          </cell>
          <cell r="D271">
            <v>0.62164175799919463</v>
          </cell>
          <cell r="E271">
            <v>0.47330899540208737</v>
          </cell>
          <cell r="F271">
            <v>2.3519927044704452</v>
          </cell>
          <cell r="G271">
            <v>1.1944442130343744</v>
          </cell>
          <cell r="H271">
            <v>0.56201837771614105</v>
          </cell>
          <cell r="I271">
            <v>1.6052078171970625</v>
          </cell>
          <cell r="J271">
            <v>0.77322116695477638</v>
          </cell>
          <cell r="K271">
            <v>0.68816520641615042</v>
          </cell>
          <cell r="L271">
            <v>0.87813204893936181</v>
          </cell>
          <cell r="M271">
            <v>0.7019110156678019</v>
          </cell>
          <cell r="N271">
            <v>0.62026593042460698</v>
          </cell>
          <cell r="O271">
            <v>3.8782479346726944</v>
          </cell>
          <cell r="P271">
            <v>1</v>
          </cell>
        </row>
      </sheetData>
      <sheetData sheetId="14">
        <row r="5">
          <cell r="C5">
            <v>162034.84145373624</v>
          </cell>
          <cell r="D5">
            <v>30367.631170964309</v>
          </cell>
          <cell r="E5">
            <v>51286.46970805079</v>
          </cell>
          <cell r="F5">
            <v>331.83949351157713</v>
          </cell>
          <cell r="G5">
            <v>1020.4819119797655</v>
          </cell>
          <cell r="H5">
            <v>21324.588450406613</v>
          </cell>
          <cell r="I5">
            <v>8462.8565526703696</v>
          </cell>
          <cell r="J5">
            <v>18652.042341381697</v>
          </cell>
          <cell r="K5">
            <v>1104.350031356646</v>
          </cell>
          <cell r="L5">
            <v>3695.5742370338949</v>
          </cell>
          <cell r="M5">
            <v>11809.569036420668</v>
          </cell>
          <cell r="N5">
            <v>10619.561262265925</v>
          </cell>
          <cell r="O5">
            <v>68.817517861877107</v>
          </cell>
          <cell r="P5">
            <v>320778.62316764035</v>
          </cell>
          <cell r="Q5">
            <v>320778.62316764047</v>
          </cell>
          <cell r="R5">
            <v>0</v>
          </cell>
          <cell r="T5">
            <v>141190.51480168672</v>
          </cell>
          <cell r="U5">
            <v>26010.826183326535</v>
          </cell>
          <cell r="V5">
            <v>36933.645931374886</v>
          </cell>
          <cell r="W5">
            <v>299.12781933783066</v>
          </cell>
          <cell r="X5">
            <v>831.75258771714209</v>
          </cell>
          <cell r="Y5">
            <v>19140.733758501607</v>
          </cell>
          <cell r="Z5">
            <v>7798.2341894234532</v>
          </cell>
          <cell r="AA5">
            <v>15871.152908006046</v>
          </cell>
          <cell r="AB5">
            <v>967.18294611920169</v>
          </cell>
          <cell r="AC5">
            <v>3526.4982893732408</v>
          </cell>
          <cell r="AD5">
            <v>10868.976687311973</v>
          </cell>
          <cell r="AE5">
            <v>9870.1605698791773</v>
          </cell>
          <cell r="AF5">
            <v>66.752895293812401</v>
          </cell>
          <cell r="AG5">
            <v>273375.55956735159</v>
          </cell>
          <cell r="AH5">
            <v>273375.55956735217</v>
          </cell>
          <cell r="AI5">
            <v>-5.8207660913467407E-10</v>
          </cell>
        </row>
        <row r="6">
          <cell r="C6">
            <v>3235.7199097638104</v>
          </cell>
          <cell r="D6">
            <v>38820.373877361926</v>
          </cell>
          <cell r="E6">
            <v>108243.14814095022</v>
          </cell>
          <cell r="F6">
            <v>3161.072495510185</v>
          </cell>
          <cell r="G6">
            <v>1322.209383678477</v>
          </cell>
          <cell r="H6">
            <v>14462.302691149089</v>
          </cell>
          <cell r="I6">
            <v>3115.6874441330692</v>
          </cell>
          <cell r="J6">
            <v>12419.837764565189</v>
          </cell>
          <cell r="K6">
            <v>1509.5815793635022</v>
          </cell>
          <cell r="L6">
            <v>4790.5834524482234</v>
          </cell>
          <cell r="M6">
            <v>11982.477976931465</v>
          </cell>
          <cell r="N6">
            <v>3518.2459681222908</v>
          </cell>
          <cell r="O6">
            <v>2.533732568974473</v>
          </cell>
          <cell r="P6">
            <v>206583.77441654642</v>
          </cell>
          <cell r="Q6">
            <v>206583.77441654593</v>
          </cell>
          <cell r="R6">
            <v>4.9476511776447296E-10</v>
          </cell>
          <cell r="T6">
            <v>2423.9752589715081</v>
          </cell>
          <cell r="U6">
            <v>24876.010795483016</v>
          </cell>
          <cell r="V6">
            <v>58108.966429972599</v>
          </cell>
          <cell r="W6">
            <v>1937.0630602335871</v>
          </cell>
          <cell r="X6">
            <v>973.57704605599088</v>
          </cell>
          <cell r="Y6">
            <v>11973.46759280444</v>
          </cell>
          <cell r="Z6">
            <v>2723.1445059756461</v>
          </cell>
          <cell r="AA6">
            <v>9808.9448347344533</v>
          </cell>
          <cell r="AB6">
            <v>1220.2946351685232</v>
          </cell>
          <cell r="AC6">
            <v>4224.9962282236975</v>
          </cell>
          <cell r="AD6">
            <v>10097.561176157777</v>
          </cell>
          <cell r="AE6">
            <v>3071.3516579540201</v>
          </cell>
          <cell r="AF6">
            <v>2.5313622069368478</v>
          </cell>
          <cell r="AG6">
            <v>131441.88458394221</v>
          </cell>
          <cell r="AH6">
            <v>131441.88458394195</v>
          </cell>
          <cell r="AI6">
            <v>2.6193447411060333E-10</v>
          </cell>
        </row>
        <row r="7">
          <cell r="C7">
            <v>5391.8613924385882</v>
          </cell>
          <cell r="D7">
            <v>53343.500522977149</v>
          </cell>
          <cell r="E7">
            <v>174861.76570202853</v>
          </cell>
          <cell r="F7">
            <v>6245.2321417731546</v>
          </cell>
          <cell r="G7">
            <v>6195.6360573570983</v>
          </cell>
          <cell r="H7">
            <v>34841.155592401061</v>
          </cell>
          <cell r="I7">
            <v>2080.5016121756016</v>
          </cell>
          <cell r="J7">
            <v>25195.784108157575</v>
          </cell>
          <cell r="K7">
            <v>4363.3760945947442</v>
          </cell>
          <cell r="L7">
            <v>10680.968871363631</v>
          </cell>
          <cell r="M7">
            <v>37466.27546242634</v>
          </cell>
          <cell r="N7">
            <v>9991.4266697977255</v>
          </cell>
          <cell r="O7">
            <v>4.3929591773667793</v>
          </cell>
          <cell r="P7">
            <v>370661.87718666863</v>
          </cell>
          <cell r="Q7">
            <v>370661.87718666828</v>
          </cell>
          <cell r="R7">
            <v>0</v>
          </cell>
          <cell r="T7">
            <v>3263.4684094933136</v>
          </cell>
          <cell r="U7">
            <v>28555.585062038033</v>
          </cell>
          <cell r="V7">
            <v>67668.41366647929</v>
          </cell>
          <cell r="W7">
            <v>4031.1417565912752</v>
          </cell>
          <cell r="X7">
            <v>3885.8150094815628</v>
          </cell>
          <cell r="Y7">
            <v>26299.146939434624</v>
          </cell>
          <cell r="Z7">
            <v>1528.1302420247789</v>
          </cell>
          <cell r="AA7">
            <v>16416.24804830565</v>
          </cell>
          <cell r="AB7">
            <v>3386.7027378783587</v>
          </cell>
          <cell r="AC7">
            <v>8783.9054890142434</v>
          </cell>
          <cell r="AD7">
            <v>29194.110954710715</v>
          </cell>
          <cell r="AE7">
            <v>8055.0079019962996</v>
          </cell>
          <cell r="AF7">
            <v>4.3721763766333002</v>
          </cell>
          <cell r="AG7">
            <v>201072.04839382478</v>
          </cell>
          <cell r="AH7">
            <v>201072.04839382489</v>
          </cell>
          <cell r="AI7">
            <v>0</v>
          </cell>
        </row>
        <row r="8">
          <cell r="C8">
            <v>3926.8752840157613</v>
          </cell>
          <cell r="D8">
            <v>4797.3010670035519</v>
          </cell>
          <cell r="E8">
            <v>13276.234341316518</v>
          </cell>
          <cell r="F8">
            <v>840.34801733023858</v>
          </cell>
          <cell r="G8">
            <v>279.70468814340865</v>
          </cell>
          <cell r="H8">
            <v>3360.9496271539724</v>
          </cell>
          <cell r="I8">
            <v>57.003209794626571</v>
          </cell>
          <cell r="J8">
            <v>1933.8301085945513</v>
          </cell>
          <cell r="K8">
            <v>156.32139948109918</v>
          </cell>
          <cell r="L8">
            <v>219.35247297278892</v>
          </cell>
          <cell r="M8">
            <v>2019.6082532355954</v>
          </cell>
          <cell r="N8">
            <v>606.75269080795442</v>
          </cell>
          <cell r="O8">
            <v>0</v>
          </cell>
          <cell r="P8">
            <v>31474.281159850063</v>
          </cell>
          <cell r="Q8">
            <v>31474.281159849983</v>
          </cell>
          <cell r="R8">
            <v>8.0035533756017685E-11</v>
          </cell>
          <cell r="T8">
            <v>2977.9971008073912</v>
          </cell>
          <cell r="U8">
            <v>3040.7574248522515</v>
          </cell>
          <cell r="V8">
            <v>5754.3490741421292</v>
          </cell>
          <cell r="W8">
            <v>502.38464780230731</v>
          </cell>
          <cell r="X8">
            <v>175.20785860278099</v>
          </cell>
          <cell r="Y8">
            <v>2740.5213621209532</v>
          </cell>
          <cell r="Z8">
            <v>47.113616513091536</v>
          </cell>
          <cell r="AA8">
            <v>1286.3762401525869</v>
          </cell>
          <cell r="AB8">
            <v>133.86379637330205</v>
          </cell>
          <cell r="AC8">
            <v>206.13174001018604</v>
          </cell>
          <cell r="AD8">
            <v>1701.8925002394431</v>
          </cell>
          <cell r="AE8">
            <v>503.27452753322757</v>
          </cell>
          <cell r="AF8">
            <v>0</v>
          </cell>
          <cell r="AG8">
            <v>19069.86988914965</v>
          </cell>
          <cell r="AH8">
            <v>19069.869889149642</v>
          </cell>
          <cell r="AI8">
            <v>0</v>
          </cell>
        </row>
        <row r="9">
          <cell r="C9">
            <v>87511.291100773815</v>
          </cell>
          <cell r="D9">
            <v>73396.093878257336</v>
          </cell>
          <cell r="E9">
            <v>85320.867509648233</v>
          </cell>
          <cell r="F9">
            <v>43.191741230995099</v>
          </cell>
          <cell r="G9">
            <v>1359.9098377396012</v>
          </cell>
          <cell r="H9">
            <v>5306.910715777758</v>
          </cell>
          <cell r="I9">
            <v>3777.7855345233197</v>
          </cell>
          <cell r="J9">
            <v>6821.7228689440508</v>
          </cell>
          <cell r="K9">
            <v>355.05057285308459</v>
          </cell>
          <cell r="L9">
            <v>4528.2454397692454</v>
          </cell>
          <cell r="M9">
            <v>16096.302181225841</v>
          </cell>
          <cell r="N9">
            <v>3132.3028230826135</v>
          </cell>
          <cell r="O9">
            <v>2.1809813965891727</v>
          </cell>
          <cell r="P9">
            <v>287651.8551852224</v>
          </cell>
          <cell r="Q9">
            <v>287651.85518522252</v>
          </cell>
          <cell r="R9">
            <v>0</v>
          </cell>
          <cell r="T9">
            <v>78815.210985213635</v>
          </cell>
          <cell r="U9">
            <v>63693.636477088512</v>
          </cell>
          <cell r="V9">
            <v>67275.257566205779</v>
          </cell>
          <cell r="W9">
            <v>38.877148582300954</v>
          </cell>
          <cell r="X9">
            <v>1216.5038694139153</v>
          </cell>
          <cell r="Y9">
            <v>5030.1452619750244</v>
          </cell>
          <cell r="Z9">
            <v>3537.8889738301468</v>
          </cell>
          <cell r="AA9">
            <v>5971.3698546384967</v>
          </cell>
          <cell r="AB9">
            <v>328.64417163674972</v>
          </cell>
          <cell r="AC9">
            <v>4317.7781171558681</v>
          </cell>
          <cell r="AD9">
            <v>15215.128790281608</v>
          </cell>
          <cell r="AE9">
            <v>2955.8133270443373</v>
          </cell>
          <cell r="AF9">
            <v>2.1725498808584405</v>
          </cell>
          <cell r="AG9">
            <v>248398.42709294724</v>
          </cell>
          <cell r="AH9">
            <v>248398.42709294701</v>
          </cell>
          <cell r="AI9">
            <v>2.3283064365386963E-10</v>
          </cell>
        </row>
        <row r="10">
          <cell r="C10">
            <v>134066.33928310568</v>
          </cell>
          <cell r="D10">
            <v>79230.477037246019</v>
          </cell>
          <cell r="E10">
            <v>193957.56241178676</v>
          </cell>
          <cell r="F10">
            <v>2324.4900815435476</v>
          </cell>
          <cell r="G10">
            <v>2090.3786995936653</v>
          </cell>
          <cell r="H10">
            <v>38183.470669059388</v>
          </cell>
          <cell r="I10">
            <v>13900.092809009668</v>
          </cell>
          <cell r="J10">
            <v>26684.791750259912</v>
          </cell>
          <cell r="K10">
            <v>4109.9535562756137</v>
          </cell>
          <cell r="L10">
            <v>9086.2580778091815</v>
          </cell>
          <cell r="M10">
            <v>34824.697326822097</v>
          </cell>
          <cell r="N10">
            <v>16684.37264034243</v>
          </cell>
          <cell r="O10">
            <v>0</v>
          </cell>
          <cell r="P10">
            <v>555142.88434285403</v>
          </cell>
          <cell r="Q10">
            <v>555142.88434285379</v>
          </cell>
          <cell r="R10">
            <v>0</v>
          </cell>
          <cell r="T10">
            <v>114939.65195243893</v>
          </cell>
          <cell r="U10">
            <v>56867.571191301497</v>
          </cell>
          <cell r="V10">
            <v>122010.07074199062</v>
          </cell>
          <cell r="W10">
            <v>2112.8023813011291</v>
          </cell>
          <cell r="X10">
            <v>1600.9585912856871</v>
          </cell>
          <cell r="Y10">
            <v>32401.898639771156</v>
          </cell>
          <cell r="Z10">
            <v>12395.86875969888</v>
          </cell>
          <cell r="AA10">
            <v>21443.772237249224</v>
          </cell>
          <cell r="AB10">
            <v>3556.1381797872527</v>
          </cell>
          <cell r="AC10">
            <v>8230.8440207196454</v>
          </cell>
          <cell r="AD10">
            <v>29956.069809749544</v>
          </cell>
          <cell r="AE10">
            <v>14901.354258427895</v>
          </cell>
          <cell r="AF10">
            <v>0</v>
          </cell>
          <cell r="AG10">
            <v>420417.00076372153</v>
          </cell>
          <cell r="AH10">
            <v>420417.00076372048</v>
          </cell>
          <cell r="AI10">
            <v>1.0477378964424133E-9</v>
          </cell>
        </row>
        <row r="11">
          <cell r="C11">
            <v>287.54853698526796</v>
          </cell>
          <cell r="D11">
            <v>31654.442564764675</v>
          </cell>
          <cell r="E11">
            <v>140944.30392734721</v>
          </cell>
          <cell r="F11">
            <v>8425.3679402574635</v>
          </cell>
          <cell r="G11">
            <v>279.39865649922535</v>
          </cell>
          <cell r="H11">
            <v>51842.514669585638</v>
          </cell>
          <cell r="I11">
            <v>5349.6864428725148</v>
          </cell>
          <cell r="J11">
            <v>14951.780977745193</v>
          </cell>
          <cell r="K11">
            <v>1661.2718000286436</v>
          </cell>
          <cell r="L11">
            <v>48316.603865505705</v>
          </cell>
          <cell r="M11">
            <v>24828.246706847181</v>
          </cell>
          <cell r="N11">
            <v>6501.3707013462536</v>
          </cell>
          <cell r="O11">
            <v>6.9685567036799148</v>
          </cell>
          <cell r="P11">
            <v>335049.50534648862</v>
          </cell>
          <cell r="Q11">
            <v>335049.50534648838</v>
          </cell>
          <cell r="R11">
            <v>0</v>
          </cell>
          <cell r="T11">
            <v>226.82819083773006</v>
          </cell>
          <cell r="U11">
            <v>22700.543379683804</v>
          </cell>
          <cell r="V11">
            <v>91274.204803816188</v>
          </cell>
          <cell r="W11">
            <v>5610.4244636544499</v>
          </cell>
          <cell r="X11">
            <v>219.19459634395267</v>
          </cell>
          <cell r="Y11">
            <v>43790.387269871979</v>
          </cell>
          <cell r="Z11">
            <v>4544.6957695967294</v>
          </cell>
          <cell r="AA11">
            <v>11231.180028002613</v>
          </cell>
          <cell r="AB11">
            <v>1427.1272198359932</v>
          </cell>
          <cell r="AC11">
            <v>42739.491722923216</v>
          </cell>
          <cell r="AD11">
            <v>20709.327910215576</v>
          </cell>
          <cell r="AE11">
            <v>5791.8584961511351</v>
          </cell>
          <cell r="AF11">
            <v>6.9679126783592995</v>
          </cell>
          <cell r="AG11">
            <v>250272.23176361169</v>
          </cell>
          <cell r="AH11">
            <v>250272.2317636119</v>
          </cell>
          <cell r="AI11">
            <v>0</v>
          </cell>
        </row>
        <row r="12">
          <cell r="C12">
            <v>26146.10749041041</v>
          </cell>
          <cell r="D12">
            <v>517279.927409722</v>
          </cell>
          <cell r="E12">
            <v>1358854.6953375353</v>
          </cell>
          <cell r="F12">
            <v>2929.0416602558453</v>
          </cell>
          <cell r="G12">
            <v>16039.290449284923</v>
          </cell>
          <cell r="H12">
            <v>173392.42319172126</v>
          </cell>
          <cell r="I12">
            <v>9096.6122493587372</v>
          </cell>
          <cell r="J12">
            <v>87741.110869819531</v>
          </cell>
          <cell r="K12">
            <v>2499.9013944743324</v>
          </cell>
          <cell r="L12">
            <v>6065.3456737474298</v>
          </cell>
          <cell r="M12">
            <v>77672.353300690433</v>
          </cell>
          <cell r="N12">
            <v>15296.752396772383</v>
          </cell>
          <cell r="O12">
            <v>0</v>
          </cell>
          <cell r="P12">
            <v>2293013.5614237934</v>
          </cell>
          <cell r="Q12">
            <v>2293013.5614237953</v>
          </cell>
          <cell r="R12">
            <v>0</v>
          </cell>
          <cell r="T12">
            <v>22870.123364951301</v>
          </cell>
          <cell r="U12">
            <v>451918.50948208768</v>
          </cell>
          <cell r="V12">
            <v>1010146.8314072583</v>
          </cell>
          <cell r="W12">
            <v>2310.7960785491623</v>
          </cell>
          <cell r="X12">
            <v>13114.545895621981</v>
          </cell>
          <cell r="Y12">
            <v>156825.04914223842</v>
          </cell>
          <cell r="Z12">
            <v>8251.8639876372563</v>
          </cell>
          <cell r="AA12">
            <v>74174.814713509419</v>
          </cell>
          <cell r="AB12">
            <v>2258.6044652769524</v>
          </cell>
          <cell r="AC12">
            <v>5592.1818847127706</v>
          </cell>
          <cell r="AD12">
            <v>65657.387065577335</v>
          </cell>
          <cell r="AE12">
            <v>13718.056440004084</v>
          </cell>
          <cell r="AF12">
            <v>0</v>
          </cell>
          <cell r="AG12">
            <v>1826838.7639274248</v>
          </cell>
          <cell r="AH12">
            <v>1826838.763927426</v>
          </cell>
          <cell r="AI12">
            <v>0</v>
          </cell>
        </row>
        <row r="13">
          <cell r="C13">
            <v>258.85680755223609</v>
          </cell>
          <cell r="D13">
            <v>126.81284005827726</v>
          </cell>
          <cell r="E13">
            <v>454.63167083420774</v>
          </cell>
          <cell r="F13">
            <v>1.1751081037203428</v>
          </cell>
          <cell r="G13">
            <v>65.297247955077324</v>
          </cell>
          <cell r="H13">
            <v>862.81213456761213</v>
          </cell>
          <cell r="I13">
            <v>20.265848328519422</v>
          </cell>
          <cell r="J13">
            <v>3743.9491627950711</v>
          </cell>
          <cell r="K13">
            <v>97.922069938295209</v>
          </cell>
          <cell r="L13">
            <v>2419.937375732929</v>
          </cell>
          <cell r="M13">
            <v>874.68890287098441</v>
          </cell>
          <cell r="N13">
            <v>349.11283245900893</v>
          </cell>
          <cell r="O13">
            <v>-2.2204460492503131E-14</v>
          </cell>
          <cell r="P13">
            <v>9275.4620011959378</v>
          </cell>
          <cell r="Q13">
            <v>9275.4620011959487</v>
          </cell>
          <cell r="R13">
            <v>0</v>
          </cell>
          <cell r="T13">
            <v>189.4621323598713</v>
          </cell>
          <cell r="U13">
            <v>72.581746191526122</v>
          </cell>
          <cell r="V13">
            <v>267.53626267421691</v>
          </cell>
          <cell r="W13">
            <v>0.64983071265621151</v>
          </cell>
          <cell r="X13">
            <v>45.339697588977899</v>
          </cell>
          <cell r="Y13">
            <v>770.32757635264306</v>
          </cell>
          <cell r="Z13">
            <v>16.409033584756905</v>
          </cell>
          <cell r="AA13">
            <v>2198.2653788313614</v>
          </cell>
          <cell r="AB13">
            <v>84.184424341046551</v>
          </cell>
          <cell r="AC13">
            <v>1966.4408838012384</v>
          </cell>
          <cell r="AD13">
            <v>757.87999517308128</v>
          </cell>
          <cell r="AE13">
            <v>307.3528655410696</v>
          </cell>
          <cell r="AF13">
            <v>-3.708083583182642E-4</v>
          </cell>
          <cell r="AG13">
            <v>6676.4294563440872</v>
          </cell>
          <cell r="AH13">
            <v>6676.4294563440881</v>
          </cell>
          <cell r="AI13">
            <v>0</v>
          </cell>
        </row>
        <row r="14">
          <cell r="C14">
            <v>4040.7843033268191</v>
          </cell>
          <cell r="D14">
            <v>25458.768184563494</v>
          </cell>
          <cell r="E14">
            <v>99985.227267645707</v>
          </cell>
          <cell r="F14">
            <v>2648.731540192598</v>
          </cell>
          <cell r="G14">
            <v>1076.5344627613263</v>
          </cell>
          <cell r="H14">
            <v>2417.1403446991735</v>
          </cell>
          <cell r="I14">
            <v>266.52071468412413</v>
          </cell>
          <cell r="J14">
            <v>5862.5211671812121</v>
          </cell>
          <cell r="K14">
            <v>641.30374215697918</v>
          </cell>
          <cell r="L14">
            <v>810.9763531166509</v>
          </cell>
          <cell r="M14">
            <v>6333.8759382973531</v>
          </cell>
          <cell r="N14">
            <v>2437.5183352024187</v>
          </cell>
          <cell r="O14">
            <v>3.0391179104558055</v>
          </cell>
          <cell r="P14">
            <v>151982.94147173833</v>
          </cell>
          <cell r="Q14">
            <v>151982.94147173889</v>
          </cell>
          <cell r="R14">
            <v>-5.5297277867794037E-10</v>
          </cell>
          <cell r="T14">
            <v>2863.1479812792231</v>
          </cell>
          <cell r="U14">
            <v>15287.883019712173</v>
          </cell>
          <cell r="V14">
            <v>47959.474987187568</v>
          </cell>
          <cell r="W14">
            <v>1676.4354974134703</v>
          </cell>
          <cell r="X14">
            <v>790.62067670180329</v>
          </cell>
          <cell r="Y14">
            <v>1904.7836116823039</v>
          </cell>
          <cell r="Z14">
            <v>215.50201085895833</v>
          </cell>
          <cell r="AA14">
            <v>4397.6104303076099</v>
          </cell>
          <cell r="AB14">
            <v>531.61783696262012</v>
          </cell>
          <cell r="AC14">
            <v>709.61214333474538</v>
          </cell>
          <cell r="AD14">
            <v>5049.3657484267424</v>
          </cell>
          <cell r="AE14">
            <v>1947.0116972121914</v>
          </cell>
          <cell r="AF14">
            <v>3.0359267272888211</v>
          </cell>
          <cell r="AG14">
            <v>83336.101567806691</v>
          </cell>
          <cell r="AH14">
            <v>83336.101567806734</v>
          </cell>
          <cell r="AI14">
            <v>0</v>
          </cell>
        </row>
        <row r="15">
          <cell r="C15">
            <v>16770.433858506185</v>
          </cell>
          <cell r="D15">
            <v>236655.32459564408</v>
          </cell>
          <cell r="E15">
            <v>1050379.0406711607</v>
          </cell>
          <cell r="F15">
            <v>8365.9424790867197</v>
          </cell>
          <cell r="G15">
            <v>2729.6520697084979</v>
          </cell>
          <cell r="H15">
            <v>83299.978001952215</v>
          </cell>
          <cell r="I15">
            <v>9753.8240964984616</v>
          </cell>
          <cell r="J15">
            <v>53079.997108182557</v>
          </cell>
          <cell r="K15">
            <v>5606.7953170741321</v>
          </cell>
          <cell r="L15">
            <v>34879.253528590423</v>
          </cell>
          <cell r="M15">
            <v>93450.91243724151</v>
          </cell>
          <cell r="N15">
            <v>28296.072807896009</v>
          </cell>
          <cell r="O15">
            <v>6.1167841015594216E-3</v>
          </cell>
          <cell r="P15">
            <v>1623267.2330883257</v>
          </cell>
          <cell r="Q15">
            <v>1623267.2330883255</v>
          </cell>
          <cell r="R15">
            <v>0</v>
          </cell>
          <cell r="T15">
            <v>12387.270528057443</v>
          </cell>
          <cell r="U15">
            <v>164051.92403531275</v>
          </cell>
          <cell r="V15">
            <v>682448.85490058712</v>
          </cell>
          <cell r="W15">
            <v>6252.6469045037502</v>
          </cell>
          <cell r="X15">
            <v>2132.968805675318</v>
          </cell>
          <cell r="Y15">
            <v>72023.396370046219</v>
          </cell>
          <cell r="Z15">
            <v>8344.5145823924486</v>
          </cell>
          <cell r="AA15">
            <v>39978.254182610675</v>
          </cell>
          <cell r="AB15">
            <v>4691.9590960958303</v>
          </cell>
          <cell r="AC15">
            <v>31352.996419352188</v>
          </cell>
          <cell r="AD15">
            <v>82832.253409009136</v>
          </cell>
          <cell r="AE15">
            <v>25206.018815269126</v>
          </cell>
          <cell r="AF15">
            <v>6.0091437675688702E-3</v>
          </cell>
          <cell r="AG15">
            <v>1131703.0640580559</v>
          </cell>
          <cell r="AH15">
            <v>1131703.0640580545</v>
          </cell>
          <cell r="AI15">
            <v>0</v>
          </cell>
        </row>
        <row r="16">
          <cell r="C16">
            <v>11989.507570116626</v>
          </cell>
          <cell r="D16">
            <v>27298.283250991684</v>
          </cell>
          <cell r="E16">
            <v>47404.613180160843</v>
          </cell>
          <cell r="F16">
            <v>2529.1741839229171</v>
          </cell>
          <cell r="G16">
            <v>2249.2775810523754</v>
          </cell>
          <cell r="H16">
            <v>17252.238790125466</v>
          </cell>
          <cell r="I16">
            <v>231.5667837425882</v>
          </cell>
          <cell r="J16">
            <v>41825.631688564135</v>
          </cell>
          <cell r="K16">
            <v>1115.686989851316</v>
          </cell>
          <cell r="L16">
            <v>1437.9111544448813</v>
          </cell>
          <cell r="M16">
            <v>12422.167740297135</v>
          </cell>
          <cell r="N16">
            <v>3418.7923135643105</v>
          </cell>
          <cell r="O16">
            <v>4.2625371398579852E-5</v>
          </cell>
          <cell r="P16">
            <v>169174.85126945967</v>
          </cell>
          <cell r="Q16">
            <v>169174.85126945979</v>
          </cell>
          <cell r="R16">
            <v>0</v>
          </cell>
          <cell r="T16">
            <v>9193.5221384633878</v>
          </cell>
          <cell r="U16">
            <v>15704.030860036701</v>
          </cell>
          <cell r="V16">
            <v>30869.663328270115</v>
          </cell>
          <cell r="W16">
            <v>1925.9103330403093</v>
          </cell>
          <cell r="X16">
            <v>1506.4294640331473</v>
          </cell>
          <cell r="Y16">
            <v>13399.25979840129</v>
          </cell>
          <cell r="Z16">
            <v>175.18323631658859</v>
          </cell>
          <cell r="AA16">
            <v>14901.221038470787</v>
          </cell>
          <cell r="AB16">
            <v>890.8584967869366</v>
          </cell>
          <cell r="AC16">
            <v>1324.9976276707935</v>
          </cell>
          <cell r="AD16">
            <v>10034.365759925875</v>
          </cell>
          <cell r="AE16">
            <v>3010.0638819242208</v>
          </cell>
          <cell r="AF16">
            <v>4.2598458048588426E-5</v>
          </cell>
          <cell r="AG16">
            <v>102935.5060059386</v>
          </cell>
          <cell r="AH16">
            <v>102935.50600593837</v>
          </cell>
          <cell r="AI16">
            <v>2.3283064365386963E-10</v>
          </cell>
        </row>
        <row r="17">
          <cell r="C17">
            <v>18717.289123548453</v>
          </cell>
          <cell r="D17">
            <v>67717.299457332323</v>
          </cell>
          <cell r="E17">
            <v>192392.52553160669</v>
          </cell>
          <cell r="F17">
            <v>997.18838154436878</v>
          </cell>
          <cell r="G17">
            <v>2724.307004869821</v>
          </cell>
          <cell r="H17">
            <v>23711.333868071757</v>
          </cell>
          <cell r="I17">
            <v>7163.0572436618104</v>
          </cell>
          <cell r="J17">
            <v>19181.483175245492</v>
          </cell>
          <cell r="K17">
            <v>2748.9289886455122</v>
          </cell>
          <cell r="L17">
            <v>7026.7464370003609</v>
          </cell>
          <cell r="M17">
            <v>26821.428686171112</v>
          </cell>
          <cell r="N17">
            <v>7705.8236243248384</v>
          </cell>
          <cell r="O17">
            <v>2.9231371059586326E-3</v>
          </cell>
          <cell r="P17">
            <v>376907.41444515961</v>
          </cell>
          <cell r="Q17">
            <v>376907.41444515972</v>
          </cell>
          <cell r="R17">
            <v>0</v>
          </cell>
          <cell r="T17">
            <v>15974.896574310906</v>
          </cell>
          <cell r="U17">
            <v>50568.789809020825</v>
          </cell>
          <cell r="V17">
            <v>105959.28781325847</v>
          </cell>
          <cell r="W17">
            <v>700.91235015317329</v>
          </cell>
          <cell r="X17">
            <v>2343.7657578133667</v>
          </cell>
          <cell r="Y17">
            <v>21707.092307110124</v>
          </cell>
          <cell r="Z17">
            <v>6552.7862332385685</v>
          </cell>
          <cell r="AA17">
            <v>16019.072050251198</v>
          </cell>
          <cell r="AB17">
            <v>2429.3864300992527</v>
          </cell>
          <cell r="AC17">
            <v>6602.3673093011621</v>
          </cell>
          <cell r="AD17">
            <v>24271.018007781735</v>
          </cell>
          <cell r="AE17">
            <v>6980.5139666957284</v>
          </cell>
          <cell r="AF17">
            <v>2.913854306942412E-3</v>
          </cell>
          <cell r="AG17">
            <v>260109.89152288879</v>
          </cell>
          <cell r="AH17">
            <v>260109.89152288853</v>
          </cell>
          <cell r="AI17">
            <v>2.6193447411060333E-10</v>
          </cell>
        </row>
        <row r="18">
          <cell r="C18">
            <v>623.0273430955184</v>
          </cell>
          <cell r="D18">
            <v>4832.9840398065317</v>
          </cell>
          <cell r="E18">
            <v>6227.5173104509749</v>
          </cell>
          <cell r="F18">
            <v>367.6250524613892</v>
          </cell>
          <cell r="G18">
            <v>416.9028031723501</v>
          </cell>
          <cell r="H18">
            <v>1112.1924313466238</v>
          </cell>
          <cell r="I18">
            <v>20.675305918903437</v>
          </cell>
          <cell r="J18">
            <v>2366.9211815044332</v>
          </cell>
          <cell r="K18">
            <v>175.20403208685337</v>
          </cell>
          <cell r="L18">
            <v>93.894518106217959</v>
          </cell>
          <cell r="M18">
            <v>1043.806774895399</v>
          </cell>
          <cell r="N18">
            <v>455.88275221732044</v>
          </cell>
          <cell r="O18">
            <v>0</v>
          </cell>
          <cell r="P18">
            <v>17736.633545062516</v>
          </cell>
          <cell r="Q18">
            <v>17736.633545062519</v>
          </cell>
          <cell r="R18">
            <v>0</v>
          </cell>
          <cell r="T18">
            <v>434.12828951272763</v>
          </cell>
          <cell r="U18">
            <v>2786.1270764939777</v>
          </cell>
          <cell r="V18">
            <v>2267.6787826424352</v>
          </cell>
          <cell r="W18">
            <v>272.18523281254312</v>
          </cell>
          <cell r="X18">
            <v>270.46772559820567</v>
          </cell>
          <cell r="Y18">
            <v>899.0303291375626</v>
          </cell>
          <cell r="Z18">
            <v>15.817013754180058</v>
          </cell>
          <cell r="AA18">
            <v>1572.1681072439701</v>
          </cell>
          <cell r="AB18">
            <v>134.57180500962571</v>
          </cell>
          <cell r="AC18">
            <v>81.702498741383607</v>
          </cell>
          <cell r="AD18">
            <v>848.96678643261498</v>
          </cell>
          <cell r="AE18">
            <v>343.22103977716307</v>
          </cell>
          <cell r="AF18">
            <v>0</v>
          </cell>
          <cell r="AG18">
            <v>9926.0646871563895</v>
          </cell>
          <cell r="AH18">
            <v>9926.0646871563749</v>
          </cell>
          <cell r="AI18">
            <v>1.4551915228366852E-11</v>
          </cell>
        </row>
        <row r="19">
          <cell r="C19">
            <v>2398.1885530764125</v>
          </cell>
          <cell r="D19">
            <v>22969.860282788159</v>
          </cell>
          <cell r="E19">
            <v>53992.350700223404</v>
          </cell>
          <cell r="F19">
            <v>453.22146204839044</v>
          </cell>
          <cell r="G19">
            <v>40.968432581801281</v>
          </cell>
          <cell r="H19">
            <v>1682.7479243038879</v>
          </cell>
          <cell r="I19">
            <v>250.81826951370627</v>
          </cell>
          <cell r="J19">
            <v>5457.2495891747876</v>
          </cell>
          <cell r="K19">
            <v>320.7376199689985</v>
          </cell>
          <cell r="L19">
            <v>1451.1179452959163</v>
          </cell>
          <cell r="M19">
            <v>11439.80668441663</v>
          </cell>
          <cell r="N19">
            <v>1625.7079767204327</v>
          </cell>
          <cell r="O19">
            <v>4.6291746812785668</v>
          </cell>
          <cell r="P19">
            <v>102087.40461479379</v>
          </cell>
          <cell r="Q19">
            <v>102087.40461479375</v>
          </cell>
          <cell r="R19">
            <v>0</v>
          </cell>
          <cell r="T19">
            <v>1816.3985073338158</v>
          </cell>
          <cell r="U19">
            <v>16104.216940187431</v>
          </cell>
          <cell r="V19">
            <v>29603.107348041776</v>
          </cell>
          <cell r="W19">
            <v>324.24046709841031</v>
          </cell>
          <cell r="X19">
            <v>30.417842032934608</v>
          </cell>
          <cell r="Y19">
            <v>1395.5779976998147</v>
          </cell>
          <cell r="Z19">
            <v>204.44087911735184</v>
          </cell>
          <cell r="AA19">
            <v>3809.8006216767194</v>
          </cell>
          <cell r="AB19">
            <v>272.24228368772327</v>
          </cell>
          <cell r="AC19">
            <v>1212.4646389771615</v>
          </cell>
          <cell r="AD19">
            <v>9506.2010719215377</v>
          </cell>
          <cell r="AE19">
            <v>1428.0556894668462</v>
          </cell>
          <cell r="AF19">
            <v>4.6255933802828162</v>
          </cell>
          <cell r="AG19">
            <v>65711.7898806218</v>
          </cell>
          <cell r="AH19">
            <v>65711.789880621873</v>
          </cell>
          <cell r="AI19">
            <v>0</v>
          </cell>
        </row>
        <row r="20">
          <cell r="C20">
            <v>24449.792136345066</v>
          </cell>
          <cell r="D20">
            <v>105633.35563761467</v>
          </cell>
          <cell r="E20">
            <v>355518.04660535813</v>
          </cell>
          <cell r="F20">
            <v>3485.7666124608768</v>
          </cell>
          <cell r="G20">
            <v>19.234252200779949</v>
          </cell>
          <cell r="H20">
            <v>87549.980347537115</v>
          </cell>
          <cell r="I20">
            <v>32.020963950125427</v>
          </cell>
          <cell r="J20">
            <v>57834.56356734423</v>
          </cell>
          <cell r="K20">
            <v>5584.5233668735118</v>
          </cell>
          <cell r="L20">
            <v>13999.914972723767</v>
          </cell>
          <cell r="M20">
            <v>78049.928083589446</v>
          </cell>
          <cell r="N20">
            <v>16509.453371105534</v>
          </cell>
          <cell r="O20">
            <v>2.1876953571975117</v>
          </cell>
          <cell r="P20">
            <v>748668.76761246042</v>
          </cell>
          <cell r="Q20">
            <v>748668.76761246216</v>
          </cell>
          <cell r="R20">
            <v>-1.7462298274040222E-9</v>
          </cell>
          <cell r="T20">
            <v>18129.319650248748</v>
          </cell>
          <cell r="U20">
            <v>76317.027508603962</v>
          </cell>
          <cell r="V20">
            <v>217749.30819005868</v>
          </cell>
          <cell r="W20">
            <v>2323.3760921129383</v>
          </cell>
          <cell r="X20">
            <v>15.236488361264634</v>
          </cell>
          <cell r="Y20">
            <v>74889.732020026451</v>
          </cell>
          <cell r="Z20">
            <v>28.496848369653797</v>
          </cell>
          <cell r="AA20">
            <v>44000.455459113786</v>
          </cell>
          <cell r="AB20">
            <v>4747.0774490842341</v>
          </cell>
          <cell r="AC20">
            <v>12787.348917982621</v>
          </cell>
          <cell r="AD20">
            <v>68235.231804577532</v>
          </cell>
          <cell r="AE20">
            <v>14201.648563191671</v>
          </cell>
          <cell r="AF20">
            <v>2.1723574004999842</v>
          </cell>
          <cell r="AG20">
            <v>533426.43134913209</v>
          </cell>
          <cell r="AH20">
            <v>533426.43134913198</v>
          </cell>
          <cell r="AI20">
            <v>0</v>
          </cell>
        </row>
        <row r="21">
          <cell r="C21">
            <v>34290.901524431996</v>
          </cell>
          <cell r="D21">
            <v>58505.136963482342</v>
          </cell>
          <cell r="E21">
            <v>247032.6618205196</v>
          </cell>
          <cell r="F21">
            <v>1332.8832059305857</v>
          </cell>
          <cell r="G21">
            <v>2499.2323557878403</v>
          </cell>
          <cell r="H21">
            <v>84372.289302541263</v>
          </cell>
          <cell r="I21">
            <v>12493.824379821528</v>
          </cell>
          <cell r="J21">
            <v>25679.459229387467</v>
          </cell>
          <cell r="K21">
            <v>10897.660453476889</v>
          </cell>
          <cell r="L21">
            <v>105207.52910648508</v>
          </cell>
          <cell r="M21">
            <v>102902.14823269464</v>
          </cell>
          <cell r="N21">
            <v>41130.096170401564</v>
          </cell>
          <cell r="O21">
            <v>31.305679970149534</v>
          </cell>
          <cell r="P21">
            <v>726375.12842493085</v>
          </cell>
          <cell r="Q21">
            <v>726375.12842493074</v>
          </cell>
          <cell r="R21">
            <v>0</v>
          </cell>
          <cell r="T21">
            <v>27535.010067979187</v>
          </cell>
          <cell r="U21">
            <v>45097.457333402883</v>
          </cell>
          <cell r="V21">
            <v>165241.07120632211</v>
          </cell>
          <cell r="W21">
            <v>885.64362049174497</v>
          </cell>
          <cell r="X21">
            <v>2103.7006871270655</v>
          </cell>
          <cell r="Y21">
            <v>72497.143516542186</v>
          </cell>
          <cell r="Z21">
            <v>10853.576138058168</v>
          </cell>
          <cell r="AA21">
            <v>20917.358614874007</v>
          </cell>
          <cell r="AB21">
            <v>8982.3810745621649</v>
          </cell>
          <cell r="AC21">
            <v>93364.298012638857</v>
          </cell>
          <cell r="AD21">
            <v>90669.302117367275</v>
          </cell>
          <cell r="AE21">
            <v>36887.551699843694</v>
          </cell>
          <cell r="AF21">
            <v>31.046018150712307</v>
          </cell>
          <cell r="AG21">
            <v>575065.54010736011</v>
          </cell>
          <cell r="AH21">
            <v>575065.54010735988</v>
          </cell>
          <cell r="AI21">
            <v>0</v>
          </cell>
        </row>
        <row r="22">
          <cell r="C22">
            <v>2328.7200234936067</v>
          </cell>
          <cell r="D22">
            <v>2155.2226042895832</v>
          </cell>
          <cell r="E22">
            <v>22679.435732069149</v>
          </cell>
          <cell r="F22">
            <v>76.80973178747216</v>
          </cell>
          <cell r="G22">
            <v>535.33818750705973</v>
          </cell>
          <cell r="H22">
            <v>6211.9234153999578</v>
          </cell>
          <cell r="I22">
            <v>111.95463814521015</v>
          </cell>
          <cell r="J22">
            <v>16366.069197364235</v>
          </cell>
          <cell r="K22">
            <v>131.88977965820845</v>
          </cell>
          <cell r="L22">
            <v>1067.6684220731634</v>
          </cell>
          <cell r="M22">
            <v>1067.8780555962003</v>
          </cell>
          <cell r="N22">
            <v>556.49173692358261</v>
          </cell>
          <cell r="O22">
            <v>2.5313084961453569E-14</v>
          </cell>
          <cell r="P22">
            <v>53289.401524307432</v>
          </cell>
          <cell r="Q22">
            <v>53289.401524307454</v>
          </cell>
          <cell r="R22">
            <v>0</v>
          </cell>
          <cell r="T22">
            <v>1940.2831698904638</v>
          </cell>
          <cell r="U22">
            <v>1725.1117378335996</v>
          </cell>
          <cell r="V22">
            <v>12133.963162956756</v>
          </cell>
          <cell r="W22">
            <v>65.171793143662228</v>
          </cell>
          <cell r="X22">
            <v>431.55531282434976</v>
          </cell>
          <cell r="Y22">
            <v>5431.1013220197638</v>
          </cell>
          <cell r="Z22">
            <v>97.328256436479734</v>
          </cell>
          <cell r="AA22">
            <v>12440.719452863756</v>
          </cell>
          <cell r="AB22">
            <v>122.47034559610296</v>
          </cell>
          <cell r="AC22">
            <v>1018.8808111649105</v>
          </cell>
          <cell r="AD22">
            <v>969.18351896900674</v>
          </cell>
          <cell r="AE22">
            <v>516.17293369352672</v>
          </cell>
          <cell r="AF22">
            <v>-1.3289355247301238E-3</v>
          </cell>
          <cell r="AG22">
            <v>36891.94048845685</v>
          </cell>
          <cell r="AH22">
            <v>36891.940488456887</v>
          </cell>
          <cell r="AI22">
            <v>0</v>
          </cell>
        </row>
        <row r="23">
          <cell r="C23">
            <v>3088.6666402520686</v>
          </cell>
          <cell r="D23">
            <v>4696.9609081178087</v>
          </cell>
          <cell r="E23">
            <v>6337.2369372044159</v>
          </cell>
          <cell r="F23">
            <v>676.773895702358</v>
          </cell>
          <cell r="G23">
            <v>188.03822803826466</v>
          </cell>
          <cell r="H23">
            <v>1144.3123788830987</v>
          </cell>
          <cell r="I23">
            <v>17.391809187348155</v>
          </cell>
          <cell r="J23">
            <v>2282.5282469310359</v>
          </cell>
          <cell r="K23">
            <v>374.88571425072109</v>
          </cell>
          <cell r="L23">
            <v>119.93354619236433</v>
          </cell>
          <cell r="M23">
            <v>1746.6013651591709</v>
          </cell>
          <cell r="N23">
            <v>1379.5022155790159</v>
          </cell>
          <cell r="O23">
            <v>21.038618534124666</v>
          </cell>
          <cell r="P23">
            <v>22073.870504031798</v>
          </cell>
          <cell r="Q23">
            <v>22073.870504031787</v>
          </cell>
          <cell r="R23">
            <v>0</v>
          </cell>
          <cell r="T23">
            <v>1839.6391264316085</v>
          </cell>
          <cell r="U23">
            <v>3282.7463254540417</v>
          </cell>
          <cell r="V23">
            <v>4306.666454912981</v>
          </cell>
          <cell r="W23">
            <v>449.73476608284739</v>
          </cell>
          <cell r="X23">
            <v>139.45721105191822</v>
          </cell>
          <cell r="Y23">
            <v>1043.6510856871394</v>
          </cell>
          <cell r="Z23">
            <v>14.322030265526525</v>
          </cell>
          <cell r="AA23">
            <v>1791.5532522360822</v>
          </cell>
          <cell r="AB23">
            <v>334.92615297803508</v>
          </cell>
          <cell r="AC23">
            <v>105.38339594470412</v>
          </cell>
          <cell r="AD23">
            <v>1516.1334400943217</v>
          </cell>
          <cell r="AE23">
            <v>1171.0066274844116</v>
          </cell>
          <cell r="AF23">
            <v>20.408472720326934</v>
          </cell>
          <cell r="AG23">
            <v>16015.628341343943</v>
          </cell>
          <cell r="AH23">
            <v>16015.628341343936</v>
          </cell>
          <cell r="AI23">
            <v>0</v>
          </cell>
        </row>
        <row r="24">
          <cell r="C24">
            <v>3521.5772590435649</v>
          </cell>
          <cell r="D24">
            <v>16001.659160172982</v>
          </cell>
          <cell r="E24">
            <v>66726.373502168324</v>
          </cell>
          <cell r="F24">
            <v>1403.497777802671</v>
          </cell>
          <cell r="G24">
            <v>613.64777364787653</v>
          </cell>
          <cell r="H24">
            <v>6161.6287737583161</v>
          </cell>
          <cell r="I24">
            <v>195.64549881471027</v>
          </cell>
          <cell r="J24">
            <v>6312.4495307689622</v>
          </cell>
          <cell r="K24">
            <v>486.04506631426409</v>
          </cell>
          <cell r="L24">
            <v>219.72302921356487</v>
          </cell>
          <cell r="M24">
            <v>6510.6009651948398</v>
          </cell>
          <cell r="N24">
            <v>1436.1193296676811</v>
          </cell>
          <cell r="O24">
            <v>6.8563288927784918E-7</v>
          </cell>
          <cell r="P24">
            <v>109588.96766725338</v>
          </cell>
          <cell r="Q24">
            <v>109588.96766725324</v>
          </cell>
          <cell r="R24">
            <v>1.4551915228366852E-10</v>
          </cell>
          <cell r="T24">
            <v>2492.3566445218826</v>
          </cell>
          <cell r="U24">
            <v>8874.3117004914748</v>
          </cell>
          <cell r="V24">
            <v>24994.086100901601</v>
          </cell>
          <cell r="W24">
            <v>879.87907627251866</v>
          </cell>
          <cell r="X24">
            <v>387.86129192274507</v>
          </cell>
          <cell r="Y24">
            <v>4519.2547417521801</v>
          </cell>
          <cell r="Z24">
            <v>144.22851786038885</v>
          </cell>
          <cell r="AA24">
            <v>4241.7001605317037</v>
          </cell>
          <cell r="AB24">
            <v>405.82251538911748</v>
          </cell>
          <cell r="AC24">
            <v>192.8506927780476</v>
          </cell>
          <cell r="AD24">
            <v>5319.290833623576</v>
          </cell>
          <cell r="AE24">
            <v>1170.3067330872182</v>
          </cell>
          <cell r="AF24">
            <v>6.8518573475687639E-7</v>
          </cell>
          <cell r="AG24">
            <v>53621.949009817639</v>
          </cell>
          <cell r="AH24">
            <v>53621.949009817523</v>
          </cell>
          <cell r="AI24">
            <v>1.1641532182693481E-10</v>
          </cell>
        </row>
        <row r="25">
          <cell r="C25">
            <v>60101.894447672435</v>
          </cell>
          <cell r="D25">
            <v>77165.617184509756</v>
          </cell>
          <cell r="E25">
            <v>67314.702546617758</v>
          </cell>
          <cell r="F25">
            <v>65.115911475669762</v>
          </cell>
          <cell r="G25">
            <v>418.19569113154193</v>
          </cell>
          <cell r="H25">
            <v>169.24421810639166</v>
          </cell>
          <cell r="I25">
            <v>4300.6782305874658</v>
          </cell>
          <cell r="J25">
            <v>2899.8586681462975</v>
          </cell>
          <cell r="K25">
            <v>1266.7561647107191</v>
          </cell>
          <cell r="L25">
            <v>175.17701074696257</v>
          </cell>
          <cell r="M25">
            <v>3886.3914632550659</v>
          </cell>
          <cell r="N25">
            <v>2103.5628179941059</v>
          </cell>
          <cell r="O25">
            <v>0</v>
          </cell>
          <cell r="P25">
            <v>219867.19435495418</v>
          </cell>
          <cell r="Q25">
            <v>219867.19435495391</v>
          </cell>
          <cell r="R25">
            <v>2.6193447411060333E-10</v>
          </cell>
          <cell r="T25">
            <v>55058.215150969554</v>
          </cell>
          <cell r="U25">
            <v>62801.599147013192</v>
          </cell>
          <cell r="V25">
            <v>51056.186235896625</v>
          </cell>
          <cell r="W25">
            <v>53.816067608804943</v>
          </cell>
          <cell r="X25">
            <v>329.34960890871912</v>
          </cell>
          <cell r="Y25">
            <v>153.59400213338833</v>
          </cell>
          <cell r="Z25">
            <v>3885.4907080298308</v>
          </cell>
          <cell r="AA25">
            <v>2304.2843472286468</v>
          </cell>
          <cell r="AB25">
            <v>1182.5817256104849</v>
          </cell>
          <cell r="AC25">
            <v>165.66652841426207</v>
          </cell>
          <cell r="AD25">
            <v>3458.3024052372689</v>
          </cell>
          <cell r="AE25">
            <v>1892.5804320233856</v>
          </cell>
          <cell r="AF25">
            <v>0</v>
          </cell>
          <cell r="AG25">
            <v>182341.66635907418</v>
          </cell>
          <cell r="AH25">
            <v>182341.66635907421</v>
          </cell>
          <cell r="AI25">
            <v>0</v>
          </cell>
        </row>
        <row r="26">
          <cell r="C26">
            <v>29373.498742290543</v>
          </cell>
          <cell r="D26">
            <v>80192.461055041698</v>
          </cell>
          <cell r="E26">
            <v>154178.77534742409</v>
          </cell>
          <cell r="F26">
            <v>72.419173281486991</v>
          </cell>
          <cell r="G26">
            <v>763.75347119290757</v>
          </cell>
          <cell r="H26">
            <v>17205.718126346823</v>
          </cell>
          <cell r="I26">
            <v>188.53169373673276</v>
          </cell>
          <cell r="J26">
            <v>15489.337152933509</v>
          </cell>
          <cell r="K26">
            <v>2506.9104845591633</v>
          </cell>
          <cell r="L26">
            <v>1160.4425047927944</v>
          </cell>
          <cell r="M26">
            <v>70610.37463163599</v>
          </cell>
          <cell r="N26">
            <v>9758.6553641328046</v>
          </cell>
          <cell r="O26">
            <v>0</v>
          </cell>
          <cell r="P26">
            <v>381500.87774736847</v>
          </cell>
          <cell r="Q26">
            <v>381500.87774736859</v>
          </cell>
          <cell r="R26">
            <v>0</v>
          </cell>
          <cell r="T26">
            <v>27810.2028898186</v>
          </cell>
          <cell r="U26">
            <v>67449.589785233635</v>
          </cell>
          <cell r="V26">
            <v>94170.005983877127</v>
          </cell>
          <cell r="W26">
            <v>56.075734784451306</v>
          </cell>
          <cell r="X26">
            <v>627.33773037212393</v>
          </cell>
          <cell r="Y26">
            <v>16608.530670435648</v>
          </cell>
          <cell r="Z26">
            <v>172.35261788950899</v>
          </cell>
          <cell r="AA26">
            <v>13119.85587814447</v>
          </cell>
          <cell r="AB26">
            <v>2333.213651451505</v>
          </cell>
          <cell r="AC26">
            <v>1119.7931658026919</v>
          </cell>
          <cell r="AD26">
            <v>66174.714162815741</v>
          </cell>
          <cell r="AE26">
            <v>9346.2403379259358</v>
          </cell>
          <cell r="AF26">
            <v>0</v>
          </cell>
          <cell r="AG26">
            <v>298987.91260855144</v>
          </cell>
          <cell r="AH26">
            <v>298987.91260855121</v>
          </cell>
          <cell r="AI26">
            <v>0</v>
          </cell>
        </row>
        <row r="27">
          <cell r="C27">
            <v>9841.955652296203</v>
          </cell>
          <cell r="D27">
            <v>54214.545552449286</v>
          </cell>
          <cell r="E27">
            <v>58821.367530140342</v>
          </cell>
          <cell r="F27">
            <v>69.35960164439598</v>
          </cell>
          <cell r="G27">
            <v>176.70126993896156</v>
          </cell>
          <cell r="H27">
            <v>15104.504625704065</v>
          </cell>
          <cell r="I27">
            <v>2165.2581859244419</v>
          </cell>
          <cell r="J27">
            <v>7859.5132265196107</v>
          </cell>
          <cell r="K27">
            <v>1980.9394908870809</v>
          </cell>
          <cell r="L27">
            <v>27988.333076781575</v>
          </cell>
          <cell r="M27">
            <v>60165.053791172926</v>
          </cell>
          <cell r="N27">
            <v>4605.2849164664904</v>
          </cell>
          <cell r="O27">
            <v>2.3608729751743249</v>
          </cell>
          <cell r="P27">
            <v>242995.17779290047</v>
          </cell>
          <cell r="Q27">
            <v>242995.17779290085</v>
          </cell>
          <cell r="R27">
            <v>-3.7834979593753815E-10</v>
          </cell>
          <cell r="T27">
            <v>4987.3171408478211</v>
          </cell>
          <cell r="U27">
            <v>29101.940468013148</v>
          </cell>
          <cell r="V27">
            <v>27995.79152555576</v>
          </cell>
          <cell r="W27">
            <v>50.728834993142613</v>
          </cell>
          <cell r="X27">
            <v>92.907577233148501</v>
          </cell>
          <cell r="Y27">
            <v>8923.6262346666263</v>
          </cell>
          <cell r="Z27">
            <v>1707.4466407856996</v>
          </cell>
          <cell r="AA27">
            <v>4832.6147902068651</v>
          </cell>
          <cell r="AB27">
            <v>1614.221418584202</v>
          </cell>
          <cell r="AC27">
            <v>16621.81923450957</v>
          </cell>
          <cell r="AD27">
            <v>29823.577319609394</v>
          </cell>
          <cell r="AE27">
            <v>3964.1231780352946</v>
          </cell>
          <cell r="AF27">
            <v>2.3587894124970123</v>
          </cell>
          <cell r="AG27">
            <v>129718.47315245317</v>
          </cell>
          <cell r="AH27">
            <v>129718.4731524533</v>
          </cell>
          <cell r="AI27">
            <v>-1.3096723705530167E-10</v>
          </cell>
        </row>
        <row r="28">
          <cell r="C28">
            <v>9083.6731374603751</v>
          </cell>
          <cell r="D28">
            <v>142265.9107223723</v>
          </cell>
          <cell r="E28">
            <v>321627.24532747548</v>
          </cell>
          <cell r="F28">
            <v>1486.7626358452374</v>
          </cell>
          <cell r="G28">
            <v>2293.3714451839187</v>
          </cell>
          <cell r="H28">
            <v>26806.272872468828</v>
          </cell>
          <cell r="I28">
            <v>216.58947242991761</v>
          </cell>
          <cell r="J28">
            <v>18351.440078922162</v>
          </cell>
          <cell r="K28">
            <v>7291.3712694157466</v>
          </cell>
          <cell r="L28">
            <v>6583.209465660655</v>
          </cell>
          <cell r="M28">
            <v>29751.529089490745</v>
          </cell>
          <cell r="N28">
            <v>6826.2524976994164</v>
          </cell>
          <cell r="O28">
            <v>2.9024069861627311E-4</v>
          </cell>
          <cell r="P28">
            <v>572583.62830466556</v>
          </cell>
          <cell r="Q28">
            <v>572583.62830466544</v>
          </cell>
          <cell r="R28">
            <v>0</v>
          </cell>
          <cell r="T28">
            <v>7702.4691003497574</v>
          </cell>
          <cell r="U28">
            <v>109202.54471532247</v>
          </cell>
          <cell r="V28">
            <v>213677.98829050723</v>
          </cell>
          <cell r="W28">
            <v>1075.2023902788985</v>
          </cell>
          <cell r="X28">
            <v>1910.168834955329</v>
          </cell>
          <cell r="Y28">
            <v>23637.077322205932</v>
          </cell>
          <cell r="Z28">
            <v>193.50284219071713</v>
          </cell>
          <cell r="AA28">
            <v>14449.833861656301</v>
          </cell>
          <cell r="AB28">
            <v>6380.9337797015169</v>
          </cell>
          <cell r="AC28">
            <v>6135.2615135943488</v>
          </cell>
          <cell r="AD28">
            <v>26911.446650151611</v>
          </cell>
          <cell r="AE28">
            <v>6025.7933022209272</v>
          </cell>
          <cell r="AF28">
            <v>-1.6058393344803079E-2</v>
          </cell>
          <cell r="AG28">
            <v>417302.20654474181</v>
          </cell>
          <cell r="AH28">
            <v>417302.2065447417</v>
          </cell>
          <cell r="AI28">
            <v>0</v>
          </cell>
        </row>
        <row r="29">
          <cell r="C29">
            <v>3094.3145714156935</v>
          </cell>
          <cell r="D29">
            <v>46507.102640641766</v>
          </cell>
          <cell r="E29">
            <v>590011.28666552808</v>
          </cell>
          <cell r="F29">
            <v>384.2229146984792</v>
          </cell>
          <cell r="G29">
            <v>54.355057020488644</v>
          </cell>
          <cell r="H29">
            <v>87318.564035497955</v>
          </cell>
          <cell r="I29">
            <v>4664.702890755545</v>
          </cell>
          <cell r="J29">
            <v>44546.586927204247</v>
          </cell>
          <cell r="K29">
            <v>902.82269279292404</v>
          </cell>
          <cell r="L29">
            <v>4080.5489903421221</v>
          </cell>
          <cell r="M29">
            <v>11861.86553342273</v>
          </cell>
          <cell r="N29">
            <v>2028.009096950798</v>
          </cell>
          <cell r="O29">
            <v>690.33908392362616</v>
          </cell>
          <cell r="P29">
            <v>796144.72110019438</v>
          </cell>
          <cell r="Q29">
            <v>796144.72110019543</v>
          </cell>
          <cell r="R29">
            <v>-1.0477378964424133E-9</v>
          </cell>
          <cell r="T29">
            <v>1769.3693411838301</v>
          </cell>
          <cell r="U29">
            <v>37924.935647881684</v>
          </cell>
          <cell r="V29">
            <v>446163.3229585567</v>
          </cell>
          <cell r="W29">
            <v>239.5143932039108</v>
          </cell>
          <cell r="X29">
            <v>45.606421770896326</v>
          </cell>
          <cell r="Y29">
            <v>82577.229921574108</v>
          </cell>
          <cell r="Z29">
            <v>4197.6139345605006</v>
          </cell>
          <cell r="AA29">
            <v>35439.489917709609</v>
          </cell>
          <cell r="AB29">
            <v>852.84366602614443</v>
          </cell>
          <cell r="AC29">
            <v>3860.9692648355158</v>
          </cell>
          <cell r="AD29">
            <v>11202.871917148004</v>
          </cell>
          <cell r="AE29">
            <v>1897.3012660974707</v>
          </cell>
          <cell r="AF29">
            <v>622.13923661422803</v>
          </cell>
          <cell r="AG29">
            <v>626793.20788716245</v>
          </cell>
          <cell r="AH29">
            <v>626793.20788716129</v>
          </cell>
          <cell r="AI29">
            <v>1.1641532182693481E-9</v>
          </cell>
        </row>
        <row r="30">
          <cell r="C30">
            <v>936.10414694610745</v>
          </cell>
          <cell r="D30">
            <v>50235.318897245998</v>
          </cell>
          <cell r="E30">
            <v>558873.2919455549</v>
          </cell>
          <cell r="F30">
            <v>1139.0515104398598</v>
          </cell>
          <cell r="G30">
            <v>315.31087739084813</v>
          </cell>
          <cell r="H30">
            <v>21807.930488877719</v>
          </cell>
          <cell r="I30">
            <v>2595.8554931321637</v>
          </cell>
          <cell r="J30">
            <v>22495.044587357774</v>
          </cell>
          <cell r="K30">
            <v>761.62218444807274</v>
          </cell>
          <cell r="L30">
            <v>2191.704170248589</v>
          </cell>
          <cell r="M30">
            <v>21294.116917439776</v>
          </cell>
          <cell r="N30">
            <v>3927.3236338357219</v>
          </cell>
          <cell r="O30">
            <v>0</v>
          </cell>
          <cell r="P30">
            <v>686572.67485291755</v>
          </cell>
          <cell r="Q30">
            <v>686572.6748529172</v>
          </cell>
          <cell r="R30">
            <v>0</v>
          </cell>
          <cell r="T30">
            <v>766.59407720912839</v>
          </cell>
          <cell r="U30">
            <v>35312.105491747105</v>
          </cell>
          <cell r="V30">
            <v>332180.06645515002</v>
          </cell>
          <cell r="W30">
            <v>619.29453546093089</v>
          </cell>
          <cell r="X30">
            <v>223.75473867237758</v>
          </cell>
          <cell r="Y30">
            <v>19030.630678173962</v>
          </cell>
          <cell r="Z30">
            <v>2173.7910175895599</v>
          </cell>
          <cell r="AA30">
            <v>15023.630981721079</v>
          </cell>
          <cell r="AB30">
            <v>630.54753285026106</v>
          </cell>
          <cell r="AC30">
            <v>1940.2072428770832</v>
          </cell>
          <cell r="AD30">
            <v>18406.593348565777</v>
          </cell>
          <cell r="AE30">
            <v>3293.4590453051287</v>
          </cell>
          <cell r="AF30">
            <v>0</v>
          </cell>
          <cell r="AG30">
            <v>429600.67514532252</v>
          </cell>
          <cell r="AH30">
            <v>429600.67514532193</v>
          </cell>
          <cell r="AI30">
            <v>5.8207660913467407E-10</v>
          </cell>
        </row>
        <row r="31">
          <cell r="C31">
            <v>2436.237479318771</v>
          </cell>
          <cell r="D31">
            <v>7788.06120817384</v>
          </cell>
          <cell r="E31">
            <v>11653.08752549165</v>
          </cell>
          <cell r="F31">
            <v>159.71493692083217</v>
          </cell>
          <cell r="G31">
            <v>283.8254706435676</v>
          </cell>
          <cell r="H31">
            <v>3748.5709245532685</v>
          </cell>
          <cell r="I31">
            <v>192.45990685766498</v>
          </cell>
          <cell r="J31">
            <v>4900.4820562955938</v>
          </cell>
          <cell r="K31">
            <v>104.65841752503248</v>
          </cell>
          <cell r="L31">
            <v>65.963915125729727</v>
          </cell>
          <cell r="M31">
            <v>701.11132771060943</v>
          </cell>
          <cell r="N31">
            <v>573.24109041120255</v>
          </cell>
          <cell r="O31">
            <v>1.6325670673732022E-16</v>
          </cell>
          <cell r="P31">
            <v>32607.414259027759</v>
          </cell>
          <cell r="Q31">
            <v>32607.414259027693</v>
          </cell>
          <cell r="R31">
            <v>6.5483618527650833E-11</v>
          </cell>
          <cell r="T31">
            <v>1583.5578627751277</v>
          </cell>
          <cell r="U31">
            <v>5230.8307810052038</v>
          </cell>
          <cell r="V31">
            <v>4577.6405303731226</v>
          </cell>
          <cell r="W31">
            <v>105.29896761516483</v>
          </cell>
          <cell r="X31">
            <v>235.19551629260735</v>
          </cell>
          <cell r="Y31">
            <v>3451.9130446286686</v>
          </cell>
          <cell r="Z31">
            <v>164.76658803551106</v>
          </cell>
          <cell r="AA31">
            <v>4018.2477002474943</v>
          </cell>
          <cell r="AB31">
            <v>94.878895415107834</v>
          </cell>
          <cell r="AC31">
            <v>59.103715277298726</v>
          </cell>
          <cell r="AD31">
            <v>608.97683706450221</v>
          </cell>
          <cell r="AE31">
            <v>473.08905064056262</v>
          </cell>
          <cell r="AF31">
            <v>-2.5210955605515289E-10</v>
          </cell>
          <cell r="AG31">
            <v>20603.499489370122</v>
          </cell>
          <cell r="AH31">
            <v>20603.499489370115</v>
          </cell>
          <cell r="AI31">
            <v>0</v>
          </cell>
        </row>
        <row r="32">
          <cell r="C32">
            <v>292.50206919673184</v>
          </cell>
          <cell r="D32">
            <v>3202.6358397429167</v>
          </cell>
          <cell r="E32">
            <v>5815.1908438409373</v>
          </cell>
          <cell r="F32">
            <v>303.39106270175137</v>
          </cell>
          <cell r="G32">
            <v>1209.6268329606041</v>
          </cell>
          <cell r="H32">
            <v>14205.915364787574</v>
          </cell>
          <cell r="I32">
            <v>82.834238153856461</v>
          </cell>
          <cell r="J32">
            <v>2923.7638355536183</v>
          </cell>
          <cell r="K32">
            <v>3756.4833282339168</v>
          </cell>
          <cell r="L32">
            <v>60921.504828883219</v>
          </cell>
          <cell r="M32">
            <v>13133.577130943268</v>
          </cell>
          <cell r="N32">
            <v>1531.4054918273994</v>
          </cell>
          <cell r="O32">
            <v>0.74881568153702327</v>
          </cell>
          <cell r="P32">
            <v>107379.57968250733</v>
          </cell>
          <cell r="Q32">
            <v>107379.57968250733</v>
          </cell>
          <cell r="R32">
            <v>0</v>
          </cell>
          <cell r="T32">
            <v>134.97378268830366</v>
          </cell>
          <cell r="U32">
            <v>1293.4222716712263</v>
          </cell>
          <cell r="V32">
            <v>1906.3869079678238</v>
          </cell>
          <cell r="W32">
            <v>120.17368666104399</v>
          </cell>
          <cell r="X32">
            <v>646.2265526658316</v>
          </cell>
          <cell r="Y32">
            <v>6513.1938091293205</v>
          </cell>
          <cell r="Z32">
            <v>61.869287641624311</v>
          </cell>
          <cell r="AA32">
            <v>1577.064820179181</v>
          </cell>
          <cell r="AB32">
            <v>1916.9438389202746</v>
          </cell>
          <cell r="AC32">
            <v>17261.005685359381</v>
          </cell>
          <cell r="AD32">
            <v>5955.5633039812365</v>
          </cell>
          <cell r="AE32">
            <v>1104.3085230115664</v>
          </cell>
          <cell r="AF32">
            <v>0.74778258933502761</v>
          </cell>
          <cell r="AG32">
            <v>38491.880252466151</v>
          </cell>
          <cell r="AH32">
            <v>38491.880252466115</v>
          </cell>
          <cell r="AI32">
            <v>0</v>
          </cell>
        </row>
        <row r="33">
          <cell r="C33">
            <v>1226.8678865171262</v>
          </cell>
          <cell r="D33">
            <v>4075.2926411111075</v>
          </cell>
          <cell r="E33">
            <v>2838.9630044781793</v>
          </cell>
          <cell r="F33">
            <v>159.09915680092357</v>
          </cell>
          <cell r="G33">
            <v>196.75814701542043</v>
          </cell>
          <cell r="H33">
            <v>1369.7488391056822</v>
          </cell>
          <cell r="I33">
            <v>12.206507644148335</v>
          </cell>
          <cell r="J33">
            <v>2763.4540990978453</v>
          </cell>
          <cell r="K33">
            <v>99.268660021693222</v>
          </cell>
          <cell r="L33">
            <v>517.91563919809369</v>
          </cell>
          <cell r="M33">
            <v>896.69582098179819</v>
          </cell>
          <cell r="N33">
            <v>283.73454621633903</v>
          </cell>
          <cell r="O33">
            <v>7.2692271833936885E-7</v>
          </cell>
          <cell r="P33">
            <v>14440.004948915279</v>
          </cell>
          <cell r="Q33">
            <v>14440.004948915299</v>
          </cell>
          <cell r="R33">
            <v>-2.0008883439004421E-11</v>
          </cell>
          <cell r="T33">
            <v>771.98790466363232</v>
          </cell>
          <cell r="U33">
            <v>2580.0424022348529</v>
          </cell>
          <cell r="V33">
            <v>1661.3511735419947</v>
          </cell>
          <cell r="W33">
            <v>100.26894794117267</v>
          </cell>
          <cell r="X33">
            <v>133.14007806067957</v>
          </cell>
          <cell r="Y33">
            <v>1148.0183693891363</v>
          </cell>
          <cell r="Z33">
            <v>9.5502946889161482</v>
          </cell>
          <cell r="AA33">
            <v>1988.6745368243296</v>
          </cell>
          <cell r="AB33">
            <v>83.031008588812227</v>
          </cell>
          <cell r="AC33">
            <v>465.75558228562556</v>
          </cell>
          <cell r="AD33">
            <v>740.70644383747754</v>
          </cell>
          <cell r="AE33">
            <v>233.53069989313832</v>
          </cell>
          <cell r="AF33">
            <v>7.2685067724167215E-7</v>
          </cell>
          <cell r="AG33">
            <v>9916.0574426766179</v>
          </cell>
          <cell r="AH33">
            <v>9916.0574426766107</v>
          </cell>
          <cell r="AI33">
            <v>0</v>
          </cell>
        </row>
        <row r="34">
          <cell r="C34">
            <v>66028.37129148707</v>
          </cell>
          <cell r="D34">
            <v>44721.892911667295</v>
          </cell>
          <cell r="E34">
            <v>229741.32852703551</v>
          </cell>
          <cell r="F34">
            <v>165.56445467784698</v>
          </cell>
          <cell r="G34">
            <v>8.469729604141877</v>
          </cell>
          <cell r="H34">
            <v>14782.89319032104</v>
          </cell>
          <cell r="I34">
            <v>12.001218657288067</v>
          </cell>
          <cell r="J34">
            <v>5200.9516614832564</v>
          </cell>
          <cell r="K34">
            <v>125.84988343624674</v>
          </cell>
          <cell r="L34">
            <v>902.18833983404909</v>
          </cell>
          <cell r="M34">
            <v>391.6266631468153</v>
          </cell>
          <cell r="N34">
            <v>55.664531633626211</v>
          </cell>
          <cell r="O34">
            <v>1.0001756962096449</v>
          </cell>
          <cell r="P34">
            <v>362137.80257868045</v>
          </cell>
          <cell r="Q34">
            <v>362137.80257867958</v>
          </cell>
          <cell r="R34">
            <v>8.7311491370201111E-10</v>
          </cell>
          <cell r="T34">
            <v>60352.400492626744</v>
          </cell>
          <cell r="U34">
            <v>33272.598410045975</v>
          </cell>
          <cell r="V34">
            <v>127665.34616967035</v>
          </cell>
          <cell r="W34">
            <v>131.42197407683011</v>
          </cell>
          <cell r="X34">
            <v>7.1535369764972891</v>
          </cell>
          <cell r="Y34">
            <v>13777.358276529285</v>
          </cell>
          <cell r="Z34">
            <v>11.063058058256862</v>
          </cell>
          <cell r="AA34">
            <v>4277.8818653859616</v>
          </cell>
          <cell r="AB34">
            <v>108.13750964134186</v>
          </cell>
          <cell r="AC34">
            <v>811.22503668411491</v>
          </cell>
          <cell r="AD34">
            <v>378.37713595892899</v>
          </cell>
          <cell r="AE34">
            <v>51.658501905807995</v>
          </cell>
          <cell r="AF34">
            <v>1.0001593677893712</v>
          </cell>
          <cell r="AG34">
            <v>240845.62212692789</v>
          </cell>
          <cell r="AH34">
            <v>240845.62212692766</v>
          </cell>
          <cell r="AI34">
            <v>2.3283064365386963E-10</v>
          </cell>
        </row>
        <row r="35">
          <cell r="C35">
            <v>87.326246023706574</v>
          </cell>
          <cell r="D35">
            <v>735.49065341841822</v>
          </cell>
          <cell r="E35">
            <v>1168.8302577351465</v>
          </cell>
          <cell r="F35">
            <v>13.957849315208064</v>
          </cell>
          <cell r="G35">
            <v>49.828896254832067</v>
          </cell>
          <cell r="H35">
            <v>282.13856190001917</v>
          </cell>
          <cell r="I35">
            <v>37.19724590595537</v>
          </cell>
          <cell r="J35">
            <v>823.59527383645377</v>
          </cell>
          <cell r="K35">
            <v>108.53226956485491</v>
          </cell>
          <cell r="L35">
            <v>5960.3116637703961</v>
          </cell>
          <cell r="M35">
            <v>1387.3546357627765</v>
          </cell>
          <cell r="N35">
            <v>2627.2572107041851</v>
          </cell>
          <cell r="O35">
            <v>-1.0711099311554007</v>
          </cell>
          <cell r="P35">
            <v>13280.749654260797</v>
          </cell>
          <cell r="Q35">
            <v>13280.749654260784</v>
          </cell>
          <cell r="R35">
            <v>0</v>
          </cell>
          <cell r="T35">
            <v>48.878150532546663</v>
          </cell>
          <cell r="U35">
            <v>411.10393618074181</v>
          </cell>
          <cell r="V35">
            <v>392.56599222209468</v>
          </cell>
          <cell r="W35">
            <v>4.2848083102733003</v>
          </cell>
          <cell r="X35">
            <v>28.462016637662234</v>
          </cell>
          <cell r="Y35">
            <v>211.30870705753767</v>
          </cell>
          <cell r="Z35">
            <v>24.832071765490422</v>
          </cell>
          <cell r="AA35">
            <v>433.16640646191456</v>
          </cell>
          <cell r="AB35">
            <v>58.363454623413347</v>
          </cell>
          <cell r="AC35">
            <v>844.46366412925408</v>
          </cell>
          <cell r="AD35">
            <v>789.36118336016773</v>
          </cell>
          <cell r="AE35">
            <v>1214.6808241050267</v>
          </cell>
          <cell r="AF35">
            <v>-1.0711099320444633</v>
          </cell>
          <cell r="AG35">
            <v>4460.4001054540795</v>
          </cell>
          <cell r="AH35">
            <v>4460.4001054540795</v>
          </cell>
          <cell r="AI35">
            <v>0</v>
          </cell>
        </row>
        <row r="36">
          <cell r="C36">
            <v>50938.139174967619</v>
          </cell>
          <cell r="D36">
            <v>62862.658851766915</v>
          </cell>
          <cell r="E36">
            <v>191136.99294401149</v>
          </cell>
          <cell r="F36">
            <v>2364.9005237076062</v>
          </cell>
          <cell r="G36">
            <v>23701.5484961886</v>
          </cell>
          <cell r="H36">
            <v>59152.656117140119</v>
          </cell>
          <cell r="I36">
            <v>221.81248476173414</v>
          </cell>
          <cell r="J36">
            <v>37454.808613055029</v>
          </cell>
          <cell r="K36">
            <v>4828.1259449405516</v>
          </cell>
          <cell r="L36">
            <v>11728.182988103988</v>
          </cell>
          <cell r="M36">
            <v>94188.050736963429</v>
          </cell>
          <cell r="N36">
            <v>27302.328023481932</v>
          </cell>
          <cell r="O36">
            <v>0</v>
          </cell>
          <cell r="P36">
            <v>565880.20489908906</v>
          </cell>
          <cell r="Q36">
            <v>565880.20489908895</v>
          </cell>
          <cell r="R36">
            <v>0</v>
          </cell>
          <cell r="T36">
            <v>41884.902265062919</v>
          </cell>
          <cell r="U36">
            <v>35846.250935151038</v>
          </cell>
          <cell r="V36">
            <v>78207.695776133158</v>
          </cell>
          <cell r="W36">
            <v>1759.2022000686095</v>
          </cell>
          <cell r="X36">
            <v>15306.923224802413</v>
          </cell>
          <cell r="Y36">
            <v>46899.637478418459</v>
          </cell>
          <cell r="Z36">
            <v>169.20785174178906</v>
          </cell>
          <cell r="AA36">
            <v>24915.498199806869</v>
          </cell>
          <cell r="AB36">
            <v>3508.0513639784926</v>
          </cell>
          <cell r="AC36">
            <v>10460.339514694791</v>
          </cell>
          <cell r="AD36">
            <v>74746.147328715248</v>
          </cell>
          <cell r="AE36">
            <v>22506.083102863278</v>
          </cell>
          <cell r="AF36">
            <v>0</v>
          </cell>
          <cell r="AG36">
            <v>356209.93924143707</v>
          </cell>
          <cell r="AH36">
            <v>356209.9392414366</v>
          </cell>
          <cell r="AI36">
            <v>4.6566128730773926E-10</v>
          </cell>
        </row>
        <row r="37">
          <cell r="C37">
            <v>107648.05594746275</v>
          </cell>
          <cell r="D37">
            <v>9683.5572865704507</v>
          </cell>
          <cell r="E37">
            <v>41923.379115787997</v>
          </cell>
          <cell r="F37">
            <v>832.78699737122406</v>
          </cell>
          <cell r="G37">
            <v>323.79262861489377</v>
          </cell>
          <cell r="H37">
            <v>804.15234884767438</v>
          </cell>
          <cell r="I37">
            <v>46.328855289083073</v>
          </cell>
          <cell r="J37">
            <v>22401.835757020657</v>
          </cell>
          <cell r="K37">
            <v>1327.4017076056157</v>
          </cell>
          <cell r="L37">
            <v>2814.0066027363146</v>
          </cell>
          <cell r="M37">
            <v>9765.1700076913858</v>
          </cell>
          <cell r="N37">
            <v>1779.9973632463452</v>
          </cell>
          <cell r="O37">
            <v>2.0733933707655363</v>
          </cell>
          <cell r="P37">
            <v>199352.53801161516</v>
          </cell>
          <cell r="Q37">
            <v>199352.53801161487</v>
          </cell>
          <cell r="R37">
            <v>2.9103830456733704E-10</v>
          </cell>
          <cell r="T37">
            <v>98210.092609595929</v>
          </cell>
          <cell r="U37">
            <v>7674.3551391679557</v>
          </cell>
          <cell r="V37">
            <v>29484.059322743909</v>
          </cell>
          <cell r="W37">
            <v>773.55424309437399</v>
          </cell>
          <cell r="X37">
            <v>261.5699625455286</v>
          </cell>
          <cell r="Y37">
            <v>692.70640742792614</v>
          </cell>
          <cell r="Z37">
            <v>40.564783176880887</v>
          </cell>
          <cell r="AA37">
            <v>15140.441295826851</v>
          </cell>
          <cell r="AB37">
            <v>1147.2892588430498</v>
          </cell>
          <cell r="AC37">
            <v>2624.6696960046393</v>
          </cell>
          <cell r="AD37">
            <v>8248.2270444744463</v>
          </cell>
          <cell r="AE37">
            <v>1569.4876202638104</v>
          </cell>
          <cell r="AF37">
            <v>2.0711642384848221</v>
          </cell>
          <cell r="AG37">
            <v>165869.08854740381</v>
          </cell>
          <cell r="AH37">
            <v>165869.08854740401</v>
          </cell>
          <cell r="AI37">
            <v>0</v>
          </cell>
        </row>
        <row r="38">
          <cell r="C38">
            <v>9829.3676897456098</v>
          </cell>
          <cell r="D38">
            <v>49644.803793518295</v>
          </cell>
          <cell r="E38">
            <v>100235.11234195139</v>
          </cell>
          <cell r="F38">
            <v>1217.6779230573552</v>
          </cell>
          <cell r="G38">
            <v>7268.2164416376927</v>
          </cell>
          <cell r="H38">
            <v>36208.036607453207</v>
          </cell>
          <cell r="I38">
            <v>84.077819399393761</v>
          </cell>
          <cell r="J38">
            <v>12793.29164417191</v>
          </cell>
          <cell r="K38">
            <v>709.55504452758237</v>
          </cell>
          <cell r="L38">
            <v>1097.7503407784448</v>
          </cell>
          <cell r="M38">
            <v>11866.2308036294</v>
          </cell>
          <cell r="N38">
            <v>3658.6470946480049</v>
          </cell>
          <cell r="O38">
            <v>5.8445532231608111</v>
          </cell>
          <cell r="P38">
            <v>234618.61209774145</v>
          </cell>
          <cell r="Q38">
            <v>234618.6120977416</v>
          </cell>
          <cell r="R38">
            <v>0</v>
          </cell>
          <cell r="T38">
            <v>7725.2342600427619</v>
          </cell>
          <cell r="U38">
            <v>34452.672859655599</v>
          </cell>
          <cell r="V38">
            <v>56516.255337429568</v>
          </cell>
          <cell r="W38">
            <v>891.56453058553484</v>
          </cell>
          <cell r="X38">
            <v>5408.2144439970043</v>
          </cell>
          <cell r="Y38">
            <v>31679.031867972797</v>
          </cell>
          <cell r="Z38">
            <v>71.097053406678455</v>
          </cell>
          <cell r="AA38">
            <v>9929.4576404600557</v>
          </cell>
          <cell r="AB38">
            <v>565.36241741420054</v>
          </cell>
          <cell r="AC38">
            <v>968.67899032741548</v>
          </cell>
          <cell r="AD38">
            <v>10242.791110769551</v>
          </cell>
          <cell r="AE38">
            <v>3094.9438764549259</v>
          </cell>
          <cell r="AF38">
            <v>5.8326334101708861</v>
          </cell>
          <cell r="AG38">
            <v>161551.13702192623</v>
          </cell>
          <cell r="AH38">
            <v>161551.13702192673</v>
          </cell>
          <cell r="AI38">
            <v>-4.9476511776447296E-10</v>
          </cell>
        </row>
        <row r="39">
          <cell r="C39">
            <v>1918.3113641925383</v>
          </cell>
          <cell r="D39">
            <v>18761.99993609024</v>
          </cell>
          <cell r="E39">
            <v>28551.521171504595</v>
          </cell>
          <cell r="F39">
            <v>250.0213071747749</v>
          </cell>
          <cell r="G39">
            <v>963.45280289211746</v>
          </cell>
          <cell r="H39">
            <v>9557.7523531158804</v>
          </cell>
          <cell r="I39">
            <v>773.56632327677426</v>
          </cell>
          <cell r="J39">
            <v>7463.918452091666</v>
          </cell>
          <cell r="K39">
            <v>612.69964529408196</v>
          </cell>
          <cell r="L39">
            <v>417.3525052621136</v>
          </cell>
          <cell r="M39">
            <v>2960.1229136498509</v>
          </cell>
          <cell r="N39">
            <v>1360.0137730242714</v>
          </cell>
          <cell r="O39">
            <v>0.58662128764140253</v>
          </cell>
          <cell r="P39">
            <v>73591.319168856542</v>
          </cell>
          <cell r="Q39">
            <v>73591.319168856571</v>
          </cell>
          <cell r="R39">
            <v>0</v>
          </cell>
          <cell r="T39">
            <v>1480.7468378020951</v>
          </cell>
          <cell r="U39">
            <v>13287.886485612011</v>
          </cell>
          <cell r="V39">
            <v>14735.208849135859</v>
          </cell>
          <cell r="W39">
            <v>185.24379147245503</v>
          </cell>
          <cell r="X39">
            <v>754.1910450058931</v>
          </cell>
          <cell r="Y39">
            <v>8862.2054227484095</v>
          </cell>
          <cell r="Z39">
            <v>679.01997507317583</v>
          </cell>
          <cell r="AA39">
            <v>5823.7321930240869</v>
          </cell>
          <cell r="AB39">
            <v>535.07739555353089</v>
          </cell>
          <cell r="AC39">
            <v>387.67566824448193</v>
          </cell>
          <cell r="AD39">
            <v>2670.9401124311621</v>
          </cell>
          <cell r="AE39">
            <v>1197.60734972004</v>
          </cell>
          <cell r="AF39">
            <v>0.58636326864649557</v>
          </cell>
          <cell r="AG39">
            <v>50600.121489091849</v>
          </cell>
          <cell r="AH39">
            <v>50600.121489091856</v>
          </cell>
          <cell r="AI39">
            <v>0</v>
          </cell>
        </row>
        <row r="40">
          <cell r="C40">
            <v>3206.2452209523103</v>
          </cell>
          <cell r="D40">
            <v>11373.712265763039</v>
          </cell>
          <cell r="E40">
            <v>26797.635304403328</v>
          </cell>
          <cell r="F40">
            <v>467.85248983844065</v>
          </cell>
          <cell r="G40">
            <v>893.07976740662627</v>
          </cell>
          <cell r="H40">
            <v>7524.6977630791625</v>
          </cell>
          <cell r="I40">
            <v>1371.5818309219649</v>
          </cell>
          <cell r="J40">
            <v>11166.557938497455</v>
          </cell>
          <cell r="K40">
            <v>641.16476122398115</v>
          </cell>
          <cell r="L40">
            <v>737.75037384115069</v>
          </cell>
          <cell r="M40">
            <v>5405.9294711251086</v>
          </cell>
          <cell r="N40">
            <v>2141.890311651156</v>
          </cell>
          <cell r="O40">
            <v>0</v>
          </cell>
          <cell r="P40">
            <v>71728.097498703719</v>
          </cell>
          <cell r="Q40">
            <v>71728.097498703646</v>
          </cell>
          <cell r="R40">
            <v>0</v>
          </cell>
          <cell r="T40">
            <v>2686.841609754048</v>
          </cell>
          <cell r="U40">
            <v>8567.4115341620964</v>
          </cell>
          <cell r="V40">
            <v>17395.94917356631</v>
          </cell>
          <cell r="W40">
            <v>274.77757667757277</v>
          </cell>
          <cell r="X40">
            <v>655.19904276863838</v>
          </cell>
          <cell r="Y40">
            <v>5876.488227475731</v>
          </cell>
          <cell r="Z40">
            <v>1188.1922907723956</v>
          </cell>
          <cell r="AA40">
            <v>8577.6410347928522</v>
          </cell>
          <cell r="AB40">
            <v>530.10778859928871</v>
          </cell>
          <cell r="AC40">
            <v>684.3736476658205</v>
          </cell>
          <cell r="AD40">
            <v>4566.1191313702338</v>
          </cell>
          <cell r="AE40">
            <v>1837.9424957184856</v>
          </cell>
          <cell r="AF40">
            <v>0</v>
          </cell>
          <cell r="AG40">
            <v>52841.043553323485</v>
          </cell>
          <cell r="AH40">
            <v>52841.043553323565</v>
          </cell>
          <cell r="AI40">
            <v>-8.0035533756017685E-11</v>
          </cell>
        </row>
        <row r="41">
          <cell r="C41">
            <v>206922.84947166726</v>
          </cell>
          <cell r="D41">
            <v>17660.069958671273</v>
          </cell>
          <cell r="E41">
            <v>122047.69176016682</v>
          </cell>
          <cell r="F41">
            <v>2027.9097013265837</v>
          </cell>
          <cell r="G41">
            <v>342.47016333191027</v>
          </cell>
          <cell r="H41">
            <v>85253.193803657778</v>
          </cell>
          <cell r="I41">
            <v>207.39709914839921</v>
          </cell>
          <cell r="J41">
            <v>80894.275749407854</v>
          </cell>
          <cell r="K41">
            <v>1121.6232673870686</v>
          </cell>
          <cell r="L41">
            <v>135.8974515872178</v>
          </cell>
          <cell r="M41">
            <v>1356.9467147000137</v>
          </cell>
          <cell r="N41">
            <v>724.29427158760245</v>
          </cell>
          <cell r="O41">
            <v>0</v>
          </cell>
          <cell r="P41">
            <v>518694.61941263976</v>
          </cell>
          <cell r="Q41">
            <v>518694.61941263999</v>
          </cell>
          <cell r="R41">
            <v>0</v>
          </cell>
          <cell r="T41">
            <v>194845.29208568009</v>
          </cell>
          <cell r="U41">
            <v>15417.181282686033</v>
          </cell>
          <cell r="V41">
            <v>107987.08015905875</v>
          </cell>
          <cell r="W41">
            <v>1849.6066799237083</v>
          </cell>
          <cell r="X41">
            <v>306.63615150926671</v>
          </cell>
          <cell r="Y41">
            <v>79784.28250451709</v>
          </cell>
          <cell r="Z41">
            <v>191.48410531745304</v>
          </cell>
          <cell r="AA41">
            <v>73336.901573380135</v>
          </cell>
          <cell r="AB41">
            <v>1068.0444455326808</v>
          </cell>
          <cell r="AC41">
            <v>128.75175186382771</v>
          </cell>
          <cell r="AD41">
            <v>1294.0515888438072</v>
          </cell>
          <cell r="AE41">
            <v>679.71156221440719</v>
          </cell>
          <cell r="AF41">
            <v>0</v>
          </cell>
          <cell r="AG41">
            <v>476889.0238905272</v>
          </cell>
          <cell r="AH41">
            <v>476889.02389052679</v>
          </cell>
          <cell r="AI41">
            <v>0</v>
          </cell>
        </row>
        <row r="42">
          <cell r="C42">
            <v>2319.9416738582659</v>
          </cell>
          <cell r="D42">
            <v>9071.5980063792758</v>
          </cell>
          <cell r="E42">
            <v>50529.29854522305</v>
          </cell>
          <cell r="F42">
            <v>571.60004159959772</v>
          </cell>
          <cell r="G42">
            <v>541.10739074091373</v>
          </cell>
          <cell r="H42">
            <v>5114.4449836081649</v>
          </cell>
          <cell r="I42">
            <v>136.28177977393329</v>
          </cell>
          <cell r="J42">
            <v>2092.9106469527687</v>
          </cell>
          <cell r="K42">
            <v>1279.3817854872107</v>
          </cell>
          <cell r="L42">
            <v>540.45827412125163</v>
          </cell>
          <cell r="M42">
            <v>7645.3346860057773</v>
          </cell>
          <cell r="N42">
            <v>1332.1490159560676</v>
          </cell>
          <cell r="O42">
            <v>0</v>
          </cell>
          <cell r="P42">
            <v>81174.506829706268</v>
          </cell>
          <cell r="Q42">
            <v>81174.506829706021</v>
          </cell>
          <cell r="R42">
            <v>2.4738255888223648E-10</v>
          </cell>
          <cell r="T42">
            <v>1716.6877657443615</v>
          </cell>
          <cell r="U42">
            <v>5355.443492380783</v>
          </cell>
          <cell r="V42">
            <v>18420.991128647711</v>
          </cell>
          <cell r="W42">
            <v>315.3087711752064</v>
          </cell>
          <cell r="X42">
            <v>416.80166364546108</v>
          </cell>
          <cell r="Y42">
            <v>4175.7666273998539</v>
          </cell>
          <cell r="Z42">
            <v>107.87623863715788</v>
          </cell>
          <cell r="AA42">
            <v>1609.4138823237743</v>
          </cell>
          <cell r="AB42">
            <v>1111.0932155668438</v>
          </cell>
          <cell r="AC42">
            <v>493.12975994971373</v>
          </cell>
          <cell r="AD42">
            <v>6856.2881513218081</v>
          </cell>
          <cell r="AE42">
            <v>1178.5497311238607</v>
          </cell>
          <cell r="AF42">
            <v>0</v>
          </cell>
          <cell r="AG42">
            <v>41757.350427916528</v>
          </cell>
          <cell r="AH42">
            <v>41757.350427916645</v>
          </cell>
          <cell r="AI42">
            <v>-1.1641532182693481E-10</v>
          </cell>
        </row>
        <row r="43">
          <cell r="C43">
            <v>591.48150390954856</v>
          </cell>
          <cell r="D43">
            <v>4795.6254699736037</v>
          </cell>
          <cell r="E43">
            <v>16268.078629887506</v>
          </cell>
          <cell r="F43">
            <v>731.02110221346391</v>
          </cell>
          <cell r="G43">
            <v>400.27778071387081</v>
          </cell>
          <cell r="H43">
            <v>1371.1375114188058</v>
          </cell>
          <cell r="I43">
            <v>19.399612000102849</v>
          </cell>
          <cell r="J43">
            <v>2506.8508062261594</v>
          </cell>
          <cell r="K43">
            <v>358.19282796449971</v>
          </cell>
          <cell r="L43">
            <v>276.25451911805635</v>
          </cell>
          <cell r="M43">
            <v>1041.4949817807542</v>
          </cell>
          <cell r="N43">
            <v>494.36406687185934</v>
          </cell>
          <cell r="O43">
            <v>2.4533691500845703E-5</v>
          </cell>
          <cell r="P43">
            <v>28854.178836611925</v>
          </cell>
          <cell r="Q43">
            <v>28854.178836611911</v>
          </cell>
          <cell r="R43">
            <v>0</v>
          </cell>
          <cell r="T43">
            <v>427.30361990657485</v>
          </cell>
          <cell r="U43">
            <v>2884.1920610891962</v>
          </cell>
          <cell r="V43">
            <v>9136.6316456608674</v>
          </cell>
          <cell r="W43">
            <v>530.54083430226126</v>
          </cell>
          <cell r="X43">
            <v>274.73628264684521</v>
          </cell>
          <cell r="Y43">
            <v>1123.0182335477791</v>
          </cell>
          <cell r="Z43">
            <v>15.271736917412806</v>
          </cell>
          <cell r="AA43">
            <v>1850.1524233606697</v>
          </cell>
          <cell r="AB43">
            <v>288.7522730666638</v>
          </cell>
          <cell r="AC43">
            <v>242.03248890055261</v>
          </cell>
          <cell r="AD43">
            <v>854.8813551997755</v>
          </cell>
          <cell r="AE43">
            <v>383.07832147589903</v>
          </cell>
          <cell r="AF43">
            <v>2.453282931268332E-5</v>
          </cell>
          <cell r="AG43">
            <v>18010.591300607328</v>
          </cell>
          <cell r="AH43">
            <v>18010.591300607342</v>
          </cell>
          <cell r="AI43">
            <v>0</v>
          </cell>
        </row>
        <row r="44">
          <cell r="C44">
            <v>4199.7931796629928</v>
          </cell>
          <cell r="D44">
            <v>34566.749359203175</v>
          </cell>
          <cell r="E44">
            <v>112282.65087992842</v>
          </cell>
          <cell r="F44">
            <v>1098.7133385180823</v>
          </cell>
          <cell r="G44">
            <v>606.9281936969287</v>
          </cell>
          <cell r="H44">
            <v>20991.034826901676</v>
          </cell>
          <cell r="I44">
            <v>108.33560843617016</v>
          </cell>
          <cell r="J44">
            <v>22315.594834099953</v>
          </cell>
          <cell r="K44">
            <v>1613.1650711486193</v>
          </cell>
          <cell r="L44">
            <v>3937.2423966222386</v>
          </cell>
          <cell r="M44">
            <v>30580.657955570707</v>
          </cell>
          <cell r="N44">
            <v>3841.0665270294558</v>
          </cell>
          <cell r="O44">
            <v>5.6209160389658788</v>
          </cell>
          <cell r="P44">
            <v>236147.5530868574</v>
          </cell>
          <cell r="Q44">
            <v>236147.55308685717</v>
          </cell>
          <cell r="R44">
            <v>2.3283064365386963E-10</v>
          </cell>
          <cell r="T44">
            <v>3215.7258883037694</v>
          </cell>
          <cell r="U44">
            <v>24986.593731423225</v>
          </cell>
          <cell r="V44">
            <v>70647.547561962681</v>
          </cell>
          <cell r="W44">
            <v>930.49838498390704</v>
          </cell>
          <cell r="X44">
            <v>474.26074306029432</v>
          </cell>
          <cell r="Y44">
            <v>18407.407191998296</v>
          </cell>
          <cell r="Z44">
            <v>91.404658025763737</v>
          </cell>
          <cell r="AA44">
            <v>14613.720098538966</v>
          </cell>
          <cell r="AB44">
            <v>1315.6934685537908</v>
          </cell>
          <cell r="AC44">
            <v>3705.9577415173076</v>
          </cell>
          <cell r="AD44">
            <v>26450.665707815046</v>
          </cell>
          <cell r="AE44">
            <v>3426.70462309295</v>
          </cell>
          <cell r="AF44">
            <v>5.6079025100315185</v>
          </cell>
          <cell r="AG44">
            <v>168271.78770178609</v>
          </cell>
          <cell r="AH44">
            <v>168271.7877017862</v>
          </cell>
          <cell r="AI44">
            <v>0</v>
          </cell>
        </row>
        <row r="45">
          <cell r="C45">
            <v>14327.371618938501</v>
          </cell>
          <cell r="D45">
            <v>81744.123740282303</v>
          </cell>
          <cell r="E45">
            <v>108779.52567307834</v>
          </cell>
          <cell r="F45">
            <v>1318.5167937668875</v>
          </cell>
          <cell r="G45">
            <v>2422.2350254781586</v>
          </cell>
          <cell r="H45">
            <v>10601.479955017043</v>
          </cell>
          <cell r="I45">
            <v>63.963534757476324</v>
          </cell>
          <cell r="J45">
            <v>14398.183583980934</v>
          </cell>
          <cell r="K45">
            <v>209.72724912129411</v>
          </cell>
          <cell r="L45">
            <v>3052.1079724881843</v>
          </cell>
          <cell r="M45">
            <v>2210.9549228894152</v>
          </cell>
          <cell r="N45">
            <v>653.42538074010008</v>
          </cell>
          <cell r="O45">
            <v>5.8660446910293338</v>
          </cell>
          <cell r="P45">
            <v>239787.48149522964</v>
          </cell>
          <cell r="Q45">
            <v>239787.48149523017</v>
          </cell>
          <cell r="R45">
            <v>-5.2386894822120667E-10</v>
          </cell>
          <cell r="T45">
            <v>12650.989654240253</v>
          </cell>
          <cell r="U45">
            <v>59250.879771828586</v>
          </cell>
          <cell r="V45">
            <v>65119.359810181573</v>
          </cell>
          <cell r="W45">
            <v>1138.2881139340134</v>
          </cell>
          <cell r="X45">
            <v>1838.817541827123</v>
          </cell>
          <cell r="Y45">
            <v>9790.5770671093469</v>
          </cell>
          <cell r="Z45">
            <v>56.046623114356976</v>
          </cell>
          <cell r="AA45">
            <v>12813.669074328569</v>
          </cell>
          <cell r="AB45">
            <v>188.87332810866778</v>
          </cell>
          <cell r="AC45">
            <v>2896.2287316714483</v>
          </cell>
          <cell r="AD45">
            <v>2000.3050270760361</v>
          </cell>
          <cell r="AE45">
            <v>594.89215355318117</v>
          </cell>
          <cell r="AF45">
            <v>5.8464130961088143</v>
          </cell>
          <cell r="AG45">
            <v>168344.77331006923</v>
          </cell>
          <cell r="AH45">
            <v>168344.77331006934</v>
          </cell>
          <cell r="AI45">
            <v>0</v>
          </cell>
        </row>
        <row r="46">
          <cell r="C46">
            <v>1451.3374044916784</v>
          </cell>
          <cell r="D46">
            <v>24034.778840246418</v>
          </cell>
          <cell r="E46">
            <v>266133.4309326181</v>
          </cell>
          <cell r="F46">
            <v>11.969633133845091</v>
          </cell>
          <cell r="G46">
            <v>1.4919947247168452</v>
          </cell>
          <cell r="H46">
            <v>34222.228261965654</v>
          </cell>
          <cell r="I46">
            <v>4073.8134923819307</v>
          </cell>
          <cell r="J46">
            <v>15490.23038136192</v>
          </cell>
          <cell r="K46">
            <v>597.68118432433459</v>
          </cell>
          <cell r="L46">
            <v>1796.6675049192925</v>
          </cell>
          <cell r="M46">
            <v>5388.998751270603</v>
          </cell>
          <cell r="N46">
            <v>1452.8152396723615</v>
          </cell>
          <cell r="O46">
            <v>12.283262186739787</v>
          </cell>
          <cell r="P46">
            <v>354667.72688329761</v>
          </cell>
          <cell r="Q46">
            <v>354667.72688329901</v>
          </cell>
          <cell r="R46">
            <v>-1.3969838619232178E-9</v>
          </cell>
          <cell r="T46">
            <v>1113.9765843351965</v>
          </cell>
          <cell r="U46">
            <v>14166.485320918682</v>
          </cell>
          <cell r="V46">
            <v>135979.64080844208</v>
          </cell>
          <cell r="W46">
            <v>5.2704541119021657</v>
          </cell>
          <cell r="X46">
            <v>0.89713734157973124</v>
          </cell>
          <cell r="Y46">
            <v>29870.336823690686</v>
          </cell>
          <cell r="Z46">
            <v>3342.9039521516524</v>
          </cell>
          <cell r="AA46">
            <v>8193.9103809571188</v>
          </cell>
          <cell r="AB46">
            <v>499.06128168912932</v>
          </cell>
          <cell r="AC46">
            <v>1669.8995473642979</v>
          </cell>
          <cell r="AD46">
            <v>4438.130848921247</v>
          </cell>
          <cell r="AE46">
            <v>1218.5623833976149</v>
          </cell>
          <cell r="AF46">
            <v>12.259232610532798</v>
          </cell>
          <cell r="AG46">
            <v>200511.33475593175</v>
          </cell>
          <cell r="AH46">
            <v>200511.33475593166</v>
          </cell>
          <cell r="AI46">
            <v>0</v>
          </cell>
        </row>
        <row r="47">
          <cell r="C47">
            <v>88541.20210504932</v>
          </cell>
          <cell r="D47">
            <v>229690.11700367479</v>
          </cell>
          <cell r="E47">
            <v>835027.52879830264</v>
          </cell>
          <cell r="F47">
            <v>1381.7145206319774</v>
          </cell>
          <cell r="G47">
            <v>133.76179052111314</v>
          </cell>
          <cell r="H47">
            <v>194742.47809386996</v>
          </cell>
          <cell r="I47">
            <v>1571.7902951666599</v>
          </cell>
          <cell r="J47">
            <v>121091.51600614582</v>
          </cell>
          <cell r="K47">
            <v>28584.055244721523</v>
          </cell>
          <cell r="L47">
            <v>114598.51907805853</v>
          </cell>
          <cell r="M47">
            <v>179785.04308234723</v>
          </cell>
          <cell r="N47">
            <v>71602.031444399501</v>
          </cell>
          <cell r="O47">
            <v>18.32194465834726</v>
          </cell>
          <cell r="P47">
            <v>1866768.0794075474</v>
          </cell>
          <cell r="Q47">
            <v>1866768.0794075467</v>
          </cell>
          <cell r="R47">
            <v>0</v>
          </cell>
          <cell r="T47">
            <v>72973.335579241</v>
          </cell>
          <cell r="U47">
            <v>188437.87804743048</v>
          </cell>
          <cell r="V47">
            <v>606621.87675691291</v>
          </cell>
          <cell r="W47">
            <v>1216.1366270404314</v>
          </cell>
          <cell r="X47">
            <v>118.63017953282504</v>
          </cell>
          <cell r="Y47">
            <v>182731.93479281248</v>
          </cell>
          <cell r="Z47">
            <v>1447.8302010510656</v>
          </cell>
          <cell r="AA47">
            <v>102114.35565252807</v>
          </cell>
          <cell r="AB47">
            <v>25743.543316432355</v>
          </cell>
          <cell r="AC47">
            <v>105684.4357227868</v>
          </cell>
          <cell r="AD47">
            <v>161024.72903530148</v>
          </cell>
          <cell r="AE47">
            <v>64714.854658893484</v>
          </cell>
          <cell r="AF47">
            <v>16.794383639254704</v>
          </cell>
          <cell r="AG47">
            <v>1512846.3349536024</v>
          </cell>
          <cell r="AH47">
            <v>1512846.3349536015</v>
          </cell>
          <cell r="AI47">
            <v>0</v>
          </cell>
        </row>
        <row r="48">
          <cell r="C48">
            <v>1686.835554826338</v>
          </cell>
          <cell r="D48">
            <v>20578.399197445364</v>
          </cell>
          <cell r="E48">
            <v>1050.9746814555183</v>
          </cell>
          <cell r="F48">
            <v>145.69566661902672</v>
          </cell>
          <cell r="G48">
            <v>683.27123026228492</v>
          </cell>
          <cell r="H48">
            <v>2716.8096924702941</v>
          </cell>
          <cell r="I48">
            <v>198.84418640400699</v>
          </cell>
          <cell r="J48">
            <v>948.95180313888534</v>
          </cell>
          <cell r="K48">
            <v>256.49638491269718</v>
          </cell>
          <cell r="L48">
            <v>315.88695629944709</v>
          </cell>
          <cell r="M48">
            <v>324.41863124562701</v>
          </cell>
          <cell r="N48">
            <v>1690.1022484457453</v>
          </cell>
          <cell r="O48">
            <v>1073.8396943269017</v>
          </cell>
          <cell r="P48">
            <v>31670.525927852141</v>
          </cell>
          <cell r="Q48">
            <v>31670.525927852126</v>
          </cell>
          <cell r="R48">
            <v>0</v>
          </cell>
          <cell r="T48">
            <v>1540.4603449497729</v>
          </cell>
          <cell r="U48">
            <v>16350.149588074557</v>
          </cell>
          <cell r="V48">
            <v>860.60350019918451</v>
          </cell>
          <cell r="W48">
            <v>127.49772445527911</v>
          </cell>
          <cell r="X48">
            <v>555.08825751832092</v>
          </cell>
          <cell r="Y48">
            <v>2633.442948448745</v>
          </cell>
          <cell r="Z48">
            <v>165.88300975974809</v>
          </cell>
          <cell r="AA48">
            <v>843.82489001546014</v>
          </cell>
          <cell r="AB48">
            <v>236.31753310207051</v>
          </cell>
          <cell r="AC48">
            <v>297.45262631707703</v>
          </cell>
          <cell r="AD48">
            <v>312.9451141383019</v>
          </cell>
          <cell r="AE48">
            <v>1614.2902637646837</v>
          </cell>
          <cell r="AF48">
            <v>1039.6341851495213</v>
          </cell>
          <cell r="AG48">
            <v>26577.589985892726</v>
          </cell>
          <cell r="AH48">
            <v>26577.589985892733</v>
          </cell>
          <cell r="AI48">
            <v>0</v>
          </cell>
        </row>
        <row r="49">
          <cell r="C49">
            <v>16910.183478451338</v>
          </cell>
          <cell r="D49">
            <v>44025.563408353773</v>
          </cell>
          <cell r="E49">
            <v>79542.798396811209</v>
          </cell>
          <cell r="F49">
            <v>358.71736642963765</v>
          </cell>
          <cell r="G49">
            <v>2842.6224281824693</v>
          </cell>
          <cell r="H49">
            <v>19272.754763870988</v>
          </cell>
          <cell r="I49">
            <v>134.23647309462467</v>
          </cell>
          <cell r="J49">
            <v>7426.4372944078541</v>
          </cell>
          <cell r="K49">
            <v>2770.9490655810632</v>
          </cell>
          <cell r="L49">
            <v>931.52214043286847</v>
          </cell>
          <cell r="M49">
            <v>978.63458088734308</v>
          </cell>
          <cell r="N49">
            <v>1307.2534960788273</v>
          </cell>
          <cell r="O49">
            <v>326.09550073451402</v>
          </cell>
          <cell r="P49">
            <v>176827.76839331651</v>
          </cell>
          <cell r="Q49">
            <v>176827.76839331625</v>
          </cell>
          <cell r="R49">
            <v>2.6193447411060333E-10</v>
          </cell>
          <cell r="T49">
            <v>15214.542678260161</v>
          </cell>
          <cell r="U49">
            <v>31690.948643036583</v>
          </cell>
          <cell r="V49">
            <v>48506.805015040227</v>
          </cell>
          <cell r="W49">
            <v>293.49976479757186</v>
          </cell>
          <cell r="X49">
            <v>1945.4118656994615</v>
          </cell>
          <cell r="Y49">
            <v>15929.23933325713</v>
          </cell>
          <cell r="Z49">
            <v>111.90903229749588</v>
          </cell>
          <cell r="AA49">
            <v>5637.0312557823909</v>
          </cell>
          <cell r="AB49">
            <v>2206.1337177816522</v>
          </cell>
          <cell r="AC49">
            <v>832.70244329866568</v>
          </cell>
          <cell r="AD49">
            <v>848.50606127761785</v>
          </cell>
          <cell r="AE49">
            <v>1065.3455367921977</v>
          </cell>
          <cell r="AF49">
            <v>325.7453762616571</v>
          </cell>
          <cell r="AG49">
            <v>124607.8207235828</v>
          </cell>
          <cell r="AH49">
            <v>124607.82072358302</v>
          </cell>
          <cell r="AI49">
            <v>-2.1827872842550278E-10</v>
          </cell>
        </row>
        <row r="50">
          <cell r="C50">
            <v>1362.0163828606348</v>
          </cell>
          <cell r="D50">
            <v>11202.997246898794</v>
          </cell>
          <cell r="E50">
            <v>21497.505255288124</v>
          </cell>
          <cell r="F50">
            <v>5.02883510015109</v>
          </cell>
          <cell r="G50">
            <v>128.04746241300151</v>
          </cell>
          <cell r="H50">
            <v>1961.0966931134249</v>
          </cell>
          <cell r="I50">
            <v>4410.2038720781748</v>
          </cell>
          <cell r="J50">
            <v>1530.6179878573741</v>
          </cell>
          <cell r="K50">
            <v>694.04681127949789</v>
          </cell>
          <cell r="L50">
            <v>859.29509900458424</v>
          </cell>
          <cell r="M50">
            <v>13006.303749374103</v>
          </cell>
          <cell r="N50">
            <v>907.31627082027057</v>
          </cell>
          <cell r="O50">
            <v>3.4385423239071362</v>
          </cell>
          <cell r="P50">
            <v>57567.914208412047</v>
          </cell>
          <cell r="Q50">
            <v>57567.914208412054</v>
          </cell>
          <cell r="R50">
            <v>0</v>
          </cell>
          <cell r="T50">
            <v>1256.54435277636</v>
          </cell>
          <cell r="U50">
            <v>9785.0966875623471</v>
          </cell>
          <cell r="V50">
            <v>12770.271770749774</v>
          </cell>
          <cell r="W50">
            <v>4.5631938312028817</v>
          </cell>
          <cell r="X50">
            <v>103.6784317819459</v>
          </cell>
          <cell r="Y50">
            <v>1861.2696619467597</v>
          </cell>
          <cell r="Z50">
            <v>3946.8942535394863</v>
          </cell>
          <cell r="AA50">
            <v>1262.5729589082252</v>
          </cell>
          <cell r="AB50">
            <v>621.78727622683937</v>
          </cell>
          <cell r="AC50">
            <v>819.85817186894747</v>
          </cell>
          <cell r="AD50">
            <v>12228.234254949104</v>
          </cell>
          <cell r="AE50">
            <v>821.7587447967685</v>
          </cell>
          <cell r="AF50">
            <v>3.3413690971619934</v>
          </cell>
          <cell r="AG50">
            <v>45485.871128034923</v>
          </cell>
          <cell r="AH50">
            <v>45485.871128034909</v>
          </cell>
          <cell r="AI50">
            <v>0</v>
          </cell>
        </row>
        <row r="51">
          <cell r="C51">
            <v>11511.372378637343</v>
          </cell>
          <cell r="D51">
            <v>43585.553188351994</v>
          </cell>
          <cell r="E51">
            <v>91952.413964227788</v>
          </cell>
          <cell r="F51">
            <v>584.88948063738383</v>
          </cell>
          <cell r="G51">
            <v>426.8659705675376</v>
          </cell>
          <cell r="H51">
            <v>27236.947546947533</v>
          </cell>
          <cell r="I51">
            <v>8960.8572720679276</v>
          </cell>
          <cell r="J51">
            <v>12516.093755821124</v>
          </cell>
          <cell r="K51">
            <v>3028.9306848960541</v>
          </cell>
          <cell r="L51">
            <v>870.04632697207376</v>
          </cell>
          <cell r="M51">
            <v>6458.5310756334266</v>
          </cell>
          <cell r="N51">
            <v>6508.164181020953</v>
          </cell>
          <cell r="O51">
            <v>0</v>
          </cell>
          <cell r="P51">
            <v>213640.66582578112</v>
          </cell>
          <cell r="Q51">
            <v>213640.6658257808</v>
          </cell>
          <cell r="R51">
            <v>3.2014213502407074E-10</v>
          </cell>
          <cell r="T51">
            <v>10046.482148029585</v>
          </cell>
          <cell r="U51">
            <v>32921.017656016418</v>
          </cell>
          <cell r="V51">
            <v>47385.714294382604</v>
          </cell>
          <cell r="W51">
            <v>406.35807020014721</v>
          </cell>
          <cell r="X51">
            <v>253.99755675397262</v>
          </cell>
          <cell r="Y51">
            <v>23253.300215159143</v>
          </cell>
          <cell r="Z51">
            <v>7540.7193537764661</v>
          </cell>
          <cell r="AA51">
            <v>9205.9187449133678</v>
          </cell>
          <cell r="AB51">
            <v>2531.2607532792799</v>
          </cell>
          <cell r="AC51">
            <v>803.73857294307186</v>
          </cell>
          <cell r="AD51">
            <v>5315.4565534931007</v>
          </cell>
          <cell r="AE51">
            <v>5601.8752613016377</v>
          </cell>
          <cell r="AF51">
            <v>0</v>
          </cell>
          <cell r="AG51">
            <v>145265.83918024882</v>
          </cell>
          <cell r="AH51">
            <v>145265.83918024888</v>
          </cell>
          <cell r="AI51">
            <v>0</v>
          </cell>
        </row>
        <row r="52">
          <cell r="C52">
            <v>17947.158763500942</v>
          </cell>
          <cell r="D52">
            <v>50019.748156547612</v>
          </cell>
          <cell r="E52">
            <v>21506.185577710836</v>
          </cell>
          <cell r="F52">
            <v>47.895361227206138</v>
          </cell>
          <cell r="G52">
            <v>444.70729019622399</v>
          </cell>
          <cell r="H52">
            <v>7110.8855094868177</v>
          </cell>
          <cell r="I52">
            <v>5076.6790400697182</v>
          </cell>
          <cell r="J52">
            <v>4695.7534459717017</v>
          </cell>
          <cell r="K52">
            <v>335.630354782832</v>
          </cell>
          <cell r="L52">
            <v>704.73995087703224</v>
          </cell>
          <cell r="M52">
            <v>596.29458109771485</v>
          </cell>
          <cell r="N52">
            <v>878.93524440763372</v>
          </cell>
          <cell r="O52">
            <v>1.8861537348876453E-2</v>
          </cell>
          <cell r="P52">
            <v>109364.6321374136</v>
          </cell>
          <cell r="Q52">
            <v>109364.6321374136</v>
          </cell>
          <cell r="R52">
            <v>0</v>
          </cell>
          <cell r="T52">
            <v>11876.478430794887</v>
          </cell>
          <cell r="U52">
            <v>31624.370893415824</v>
          </cell>
          <cell r="V52">
            <v>10434.556991893229</v>
          </cell>
          <cell r="W52">
            <v>41.989801124005709</v>
          </cell>
          <cell r="X52">
            <v>267.50653032121346</v>
          </cell>
          <cell r="Y52">
            <v>6152.8763731047102</v>
          </cell>
          <cell r="Z52">
            <v>3589.9450720132991</v>
          </cell>
          <cell r="AA52">
            <v>2947.3012886102879</v>
          </cell>
          <cell r="AB52">
            <v>225.49298769196017</v>
          </cell>
          <cell r="AC52">
            <v>607.77190366170896</v>
          </cell>
          <cell r="AD52">
            <v>486.79411434882763</v>
          </cell>
          <cell r="AE52">
            <v>694.02295430811012</v>
          </cell>
          <cell r="AF52">
            <v>1.7987859728303798E-2</v>
          </cell>
          <cell r="AG52">
            <v>68949.125329147791</v>
          </cell>
          <cell r="AH52">
            <v>68949.125329147893</v>
          </cell>
          <cell r="AI52">
            <v>0</v>
          </cell>
        </row>
        <row r="53">
          <cell r="C53">
            <v>52749.795270429277</v>
          </cell>
          <cell r="D53">
            <v>1224.2847660848495</v>
          </cell>
          <cell r="E53">
            <v>14813.258153938168</v>
          </cell>
          <cell r="F53">
            <v>373.09048553338528</v>
          </cell>
          <cell r="G53">
            <v>80.502942843463643</v>
          </cell>
          <cell r="H53">
            <v>13736.627656527673</v>
          </cell>
          <cell r="I53">
            <v>2.4211083797755899</v>
          </cell>
          <cell r="J53">
            <v>2881.6534714168979</v>
          </cell>
          <cell r="K53">
            <v>236.61942756267811</v>
          </cell>
          <cell r="L53">
            <v>65.816698850883981</v>
          </cell>
          <cell r="M53">
            <v>584.19160262101468</v>
          </cell>
          <cell r="N53">
            <v>3.2405579681823569</v>
          </cell>
          <cell r="O53">
            <v>4.0358341668600417E-15</v>
          </cell>
          <cell r="P53">
            <v>86751.502142156241</v>
          </cell>
          <cell r="Q53">
            <v>86751.502142156212</v>
          </cell>
          <cell r="R53">
            <v>0</v>
          </cell>
          <cell r="T53">
            <v>47040.792682919062</v>
          </cell>
          <cell r="U53">
            <v>987.89277889694017</v>
          </cell>
          <cell r="V53">
            <v>13009.902946233473</v>
          </cell>
          <cell r="W53">
            <v>319.16838368142538</v>
          </cell>
          <cell r="X53">
            <v>67.652537784509832</v>
          </cell>
          <cell r="Y53">
            <v>12741.413377198065</v>
          </cell>
          <cell r="Z53">
            <v>2.1191878838005458</v>
          </cell>
          <cell r="AA53">
            <v>2480.1197320114725</v>
          </cell>
          <cell r="AB53">
            <v>211.91541158055219</v>
          </cell>
          <cell r="AC53">
            <v>61.203767008039542</v>
          </cell>
          <cell r="AD53">
            <v>516.86564397741165</v>
          </cell>
          <cell r="AE53">
            <v>2.9551621985713581</v>
          </cell>
          <cell r="AF53">
            <v>4.0355689818668847E-15</v>
          </cell>
          <cell r="AG53">
            <v>77442.001611373329</v>
          </cell>
          <cell r="AH53">
            <v>77442.001611373358</v>
          </cell>
          <cell r="AI53">
            <v>0</v>
          </cell>
        </row>
        <row r="54">
          <cell r="C54">
            <v>2918.4846229052714</v>
          </cell>
          <cell r="D54">
            <v>89.578514629434864</v>
          </cell>
          <cell r="E54">
            <v>110.9673534922571</v>
          </cell>
          <cell r="F54">
            <v>35.606249812466544</v>
          </cell>
          <cell r="G54">
            <v>44.672270986216574</v>
          </cell>
          <cell r="H54">
            <v>366.38179198025227</v>
          </cell>
          <cell r="I54">
            <v>33.012494605341836</v>
          </cell>
          <cell r="J54">
            <v>253.79431604793217</v>
          </cell>
          <cell r="K54">
            <v>6.7734842549349086</v>
          </cell>
          <cell r="L54">
            <v>9.2061105494036539</v>
          </cell>
          <cell r="M54">
            <v>152.14051982199445</v>
          </cell>
          <cell r="N54">
            <v>27.559762565943267</v>
          </cell>
          <cell r="O54">
            <v>0</v>
          </cell>
          <cell r="P54">
            <v>4048.1774916514491</v>
          </cell>
          <cell r="Q54">
            <v>4048.1774916514491</v>
          </cell>
          <cell r="R54">
            <v>0</v>
          </cell>
          <cell r="T54">
            <v>2149.1457852194394</v>
          </cell>
          <cell r="U54">
            <v>73.456034695734445</v>
          </cell>
          <cell r="V54">
            <v>84.554270032687896</v>
          </cell>
          <cell r="W54">
            <v>26.980638861257084</v>
          </cell>
          <cell r="X54">
            <v>26.670348482831379</v>
          </cell>
          <cell r="Y54">
            <v>321.85228218334055</v>
          </cell>
          <cell r="Z54">
            <v>26.349860780363954</v>
          </cell>
          <cell r="AA54">
            <v>155.1353596728556</v>
          </cell>
          <cell r="AB54">
            <v>5.251528675963538</v>
          </cell>
          <cell r="AC54">
            <v>8.3595072804375228</v>
          </cell>
          <cell r="AD54">
            <v>119.48053650253694</v>
          </cell>
          <cell r="AE54">
            <v>23.18187060650008</v>
          </cell>
          <cell r="AF54">
            <v>0</v>
          </cell>
          <cell r="AG54">
            <v>3020.4180229939475</v>
          </cell>
          <cell r="AH54">
            <v>3020.4180229939534</v>
          </cell>
          <cell r="AI54">
            <v>-5.9117155615240335E-12</v>
          </cell>
        </row>
        <row r="55">
          <cell r="C55">
            <v>771.98589677075006</v>
          </cell>
          <cell r="D55">
            <v>5636.6478222942378</v>
          </cell>
          <cell r="E55">
            <v>576.70344955147834</v>
          </cell>
          <cell r="F55">
            <v>0.80163163347607225</v>
          </cell>
          <cell r="G55">
            <v>48.752230180224302</v>
          </cell>
          <cell r="H55">
            <v>1624.5935336018867</v>
          </cell>
          <cell r="I55">
            <v>549.16733098031932</v>
          </cell>
          <cell r="J55">
            <v>1946.4205627708984</v>
          </cell>
          <cell r="K55">
            <v>90.986193670647054</v>
          </cell>
          <cell r="L55">
            <v>74.721165364893423</v>
          </cell>
          <cell r="M55">
            <v>150.56557126219425</v>
          </cell>
          <cell r="N55">
            <v>753.57662883877197</v>
          </cell>
          <cell r="O55">
            <v>0</v>
          </cell>
          <cell r="P55">
            <v>12224.922016919778</v>
          </cell>
          <cell r="Q55">
            <v>12224.922016919767</v>
          </cell>
          <cell r="R55">
            <v>0</v>
          </cell>
          <cell r="T55">
            <v>696.02024006212787</v>
          </cell>
          <cell r="U55">
            <v>4805.4409244832977</v>
          </cell>
          <cell r="V55">
            <v>380.95245440708504</v>
          </cell>
          <cell r="W55">
            <v>0.66272073111849339</v>
          </cell>
          <cell r="X55">
            <v>40.079864239050103</v>
          </cell>
          <cell r="Y55">
            <v>1538.4389684608025</v>
          </cell>
          <cell r="Z55">
            <v>494.58216832799775</v>
          </cell>
          <cell r="AA55">
            <v>1623.2032588673496</v>
          </cell>
          <cell r="AB55">
            <v>68.519733606031437</v>
          </cell>
          <cell r="AC55">
            <v>71.173499721399452</v>
          </cell>
          <cell r="AD55">
            <v>132.38250644093642</v>
          </cell>
          <cell r="AE55">
            <v>704.99087503557848</v>
          </cell>
          <cell r="AF55">
            <v>0</v>
          </cell>
          <cell r="AG55">
            <v>10556.447214382773</v>
          </cell>
          <cell r="AH55">
            <v>10556.447214382784</v>
          </cell>
          <cell r="AI55">
            <v>0</v>
          </cell>
        </row>
        <row r="56">
          <cell r="C56">
            <v>1791.2926232985492</v>
          </cell>
          <cell r="D56">
            <v>16555.29459473395</v>
          </cell>
          <cell r="E56">
            <v>1655.9932442189595</v>
          </cell>
          <cell r="F56">
            <v>16.431825604102471</v>
          </cell>
          <cell r="G56">
            <v>18.802182326910433</v>
          </cell>
          <cell r="H56">
            <v>3002.701789178368</v>
          </cell>
          <cell r="I56">
            <v>9.345702114181158</v>
          </cell>
          <cell r="J56">
            <v>1346.486743449055</v>
          </cell>
          <cell r="K56">
            <v>79.758784854553028</v>
          </cell>
          <cell r="L56">
            <v>44.872983237866201</v>
          </cell>
          <cell r="M56">
            <v>347.77493064765594</v>
          </cell>
          <cell r="N56">
            <v>1185.7024175151278</v>
          </cell>
          <cell r="O56">
            <v>0</v>
          </cell>
          <cell r="P56">
            <v>26054.45782117928</v>
          </cell>
          <cell r="Q56">
            <v>26054.457821179258</v>
          </cell>
          <cell r="R56">
            <v>0</v>
          </cell>
          <cell r="T56">
            <v>1729.1644474285392</v>
          </cell>
          <cell r="U56">
            <v>15186.917290571799</v>
          </cell>
          <cell r="V56">
            <v>1278.3219914893436</v>
          </cell>
          <cell r="W56">
            <v>11.742803812449717</v>
          </cell>
          <cell r="X56">
            <v>15.904383567872227</v>
          </cell>
          <cell r="Y56">
            <v>2875.3755075529434</v>
          </cell>
          <cell r="Z56">
            <v>8.4212125469562746</v>
          </cell>
          <cell r="AA56">
            <v>1169.506568641053</v>
          </cell>
          <cell r="AB56">
            <v>75.91643760059128</v>
          </cell>
          <cell r="AC56">
            <v>43.681019860607563</v>
          </cell>
          <cell r="AD56">
            <v>342.19853402978879</v>
          </cell>
          <cell r="AE56">
            <v>1132.1307287857462</v>
          </cell>
          <cell r="AF56">
            <v>0</v>
          </cell>
          <cell r="AG56">
            <v>23869.280925887691</v>
          </cell>
          <cell r="AH56">
            <v>23869.280925887637</v>
          </cell>
          <cell r="AI56">
            <v>5.4569682106375694E-11</v>
          </cell>
        </row>
        <row r="57">
          <cell r="C57">
            <v>104.72217765619375</v>
          </cell>
          <cell r="D57">
            <v>291.1185355921009</v>
          </cell>
          <cell r="E57">
            <v>30.242374242026514</v>
          </cell>
          <cell r="F57">
            <v>0.42343452733251269</v>
          </cell>
          <cell r="G57">
            <v>0.65454620584687551</v>
          </cell>
          <cell r="H57">
            <v>71.723483983320818</v>
          </cell>
          <cell r="I57">
            <v>412.92943717980302</v>
          </cell>
          <cell r="J57">
            <v>421.59914561816038</v>
          </cell>
          <cell r="K57">
            <v>20.181597980393363</v>
          </cell>
          <cell r="L57">
            <v>11.572861541001661</v>
          </cell>
          <cell r="M57">
            <v>37.326590718685182</v>
          </cell>
          <cell r="N57">
            <v>15.654739705039004</v>
          </cell>
          <cell r="O57">
            <v>6.6005549405915955</v>
          </cell>
          <cell r="P57">
            <v>1424.7494798904954</v>
          </cell>
          <cell r="Q57">
            <v>1424.749479890497</v>
          </cell>
          <cell r="R57">
            <v>0</v>
          </cell>
          <cell r="T57">
            <v>76.986241100119656</v>
          </cell>
          <cell r="U57">
            <v>216.78665901989251</v>
          </cell>
          <cell r="V57">
            <v>18.310741534712779</v>
          </cell>
          <cell r="W57">
            <v>0.23320150754323771</v>
          </cell>
          <cell r="X57">
            <v>0.47253194116950581</v>
          </cell>
          <cell r="Y57">
            <v>57.850041467322498</v>
          </cell>
          <cell r="Z57">
            <v>323.15453876871794</v>
          </cell>
          <cell r="AA57">
            <v>241.49203985255076</v>
          </cell>
          <cell r="AB57">
            <v>16.844756675570643</v>
          </cell>
          <cell r="AC57">
            <v>9.898871841478325</v>
          </cell>
          <cell r="AD57">
            <v>29.240388681550144</v>
          </cell>
          <cell r="AE57">
            <v>12.996604650939783</v>
          </cell>
          <cell r="AF57">
            <v>5.6463661492573278</v>
          </cell>
          <cell r="AG57">
            <v>1009.9129831908252</v>
          </cell>
          <cell r="AH57">
            <v>1009.9129831908251</v>
          </cell>
          <cell r="AI57">
            <v>0</v>
          </cell>
        </row>
        <row r="58">
          <cell r="C58">
            <v>2677.1524769070361</v>
          </cell>
          <cell r="D58">
            <v>284.29400162981119</v>
          </cell>
          <cell r="E58">
            <v>6.7050719283742231</v>
          </cell>
          <cell r="F58">
            <v>399.74207825114507</v>
          </cell>
          <cell r="G58">
            <v>33.544896123299758</v>
          </cell>
          <cell r="H58">
            <v>128.30619767209896</v>
          </cell>
          <cell r="I58">
            <v>8.6596391841990626E-5</v>
          </cell>
          <cell r="J58">
            <v>42.781262750744908</v>
          </cell>
          <cell r="K58">
            <v>20.862123666025557</v>
          </cell>
          <cell r="L58">
            <v>4.2282054210034712</v>
          </cell>
          <cell r="M58">
            <v>1.770565878188804E-3</v>
          </cell>
          <cell r="N58">
            <v>82.654920092115361</v>
          </cell>
          <cell r="O58">
            <v>4.7466032298236489E-17</v>
          </cell>
          <cell r="P58">
            <v>3680.273091603925</v>
          </cell>
          <cell r="Q58">
            <v>3680.2730916039241</v>
          </cell>
          <cell r="R58">
            <v>0</v>
          </cell>
          <cell r="T58">
            <v>2209.3629765566861</v>
          </cell>
          <cell r="U58">
            <v>244.33840879739853</v>
          </cell>
          <cell r="V58">
            <v>4.7951701658564758</v>
          </cell>
          <cell r="W58">
            <v>360.53522631867156</v>
          </cell>
          <cell r="X58">
            <v>20.22221391368096</v>
          </cell>
          <cell r="Y58">
            <v>111.21409911969815</v>
          </cell>
          <cell r="Z58">
            <v>7.3835492876024486E-5</v>
          </cell>
          <cell r="AA58">
            <v>26.213009684591743</v>
          </cell>
          <cell r="AB58">
            <v>18.7157672778748</v>
          </cell>
          <cell r="AC58">
            <v>3.8359542111966647</v>
          </cell>
          <cell r="AD58">
            <v>1.4187107161487765E-3</v>
          </cell>
          <cell r="AE58">
            <v>71.622945360630681</v>
          </cell>
          <cell r="AF58">
            <v>4.7372491420942308E-17</v>
          </cell>
          <cell r="AG58">
            <v>3070.857263952495</v>
          </cell>
          <cell r="AH58">
            <v>3070.8572639524937</v>
          </cell>
          <cell r="AI58">
            <v>0</v>
          </cell>
        </row>
        <row r="59">
          <cell r="C59">
            <v>5593.9659787323526</v>
          </cell>
          <cell r="D59">
            <v>27.669011707262094</v>
          </cell>
          <cell r="E59">
            <v>4998.4359088091478</v>
          </cell>
          <cell r="F59">
            <v>0.13835102629067619</v>
          </cell>
          <cell r="G59">
            <v>18.073965989792853</v>
          </cell>
          <cell r="H59">
            <v>69.17485488155539</v>
          </cell>
          <cell r="I59">
            <v>27.652083841383877</v>
          </cell>
          <cell r="J59">
            <v>255.09456156616278</v>
          </cell>
          <cell r="K59">
            <v>7.3557164327670712</v>
          </cell>
          <cell r="L59">
            <v>16.921745478460167</v>
          </cell>
          <cell r="M59">
            <v>17.896089176417814</v>
          </cell>
          <cell r="N59">
            <v>24.561839605513882</v>
          </cell>
          <cell r="O59">
            <v>0</v>
          </cell>
          <cell r="P59">
            <v>11056.940107247108</v>
          </cell>
          <cell r="Q59">
            <v>11056.940107247106</v>
          </cell>
          <cell r="R59">
            <v>0</v>
          </cell>
          <cell r="T59">
            <v>5131.4339280677032</v>
          </cell>
          <cell r="U59">
            <v>18.253529504705888</v>
          </cell>
          <cell r="V59">
            <v>4315.5297534210795</v>
          </cell>
          <cell r="W59">
            <v>0.11133920095705147</v>
          </cell>
          <cell r="X59">
            <v>10.302624574975141</v>
          </cell>
          <cell r="Y59">
            <v>51.882149410498883</v>
          </cell>
          <cell r="Z59">
            <v>18.908421057567224</v>
          </cell>
          <cell r="AA59">
            <v>197.58253588402386</v>
          </cell>
          <cell r="AB59">
            <v>5.3581718802621134</v>
          </cell>
          <cell r="AC59">
            <v>15.257423231287884</v>
          </cell>
          <cell r="AD59">
            <v>13.841675634521531</v>
          </cell>
          <cell r="AE59">
            <v>21.047256020522099</v>
          </cell>
          <cell r="AF59">
            <v>0</v>
          </cell>
          <cell r="AG59">
            <v>9799.5088078881017</v>
          </cell>
          <cell r="AH59">
            <v>9799.508807888109</v>
          </cell>
          <cell r="AI59">
            <v>0</v>
          </cell>
        </row>
        <row r="60">
          <cell r="C60">
            <v>63.624851859465352</v>
          </cell>
          <cell r="D60">
            <v>13.28252645209859</v>
          </cell>
          <cell r="E60">
            <v>86.961074980387451</v>
          </cell>
          <cell r="F60">
            <v>156.06429289281601</v>
          </cell>
          <cell r="G60">
            <v>268.87978175527689</v>
          </cell>
          <cell r="H60">
            <v>38.633615316882114</v>
          </cell>
          <cell r="I60">
            <v>24.578088919029195</v>
          </cell>
          <cell r="J60">
            <v>68.576309981786835</v>
          </cell>
          <cell r="K60">
            <v>7.2300140031183675</v>
          </cell>
          <cell r="L60">
            <v>2.278987781789934</v>
          </cell>
          <cell r="M60">
            <v>3.408539602811171</v>
          </cell>
          <cell r="N60">
            <v>23.315638114327449</v>
          </cell>
          <cell r="O60">
            <v>0</v>
          </cell>
          <cell r="P60">
            <v>756.83372165978949</v>
          </cell>
          <cell r="Q60">
            <v>756.83372165978903</v>
          </cell>
          <cell r="R60">
            <v>0</v>
          </cell>
          <cell r="T60">
            <v>59.357165474563331</v>
          </cell>
          <cell r="U60">
            <v>10.206129179155258</v>
          </cell>
          <cell r="V60">
            <v>67.501248863007746</v>
          </cell>
          <cell r="W60">
            <v>147.38644235371044</v>
          </cell>
          <cell r="X60">
            <v>191.78218191795591</v>
          </cell>
          <cell r="Y60">
            <v>35.279799723705004</v>
          </cell>
          <cell r="Z60">
            <v>21.99839976135808</v>
          </cell>
          <cell r="AA60">
            <v>45.242843735758385</v>
          </cell>
          <cell r="AB60">
            <v>6.1843634076463463</v>
          </cell>
          <cell r="AC60">
            <v>2.1869979954155396</v>
          </cell>
          <cell r="AD60">
            <v>2.8525660451233117</v>
          </cell>
          <cell r="AE60">
            <v>20.306678659931425</v>
          </cell>
          <cell r="AF60">
            <v>0</v>
          </cell>
          <cell r="AG60">
            <v>610.28481711733082</v>
          </cell>
          <cell r="AH60">
            <v>610.28481711733059</v>
          </cell>
          <cell r="AI60">
            <v>0</v>
          </cell>
        </row>
        <row r="61">
          <cell r="C61">
            <v>456.17355820624397</v>
          </cell>
          <cell r="D61">
            <v>57.609788974806179</v>
          </cell>
          <cell r="E61">
            <v>578.35707139423857</v>
          </cell>
          <cell r="F61">
            <v>54.820378207308657</v>
          </cell>
          <cell r="G61">
            <v>193.10831050203296</v>
          </cell>
          <cell r="H61">
            <v>150.16010027702055</v>
          </cell>
          <cell r="I61">
            <v>1.825150675935723</v>
          </cell>
          <cell r="J61">
            <v>114.80841993208742</v>
          </cell>
          <cell r="K61">
            <v>112.06564596688979</v>
          </cell>
          <cell r="L61">
            <v>15.054973976696607</v>
          </cell>
          <cell r="M61">
            <v>73.463476797157625</v>
          </cell>
          <cell r="N61">
            <v>223.40021762189576</v>
          </cell>
          <cell r="O61">
            <v>0</v>
          </cell>
          <cell r="P61">
            <v>2030.847092532314</v>
          </cell>
          <cell r="Q61">
            <v>2030.8470925323145</v>
          </cell>
          <cell r="R61">
            <v>0</v>
          </cell>
          <cell r="T61">
            <v>327.99046070582631</v>
          </cell>
          <cell r="U61">
            <v>36.669285365561528</v>
          </cell>
          <cell r="V61">
            <v>396.35463896584309</v>
          </cell>
          <cell r="W61">
            <v>33.229061651738782</v>
          </cell>
          <cell r="X61">
            <v>111.14915818190804</v>
          </cell>
          <cell r="Y61">
            <v>115.15763914896809</v>
          </cell>
          <cell r="Z61">
            <v>1.2639260449157579</v>
          </cell>
          <cell r="AA61">
            <v>66.489634803200161</v>
          </cell>
          <cell r="AB61">
            <v>71.236514860396369</v>
          </cell>
          <cell r="AC61">
            <v>11.852700796255634</v>
          </cell>
          <cell r="AD61">
            <v>59.178232189285595</v>
          </cell>
          <cell r="AE61">
            <v>183.10073903196951</v>
          </cell>
          <cell r="AF61">
            <v>0</v>
          </cell>
          <cell r="AG61">
            <v>1413.671991745869</v>
          </cell>
          <cell r="AH61">
            <v>1413.6719917458695</v>
          </cell>
          <cell r="AI61">
            <v>0</v>
          </cell>
        </row>
        <row r="62">
          <cell r="C62">
            <v>611.47428185486251</v>
          </cell>
          <cell r="D62">
            <v>3188.4250122052358</v>
          </cell>
          <cell r="E62">
            <v>58.668580337159213</v>
          </cell>
          <cell r="F62">
            <v>-0.88037950962112255</v>
          </cell>
          <cell r="G62">
            <v>102.91705839969654</v>
          </cell>
          <cell r="H62">
            <v>711.29651774186982</v>
          </cell>
          <cell r="I62">
            <v>947.9093944282647</v>
          </cell>
          <cell r="J62">
            <v>267.87957286349194</v>
          </cell>
          <cell r="K62">
            <v>112.25901502972745</v>
          </cell>
          <cell r="L62">
            <v>13.673311169365373</v>
          </cell>
          <cell r="M62">
            <v>52.026307180132292</v>
          </cell>
          <cell r="N62">
            <v>74.616840154649168</v>
          </cell>
          <cell r="O62">
            <v>0</v>
          </cell>
          <cell r="P62">
            <v>6140.2655118548346</v>
          </cell>
          <cell r="Q62">
            <v>6140.2655118548291</v>
          </cell>
          <cell r="R62">
            <v>0</v>
          </cell>
          <cell r="T62">
            <v>551.28253740664184</v>
          </cell>
          <cell r="U62">
            <v>2027.4271659308329</v>
          </cell>
          <cell r="V62">
            <v>39.716968824356549</v>
          </cell>
          <cell r="W62">
            <v>-0.49600138495748136</v>
          </cell>
          <cell r="X62">
            <v>76.164417281245605</v>
          </cell>
          <cell r="Y62">
            <v>560.24063847049058</v>
          </cell>
          <cell r="Z62">
            <v>790.10313530842109</v>
          </cell>
          <cell r="AA62">
            <v>196.27527904387441</v>
          </cell>
          <cell r="AB62">
            <v>91.712612462011123</v>
          </cell>
          <cell r="AC62">
            <v>12.938840602567485</v>
          </cell>
          <cell r="AD62">
            <v>43.647084543478215</v>
          </cell>
          <cell r="AE62">
            <v>59.524218026964121</v>
          </cell>
          <cell r="AF62">
            <v>0</v>
          </cell>
          <cell r="AG62">
            <v>4448.5368965159259</v>
          </cell>
          <cell r="AH62">
            <v>4448.5368965159159</v>
          </cell>
          <cell r="AI62">
            <v>1.0004441719502211E-11</v>
          </cell>
        </row>
        <row r="63">
          <cell r="C63">
            <v>17.625711207993106</v>
          </cell>
          <cell r="D63">
            <v>63.20166587889566</v>
          </cell>
          <cell r="E63">
            <v>2.7352347078747146</v>
          </cell>
          <cell r="F63">
            <v>2.8965827074049249</v>
          </cell>
          <cell r="G63">
            <v>133.87468042326097</v>
          </cell>
          <cell r="H63">
            <v>35.402901744842609</v>
          </cell>
          <cell r="I63">
            <v>2123.6557116564709</v>
          </cell>
          <cell r="J63">
            <v>138.39279065645678</v>
          </cell>
          <cell r="K63">
            <v>75.550927775280087</v>
          </cell>
          <cell r="L63">
            <v>12.735302952071553</v>
          </cell>
          <cell r="M63">
            <v>8.6090508125904908</v>
          </cell>
          <cell r="N63">
            <v>101.51348333635084</v>
          </cell>
          <cell r="O63">
            <v>0</v>
          </cell>
          <cell r="P63">
            <v>2716.194043859492</v>
          </cell>
          <cell r="Q63">
            <v>2716.1940438594938</v>
          </cell>
          <cell r="R63">
            <v>0</v>
          </cell>
          <cell r="T63">
            <v>11.145329382816511</v>
          </cell>
          <cell r="U63">
            <v>41.436582189274347</v>
          </cell>
          <cell r="V63">
            <v>1.9415825628985075</v>
          </cell>
          <cell r="W63">
            <v>1.201487762818285</v>
          </cell>
          <cell r="X63">
            <v>85.165943502155301</v>
          </cell>
          <cell r="Y63">
            <v>29.53611152656347</v>
          </cell>
          <cell r="Z63">
            <v>1399.9286591176699</v>
          </cell>
          <cell r="AA63">
            <v>90.418377887969555</v>
          </cell>
          <cell r="AB63">
            <v>61.248285316394643</v>
          </cell>
          <cell r="AC63">
            <v>11.538231336693991</v>
          </cell>
          <cell r="AD63">
            <v>7.5411899104701856</v>
          </cell>
          <cell r="AE63">
            <v>82.113863433728241</v>
          </cell>
          <cell r="AF63">
            <v>0</v>
          </cell>
          <cell r="AG63">
            <v>1823.2156439294531</v>
          </cell>
          <cell r="AH63">
            <v>1823.2156439294531</v>
          </cell>
          <cell r="AI63">
            <v>0</v>
          </cell>
        </row>
        <row r="64">
          <cell r="C64">
            <v>30.107034098861689</v>
          </cell>
          <cell r="D64">
            <v>175.32522556323084</v>
          </cell>
          <cell r="E64">
            <v>111.34552630360461</v>
          </cell>
          <cell r="F64">
            <v>13.338546168773808</v>
          </cell>
          <cell r="G64">
            <v>32.48011863231374</v>
          </cell>
          <cell r="H64">
            <v>77.664376411631622</v>
          </cell>
          <cell r="I64">
            <v>9.2985792044790045</v>
          </cell>
          <cell r="J64">
            <v>215.71530350324713</v>
          </cell>
          <cell r="K64">
            <v>35.89637394380825</v>
          </cell>
          <cell r="L64">
            <v>0.74691418214217309</v>
          </cell>
          <cell r="M64">
            <v>30.832891143449441</v>
          </cell>
          <cell r="N64">
            <v>393.43851843901649</v>
          </cell>
          <cell r="O64">
            <v>0</v>
          </cell>
          <cell r="P64">
            <v>1126.1894075945588</v>
          </cell>
          <cell r="Q64">
            <v>1126.1894075945579</v>
          </cell>
          <cell r="R64">
            <v>0</v>
          </cell>
          <cell r="T64">
            <v>28.121111026372159</v>
          </cell>
          <cell r="U64">
            <v>135.17897357200596</v>
          </cell>
          <cell r="V64">
            <v>70.934547622255749</v>
          </cell>
          <cell r="W64">
            <v>10.777522641565961</v>
          </cell>
          <cell r="X64">
            <v>24.74874061192838</v>
          </cell>
          <cell r="Y64">
            <v>73.54742613524715</v>
          </cell>
          <cell r="Z64">
            <v>8.1280268251843015</v>
          </cell>
          <cell r="AA64">
            <v>160.93516426566475</v>
          </cell>
          <cell r="AB64">
            <v>31.59993963293601</v>
          </cell>
          <cell r="AC64">
            <v>0.68484389168163451</v>
          </cell>
          <cell r="AD64">
            <v>26.362513192258543</v>
          </cell>
          <cell r="AE64">
            <v>367.03526277217583</v>
          </cell>
          <cell r="AF64">
            <v>0</v>
          </cell>
          <cell r="AG64">
            <v>938.05407218927644</v>
          </cell>
          <cell r="AH64">
            <v>938.05407218927724</v>
          </cell>
          <cell r="AI64">
            <v>0</v>
          </cell>
        </row>
        <row r="65">
          <cell r="C65">
            <v>73.463696630207352</v>
          </cell>
          <cell r="D65">
            <v>7644.2709804757933</v>
          </cell>
          <cell r="E65">
            <v>165823.15682441797</v>
          </cell>
          <cell r="F65">
            <v>1074.8858547531941</v>
          </cell>
          <cell r="G65">
            <v>1967.4407561280525</v>
          </cell>
          <cell r="H65">
            <v>81408.87436503057</v>
          </cell>
          <cell r="I65">
            <v>64.455704499714557</v>
          </cell>
          <cell r="J65">
            <v>50436.915769982457</v>
          </cell>
          <cell r="K65">
            <v>13474.897149252123</v>
          </cell>
          <cell r="L65">
            <v>28843.11573069555</v>
          </cell>
          <cell r="M65">
            <v>20297.302062829411</v>
          </cell>
          <cell r="N65">
            <v>1751.8529794238164</v>
          </cell>
          <cell r="O65">
            <v>26.034655377910315</v>
          </cell>
          <cell r="P65">
            <v>372886.66652949678</v>
          </cell>
          <cell r="Q65">
            <v>372886.66652949678</v>
          </cell>
          <cell r="R65">
            <v>0</v>
          </cell>
          <cell r="T65">
            <v>50.232188226970365</v>
          </cell>
          <cell r="U65">
            <v>3925.6198049527493</v>
          </cell>
          <cell r="V65">
            <v>51836.902324064678</v>
          </cell>
          <cell r="W65">
            <v>492.68857121491021</v>
          </cell>
          <cell r="X65">
            <v>1172.5997770843551</v>
          </cell>
          <cell r="Y65">
            <v>52210.307958104277</v>
          </cell>
          <cell r="Z65">
            <v>44.626013552261732</v>
          </cell>
          <cell r="AA65">
            <v>16369.536601180949</v>
          </cell>
          <cell r="AB65">
            <v>6378.330365060132</v>
          </cell>
          <cell r="AC65">
            <v>20352.806755851238</v>
          </cell>
          <cell r="AD65">
            <v>13760.612757975647</v>
          </cell>
          <cell r="AE65">
            <v>1376.9165580573613</v>
          </cell>
          <cell r="AF65">
            <v>23.643336839726722</v>
          </cell>
          <cell r="AG65">
            <v>167994.82301216526</v>
          </cell>
          <cell r="AH65">
            <v>167994.82301216517</v>
          </cell>
          <cell r="AI65">
            <v>0</v>
          </cell>
        </row>
        <row r="66">
          <cell r="C66">
            <v>94.574928614220724</v>
          </cell>
          <cell r="D66">
            <v>5344.1055847521475</v>
          </cell>
          <cell r="E66">
            <v>8204.2663422265196</v>
          </cell>
          <cell r="F66">
            <v>582.57119276108642</v>
          </cell>
          <cell r="G66">
            <v>361.88708970621207</v>
          </cell>
          <cell r="H66">
            <v>101606.80062360608</v>
          </cell>
          <cell r="I66">
            <v>57.206554926062793</v>
          </cell>
          <cell r="J66">
            <v>25037.397603281355</v>
          </cell>
          <cell r="K66">
            <v>3219.6387022184736</v>
          </cell>
          <cell r="L66">
            <v>15141.952956019162</v>
          </cell>
          <cell r="M66">
            <v>2081.1442688358675</v>
          </cell>
          <cell r="N66">
            <v>1129.0239516383385</v>
          </cell>
          <cell r="O66">
            <v>0</v>
          </cell>
          <cell r="P66">
            <v>162860.56979858555</v>
          </cell>
          <cell r="Q66">
            <v>162860.56979858555</v>
          </cell>
          <cell r="R66">
            <v>0</v>
          </cell>
          <cell r="T66">
            <v>51.072114605923574</v>
          </cell>
          <cell r="U66">
            <v>2562.8673826167656</v>
          </cell>
          <cell r="V66">
            <v>1700.3964066916426</v>
          </cell>
          <cell r="W66">
            <v>434.5094515919651</v>
          </cell>
          <cell r="X66">
            <v>236.55750610384302</v>
          </cell>
          <cell r="Y66">
            <v>75686.923781049525</v>
          </cell>
          <cell r="Z66">
            <v>39.392238991670553</v>
          </cell>
          <cell r="AA66">
            <v>15085.6669780839</v>
          </cell>
          <cell r="AB66">
            <v>2440.5758135281326</v>
          </cell>
          <cell r="AC66">
            <v>13451.36995013924</v>
          </cell>
          <cell r="AD66">
            <v>1817.8427985044532</v>
          </cell>
          <cell r="AE66">
            <v>978.12814460867799</v>
          </cell>
          <cell r="AF66">
            <v>0</v>
          </cell>
          <cell r="AG66">
            <v>114485.30256651575</v>
          </cell>
          <cell r="AH66">
            <v>114485.30256651572</v>
          </cell>
          <cell r="AI66">
            <v>0</v>
          </cell>
        </row>
        <row r="67">
          <cell r="C67">
            <v>1112560.200306789</v>
          </cell>
          <cell r="D67">
            <v>422326.09482005885</v>
          </cell>
          <cell r="E67">
            <v>1189613.416561699</v>
          </cell>
          <cell r="F67">
            <v>31552.908710341628</v>
          </cell>
          <cell r="G67">
            <v>21486.216882721736</v>
          </cell>
          <cell r="H67">
            <v>75365.372057444416</v>
          </cell>
          <cell r="I67">
            <v>102576.84634982506</v>
          </cell>
          <cell r="J67">
            <v>152000.51160854773</v>
          </cell>
          <cell r="K67">
            <v>16443.803439585197</v>
          </cell>
          <cell r="L67">
            <v>81180.740827202259</v>
          </cell>
          <cell r="M67">
            <v>270829.82520247827</v>
          </cell>
          <cell r="N67">
            <v>68310.963512495044</v>
          </cell>
          <cell r="O67">
            <v>6419.0597485662774</v>
          </cell>
          <cell r="P67">
            <v>3550665.9600277538</v>
          </cell>
          <cell r="Q67">
            <v>3550665.9600277478</v>
          </cell>
          <cell r="R67">
            <v>6.0535967350006104E-9</v>
          </cell>
          <cell r="T67">
            <v>839600.67313904327</v>
          </cell>
          <cell r="U67">
            <v>262434.12053548777</v>
          </cell>
          <cell r="V67">
            <v>654976.70891805447</v>
          </cell>
          <cell r="W67">
            <v>20608.038712157169</v>
          </cell>
          <cell r="X67">
            <v>14067.722488821351</v>
          </cell>
          <cell r="Y67">
            <v>51378.943843259112</v>
          </cell>
          <cell r="Z67">
            <v>74236.483346135166</v>
          </cell>
          <cell r="AA67">
            <v>79479.23565553542</v>
          </cell>
          <cell r="AB67">
            <v>9502.1449522766961</v>
          </cell>
          <cell r="AC67">
            <v>61480.438578508059</v>
          </cell>
          <cell r="AD67">
            <v>192496.72962745096</v>
          </cell>
          <cell r="AE67">
            <v>49834.0458862999</v>
          </cell>
          <cell r="AF67">
            <v>6002.1416545100737</v>
          </cell>
          <cell r="AG67">
            <v>2316097.4273375394</v>
          </cell>
          <cell r="AH67">
            <v>2316097.4273375375</v>
          </cell>
          <cell r="AI67">
            <v>0</v>
          </cell>
        </row>
        <row r="141">
          <cell r="C141">
            <v>4.3812681232288133</v>
          </cell>
          <cell r="D141">
            <v>0.64914877145896133</v>
          </cell>
          <cell r="E141">
            <v>0.34731451742811181</v>
          </cell>
          <cell r="F141">
            <v>0.22349103486525068</v>
          </cell>
          <cell r="G141">
            <v>0.59062638368423159</v>
          </cell>
          <cell r="H141">
            <v>0.84898984184016546</v>
          </cell>
          <cell r="I141">
            <v>2.4892437347466294</v>
          </cell>
          <cell r="J141">
            <v>1.0510988236279659</v>
          </cell>
          <cell r="K141">
            <v>0.50179102527537212</v>
          </cell>
          <cell r="L141">
            <v>0.38428382972970571</v>
          </cell>
          <cell r="M141">
            <v>0.54252658693696554</v>
          </cell>
          <cell r="N141">
            <v>1.7250837809664663</v>
          </cell>
          <cell r="O141">
            <v>0.52111521754981904</v>
          </cell>
          <cell r="P141">
            <v>1</v>
          </cell>
        </row>
        <row r="142">
          <cell r="C142">
            <v>0.1358537264173495</v>
          </cell>
          <cell r="D142">
            <v>1.2885528866207165</v>
          </cell>
          <cell r="E142">
            <v>1.1382292898714448</v>
          </cell>
          <cell r="F142">
            <v>3.3057933496059002</v>
          </cell>
          <cell r="G142">
            <v>1.1882750489821945</v>
          </cell>
          <cell r="H142">
            <v>0.89406376411165878</v>
          </cell>
          <cell r="I142">
            <v>1.4230283040977341</v>
          </cell>
          <cell r="J142">
            <v>1.0867816358938935</v>
          </cell>
          <cell r="K142">
            <v>1.0650792907366873</v>
          </cell>
          <cell r="L142">
            <v>0.77351332649360205</v>
          </cell>
          <cell r="M142">
            <v>0.85475731689422707</v>
          </cell>
          <cell r="N142">
            <v>0.88744005525346914</v>
          </cell>
          <cell r="O142">
            <v>2.9792348274355923E-2</v>
          </cell>
          <cell r="P142">
            <v>1</v>
          </cell>
        </row>
        <row r="143">
          <cell r="C143">
            <v>0.12617044672562272</v>
          </cell>
          <cell r="D143">
            <v>0.98682997622251412</v>
          </cell>
          <cell r="E143">
            <v>1.0248079571749782</v>
          </cell>
          <cell r="F143">
            <v>3.6400564520080834</v>
          </cell>
          <cell r="G143">
            <v>3.1032797591230556</v>
          </cell>
          <cell r="H143">
            <v>1.2004439432516891</v>
          </cell>
          <cell r="I143">
            <v>0.52959758736611473</v>
          </cell>
          <cell r="J143">
            <v>1.2287754726906321</v>
          </cell>
          <cell r="K143">
            <v>1.7157985156318796</v>
          </cell>
          <cell r="L143">
            <v>0.96118797041874693</v>
          </cell>
          <cell r="M143">
            <v>1.489549694141191</v>
          </cell>
          <cell r="N143">
            <v>1.4046192654796028</v>
          </cell>
          <cell r="O143">
            <v>2.8788525190869437E-2</v>
          </cell>
          <cell r="P143">
            <v>1</v>
          </cell>
        </row>
        <row r="144">
          <cell r="C144">
            <v>1.0821516617370304</v>
          </cell>
          <cell r="D144">
            <v>1.0451530613238209</v>
          </cell>
          <cell r="E144">
            <v>0.91631467050959958</v>
          </cell>
          <cell r="F144">
            <v>5.7682066827293559</v>
          </cell>
          <cell r="G144">
            <v>1.6498971662993864</v>
          </cell>
          <cell r="H144">
            <v>1.3637458374135822</v>
          </cell>
          <cell r="I144">
            <v>0.17088319411129171</v>
          </cell>
          <cell r="J144">
            <v>1.1106700832503231</v>
          </cell>
          <cell r="K144">
            <v>0.72390933178193984</v>
          </cell>
          <cell r="L144">
            <v>0.23246753645881474</v>
          </cell>
          <cell r="M144">
            <v>0.94559183261626878</v>
          </cell>
          <cell r="N144">
            <v>1.0045346629738097</v>
          </cell>
          <cell r="O144">
            <v>0</v>
          </cell>
          <cell r="P144">
            <v>1</v>
          </cell>
        </row>
        <row r="145">
          <cell r="C145">
            <v>2.6387227063733398</v>
          </cell>
          <cell r="D145">
            <v>1.749623126671729</v>
          </cell>
          <cell r="E145">
            <v>0.6443378349490525</v>
          </cell>
          <cell r="F145">
            <v>3.2439263607052064E-2</v>
          </cell>
          <cell r="G145">
            <v>0.87771978334990286</v>
          </cell>
          <cell r="H145">
            <v>0.23561441449796175</v>
          </cell>
          <cell r="I145">
            <v>1.2391559945410755</v>
          </cell>
          <cell r="J145">
            <v>0.42869603757798952</v>
          </cell>
          <cell r="K145">
            <v>0.17990556562884144</v>
          </cell>
          <cell r="L145">
            <v>0.52509559791956639</v>
          </cell>
          <cell r="M145">
            <v>0.82461519457698529</v>
          </cell>
          <cell r="N145">
            <v>0.56742125367764584</v>
          </cell>
          <cell r="O145">
            <v>1.841725715735399E-2</v>
          </cell>
          <cell r="P145">
            <v>1</v>
          </cell>
        </row>
        <row r="146">
          <cell r="C146">
            <v>2.0946516865100659</v>
          </cell>
          <cell r="D146">
            <v>0.97864737530458479</v>
          </cell>
          <cell r="E146">
            <v>0.75897503376154474</v>
          </cell>
          <cell r="F146">
            <v>0.90460789456223456</v>
          </cell>
          <cell r="G146">
            <v>0.69909008854513099</v>
          </cell>
          <cell r="H146">
            <v>0.87841122709454433</v>
          </cell>
          <cell r="I146">
            <v>2.3624835033609264</v>
          </cell>
          <cell r="J146">
            <v>0.86892364780390086</v>
          </cell>
          <cell r="K146">
            <v>1.0790801344904764</v>
          </cell>
          <cell r="L146">
            <v>0.54595379447304326</v>
          </cell>
          <cell r="M146">
            <v>0.92443199598853965</v>
          </cell>
          <cell r="N146">
            <v>1.5660807090454933</v>
          </cell>
          <cell r="O146">
            <v>0</v>
          </cell>
          <cell r="P146">
            <v>1</v>
          </cell>
        </row>
        <row r="147">
          <cell r="C147">
            <v>7.4438741731219088E-3</v>
          </cell>
          <cell r="D147">
            <v>0.64783503548049637</v>
          </cell>
          <cell r="E147">
            <v>0.91382723713210556</v>
          </cell>
          <cell r="F147">
            <v>5.4327203266933157</v>
          </cell>
          <cell r="G147">
            <v>0.15482043501024653</v>
          </cell>
          <cell r="H147">
            <v>1.9760791357769123</v>
          </cell>
          <cell r="I147">
            <v>1.5065210659080006</v>
          </cell>
          <cell r="J147">
            <v>0.80668971873552264</v>
          </cell>
          <cell r="K147">
            <v>0.72269204221674543</v>
          </cell>
          <cell r="L147">
            <v>4.8101987122260574</v>
          </cell>
          <cell r="M147">
            <v>1.0920171694289589</v>
          </cell>
          <cell r="N147">
            <v>1.0111253180682054</v>
          </cell>
          <cell r="O147">
            <v>5.0521243035802216E-2</v>
          </cell>
          <cell r="P147">
            <v>1</v>
          </cell>
        </row>
        <row r="148">
          <cell r="C148">
            <v>9.8900220826142818E-2</v>
          </cell>
          <cell r="D148">
            <v>1.5468839932017073</v>
          </cell>
          <cell r="E148">
            <v>1.2873360948985688</v>
          </cell>
          <cell r="F148">
            <v>0.27596650862710259</v>
          </cell>
          <cell r="G148">
            <v>1.2986480857770615</v>
          </cell>
          <cell r="H148">
            <v>0.96571893624962246</v>
          </cell>
          <cell r="I148">
            <v>0.37430783844553417</v>
          </cell>
          <cell r="J148">
            <v>0.6917020801249758</v>
          </cell>
          <cell r="K148">
            <v>0.15890509278069001</v>
          </cell>
          <cell r="L148">
            <v>8.8231676648641566E-2</v>
          </cell>
          <cell r="M148">
            <v>0.4991743210819628</v>
          </cell>
          <cell r="N148">
            <v>0.34761751457423201</v>
          </cell>
          <cell r="O148">
            <v>0</v>
          </cell>
          <cell r="P148">
            <v>1</v>
          </cell>
        </row>
        <row r="149">
          <cell r="C149">
            <v>0.24205880361940632</v>
          </cell>
          <cell r="D149">
            <v>9.3748951845488537E-2</v>
          </cell>
          <cell r="E149">
            <v>0.1064754995213843</v>
          </cell>
          <cell r="F149">
            <v>2.7370310503150384E-2</v>
          </cell>
          <cell r="G149">
            <v>1.3069900403742036</v>
          </cell>
          <cell r="H149">
            <v>1.1879767699126491</v>
          </cell>
          <cell r="I149">
            <v>0.20615083565549122</v>
          </cell>
          <cell r="J149">
            <v>7.2965400198933041</v>
          </cell>
          <cell r="K149">
            <v>1.5387447896660813</v>
          </cell>
          <cell r="L149">
            <v>8.7025028661988344</v>
          </cell>
          <cell r="M149">
            <v>1.3896660950792152</v>
          </cell>
          <cell r="N149">
            <v>1.9612786394828268</v>
          </cell>
          <cell r="O149">
            <v>-5.8149347415594509E-15</v>
          </cell>
          <cell r="P149">
            <v>1</v>
          </cell>
        </row>
        <row r="150">
          <cell r="C150">
            <v>0.23060444016798068</v>
          </cell>
          <cell r="D150">
            <v>1.1486329845332903</v>
          </cell>
          <cell r="E150">
            <v>1.4291129110255487</v>
          </cell>
          <cell r="F150">
            <v>3.7651349870692363</v>
          </cell>
          <cell r="G150">
            <v>1.3150614373508969</v>
          </cell>
          <cell r="H150">
            <v>0.20311138907110488</v>
          </cell>
          <cell r="I150">
            <v>0.16545960597307274</v>
          </cell>
          <cell r="J150">
            <v>0.69728794110210413</v>
          </cell>
          <cell r="K150">
            <v>0.61502177059015917</v>
          </cell>
          <cell r="L150">
            <v>0.17798727079328827</v>
          </cell>
          <cell r="M150">
            <v>0.61413960126645883</v>
          </cell>
          <cell r="N150">
            <v>0.8357224754232655</v>
          </cell>
          <cell r="O150">
            <v>4.8572770410379988E-2</v>
          </cell>
          <cell r="P150">
            <v>1</v>
          </cell>
        </row>
        <row r="151">
          <cell r="C151">
            <v>8.9608894240867071E-2</v>
          </cell>
          <cell r="D151">
            <v>0.9996892005506971</v>
          </cell>
          <cell r="E151">
            <v>1.4056641712776812</v>
          </cell>
          <cell r="F151">
            <v>1.1134284285183416</v>
          </cell>
          <cell r="G151">
            <v>0.31219807640544833</v>
          </cell>
          <cell r="H151">
            <v>0.65536330253728858</v>
          </cell>
          <cell r="I151">
            <v>0.56694477754969241</v>
          </cell>
          <cell r="J151">
            <v>0.59110338275852492</v>
          </cell>
          <cell r="K151">
            <v>0.50343828634434928</v>
          </cell>
          <cell r="L151">
            <v>0.71672533768750168</v>
          </cell>
          <cell r="M151">
            <v>0.8483712052423894</v>
          </cell>
          <cell r="N151">
            <v>0.90833317980314743</v>
          </cell>
          <cell r="O151">
            <v>9.1532073365336098E-6</v>
          </cell>
          <cell r="P151">
            <v>1</v>
          </cell>
        </row>
        <row r="152">
          <cell r="C152">
            <v>0.61469882809813892</v>
          </cell>
          <cell r="D152">
            <v>1.1064665135786553</v>
          </cell>
          <cell r="E152">
            <v>0.60870988441535467</v>
          </cell>
          <cell r="F152">
            <v>3.2298354019489732</v>
          </cell>
          <cell r="G152">
            <v>2.4684265119086803</v>
          </cell>
          <cell r="H152">
            <v>1.302377581537846</v>
          </cell>
          <cell r="I152">
            <v>0.12915056859946</v>
          </cell>
          <cell r="J152">
            <v>4.4691947694559895</v>
          </cell>
          <cell r="K152">
            <v>0.96123179147180926</v>
          </cell>
          <cell r="L152">
            <v>0.28351226244738242</v>
          </cell>
          <cell r="M152">
            <v>1.0820665744584044</v>
          </cell>
          <cell r="N152">
            <v>1.0530426274503584</v>
          </cell>
          <cell r="O152">
            <v>6.1202976389314489E-7</v>
          </cell>
          <cell r="P152">
            <v>1</v>
          </cell>
        </row>
        <row r="153">
          <cell r="C153">
            <v>0.43072998927840506</v>
          </cell>
          <cell r="D153">
            <v>1.2319800972514026</v>
          </cell>
          <cell r="E153">
            <v>1.1088659940265739</v>
          </cell>
          <cell r="F153">
            <v>0.57158389368192841</v>
          </cell>
          <cell r="G153">
            <v>1.3419437662071647</v>
          </cell>
          <cell r="H153">
            <v>0.80343095303308842</v>
          </cell>
          <cell r="I153">
            <v>1.7931623147390277</v>
          </cell>
          <cell r="J153">
            <v>0.91996240663872286</v>
          </cell>
          <cell r="K153">
            <v>1.0630419447046104</v>
          </cell>
          <cell r="L153">
            <v>0.6218636900530855</v>
          </cell>
          <cell r="M153">
            <v>1.0486718792641674</v>
          </cell>
          <cell r="N153">
            <v>1.0653527220791477</v>
          </cell>
          <cell r="O153">
            <v>1.8838862454483195E-5</v>
          </cell>
          <cell r="P153">
            <v>1</v>
          </cell>
        </row>
        <row r="154">
          <cell r="C154">
            <v>0.30467214925160813</v>
          </cell>
          <cell r="D154">
            <v>1.8684561506643824</v>
          </cell>
          <cell r="E154">
            <v>0.76272731627570545</v>
          </cell>
          <cell r="F154">
            <v>4.4778687504119317</v>
          </cell>
          <cell r="G154">
            <v>4.3639179163474209</v>
          </cell>
          <cell r="H154">
            <v>0.80082200226690126</v>
          </cell>
          <cell r="I154">
            <v>0.10998579876763992</v>
          </cell>
          <cell r="J154">
            <v>2.4123214544115998</v>
          </cell>
          <cell r="K154">
            <v>1.4397744558189851</v>
          </cell>
          <cell r="L154">
            <v>0.17658127263490658</v>
          </cell>
          <cell r="M154">
            <v>0.86724401985974087</v>
          </cell>
          <cell r="N154">
            <v>1.3393405095953617</v>
          </cell>
          <cell r="O154">
            <v>0</v>
          </cell>
          <cell r="P154">
            <v>1</v>
          </cell>
        </row>
        <row r="155">
          <cell r="C155">
            <v>0.20375487347941065</v>
          </cell>
          <cell r="D155">
            <v>1.5428543636898153</v>
          </cell>
          <cell r="E155">
            <v>1.1489089787967981</v>
          </cell>
          <cell r="F155">
            <v>0.9591262082047981</v>
          </cell>
          <cell r="G155">
            <v>7.4505809343369811E-2</v>
          </cell>
          <cell r="H155">
            <v>0.21051069026499203</v>
          </cell>
          <cell r="I155">
            <v>0.23181571108537852</v>
          </cell>
          <cell r="J155">
            <v>0.96632725839564393</v>
          </cell>
          <cell r="K155">
            <v>0.45793021512249582</v>
          </cell>
          <cell r="L155">
            <v>0.47413951199436843</v>
          </cell>
          <cell r="M155">
            <v>1.6513491926468646</v>
          </cell>
          <cell r="N155">
            <v>0.82981142544168218</v>
          </cell>
          <cell r="O155">
            <v>0.11014672192086697</v>
          </cell>
          <cell r="P155">
            <v>1</v>
          </cell>
        </row>
        <row r="156">
          <cell r="C156">
            <v>0.28325807381289614</v>
          </cell>
          <cell r="D156">
            <v>0.96749805957327306</v>
          </cell>
          <cell r="E156">
            <v>1.0315671064521397</v>
          </cell>
          <cell r="F156">
            <v>1.0058796998168149</v>
          </cell>
          <cell r="G156">
            <v>4.769782120865239E-3</v>
          </cell>
          <cell r="H156">
            <v>1.493459987595888</v>
          </cell>
          <cell r="I156">
            <v>4.0355296997623032E-3</v>
          </cell>
          <cell r="J156">
            <v>1.3964337064804424</v>
          </cell>
          <cell r="K156">
            <v>1.0872213125832808</v>
          </cell>
          <cell r="L156">
            <v>0.62375103666223541</v>
          </cell>
          <cell r="M156">
            <v>1.5362970158259361</v>
          </cell>
          <cell r="N156">
            <v>1.149084626814868</v>
          </cell>
          <cell r="O156">
            <v>7.0980213202094349E-3</v>
          </cell>
          <cell r="P156">
            <v>1</v>
          </cell>
        </row>
        <row r="157">
          <cell r="C157">
            <v>0.40946310943115882</v>
          </cell>
          <cell r="D157">
            <v>0.55229584705739976</v>
          </cell>
          <cell r="E157">
            <v>0.73878652065281403</v>
          </cell>
          <cell r="F157">
            <v>0.39643189128364031</v>
          </cell>
          <cell r="G157">
            <v>0.63879075267341701</v>
          </cell>
          <cell r="H157">
            <v>1.4834268056869209</v>
          </cell>
          <cell r="I157">
            <v>1.6228945204297778</v>
          </cell>
          <cell r="J157">
            <v>0.63906860823827061</v>
          </cell>
          <cell r="K157">
            <v>2.1867234768142989</v>
          </cell>
          <cell r="L157">
            <v>4.8312716120009656</v>
          </cell>
          <cell r="M157">
            <v>2.0876412609331161</v>
          </cell>
          <cell r="N157">
            <v>2.9505827299858884</v>
          </cell>
          <cell r="O157">
            <v>0.10468931214997033</v>
          </cell>
          <cell r="P157">
            <v>1</v>
          </cell>
        </row>
        <row r="158">
          <cell r="C158">
            <v>0.37902973067490298</v>
          </cell>
          <cell r="D158">
            <v>0.27732564576341118</v>
          </cell>
          <cell r="E158">
            <v>0.92452136631271287</v>
          </cell>
          <cell r="F158">
            <v>0.31139587796959672</v>
          </cell>
          <cell r="G158">
            <v>1.8650923140295355</v>
          </cell>
          <cell r="H158">
            <v>1.4887182233107288</v>
          </cell>
          <cell r="I158">
            <v>0.19822439905149927</v>
          </cell>
          <cell r="J158">
            <v>5.551701619761845</v>
          </cell>
          <cell r="K158">
            <v>0.36073797291444565</v>
          </cell>
          <cell r="L158">
            <v>0.66829952657337077</v>
          </cell>
          <cell r="M158">
            <v>0.29530664179588118</v>
          </cell>
          <cell r="N158">
            <v>0.54416037467305212</v>
          </cell>
          <cell r="O158">
            <v>1.1538368483945091E-15</v>
          </cell>
          <cell r="P158">
            <v>1</v>
          </cell>
        </row>
        <row r="159">
          <cell r="C159">
            <v>1.2136386235831702</v>
          </cell>
          <cell r="D159">
            <v>1.4590735936116321</v>
          </cell>
          <cell r="E159">
            <v>0.62365872812702372</v>
          </cell>
          <cell r="F159">
            <v>6.6237290987184254</v>
          </cell>
          <cell r="G159">
            <v>1.5815415662891925</v>
          </cell>
          <cell r="H159">
            <v>0.66205391826130233</v>
          </cell>
          <cell r="I159">
            <v>7.4339927577202369E-2</v>
          </cell>
          <cell r="J159">
            <v>1.8692192575810069</v>
          </cell>
          <cell r="K159">
            <v>2.4753804766675711</v>
          </cell>
          <cell r="L159">
            <v>0.18123321009663673</v>
          </cell>
          <cell r="M159">
            <v>1.1660245665179472</v>
          </cell>
          <cell r="N159">
            <v>3.2565139900936417</v>
          </cell>
          <cell r="O159">
            <v>2.3151487450619053</v>
          </cell>
          <cell r="P159">
            <v>1</v>
          </cell>
        </row>
        <row r="160">
          <cell r="C160">
            <v>0.27871941840464359</v>
          </cell>
          <cell r="D160">
            <v>1.0012370734524079</v>
          </cell>
          <cell r="E160">
            <v>1.322684415444914</v>
          </cell>
          <cell r="F160">
            <v>2.7668291790623383</v>
          </cell>
          <cell r="G160">
            <v>1.0395976235474194</v>
          </cell>
          <cell r="H160">
            <v>0.71805208580769642</v>
          </cell>
          <cell r="I160">
            <v>0.16844529580672801</v>
          </cell>
          <cell r="J160">
            <v>1.0412467511781465</v>
          </cell>
          <cell r="K160">
            <v>0.64644452844618838</v>
          </cell>
          <cell r="L160">
            <v>6.687816373765014E-2</v>
          </cell>
          <cell r="M160">
            <v>0.8754808240820362</v>
          </cell>
          <cell r="N160">
            <v>0.68286165798347842</v>
          </cell>
          <cell r="O160">
            <v>1.5197248908030721E-8</v>
          </cell>
          <cell r="P160">
            <v>1</v>
          </cell>
        </row>
        <row r="161">
          <cell r="C161">
            <v>2.3709618670084227</v>
          </cell>
          <cell r="D161">
            <v>2.4065901895176576</v>
          </cell>
          <cell r="E161">
            <v>0.66508177432175053</v>
          </cell>
          <cell r="F161">
            <v>6.3982932814362362E-2</v>
          </cell>
          <cell r="G161">
            <v>0.35312793128320225</v>
          </cell>
          <cell r="H161">
            <v>9.8306143848120014E-3</v>
          </cell>
          <cell r="I161">
            <v>1.8455778877953823</v>
          </cell>
          <cell r="J161">
            <v>0.23841796336146251</v>
          </cell>
          <cell r="K161">
            <v>0.83975800525183897</v>
          </cell>
          <cell r="L161">
            <v>2.6576162765047606E-2</v>
          </cell>
          <cell r="M161">
            <v>0.26048247192801033</v>
          </cell>
          <cell r="N161">
            <v>0.49854468149730641</v>
          </cell>
          <cell r="O161">
            <v>0</v>
          </cell>
          <cell r="P161">
            <v>1</v>
          </cell>
        </row>
        <row r="162">
          <cell r="C162">
            <v>0.66781624628257441</v>
          </cell>
          <cell r="D162">
            <v>1.4413741957796535</v>
          </cell>
          <cell r="E162">
            <v>0.87791930788429773</v>
          </cell>
          <cell r="F162">
            <v>4.101053877528426E-2</v>
          </cell>
          <cell r="G162">
            <v>0.37168121026984441</v>
          </cell>
          <cell r="H162">
            <v>0.57597617163893888</v>
          </cell>
          <cell r="I162">
            <v>4.662777475205887E-2</v>
          </cell>
          <cell r="J162">
            <v>0.73393883455233055</v>
          </cell>
          <cell r="K162">
            <v>0.95777797507626838</v>
          </cell>
          <cell r="L162">
            <v>0.10146206210318159</v>
          </cell>
          <cell r="M162">
            <v>2.7275038347955816</v>
          </cell>
          <cell r="N162">
            <v>1.3329181314571594</v>
          </cell>
          <cell r="O162">
            <v>0</v>
          </cell>
          <cell r="P162">
            <v>1</v>
          </cell>
        </row>
        <row r="163">
          <cell r="C163">
            <v>0.35130197459099471</v>
          </cell>
          <cell r="D163">
            <v>1.5298783859039988</v>
          </cell>
          <cell r="E163">
            <v>0.52585137304133844</v>
          </cell>
          <cell r="F163">
            <v>6.1666086625605583E-2</v>
          </cell>
          <cell r="G163">
            <v>0.13500658957736783</v>
          </cell>
          <cell r="H163">
            <v>0.79384568035992165</v>
          </cell>
          <cell r="I163">
            <v>0.84075197493961629</v>
          </cell>
          <cell r="J163">
            <v>0.58468313959761375</v>
          </cell>
          <cell r="K163">
            <v>1.1882152321159885</v>
          </cell>
          <cell r="L163">
            <v>3.8419789121583188</v>
          </cell>
          <cell r="M163">
            <v>3.6487075037474894</v>
          </cell>
          <cell r="N163">
            <v>0.98756999216132002</v>
          </cell>
          <cell r="O163">
            <v>2.3600170252242401E-2</v>
          </cell>
          <cell r="P163">
            <v>1</v>
          </cell>
        </row>
        <row r="164">
          <cell r="C164">
            <v>0.13760031066500733</v>
          </cell>
          <cell r="D164">
            <v>1.7037295836642159</v>
          </cell>
          <cell r="E164">
            <v>1.2202236978735033</v>
          </cell>
          <cell r="F164">
            <v>0.5609706836974232</v>
          </cell>
          <cell r="G164">
            <v>0.7436154861781813</v>
          </cell>
          <cell r="H164">
            <v>0.59789478103017768</v>
          </cell>
          <cell r="I164">
            <v>3.5690635368166856E-2</v>
          </cell>
          <cell r="J164">
            <v>0.57936706059327969</v>
          </cell>
          <cell r="K164">
            <v>1.8560592980376034</v>
          </cell>
          <cell r="L164">
            <v>0.38350792766145003</v>
          </cell>
          <cell r="M164">
            <v>0.76570725285073959</v>
          </cell>
          <cell r="N164">
            <v>0.62123005492431138</v>
          </cell>
          <cell r="O164">
            <v>1.2312877389381959E-6</v>
          </cell>
          <cell r="P164">
            <v>1</v>
          </cell>
        </row>
        <row r="165">
          <cell r="C165">
            <v>3.3710817534461382E-2</v>
          </cell>
          <cell r="D165">
            <v>0.40055855042140698</v>
          </cell>
          <cell r="E165">
            <v>1.6098812787796066</v>
          </cell>
          <cell r="F165">
            <v>0.10426263488296904</v>
          </cell>
          <cell r="G165">
            <v>1.2675377046225256E-2</v>
          </cell>
          <cell r="H165">
            <v>1.4006893283671549</v>
          </cell>
          <cell r="I165">
            <v>0.55282519750489523</v>
          </cell>
          <cell r="J165">
            <v>1.0114513336942288</v>
          </cell>
          <cell r="K165">
            <v>0.16528445402883027</v>
          </cell>
          <cell r="L165">
            <v>0.1709630176018706</v>
          </cell>
          <cell r="M165">
            <v>0.21956007597558966</v>
          </cell>
          <cell r="N165">
            <v>0.1327354465781421</v>
          </cell>
          <cell r="O165">
            <v>2.1062533666106487</v>
          </cell>
          <cell r="P165">
            <v>1</v>
          </cell>
        </row>
        <row r="166">
          <cell r="C166">
            <v>1.1825908015550765E-2</v>
          </cell>
          <cell r="D166">
            <v>0.50171997409846403</v>
          </cell>
          <cell r="E166">
            <v>1.7682855216544588</v>
          </cell>
          <cell r="F166">
            <v>0.35842170641492016</v>
          </cell>
          <cell r="G166">
            <v>8.5263938422775895E-2</v>
          </cell>
          <cell r="H166">
            <v>0.40565346877356062</v>
          </cell>
          <cell r="I166">
            <v>0.35673839966467447</v>
          </cell>
          <cell r="J166">
            <v>0.59227434332633422</v>
          </cell>
          <cell r="K166">
            <v>0.16168682445148977</v>
          </cell>
          <cell r="L166">
            <v>0.10648072942275431</v>
          </cell>
          <cell r="M166">
            <v>0.45705189628789716</v>
          </cell>
          <cell r="N166">
            <v>0.29807064864279537</v>
          </cell>
          <cell r="O166">
            <v>0</v>
          </cell>
          <cell r="P166">
            <v>1</v>
          </cell>
        </row>
        <row r="167">
          <cell r="C167">
            <v>0.64803744553149034</v>
          </cell>
          <cell r="D167">
            <v>1.637765572423018</v>
          </cell>
          <cell r="E167">
            <v>0.77633684393355828</v>
          </cell>
          <cell r="F167">
            <v>1.0581972460847331</v>
          </cell>
          <cell r="G167">
            <v>1.6160245597293739</v>
          </cell>
          <cell r="H167">
            <v>1.4681709475424751</v>
          </cell>
          <cell r="I167">
            <v>0.55690327576059184</v>
          </cell>
          <cell r="J167">
            <v>2.7167208678763952</v>
          </cell>
          <cell r="K167">
            <v>0.46782062353618464</v>
          </cell>
          <cell r="L167">
            <v>6.7478537539474054E-2</v>
          </cell>
          <cell r="M167">
            <v>0.31685679036931219</v>
          </cell>
          <cell r="N167">
            <v>0.91607280118313006</v>
          </cell>
          <cell r="O167">
            <v>1.2161715532403673E-17</v>
          </cell>
          <cell r="P167">
            <v>1</v>
          </cell>
        </row>
        <row r="168">
          <cell r="C168">
            <v>2.3626755403725309E-2</v>
          </cell>
          <cell r="D168">
            <v>0.20451473424310473</v>
          </cell>
          <cell r="E168">
            <v>0.1176434691078595</v>
          </cell>
          <cell r="F168">
            <v>0.61040563920042312</v>
          </cell>
          <cell r="G168">
            <v>2.091426774243335</v>
          </cell>
          <cell r="H168">
            <v>1.6895645078451154</v>
          </cell>
          <cell r="I168">
            <v>7.2785361742762913E-2</v>
          </cell>
          <cell r="J168">
            <v>0.49220176492379708</v>
          </cell>
          <cell r="K168">
            <v>5.0989567323264229</v>
          </cell>
          <cell r="L168">
            <v>18.924504666465307</v>
          </cell>
          <cell r="M168">
            <v>1.8024105674128379</v>
          </cell>
          <cell r="N168">
            <v>0.74315180490828314</v>
          </cell>
          <cell r="O168">
            <v>1.693921972182242E-2</v>
          </cell>
          <cell r="P168">
            <v>1</v>
          </cell>
        </row>
        <row r="169">
          <cell r="C169">
            <v>0.73693180255598512</v>
          </cell>
          <cell r="D169">
            <v>1.9352193625336886</v>
          </cell>
          <cell r="E169">
            <v>0.42708856269259515</v>
          </cell>
          <cell r="F169">
            <v>2.380334490816495</v>
          </cell>
          <cell r="G169">
            <v>2.5297542422002675</v>
          </cell>
          <cell r="H169">
            <v>1.2114370549445639</v>
          </cell>
          <cell r="I169">
            <v>7.9759045410330617E-2</v>
          </cell>
          <cell r="J169">
            <v>3.4594534379371433</v>
          </cell>
          <cell r="K169">
            <v>1.0019969006732286</v>
          </cell>
          <cell r="L169">
            <v>1.1963748687868272</v>
          </cell>
          <cell r="M169">
            <v>0.9151034640598471</v>
          </cell>
          <cell r="N169">
            <v>1.0238914372171801</v>
          </cell>
          <cell r="O169">
            <v>1.2228158805130505E-7</v>
          </cell>
          <cell r="P169">
            <v>1</v>
          </cell>
        </row>
        <row r="170">
          <cell r="C170">
            <v>1.5814430792633123</v>
          </cell>
          <cell r="D170">
            <v>0.84680820575609994</v>
          </cell>
          <cell r="E170">
            <v>1.3781319978191824</v>
          </cell>
          <cell r="F170">
            <v>9.8771282896659221E-2</v>
          </cell>
          <cell r="G170">
            <v>4.3421881193831157E-3</v>
          </cell>
          <cell r="H170">
            <v>0.52133013739915346</v>
          </cell>
          <cell r="I170">
            <v>3.1268521650253873E-3</v>
          </cell>
          <cell r="J170">
            <v>0.25961604630253443</v>
          </cell>
          <cell r="K170">
            <v>5.0652456973348629E-2</v>
          </cell>
          <cell r="L170">
            <v>8.3099602459505012E-2</v>
          </cell>
          <cell r="M170">
            <v>1.5936420696020758E-2</v>
          </cell>
          <cell r="N170">
            <v>8.0096535888864954E-3</v>
          </cell>
          <cell r="O170">
            <v>6.7087654043201271E-3</v>
          </cell>
          <cell r="P170">
            <v>1</v>
          </cell>
        </row>
        <row r="171">
          <cell r="C171">
            <v>5.7032057975698283E-2</v>
          </cell>
          <cell r="D171">
            <v>0.37974608949825023</v>
          </cell>
          <cell r="E171">
            <v>0.19118525990873017</v>
          </cell>
          <cell r="F171">
            <v>0.22705620193182033</v>
          </cell>
          <cell r="G171">
            <v>0.69658100599831474</v>
          </cell>
          <cell r="H171">
            <v>0.27131081923376038</v>
          </cell>
          <cell r="I171">
            <v>0.26426768345957868</v>
          </cell>
          <cell r="J171">
            <v>1.1210212159442778</v>
          </cell>
          <cell r="K171">
            <v>1.1911264134020147</v>
          </cell>
          <cell r="L171">
            <v>14.97000611158531</v>
          </cell>
          <cell r="M171">
            <v>1.5394206045915928</v>
          </cell>
          <cell r="N171">
            <v>10.308347224777719</v>
          </cell>
          <cell r="O171">
            <v>-0.19590775422254253</v>
          </cell>
          <cell r="P171">
            <v>1</v>
          </cell>
        </row>
        <row r="172">
          <cell r="C172">
            <v>0.78075615355818417</v>
          </cell>
          <cell r="D172">
            <v>0.76174039432699081</v>
          </cell>
          <cell r="E172">
            <v>0.73374608555242926</v>
          </cell>
          <cell r="F172">
            <v>0.9028712602513278</v>
          </cell>
          <cell r="G172">
            <v>7.7761596731240399</v>
          </cell>
          <cell r="H172">
            <v>1.3349868964443026</v>
          </cell>
          <cell r="I172">
            <v>3.6984295202137328E-2</v>
          </cell>
          <cell r="J172">
            <v>1.1964805869057338</v>
          </cell>
          <cell r="K172">
            <v>1.2435854983015175</v>
          </cell>
          <cell r="L172">
            <v>0.69132431121197668</v>
          </cell>
          <cell r="M172">
            <v>2.4528088395022594</v>
          </cell>
          <cell r="N172">
            <v>2.514109646673675</v>
          </cell>
          <cell r="O172">
            <v>0</v>
          </cell>
          <cell r="P172">
            <v>1</v>
          </cell>
        </row>
        <row r="173">
          <cell r="C173">
            <v>4.6836158200489333</v>
          </cell>
          <cell r="D173">
            <v>0.33308256422838656</v>
          </cell>
          <cell r="E173">
            <v>0.45683572789775423</v>
          </cell>
          <cell r="F173">
            <v>0.90250500749614881</v>
          </cell>
          <cell r="G173">
            <v>0.30154917133825904</v>
          </cell>
          <cell r="H173">
            <v>5.1516199961449974E-2</v>
          </cell>
          <cell r="I173">
            <v>2.1927325454368606E-2</v>
          </cell>
          <cell r="J173">
            <v>2.0313483983152176</v>
          </cell>
          <cell r="K173">
            <v>0.97051480202970941</v>
          </cell>
          <cell r="L173">
            <v>0.47084606071786028</v>
          </cell>
          <cell r="M173">
            <v>0.72185577471040263</v>
          </cell>
          <cell r="N173">
            <v>0.46527168787548745</v>
          </cell>
          <cell r="O173">
            <v>2.526388331365597E-2</v>
          </cell>
          <cell r="P173">
            <v>1</v>
          </cell>
        </row>
        <row r="174">
          <cell r="C174">
            <v>0.36337911430373232</v>
          </cell>
          <cell r="D174">
            <v>1.4509420915543521</v>
          </cell>
          <cell r="E174">
            <v>0.92807477845645292</v>
          </cell>
          <cell r="F174">
            <v>1.1212628274283361</v>
          </cell>
          <cell r="G174">
            <v>5.7514631480442082</v>
          </cell>
          <cell r="H174">
            <v>1.970923505250096</v>
          </cell>
          <cell r="I174">
            <v>3.3812309865440968E-2</v>
          </cell>
          <cell r="J174">
            <v>0.98569468653607883</v>
          </cell>
          <cell r="K174">
            <v>0.4408036594753546</v>
          </cell>
          <cell r="L174">
            <v>0.15606902511420939</v>
          </cell>
          <cell r="M174">
            <v>0.74531991475010251</v>
          </cell>
          <cell r="N174">
            <v>0.81258180843989181</v>
          </cell>
          <cell r="O174">
            <v>6.0510261087871248E-2</v>
          </cell>
          <cell r="P174">
            <v>1</v>
          </cell>
        </row>
        <row r="175">
          <cell r="C175">
            <v>0.22609416477777747</v>
          </cell>
          <cell r="D175">
            <v>1.7482006790709759</v>
          </cell>
          <cell r="E175">
            <v>0.84280715495711589</v>
          </cell>
          <cell r="F175">
            <v>0.73398618729607079</v>
          </cell>
          <cell r="G175">
            <v>2.4306185474343014</v>
          </cell>
          <cell r="H175">
            <v>1.6586564432445938</v>
          </cell>
          <cell r="I175">
            <v>0.99180622304023369</v>
          </cell>
          <cell r="J175">
            <v>1.8334238401300671</v>
          </cell>
          <cell r="K175">
            <v>1.2135078822370593</v>
          </cell>
          <cell r="L175">
            <v>0.18916990038394363</v>
          </cell>
          <cell r="M175">
            <v>0.59275544545865133</v>
          </cell>
          <cell r="N175">
            <v>0.96299881992715886</v>
          </cell>
          <cell r="O175">
            <v>1.9362944523796576E-2</v>
          </cell>
          <cell r="P175">
            <v>1</v>
          </cell>
        </row>
        <row r="176">
          <cell r="C176">
            <v>0.38770755645910099</v>
          </cell>
          <cell r="D176">
            <v>1.0873057075960961</v>
          </cell>
          <cell r="E176">
            <v>0.81158256906850768</v>
          </cell>
          <cell r="F176">
            <v>1.4091495518693691</v>
          </cell>
          <cell r="G176">
            <v>2.3116064083996437</v>
          </cell>
          <cell r="H176">
            <v>1.3397599882286642</v>
          </cell>
          <cell r="I176">
            <v>1.8042149360707311</v>
          </cell>
          <cell r="J176">
            <v>2.8141846390320016</v>
          </cell>
          <cell r="K176">
            <v>1.3028724299835723</v>
          </cell>
          <cell r="L176">
            <v>0.34308025540887871</v>
          </cell>
          <cell r="M176">
            <v>1.1106403797970728</v>
          </cell>
          <cell r="N176">
            <v>1.5560263636368641</v>
          </cell>
          <cell r="O176">
            <v>0</v>
          </cell>
          <cell r="P176">
            <v>1</v>
          </cell>
        </row>
        <row r="177">
          <cell r="C177">
            <v>3.4601390327053339</v>
          </cell>
          <cell r="D177">
            <v>0.23346372961592909</v>
          </cell>
          <cell r="E177">
            <v>0.5111441297730912</v>
          </cell>
          <cell r="F177">
            <v>0.84464521009151006</v>
          </cell>
          <cell r="G177">
            <v>0.12258122270817516</v>
          </cell>
          <cell r="H177">
            <v>2.0990663638918576</v>
          </cell>
          <cell r="I177">
            <v>3.7726524374392459E-2</v>
          </cell>
          <cell r="J177">
            <v>2.8192177723198606</v>
          </cell>
          <cell r="K177">
            <v>0.31517867659300197</v>
          </cell>
          <cell r="L177">
            <v>8.7392702215141789E-3</v>
          </cell>
          <cell r="M177">
            <v>3.8551692267327103E-2</v>
          </cell>
          <cell r="N177">
            <v>7.2763292735413307E-2</v>
          </cell>
          <cell r="O177">
            <v>0</v>
          </cell>
          <cell r="P177">
            <v>1</v>
          </cell>
        </row>
        <row r="178">
          <cell r="C178">
            <v>0.24788728440389524</v>
          </cell>
          <cell r="D178">
            <v>0.76630715496062252</v>
          </cell>
          <cell r="E178">
            <v>1.3522256223893756</v>
          </cell>
          <cell r="F178">
            <v>1.5212831206667743</v>
          </cell>
          <cell r="G178">
            <v>1.2375899046658521</v>
          </cell>
          <cell r="H178">
            <v>0.80464831663900271</v>
          </cell>
          <cell r="I178">
            <v>0.15840686535563417</v>
          </cell>
          <cell r="J178">
            <v>0.4660726354278848</v>
          </cell>
          <cell r="K178">
            <v>2.2972172315591388</v>
          </cell>
          <cell r="L178">
            <v>0.22208442882197246</v>
          </cell>
          <cell r="M178">
            <v>1.3879353557138563</v>
          </cell>
          <cell r="N178">
            <v>0.85514977522297642</v>
          </cell>
          <cell r="O178">
            <v>0</v>
          </cell>
          <cell r="P178">
            <v>1</v>
          </cell>
        </row>
        <row r="179">
          <cell r="C179">
            <v>0.17779899078192279</v>
          </cell>
          <cell r="D179">
            <v>1.1396599363664262</v>
          </cell>
          <cell r="E179">
            <v>1.2247659217240219</v>
          </cell>
          <cell r="F179">
            <v>5.4734184055635406</v>
          </cell>
          <cell r="G179">
            <v>2.5755246752189169</v>
          </cell>
          <cell r="H179">
            <v>0.60687541994932459</v>
          </cell>
          <cell r="I179">
            <v>6.3436642182653505E-2</v>
          </cell>
          <cell r="J179">
            <v>1.5705159272314391</v>
          </cell>
          <cell r="K179">
            <v>1.8093797572894956</v>
          </cell>
          <cell r="L179">
            <v>0.31935687527179996</v>
          </cell>
          <cell r="M179">
            <v>0.5319133105556586</v>
          </cell>
          <cell r="N179">
            <v>0.89278567540409892</v>
          </cell>
          <cell r="O179">
            <v>2.0653532911631752E-6</v>
          </cell>
          <cell r="P179">
            <v>1</v>
          </cell>
        </row>
        <row r="180">
          <cell r="C180">
            <v>0.15425572679549954</v>
          </cell>
          <cell r="D180">
            <v>1.0037229010831668</v>
          </cell>
          <cell r="E180">
            <v>1.0328916290096066</v>
          </cell>
          <cell r="F180">
            <v>1.0051674134038169</v>
          </cell>
          <cell r="G180">
            <v>0.4771630582876345</v>
          </cell>
          <cell r="H180">
            <v>1.1352137791456178</v>
          </cell>
          <cell r="I180">
            <v>4.3285619656841343E-2</v>
          </cell>
          <cell r="J180">
            <v>1.7082349146883629</v>
          </cell>
          <cell r="K180">
            <v>0.99567343643820039</v>
          </cell>
          <cell r="L180">
            <v>0.55614021629496058</v>
          </cell>
          <cell r="M180">
            <v>1.9083400770477958</v>
          </cell>
          <cell r="N180">
            <v>0.84757358972550012</v>
          </cell>
          <cell r="O180">
            <v>5.7818100359331555E-2</v>
          </cell>
          <cell r="P180">
            <v>1</v>
          </cell>
        </row>
        <row r="181">
          <cell r="C181">
            <v>0.51824707738922915</v>
          </cell>
          <cell r="D181">
            <v>2.3375923585055283</v>
          </cell>
          <cell r="E181">
            <v>0.98547634644754611</v>
          </cell>
          <cell r="F181">
            <v>1.1879457634981414</v>
          </cell>
          <cell r="G181">
            <v>1.8754380564197271</v>
          </cell>
          <cell r="H181">
            <v>0.56463428442367836</v>
          </cell>
          <cell r="I181">
            <v>2.5168759543246079E-2</v>
          </cell>
          <cell r="J181">
            <v>1.0854348886776402</v>
          </cell>
          <cell r="K181">
            <v>0.12748230721470513</v>
          </cell>
          <cell r="L181">
            <v>0.4245696887002936</v>
          </cell>
          <cell r="M181">
            <v>0.13587694619233856</v>
          </cell>
          <cell r="N181">
            <v>0.14199679095175066</v>
          </cell>
          <cell r="O181">
            <v>5.9423609948024564E-2</v>
          </cell>
          <cell r="P181">
            <v>1</v>
          </cell>
        </row>
        <row r="182">
          <cell r="C182">
            <v>3.5493069460694658E-2</v>
          </cell>
          <cell r="D182">
            <v>0.46468344585579113</v>
          </cell>
          <cell r="E182">
            <v>1.6300589535311207</v>
          </cell>
          <cell r="F182">
            <v>7.2911598840955261E-3</v>
          </cell>
          <cell r="G182">
            <v>7.8101354731804505E-4</v>
          </cell>
          <cell r="H182">
            <v>1.2322926746146086</v>
          </cell>
          <cell r="I182">
            <v>1.083765527670945</v>
          </cell>
          <cell r="J182">
            <v>0.7895120844655632</v>
          </cell>
          <cell r="K182">
            <v>0.24562324980858269</v>
          </cell>
          <cell r="L182">
            <v>0.16897468282894931</v>
          </cell>
          <cell r="M182">
            <v>0.22391274141198109</v>
          </cell>
          <cell r="N182">
            <v>0.2134507827383875</v>
          </cell>
          <cell r="O182">
            <v>8.4126383756478504E-2</v>
          </cell>
          <cell r="P182">
            <v>1</v>
          </cell>
        </row>
        <row r="183">
          <cell r="C183">
            <v>0.411388256507425</v>
          </cell>
          <cell r="D183">
            <v>0.84370512134797071</v>
          </cell>
          <cell r="E183">
            <v>0.97170844576967486</v>
          </cell>
          <cell r="F183">
            <v>0.15990623916362687</v>
          </cell>
          <cell r="G183">
            <v>1.3303155221750676E-2</v>
          </cell>
          <cell r="H183">
            <v>1.3322863569089392</v>
          </cell>
          <cell r="I183">
            <v>7.9443816390297892E-2</v>
          </cell>
          <cell r="J183">
            <v>1.1725892993479876</v>
          </cell>
          <cell r="K183">
            <v>2.2317987866338127</v>
          </cell>
          <cell r="L183">
            <v>2.0476901331473041</v>
          </cell>
          <cell r="M183">
            <v>1.4192391673305647</v>
          </cell>
          <cell r="N183">
            <v>1.9986834404909739</v>
          </cell>
          <cell r="O183">
            <v>2.3840830014397903E-2</v>
          </cell>
          <cell r="P183">
            <v>1</v>
          </cell>
        </row>
        <row r="184">
          <cell r="C184">
            <v>0.46197057394524632</v>
          </cell>
          <cell r="D184">
            <v>4.455485706898421</v>
          </cell>
          <cell r="E184">
            <v>7.208792562408646E-2</v>
          </cell>
          <cell r="F184">
            <v>0.99386824130843876</v>
          </cell>
          <cell r="G184">
            <v>4.0054453475178295</v>
          </cell>
          <cell r="H184">
            <v>1.0955474621067434</v>
          </cell>
          <cell r="I184">
            <v>0.59239786519956161</v>
          </cell>
          <cell r="J184">
            <v>0.54164090654648345</v>
          </cell>
          <cell r="K184">
            <v>1.1804498294181422</v>
          </cell>
          <cell r="L184">
            <v>0.33269939885842609</v>
          </cell>
          <cell r="M184">
            <v>0.15095340298066312</v>
          </cell>
          <cell r="N184">
            <v>2.7807806994441417</v>
          </cell>
          <cell r="O184">
            <v>82.361519131847373</v>
          </cell>
          <cell r="P184">
            <v>1</v>
          </cell>
        </row>
        <row r="185">
          <cell r="C185">
            <v>0.82945856490795977</v>
          </cell>
          <cell r="D185">
            <v>1.707234580181846</v>
          </cell>
          <cell r="E185">
            <v>0.97718310589743684</v>
          </cell>
          <cell r="F185">
            <v>0.43826762474179803</v>
          </cell>
          <cell r="G185">
            <v>2.9845692713296796</v>
          </cell>
          <cell r="H185">
            <v>1.39194021957349</v>
          </cell>
          <cell r="I185">
            <v>7.1626862689707374E-2</v>
          </cell>
          <cell r="J185">
            <v>0.75919375798781996</v>
          </cell>
          <cell r="K185">
            <v>2.2840186061228471</v>
          </cell>
          <cell r="L185">
            <v>0.17571883445932965</v>
          </cell>
          <cell r="M185">
            <v>8.1557233837316459E-2</v>
          </cell>
          <cell r="N185">
            <v>0.38522847572344693</v>
          </cell>
          <cell r="O185">
            <v>4.4795512633644101</v>
          </cell>
          <cell r="P185">
            <v>1</v>
          </cell>
        </row>
        <row r="186">
          <cell r="C186">
            <v>0.20521007508650838</v>
          </cell>
          <cell r="D186">
            <v>1.3344197995948679</v>
          </cell>
          <cell r="E186">
            <v>0.81120967108965314</v>
          </cell>
          <cell r="F186">
            <v>1.8872279252362002E-2</v>
          </cell>
          <cell r="G186">
            <v>0.41295566937046996</v>
          </cell>
          <cell r="H186">
            <v>0.43505660603696267</v>
          </cell>
          <cell r="I186">
            <v>7.2282644641204454</v>
          </cell>
          <cell r="J186">
            <v>0.48062780835590585</v>
          </cell>
          <cell r="K186">
            <v>1.757234937941561</v>
          </cell>
          <cell r="L186">
            <v>0.49789462589598044</v>
          </cell>
          <cell r="M186">
            <v>3.3293986072867106</v>
          </cell>
          <cell r="N186">
            <v>0.82127242464413086</v>
          </cell>
          <cell r="O186">
            <v>0.14508885392124798</v>
          </cell>
          <cell r="P186">
            <v>1</v>
          </cell>
        </row>
        <row r="187">
          <cell r="C187">
            <v>0.46734760615161519</v>
          </cell>
          <cell r="D187">
            <v>1.398934504323059</v>
          </cell>
          <cell r="E187">
            <v>0.93498525595224724</v>
          </cell>
          <cell r="F187">
            <v>0.59146267264590668</v>
          </cell>
          <cell r="G187">
            <v>0.3709544307796232</v>
          </cell>
          <cell r="H187">
            <v>1.6281775651088148</v>
          </cell>
          <cell r="I187">
            <v>3.9575052468257574</v>
          </cell>
          <cell r="J187">
            <v>1.0590280452350203</v>
          </cell>
          <cell r="K187">
            <v>2.0664598554065661</v>
          </cell>
          <cell r="L187">
            <v>0.13584199574037772</v>
          </cell>
          <cell r="M187">
            <v>0.44549437663674762</v>
          </cell>
          <cell r="N187">
            <v>1.5873899042844326</v>
          </cell>
          <cell r="O187">
            <v>0</v>
          </cell>
          <cell r="P187">
            <v>1</v>
          </cell>
        </row>
        <row r="188">
          <cell r="C188">
            <v>1.4233629285344642</v>
          </cell>
          <cell r="D188">
            <v>3.1361970843666551</v>
          </cell>
          <cell r="E188">
            <v>0.42718111286282606</v>
          </cell>
          <cell r="F188">
            <v>9.4613696453720628E-2</v>
          </cell>
          <cell r="G188">
            <v>0.75493629176698751</v>
          </cell>
          <cell r="H188">
            <v>0.83037457724841701</v>
          </cell>
          <cell r="I188">
            <v>4.3798443085360494</v>
          </cell>
          <cell r="J188">
            <v>0.77615947900853999</v>
          </cell>
          <cell r="K188">
            <v>0.44730720765172477</v>
          </cell>
          <cell r="L188">
            <v>0.21494512203219013</v>
          </cell>
          <cell r="M188">
            <v>8.0348238835891247E-2</v>
          </cell>
          <cell r="N188">
            <v>0.4187829766477974</v>
          </cell>
          <cell r="O188">
            <v>4.1892893892041228E-4</v>
          </cell>
          <cell r="P188">
            <v>1</v>
          </cell>
        </row>
        <row r="189">
          <cell r="C189">
            <v>5.2740059708967806</v>
          </cell>
          <cell r="D189">
            <v>9.6770767265628319E-2</v>
          </cell>
          <cell r="E189">
            <v>0.3709361313143788</v>
          </cell>
          <cell r="F189">
            <v>0.92912602307547787</v>
          </cell>
          <cell r="G189">
            <v>0.17228509396750302</v>
          </cell>
          <cell r="H189">
            <v>2.0222292020168129</v>
          </cell>
          <cell r="I189">
            <v>2.6332560428660667E-3</v>
          </cell>
          <cell r="J189">
            <v>0.60046448679450237</v>
          </cell>
          <cell r="K189">
            <v>0.39755292808943404</v>
          </cell>
          <cell r="L189">
            <v>2.5306651855037662E-2</v>
          </cell>
          <cell r="M189">
            <v>9.923633170875501E-2</v>
          </cell>
          <cell r="N189">
            <v>1.9464884340466382E-3</v>
          </cell>
          <cell r="O189">
            <v>1.1300469291835567E-16</v>
          </cell>
          <cell r="P189">
            <v>1</v>
          </cell>
        </row>
        <row r="190">
          <cell r="C190">
            <v>6.2530903798772091</v>
          </cell>
          <cell r="D190">
            <v>0.15173405122099329</v>
          </cell>
          <cell r="E190">
            <v>5.9547184618193097E-2</v>
          </cell>
          <cell r="F190">
            <v>1.9002211270061209</v>
          </cell>
          <cell r="G190">
            <v>2.0487616507474753</v>
          </cell>
          <cell r="H190">
            <v>1.1558503031623171</v>
          </cell>
          <cell r="I190">
            <v>0.76943982258214361</v>
          </cell>
          <cell r="J190">
            <v>1.1333000867279162</v>
          </cell>
          <cell r="K190">
            <v>0.24387885113479663</v>
          </cell>
          <cell r="L190">
            <v>7.5856401773694015E-2</v>
          </cell>
          <cell r="M190">
            <v>0.55383161780166634</v>
          </cell>
          <cell r="N190">
            <v>0.35475208959309162</v>
          </cell>
          <cell r="O190">
            <v>0</v>
          </cell>
          <cell r="P190">
            <v>1</v>
          </cell>
        </row>
        <row r="191">
          <cell r="C191">
            <v>0.54772190655735009</v>
          </cell>
          <cell r="D191">
            <v>3.1616482152177836</v>
          </cell>
          <cell r="E191">
            <v>0.10247832115265486</v>
          </cell>
          <cell r="F191">
            <v>1.416661863726793E-2</v>
          </cell>
          <cell r="G191">
            <v>0.74039135806616951</v>
          </cell>
          <cell r="H191">
            <v>1.6971720753884245</v>
          </cell>
          <cell r="I191">
            <v>4.2385221652624825</v>
          </cell>
          <cell r="J191">
            <v>2.8781482684050133</v>
          </cell>
          <cell r="K191">
            <v>1.0848032067342859</v>
          </cell>
          <cell r="L191">
            <v>0.20387930173624019</v>
          </cell>
          <cell r="M191">
            <v>0.18149805464485816</v>
          </cell>
          <cell r="N191">
            <v>3.2121096333914876</v>
          </cell>
          <cell r="O191">
            <v>0</v>
          </cell>
          <cell r="P191">
            <v>1</v>
          </cell>
        </row>
        <row r="192">
          <cell r="C192">
            <v>0.59632269690149442</v>
          </cell>
          <cell r="D192">
            <v>4.3570607522248288</v>
          </cell>
          <cell r="E192">
            <v>0.13807087298839105</v>
          </cell>
          <cell r="F192">
            <v>0.13625148064773515</v>
          </cell>
          <cell r="G192">
            <v>0.13397975232871107</v>
          </cell>
          <cell r="H192">
            <v>1.4718292081977884</v>
          </cell>
          <cell r="I192">
            <v>3.3844317153894195E-2</v>
          </cell>
          <cell r="J192">
            <v>0.93420592679037184</v>
          </cell>
          <cell r="K192">
            <v>0.44618816777213277</v>
          </cell>
          <cell r="L192">
            <v>5.7448474568736342E-2</v>
          </cell>
          <cell r="M192">
            <v>0.19670193318523499</v>
          </cell>
          <cell r="N192">
            <v>2.3713884569625217</v>
          </cell>
          <cell r="O192">
            <v>0</v>
          </cell>
          <cell r="P192">
            <v>1</v>
          </cell>
        </row>
        <row r="193">
          <cell r="C193">
            <v>0.6375246768246704</v>
          </cell>
          <cell r="D193">
            <v>1.4011030978205226</v>
          </cell>
          <cell r="E193">
            <v>4.6110828608866727E-2</v>
          </cell>
          <cell r="F193">
            <v>6.4207419291911191E-2</v>
          </cell>
          <cell r="G193">
            <v>8.5293267808876042E-2</v>
          </cell>
          <cell r="H193">
            <v>0.64290991693761046</v>
          </cell>
          <cell r="I193">
            <v>27.345961580066625</v>
          </cell>
          <cell r="J193">
            <v>5.3491378663783733</v>
          </cell>
          <cell r="K193">
            <v>2.0646127467122155</v>
          </cell>
          <cell r="L193">
            <v>0.27094294586980555</v>
          </cell>
          <cell r="M193">
            <v>0.38607547403001019</v>
          </cell>
          <cell r="N193">
            <v>0.57255390384948535</v>
          </cell>
          <cell r="O193">
            <v>11.25335743870896</v>
          </cell>
          <cell r="P193">
            <v>1</v>
          </cell>
        </row>
        <row r="194">
          <cell r="C194">
            <v>6.3094267541739955</v>
          </cell>
          <cell r="D194">
            <v>0.5296956332015289</v>
          </cell>
          <cell r="E194">
            <v>3.957755353459786E-3</v>
          </cell>
          <cell r="F194">
            <v>23.465903120527418</v>
          </cell>
          <cell r="G194">
            <v>1.692229867769083</v>
          </cell>
          <cell r="H194">
            <v>0.4452406859923343</v>
          </cell>
          <cell r="I194">
            <v>2.2201157240758052E-6</v>
          </cell>
          <cell r="J194">
            <v>0.21013390404912416</v>
          </cell>
          <cell r="K194">
            <v>0.82622823048112171</v>
          </cell>
          <cell r="L194">
            <v>3.8322305676534489E-2</v>
          </cell>
          <cell r="M194">
            <v>7.0896441907278396E-6</v>
          </cell>
          <cell r="N194">
            <v>1.1703013348944717</v>
          </cell>
          <cell r="O194">
            <v>3.1328749082219833E-17</v>
          </cell>
          <cell r="P194">
            <v>1</v>
          </cell>
        </row>
        <row r="195">
          <cell r="C195">
            <v>4.3881524377021623</v>
          </cell>
          <cell r="D195">
            <v>1.7159215654436712E-2</v>
          </cell>
          <cell r="E195">
            <v>0.98202992253037225</v>
          </cell>
          <cell r="F195">
            <v>2.7032417211740249E-3</v>
          </cell>
          <cell r="G195">
            <v>0.30348096379136802</v>
          </cell>
          <cell r="H195">
            <v>7.9898854732419033E-2</v>
          </cell>
          <cell r="I195">
            <v>0.2359656410824332</v>
          </cell>
          <cell r="J195">
            <v>0.41705066602670798</v>
          </cell>
          <cell r="K195">
            <v>9.6964236493063433E-2</v>
          </cell>
          <cell r="L195">
            <v>5.1048830805842403E-2</v>
          </cell>
          <cell r="M195">
            <v>2.3851493249910295E-2</v>
          </cell>
          <cell r="N195">
            <v>0.11575372354974045</v>
          </cell>
          <cell r="O195">
            <v>0</v>
          </cell>
          <cell r="P195">
            <v>1</v>
          </cell>
        </row>
        <row r="196">
          <cell r="C196">
            <v>0.72916053022309568</v>
          </cell>
          <cell r="D196">
            <v>0.12034248012194974</v>
          </cell>
          <cell r="E196">
            <v>0.24960310042984291</v>
          </cell>
          <cell r="F196">
            <v>44.549263470165251</v>
          </cell>
          <cell r="G196">
            <v>65.958477687459592</v>
          </cell>
          <cell r="H196">
            <v>0.65191673749289136</v>
          </cell>
          <cell r="I196">
            <v>3.0641039797014615</v>
          </cell>
          <cell r="J196">
            <v>1.6379333078342408</v>
          </cell>
          <cell r="K196">
            <v>1.392387849350659</v>
          </cell>
          <cell r="L196">
            <v>0.10044240913100903</v>
          </cell>
          <cell r="M196">
            <v>6.6368234614182092E-2</v>
          </cell>
          <cell r="N196">
            <v>1.6052987516635668</v>
          </cell>
          <cell r="O196">
            <v>0</v>
          </cell>
          <cell r="P196">
            <v>1</v>
          </cell>
        </row>
        <row r="197">
          <cell r="C197">
            <v>1.9482726091615823</v>
          </cell>
          <cell r="D197">
            <v>0.19451710677788492</v>
          </cell>
          <cell r="E197">
            <v>0.61864908461547041</v>
          </cell>
          <cell r="F197">
            <v>5.8317950850574718</v>
          </cell>
          <cell r="G197">
            <v>17.653738521013313</v>
          </cell>
          <cell r="H197">
            <v>0.94428823478942969</v>
          </cell>
          <cell r="I197">
            <v>8.4796389337272168E-2</v>
          </cell>
          <cell r="J197">
            <v>1.0219251578206674</v>
          </cell>
          <cell r="K197">
            <v>8.0429771330843511</v>
          </cell>
          <cell r="L197">
            <v>0.24727395885181411</v>
          </cell>
          <cell r="M197">
            <v>0.53307295365909235</v>
          </cell>
          <cell r="N197">
            <v>5.732121703298092</v>
          </cell>
          <cell r="O197">
            <v>0</v>
          </cell>
          <cell r="P197">
            <v>1</v>
          </cell>
        </row>
        <row r="198">
          <cell r="C198">
            <v>0.86374965517045132</v>
          </cell>
          <cell r="D198">
            <v>3.5606378070665925</v>
          </cell>
          <cell r="E198">
            <v>2.0756015131039009E-2</v>
          </cell>
          <cell r="F198">
            <v>-3.097563575470821E-2</v>
          </cell>
          <cell r="G198">
            <v>3.1118106636136846</v>
          </cell>
          <cell r="H198">
            <v>1.4794176177643494</v>
          </cell>
          <cell r="I198">
            <v>14.565840120509232</v>
          </cell>
          <cell r="J198">
            <v>0.78863314027323828</v>
          </cell>
          <cell r="K198">
            <v>2.6647448842099219</v>
          </cell>
          <cell r="L198">
            <v>7.4278332362315014E-2</v>
          </cell>
          <cell r="M198">
            <v>0.12486141307023035</v>
          </cell>
          <cell r="N198">
            <v>0.63322600102632509</v>
          </cell>
          <cell r="O198">
            <v>0</v>
          </cell>
          <cell r="P198">
            <v>1</v>
          </cell>
        </row>
        <row r="199">
          <cell r="C199">
            <v>5.6283707808363372E-2</v>
          </cell>
          <cell r="D199">
            <v>0.15955355147418432</v>
          </cell>
          <cell r="E199">
            <v>2.1875568909699799E-3</v>
          </cell>
          <cell r="F199">
            <v>0.2303894535733402</v>
          </cell>
          <cell r="G199">
            <v>9.1506217894939574</v>
          </cell>
          <cell r="H199">
            <v>0.16645824896514599</v>
          </cell>
          <cell r="I199">
            <v>73.769897435474618</v>
          </cell>
          <cell r="J199">
            <v>0.92103312664926762</v>
          </cell>
          <cell r="K199">
            <v>4.0541570653231584</v>
          </cell>
          <cell r="L199">
            <v>0.15639544004129083</v>
          </cell>
          <cell r="M199">
            <v>4.6707527078509399E-2</v>
          </cell>
          <cell r="N199">
            <v>1.947475372045899</v>
          </cell>
          <cell r="O199">
            <v>0</v>
          </cell>
          <cell r="P199">
            <v>1</v>
          </cell>
        </row>
        <row r="200">
          <cell r="C200">
            <v>0.23187470714546543</v>
          </cell>
          <cell r="D200">
            <v>1.0675094063367829</v>
          </cell>
          <cell r="E200">
            <v>0.21477656112067212</v>
          </cell>
          <cell r="F200">
            <v>2.5587892161654477</v>
          </cell>
          <cell r="G200">
            <v>5.3545024249856406</v>
          </cell>
          <cell r="H200">
            <v>0.88071962920255631</v>
          </cell>
          <cell r="I200">
            <v>0.77904226272545363</v>
          </cell>
          <cell r="J200">
            <v>3.4625184362309138</v>
          </cell>
          <cell r="K200">
            <v>4.6458020699991929</v>
          </cell>
          <cell r="L200">
            <v>2.2122533723894115E-2</v>
          </cell>
          <cell r="M200">
            <v>0.40345509756020614</v>
          </cell>
          <cell r="N200">
            <v>18.204320547863372</v>
          </cell>
          <cell r="O200">
            <v>0</v>
          </cell>
          <cell r="P200">
            <v>1</v>
          </cell>
        </row>
        <row r="201">
          <cell r="C201">
            <v>1.7088060216723772E-3</v>
          </cell>
          <cell r="D201">
            <v>0.14057172102268661</v>
          </cell>
          <cell r="E201">
            <v>0.9660372535630779</v>
          </cell>
          <cell r="F201">
            <v>0.62276320778365157</v>
          </cell>
          <cell r="G201">
            <v>0.97957515222299418</v>
          </cell>
          <cell r="H201">
            <v>2.7881886183769775</v>
          </cell>
          <cell r="I201">
            <v>1.6309489495668641E-2</v>
          </cell>
          <cell r="J201">
            <v>2.4450865882983335</v>
          </cell>
          <cell r="K201">
            <v>5.2670830384043743</v>
          </cell>
          <cell r="L201">
            <v>2.5801260077620021</v>
          </cell>
          <cell r="M201">
            <v>0.80214680162735508</v>
          </cell>
          <cell r="N201">
            <v>0.24481038568364871</v>
          </cell>
          <cell r="O201">
            <v>0.16959582200328169</v>
          </cell>
          <cell r="P201">
            <v>1</v>
          </cell>
        </row>
        <row r="202">
          <cell r="C202">
            <v>5.0368256094895647E-3</v>
          </cell>
          <cell r="D202">
            <v>0.22500792907628278</v>
          </cell>
          <cell r="E202">
            <v>0.10943326356860003</v>
          </cell>
          <cell r="F202">
            <v>0.77280604292120536</v>
          </cell>
          <cell r="G202">
            <v>0.4125438251308734</v>
          </cell>
          <cell r="H202">
            <v>7.9677203206135463</v>
          </cell>
          <cell r="I202">
            <v>3.314253372310428E-2</v>
          </cell>
          <cell r="J202">
            <v>2.7790464935163217</v>
          </cell>
          <cell r="K202">
            <v>2.8814610275402579</v>
          </cell>
          <cell r="L202">
            <v>3.1012840171339819</v>
          </cell>
          <cell r="M202">
            <v>0.18831227630234146</v>
          </cell>
          <cell r="N202">
            <v>0.36124033953206064</v>
          </cell>
          <cell r="O202">
            <v>0</v>
          </cell>
          <cell r="P202">
            <v>1</v>
          </cell>
        </row>
        <row r="203">
          <cell r="C203">
            <v>2.7177565148511467</v>
          </cell>
          <cell r="D203">
            <v>0.81559929630995032</v>
          </cell>
          <cell r="E203">
            <v>0.72781598071735287</v>
          </cell>
          <cell r="F203">
            <v>1.9198488499817197</v>
          </cell>
          <cell r="G203">
            <v>1.123474164027628</v>
          </cell>
          <cell r="H203">
            <v>0.27107488703362725</v>
          </cell>
          <cell r="I203">
            <v>2.7258087945826457</v>
          </cell>
          <cell r="J203">
            <v>0.77385182200882796</v>
          </cell>
          <cell r="K203">
            <v>0.67501592816278566</v>
          </cell>
          <cell r="L203">
            <v>0.76263861609458228</v>
          </cell>
          <cell r="M203">
            <v>1.1240330176164914</v>
          </cell>
          <cell r="N203">
            <v>1.0025121176717526</v>
          </cell>
          <cell r="O203">
            <v>4.3913876059170702</v>
          </cell>
          <cell r="P203">
            <v>1</v>
          </cell>
        </row>
        <row r="209">
          <cell r="C209">
            <v>2.4751777313833587</v>
          </cell>
          <cell r="D209">
            <v>0.59755057500925624</v>
          </cell>
          <cell r="E209">
            <v>0.30141956259306624</v>
          </cell>
          <cell r="F209">
            <v>0.85524168709738912</v>
          </cell>
          <cell r="G209">
            <v>2.1187943159113005</v>
          </cell>
          <cell r="H209">
            <v>0.61033618731813588</v>
          </cell>
          <cell r="I209">
            <v>1.7115830505711247</v>
          </cell>
          <cell r="J209">
            <v>1.0358214023518086</v>
          </cell>
          <cell r="K209">
            <v>0.82362596030739976</v>
          </cell>
          <cell r="L209">
            <v>1.0096017115087883</v>
          </cell>
          <cell r="M209">
            <v>0.95205267013423667</v>
          </cell>
          <cell r="N209">
            <v>1.4351916358616557</v>
          </cell>
          <cell r="O209">
            <v>1.2942528328215384</v>
          </cell>
          <cell r="P209">
            <v>1</v>
          </cell>
        </row>
        <row r="210">
          <cell r="C210">
            <v>0.20196831966792542</v>
          </cell>
          <cell r="D210">
            <v>1.3028319294594193</v>
          </cell>
          <cell r="E210">
            <v>1.2572270480959933</v>
          </cell>
          <cell r="F210">
            <v>0.96421926977948635</v>
          </cell>
          <cell r="G210">
            <v>2.2232350717868052</v>
          </cell>
          <cell r="H210">
            <v>0.91386378955433567</v>
          </cell>
          <cell r="I210">
            <v>1.8340533184082579</v>
          </cell>
          <cell r="J210">
            <v>1.2475786889036724</v>
          </cell>
          <cell r="K210">
            <v>0.87382664503853469</v>
          </cell>
          <cell r="L210">
            <v>0.87467663255928163</v>
          </cell>
          <cell r="M210">
            <v>1.119849291158572</v>
          </cell>
          <cell r="N210">
            <v>1.078929821345449</v>
          </cell>
          <cell r="O210">
            <v>3.0781543347079967E-2</v>
          </cell>
          <cell r="P210">
            <v>1</v>
          </cell>
        </row>
        <row r="211">
          <cell r="C211">
            <v>0.10732949574464376</v>
          </cell>
          <cell r="D211">
            <v>0.99067248536502095</v>
          </cell>
          <cell r="E211">
            <v>0.90722211152058541</v>
          </cell>
          <cell r="F211">
            <v>0.82960450654001594</v>
          </cell>
          <cell r="G211">
            <v>2.4709555836555852</v>
          </cell>
          <cell r="H211">
            <v>1.1010435685517888</v>
          </cell>
          <cell r="I211">
            <v>0.87161459782878603</v>
          </cell>
          <cell r="J211">
            <v>1.265454005260964</v>
          </cell>
          <cell r="K211">
            <v>1.5552031272787881</v>
          </cell>
          <cell r="L211">
            <v>1.1857895339067897</v>
          </cell>
          <cell r="M211">
            <v>1.7270008148300524</v>
          </cell>
          <cell r="N211">
            <v>1.4915676615482756</v>
          </cell>
          <cell r="O211">
            <v>4.3163353873211199E-2</v>
          </cell>
          <cell r="P211">
            <v>1</v>
          </cell>
        </row>
        <row r="212">
          <cell r="C212">
            <v>0.82905112284367932</v>
          </cell>
          <cell r="D212">
            <v>1.1518462273171397</v>
          </cell>
          <cell r="E212">
            <v>0.68353733265595462</v>
          </cell>
          <cell r="F212">
            <v>2.2755361246337622</v>
          </cell>
          <cell r="G212">
            <v>1.9743938900004221</v>
          </cell>
          <cell r="H212">
            <v>1.4373921093106101</v>
          </cell>
          <cell r="I212">
            <v>0.1782104090218905</v>
          </cell>
          <cell r="J212">
            <v>1.1142080446087794</v>
          </cell>
          <cell r="K212">
            <v>1.0071304535282066</v>
          </cell>
          <cell r="L212">
            <v>1.1749109873922108</v>
          </cell>
          <cell r="M212">
            <v>0.97888490542904494</v>
          </cell>
          <cell r="N212">
            <v>0.91514146948369135</v>
          </cell>
          <cell r="O212">
            <v>0</v>
          </cell>
          <cell r="P212">
            <v>1</v>
          </cell>
        </row>
        <row r="213">
          <cell r="C213">
            <v>1.93447425465745</v>
          </cell>
          <cell r="D213">
            <v>1.3516974469621414</v>
          </cell>
          <cell r="E213">
            <v>0.67547367529545599</v>
          </cell>
          <cell r="F213">
            <v>0.55566192014732474</v>
          </cell>
          <cell r="G213">
            <v>0.69951573919613175</v>
          </cell>
          <cell r="H213">
            <v>0.78755781925535273</v>
          </cell>
          <cell r="I213">
            <v>0.88093679960648863</v>
          </cell>
          <cell r="J213">
            <v>0.89653077614979548</v>
          </cell>
          <cell r="K213">
            <v>0.35566400020703359</v>
          </cell>
          <cell r="L213">
            <v>0.67351725513435845</v>
          </cell>
          <cell r="M213">
            <v>0.91641254674589978</v>
          </cell>
          <cell r="N213">
            <v>0.61604941783231459</v>
          </cell>
          <cell r="O213">
            <v>1.402493965288221E-2</v>
          </cell>
          <cell r="P213">
            <v>1</v>
          </cell>
        </row>
        <row r="214">
          <cell r="C214">
            <v>1.5865159228693593</v>
          </cell>
          <cell r="D214">
            <v>0.90720740431223112</v>
          </cell>
          <cell r="E214">
            <v>0.75478978167834321</v>
          </cell>
          <cell r="F214">
            <v>0.76943312909097739</v>
          </cell>
          <cell r="G214">
            <v>1.0757268414641701</v>
          </cell>
          <cell r="H214">
            <v>0.83421083247578143</v>
          </cell>
          <cell r="I214">
            <v>2.0884485556975134</v>
          </cell>
          <cell r="J214">
            <v>0.91404617442076741</v>
          </cell>
          <cell r="K214">
            <v>1.220580647351214</v>
          </cell>
          <cell r="L214">
            <v>0.80604924145415691</v>
          </cell>
          <cell r="M214">
            <v>0.94061594848973551</v>
          </cell>
          <cell r="N214">
            <v>1.293074990354137</v>
          </cell>
          <cell r="O214">
            <v>0</v>
          </cell>
          <cell r="P214">
            <v>1</v>
          </cell>
        </row>
        <row r="215">
          <cell r="C215">
            <v>5.5331842802337092E-2</v>
          </cell>
          <cell r="D215">
            <v>0.75832868509632267</v>
          </cell>
          <cell r="E215">
            <v>1.1431442410787325</v>
          </cell>
          <cell r="F215">
            <v>0.83411571056239397</v>
          </cell>
          <cell r="G215">
            <v>0.92625267280983614</v>
          </cell>
          <cell r="H215">
            <v>1.3793874052028618</v>
          </cell>
          <cell r="I215">
            <v>0.97104370797507766</v>
          </cell>
          <cell r="J215">
            <v>0.78646714941730678</v>
          </cell>
          <cell r="K215">
            <v>0.98954171284005088</v>
          </cell>
          <cell r="L215">
            <v>2.9255834190722929</v>
          </cell>
          <cell r="M215">
            <v>0.97270616261268861</v>
          </cell>
          <cell r="N215">
            <v>1.2803625618573442</v>
          </cell>
          <cell r="O215">
            <v>4.4552691263998821E-2</v>
          </cell>
          <cell r="P215">
            <v>1</v>
          </cell>
        </row>
        <row r="216">
          <cell r="C216">
            <v>0.84159852139974367</v>
          </cell>
          <cell r="D216">
            <v>1.6304869757727471</v>
          </cell>
          <cell r="E216">
            <v>1.2362300113940403</v>
          </cell>
          <cell r="F216">
            <v>0.91154863282146792</v>
          </cell>
          <cell r="G216">
            <v>0.46648929136061534</v>
          </cell>
          <cell r="H216">
            <v>1.0907476705943144</v>
          </cell>
          <cell r="I216">
            <v>0.92790340857319964</v>
          </cell>
          <cell r="J216">
            <v>0.88870664533532984</v>
          </cell>
          <cell r="K216">
            <v>0.62878338995975214</v>
          </cell>
          <cell r="L216">
            <v>0.95494946888299814</v>
          </cell>
          <cell r="M216">
            <v>0.52052303512571341</v>
          </cell>
          <cell r="N216">
            <v>0.53828487526731461</v>
          </cell>
          <cell r="O216">
            <v>0</v>
          </cell>
          <cell r="P216">
            <v>1</v>
          </cell>
        </row>
        <row r="217">
          <cell r="C217">
            <v>0.13725852468446764</v>
          </cell>
          <cell r="D217">
            <v>0.18191559921595199</v>
          </cell>
          <cell r="E217">
            <v>0.14944408349007479</v>
          </cell>
          <cell r="F217">
            <v>0.68524466340608114</v>
          </cell>
          <cell r="G217">
            <v>1.1778323458446327</v>
          </cell>
          <cell r="H217">
            <v>1.223551176678104</v>
          </cell>
          <cell r="I217">
            <v>1.0774888049561215</v>
          </cell>
          <cell r="J217">
            <v>2.9837270142272891</v>
          </cell>
          <cell r="K217">
            <v>1.3800527603230064</v>
          </cell>
          <cell r="L217">
            <v>3.9165504902079862</v>
          </cell>
          <cell r="M217">
            <v>1.7566197734376461</v>
          </cell>
          <cell r="N217">
            <v>1.5753768330343092</v>
          </cell>
          <cell r="O217">
            <v>0.2559033351133525</v>
          </cell>
          <cell r="P217">
            <v>1</v>
          </cell>
        </row>
        <row r="218">
          <cell r="C218">
            <v>0.28178035314066252</v>
          </cell>
          <cell r="D218">
            <v>1.3949789345775032</v>
          </cell>
          <cell r="E218">
            <v>1.5583003175218795</v>
          </cell>
          <cell r="F218">
            <v>1.5182883107499345</v>
          </cell>
          <cell r="G218">
            <v>1.8591678686633153</v>
          </cell>
          <cell r="H218">
            <v>0.79786144353897648</v>
          </cell>
          <cell r="I218">
            <v>0.39236866161501122</v>
          </cell>
          <cell r="J218">
            <v>1.0109979517948715</v>
          </cell>
          <cell r="K218">
            <v>0.88099306775735142</v>
          </cell>
          <cell r="L218">
            <v>0.54821471897281349</v>
          </cell>
          <cell r="M218">
            <v>0.81452280275245958</v>
          </cell>
          <cell r="N218">
            <v>0.94042353487384012</v>
          </cell>
          <cell r="O218">
            <v>5.8339319297982695E-2</v>
          </cell>
          <cell r="P218">
            <v>1</v>
          </cell>
        </row>
        <row r="219">
          <cell r="C219">
            <v>8.6108629420310084E-2</v>
          </cell>
          <cell r="D219">
            <v>0.97802824055762938</v>
          </cell>
          <cell r="E219">
            <v>1.5863227537278448</v>
          </cell>
          <cell r="F219">
            <v>0.68863583438181697</v>
          </cell>
          <cell r="G219">
            <v>1.0978703455544889</v>
          </cell>
          <cell r="H219">
            <v>0.76270650777716664</v>
          </cell>
          <cell r="I219">
            <v>0.41395891172456506</v>
          </cell>
          <cell r="J219">
            <v>0.95529561032247856</v>
          </cell>
          <cell r="K219">
            <v>0.81916954410537979</v>
          </cell>
          <cell r="L219">
            <v>0.64097800058031784</v>
          </cell>
          <cell r="M219">
            <v>1.4218961504489946</v>
          </cell>
          <cell r="N219">
            <v>1.314007247215875</v>
          </cell>
          <cell r="O219">
            <v>8.4375055790734294E-6</v>
          </cell>
          <cell r="P219">
            <v>1</v>
          </cell>
        </row>
        <row r="220">
          <cell r="C220">
            <v>0.6712381721192261</v>
          </cell>
          <cell r="D220">
            <v>1.050459608279608</v>
          </cell>
          <cell r="E220">
            <v>0.84872023233239169</v>
          </cell>
          <cell r="F220">
            <v>0.85184962419447885</v>
          </cell>
          <cell r="G220">
            <v>1.9473519431380752</v>
          </cell>
          <cell r="H220">
            <v>1.1017553112756966</v>
          </cell>
          <cell r="I220">
            <v>0.52442274578035697</v>
          </cell>
          <cell r="J220">
            <v>1.8619297439877771</v>
          </cell>
          <cell r="K220">
            <v>1.1206339828184175</v>
          </cell>
          <cell r="L220">
            <v>0.76385637903737968</v>
          </cell>
          <cell r="M220">
            <v>1.14285744182386</v>
          </cell>
          <cell r="N220">
            <v>1.3789490358550733</v>
          </cell>
          <cell r="O220">
            <v>0.79517447046215228</v>
          </cell>
          <cell r="P220">
            <v>1</v>
          </cell>
        </row>
        <row r="221">
          <cell r="C221">
            <v>0.40639440897652152</v>
          </cell>
          <cell r="D221">
            <v>1.2875524173719233</v>
          </cell>
          <cell r="E221">
            <v>0.98099206478569634</v>
          </cell>
          <cell r="F221">
            <v>1.4276722944704938</v>
          </cell>
          <cell r="G221">
            <v>1.3353269256566338</v>
          </cell>
          <cell r="H221">
            <v>0.87543709956944182</v>
          </cell>
          <cell r="I221">
            <v>2.0331313125467534</v>
          </cell>
          <cell r="J221">
            <v>1.302641567114267</v>
          </cell>
          <cell r="K221">
            <v>1.2446912634157683</v>
          </cell>
          <cell r="L221">
            <v>0.77155720466369526</v>
          </cell>
          <cell r="M221">
            <v>1.2281707674798714</v>
          </cell>
          <cell r="N221">
            <v>1.6641266879307748</v>
          </cell>
          <cell r="O221">
            <v>1.793215580276145E-5</v>
          </cell>
          <cell r="P221">
            <v>1</v>
          </cell>
        </row>
        <row r="222">
          <cell r="C222">
            <v>0.42461410783169296</v>
          </cell>
          <cell r="D222">
            <v>1.7419713906030858</v>
          </cell>
          <cell r="E222">
            <v>0.69601552994640825</v>
          </cell>
          <cell r="F222">
            <v>1.6379719806247146</v>
          </cell>
          <cell r="G222">
            <v>2.4851916456474319</v>
          </cell>
          <cell r="H222">
            <v>0.9135490508384535</v>
          </cell>
          <cell r="I222">
            <v>0.29447185806749288</v>
          </cell>
          <cell r="J222">
            <v>2.3802294546401113</v>
          </cell>
          <cell r="K222">
            <v>1.3780110717886098</v>
          </cell>
          <cell r="L222">
            <v>0.42661340139306209</v>
          </cell>
          <cell r="M222">
            <v>1.2505450669112681</v>
          </cell>
          <cell r="N222">
            <v>0.93209099301120324</v>
          </cell>
          <cell r="O222">
            <v>0</v>
          </cell>
          <cell r="P222">
            <v>1</v>
          </cell>
        </row>
        <row r="223">
          <cell r="C223">
            <v>0.34792341917495645</v>
          </cell>
          <cell r="D223">
            <v>1.383452638232149</v>
          </cell>
          <cell r="E223">
            <v>1.2124558356762232</v>
          </cell>
          <cell r="F223">
            <v>1.2188678722515505</v>
          </cell>
          <cell r="G223">
            <v>1.1493635489650036</v>
          </cell>
          <cell r="H223">
            <v>0.53787114936492708</v>
          </cell>
          <cell r="I223">
            <v>0.4066504355509914</v>
          </cell>
          <cell r="J223">
            <v>1.3195149291612491</v>
          </cell>
          <cell r="K223">
            <v>1.0016363038487746</v>
          </cell>
          <cell r="L223">
            <v>0.45312993152015352</v>
          </cell>
          <cell r="M223">
            <v>1.4759184274562758</v>
          </cell>
          <cell r="N223">
            <v>1.5156563979062023</v>
          </cell>
          <cell r="O223">
            <v>0.11283679542612077</v>
          </cell>
          <cell r="P223">
            <v>1</v>
          </cell>
        </row>
        <row r="224">
          <cell r="C224">
            <v>0.21069566642356466</v>
          </cell>
          <cell r="D224">
            <v>1.0067931477612544</v>
          </cell>
          <cell r="E224">
            <v>0.99809085397026576</v>
          </cell>
          <cell r="F224">
            <v>0.71927846821481556</v>
          </cell>
          <cell r="G224">
            <v>0.50527774564687267</v>
          </cell>
          <cell r="H224">
            <v>1.025349080381099</v>
          </cell>
          <cell r="I224">
            <v>0.83758747610189843</v>
          </cell>
          <cell r="J224">
            <v>1.346981316446725</v>
          </cell>
          <cell r="K224">
            <v>1.1791014146602012</v>
          </cell>
          <cell r="L224">
            <v>0.88314517823083816</v>
          </cell>
          <cell r="M224">
            <v>1.7582668440879641</v>
          </cell>
          <cell r="N224">
            <v>1.552447745110483</v>
          </cell>
          <cell r="O224">
            <v>6.4770108073731337E-3</v>
          </cell>
          <cell r="P224">
            <v>1</v>
          </cell>
        </row>
        <row r="225">
          <cell r="C225">
            <v>0.32685075342942199</v>
          </cell>
          <cell r="D225">
            <v>0.80794403522283287</v>
          </cell>
          <cell r="E225">
            <v>0.73999631261990539</v>
          </cell>
          <cell r="F225">
            <v>0.60213340264914017</v>
          </cell>
          <cell r="G225">
            <v>1.7325434314719126</v>
          </cell>
          <cell r="H225">
            <v>0.85841333015474097</v>
          </cell>
          <cell r="I225">
            <v>1.2662774312641922</v>
          </cell>
          <cell r="J225">
            <v>0.82368389966187194</v>
          </cell>
          <cell r="K225">
            <v>2.029255107844695</v>
          </cell>
          <cell r="L225">
            <v>2.3637606105382956</v>
          </cell>
          <cell r="M225">
            <v>1.724630564572136</v>
          </cell>
          <cell r="N225">
            <v>2.0061678790505764</v>
          </cell>
          <cell r="O225">
            <v>0.10337631147557333</v>
          </cell>
          <cell r="P225">
            <v>1</v>
          </cell>
        </row>
        <row r="226">
          <cell r="C226">
            <v>0.31958450038357417</v>
          </cell>
          <cell r="D226">
            <v>0.34128959865647157</v>
          </cell>
          <cell r="E226">
            <v>0.6822337474658362</v>
          </cell>
          <cell r="F226">
            <v>0.57027867110431452</v>
          </cell>
          <cell r="G226">
            <v>1.2859790099019299</v>
          </cell>
          <cell r="H226">
            <v>1.5575288454311573</v>
          </cell>
          <cell r="I226">
            <v>0.42582949549789317</v>
          </cell>
          <cell r="J226">
            <v>3.591865854728066</v>
          </cell>
          <cell r="K226">
            <v>1.1179927454716936</v>
          </cell>
          <cell r="L226">
            <v>1.0707407647850309</v>
          </cell>
          <cell r="M226">
            <v>1.3303948927679672</v>
          </cell>
          <cell r="N226">
            <v>0.64284861242505409</v>
          </cell>
          <cell r="O226">
            <v>1.1010246577920969E-15</v>
          </cell>
          <cell r="P226">
            <v>1</v>
          </cell>
        </row>
        <row r="227">
          <cell r="C227">
            <v>0.67094477229908289</v>
          </cell>
          <cell r="D227">
            <v>1.2397865259098038</v>
          </cell>
          <cell r="E227">
            <v>0.6386402230994358</v>
          </cell>
          <cell r="F227">
            <v>1.827658181231083</v>
          </cell>
          <cell r="G227">
            <v>1.3427747000495811</v>
          </cell>
          <cell r="H227">
            <v>1.3252624110562905</v>
          </cell>
          <cell r="I227">
            <v>0.32821729802666511</v>
          </cell>
          <cell r="J227">
            <v>1.2447820532115794</v>
          </cell>
          <cell r="K227">
            <v>1.9207221619495134</v>
          </cell>
          <cell r="L227">
            <v>0.44592798683064627</v>
          </cell>
          <cell r="M227">
            <v>1.2547441747668111</v>
          </cell>
          <cell r="N227">
            <v>2.010436912485785</v>
          </cell>
          <cell r="O227">
            <v>1.8655428768984772</v>
          </cell>
          <cell r="P227">
            <v>1</v>
          </cell>
        </row>
        <row r="228">
          <cell r="C228">
            <v>0.39593584905205803</v>
          </cell>
          <cell r="D228">
            <v>1.1579577307243105</v>
          </cell>
          <cell r="E228">
            <v>1.4454389437708302</v>
          </cell>
          <cell r="F228">
            <v>0.96787442972456783</v>
          </cell>
          <cell r="G228">
            <v>0.86065267116691579</v>
          </cell>
          <cell r="H228">
            <v>0.75177853112865034</v>
          </cell>
          <cell r="I228">
            <v>0.27156087871796919</v>
          </cell>
          <cell r="J228">
            <v>1.2879143671335567</v>
          </cell>
          <cell r="K228">
            <v>0.76583417195707426</v>
          </cell>
          <cell r="L228">
            <v>0.36353793174659488</v>
          </cell>
          <cell r="M228">
            <v>1.2069548941338817</v>
          </cell>
          <cell r="N228">
            <v>1.0713603121063844</v>
          </cell>
          <cell r="O228">
            <v>2.0505649094911622E-8</v>
          </cell>
          <cell r="P228">
            <v>1</v>
          </cell>
        </row>
        <row r="229">
          <cell r="C229">
            <v>2.5834908103618894</v>
          </cell>
          <cell r="D229">
            <v>1.9318355505804625</v>
          </cell>
          <cell r="E229">
            <v>0.70645143019059475</v>
          </cell>
          <cell r="F229">
            <v>0.22800414484823792</v>
          </cell>
          <cell r="G229">
            <v>0.80283643885432399</v>
          </cell>
          <cell r="H229">
            <v>0.64230025656817269</v>
          </cell>
          <cell r="I229">
            <v>1.1349335582431557</v>
          </cell>
          <cell r="J229">
            <v>0.34726092229614725</v>
          </cell>
          <cell r="K229">
            <v>0.82504102124221279</v>
          </cell>
          <cell r="L229">
            <v>0.40847988549200898</v>
          </cell>
          <cell r="M229">
            <v>0.20109478060057312</v>
          </cell>
          <cell r="N229">
            <v>0.43087430295818802</v>
          </cell>
          <cell r="O229">
            <v>0</v>
          </cell>
          <cell r="P229">
            <v>1</v>
          </cell>
        </row>
        <row r="230">
          <cell r="C230">
            <v>0.99209934326462201</v>
          </cell>
          <cell r="D230">
            <v>0.97271813926616713</v>
          </cell>
          <cell r="E230">
            <v>0.75191264873200203</v>
          </cell>
          <cell r="F230">
            <v>0.63403369206287885</v>
          </cell>
          <cell r="G230">
            <v>1.1017951954928269</v>
          </cell>
          <cell r="H230">
            <v>1.1686570267807441</v>
          </cell>
          <cell r="I230">
            <v>0.45869187379816329</v>
          </cell>
          <cell r="J230">
            <v>0.98553484083691179</v>
          </cell>
          <cell r="K230">
            <v>1.0053516212679294</v>
          </cell>
          <cell r="L230">
            <v>0.814758593359868</v>
          </cell>
          <cell r="M230">
            <v>1.5090352831922247</v>
          </cell>
          <cell r="N230">
            <v>1.1552507449325182</v>
          </cell>
          <cell r="O230">
            <v>0</v>
          </cell>
          <cell r="P230">
            <v>1</v>
          </cell>
        </row>
        <row r="231">
          <cell r="C231">
            <v>0.16331497546005355</v>
          </cell>
          <cell r="D231">
            <v>2.1977885406352429</v>
          </cell>
          <cell r="E231">
            <v>0.76695040646462886</v>
          </cell>
          <cell r="F231">
            <v>0.43502513702368428</v>
          </cell>
          <cell r="G231">
            <v>0.41541593481859951</v>
          </cell>
          <cell r="H231">
            <v>0.62093050012411333</v>
          </cell>
          <cell r="I231">
            <v>1.017103017514102</v>
          </cell>
          <cell r="J231">
            <v>0.64240771729616863</v>
          </cell>
          <cell r="K231">
            <v>1.191557977345723</v>
          </cell>
          <cell r="L231">
            <v>2.2014676298138851</v>
          </cell>
          <cell r="M231">
            <v>1.695407850211865</v>
          </cell>
          <cell r="N231">
            <v>1.3394981456399517</v>
          </cell>
          <cell r="O231">
            <v>2.9212626612584461E-2</v>
          </cell>
          <cell r="P231">
            <v>1</v>
          </cell>
        </row>
        <row r="232">
          <cell r="C232">
            <v>0.21230821966006816</v>
          </cell>
          <cell r="D232">
            <v>1.5869772164342775</v>
          </cell>
          <cell r="E232">
            <v>1.1725927968077954</v>
          </cell>
          <cell r="F232">
            <v>0.79557078442404183</v>
          </cell>
          <cell r="G232">
            <v>1.3189404080203828</v>
          </cell>
          <cell r="H232">
            <v>0.77079268286452807</v>
          </cell>
          <cell r="I232">
            <v>0.67644518909301776</v>
          </cell>
          <cell r="J232">
            <v>1.1321087311075977</v>
          </cell>
          <cell r="K232">
            <v>1.2234206700526464</v>
          </cell>
          <cell r="L232">
            <v>1.0546858425368237</v>
          </cell>
          <cell r="M232">
            <v>1.3596962963233845</v>
          </cell>
          <cell r="N232">
            <v>1.0208115057590814</v>
          </cell>
          <cell r="O232">
            <v>1.1065601527434065E-6</v>
          </cell>
          <cell r="P232">
            <v>1</v>
          </cell>
        </row>
        <row r="233">
          <cell r="C233">
            <v>6.2258310142752918E-2</v>
          </cell>
          <cell r="D233">
            <v>0.7435528484106555</v>
          </cell>
          <cell r="E233">
            <v>1.8122519768754222</v>
          </cell>
          <cell r="F233">
            <v>0.6016240251372944</v>
          </cell>
          <cell r="G233">
            <v>0.83110242669933254</v>
          </cell>
          <cell r="H233">
            <v>1.368571639481726</v>
          </cell>
          <cell r="I233">
            <v>1.3118413798783763</v>
          </cell>
          <cell r="J233">
            <v>1.0539814495352919</v>
          </cell>
          <cell r="K233">
            <v>0.9930206663048583</v>
          </cell>
          <cell r="L233">
            <v>0.70160238672652542</v>
          </cell>
          <cell r="M233">
            <v>0.6788014401425102</v>
          </cell>
          <cell r="N233">
            <v>0.59422484196963377</v>
          </cell>
          <cell r="O233">
            <v>1.9114191514395413</v>
          </cell>
          <cell r="P233">
            <v>1</v>
          </cell>
        </row>
        <row r="234">
          <cell r="C234">
            <v>8.7484567403407681E-2</v>
          </cell>
          <cell r="D234">
            <v>0.76305574947057575</v>
          </cell>
          <cell r="E234">
            <v>2.1634160269853253</v>
          </cell>
          <cell r="F234">
            <v>0.76631235207715387</v>
          </cell>
          <cell r="G234">
            <v>0.19151214454770221</v>
          </cell>
          <cell r="H234">
            <v>0.76790761008315356</v>
          </cell>
          <cell r="I234">
            <v>1.0687966432804805</v>
          </cell>
          <cell r="J234">
            <v>0.79447464532706702</v>
          </cell>
          <cell r="K234">
            <v>0.31754634087493933</v>
          </cell>
          <cell r="L234">
            <v>0.60634851300036174</v>
          </cell>
          <cell r="M234">
            <v>0.70520004711013717</v>
          </cell>
          <cell r="N234">
            <v>0.87793602331412435</v>
          </cell>
          <cell r="O234">
            <v>0</v>
          </cell>
          <cell r="P234">
            <v>1</v>
          </cell>
        </row>
        <row r="235">
          <cell r="C235">
            <v>0.42747799197489184</v>
          </cell>
          <cell r="D235">
            <v>2.0290655669683697</v>
          </cell>
          <cell r="E235">
            <v>0.65944459735280836</v>
          </cell>
          <cell r="F235">
            <v>0.69233003804099236</v>
          </cell>
          <cell r="G235">
            <v>1.8250399065186012</v>
          </cell>
          <cell r="H235">
            <v>1.5521358435058228</v>
          </cell>
          <cell r="I235">
            <v>0.65782666326664208</v>
          </cell>
          <cell r="J235">
            <v>3.1993877863958646</v>
          </cell>
          <cell r="K235">
            <v>0.67894437094836946</v>
          </cell>
          <cell r="L235">
            <v>0.2382204382745296</v>
          </cell>
          <cell r="M235">
            <v>0.58146006269253403</v>
          </cell>
          <cell r="N235">
            <v>0.63742744292446674</v>
          </cell>
          <cell r="O235">
            <v>1.2705121369880957E-17</v>
          </cell>
          <cell r="P235">
            <v>1</v>
          </cell>
        </row>
        <row r="236">
          <cell r="C236">
            <v>2.7756360136462242E-2</v>
          </cell>
          <cell r="D236">
            <v>0.31988768507418347</v>
          </cell>
          <cell r="E236">
            <v>0.18199202852434748</v>
          </cell>
          <cell r="F236">
            <v>0.23029633168483241</v>
          </cell>
          <cell r="G236">
            <v>2.4672027413206012</v>
          </cell>
          <cell r="H236">
            <v>1.2162940885502138</v>
          </cell>
          <cell r="I236">
            <v>0.55882448933671747</v>
          </cell>
          <cell r="J236">
            <v>0.68676173634121096</v>
          </cell>
          <cell r="K236">
            <v>3.6205821432582499</v>
          </cell>
          <cell r="L236">
            <v>7.0081721100059635</v>
          </cell>
          <cell r="M236">
            <v>1.4962643531094986</v>
          </cell>
          <cell r="N236">
            <v>1.0250581317341008</v>
          </cell>
          <cell r="O236">
            <v>4.3398512430094224E-2</v>
          </cell>
          <cell r="P236">
            <v>1</v>
          </cell>
        </row>
        <row r="237">
          <cell r="C237">
            <v>0.49184382086188483</v>
          </cell>
          <cell r="D237">
            <v>1.6529179958337223</v>
          </cell>
          <cell r="E237">
            <v>0.47589146819060257</v>
          </cell>
          <cell r="F237">
            <v>1.1076849092522445</v>
          </cell>
          <cell r="G237">
            <v>1.8621569555823405</v>
          </cell>
          <cell r="H237">
            <v>1.1426023691007372</v>
          </cell>
          <cell r="I237">
            <v>0.31814043226487582</v>
          </cell>
          <cell r="J237">
            <v>3.0629321441191175</v>
          </cell>
          <cell r="K237">
            <v>0.98916537963177575</v>
          </cell>
          <cell r="L237">
            <v>1.0191348845457435</v>
          </cell>
          <cell r="M237">
            <v>1.1011038993849427</v>
          </cell>
          <cell r="N237">
            <v>0.79743600479290278</v>
          </cell>
          <cell r="O237">
            <v>1.1747541489630058E-7</v>
          </cell>
          <cell r="P237">
            <v>1</v>
          </cell>
        </row>
        <row r="238">
          <cell r="C238">
            <v>1.6769350433633163</v>
          </cell>
          <cell r="D238">
            <v>1.0648077582673225</v>
          </cell>
          <cell r="E238">
            <v>1.2815911336887866</v>
          </cell>
          <cell r="F238">
            <v>0.48727713416787571</v>
          </cell>
          <cell r="G238">
            <v>0.15340443936073025</v>
          </cell>
          <cell r="H238">
            <v>1.0928983741946214</v>
          </cell>
          <cell r="I238">
            <v>0.2616568573693302</v>
          </cell>
          <cell r="J238">
            <v>0.45558066924518342</v>
          </cell>
          <cell r="K238">
            <v>0.28865310610497341</v>
          </cell>
          <cell r="L238">
            <v>0.22256632994187692</v>
          </cell>
          <cell r="M238">
            <v>0.6466065185302845</v>
          </cell>
          <cell r="N238">
            <v>3.0333080593015586E-2</v>
          </cell>
          <cell r="O238">
            <v>6.6223853746939457E-3</v>
          </cell>
          <cell r="P238">
            <v>1</v>
          </cell>
        </row>
        <row r="239">
          <cell r="C239">
            <v>6.6333894551737188E-2</v>
          </cell>
          <cell r="D239">
            <v>0.84236797032100441</v>
          </cell>
          <cell r="E239">
            <v>0.30573859867380415</v>
          </cell>
          <cell r="F239">
            <v>0.28056368839992674</v>
          </cell>
          <cell r="G239">
            <v>1.7891498668547319</v>
          </cell>
          <cell r="H239">
            <v>0.61006719791029529</v>
          </cell>
          <cell r="I239">
            <v>0.63801189137938319</v>
          </cell>
          <cell r="J239">
            <v>1.5808338692029043</v>
          </cell>
          <cell r="K239">
            <v>1.6450157845570248</v>
          </cell>
          <cell r="L239">
            <v>2.5836220919660144</v>
          </cell>
          <cell r="M239">
            <v>1.7761424401297294</v>
          </cell>
          <cell r="N239">
            <v>5.8114056463322488</v>
          </cell>
          <cell r="O239">
            <v>-0.37194152429160837</v>
          </cell>
          <cell r="P239">
            <v>1</v>
          </cell>
        </row>
        <row r="240">
          <cell r="C240">
            <v>0.68945522436806317</v>
          </cell>
          <cell r="D240">
            <v>0.85522976854639432</v>
          </cell>
          <cell r="E240">
            <v>0.57588668039203206</v>
          </cell>
          <cell r="F240">
            <v>0.55432188251220271</v>
          </cell>
          <cell r="G240">
            <v>3.7102400433858507</v>
          </cell>
          <cell r="H240">
            <v>1.1421277594667836</v>
          </cell>
          <cell r="I240">
            <v>0.35691957556746945</v>
          </cell>
          <cell r="J240">
            <v>1.1418723216922682</v>
          </cell>
          <cell r="K240">
            <v>1.0528667184538485</v>
          </cell>
          <cell r="L240">
            <v>1.1589958013358599</v>
          </cell>
          <cell r="M240">
            <v>1.7490621720841695</v>
          </cell>
          <cell r="N240">
            <v>1.866812764961993</v>
          </cell>
          <cell r="O240">
            <v>0</v>
          </cell>
          <cell r="P240">
            <v>1</v>
          </cell>
        </row>
        <row r="241">
          <cell r="C241">
            <v>3.460593824705716</v>
          </cell>
          <cell r="D241">
            <v>0.36194440417145257</v>
          </cell>
          <cell r="E241">
            <v>0.39005986388188807</v>
          </cell>
          <cell r="F241">
            <v>0.5758634197994511</v>
          </cell>
          <cell r="G241">
            <v>0.54594892245674054</v>
          </cell>
          <cell r="H241">
            <v>0.37359542035145993</v>
          </cell>
          <cell r="I241">
            <v>0.21348357173566304</v>
          </cell>
          <cell r="J241">
            <v>1.2375664111383051</v>
          </cell>
          <cell r="K241">
            <v>0.65063203310367035</v>
          </cell>
          <cell r="L241">
            <v>0.57575527989536757</v>
          </cell>
          <cell r="M241">
            <v>0.59426026384505293</v>
          </cell>
          <cell r="N241">
            <v>0.57625455496414246</v>
          </cell>
          <cell r="O241">
            <v>1.9951198854398403E-2</v>
          </cell>
          <cell r="P241">
            <v>1</v>
          </cell>
        </row>
        <row r="242">
          <cell r="C242">
            <v>0.44302550612715069</v>
          </cell>
          <cell r="D242">
            <v>1.4108081296924966</v>
          </cell>
          <cell r="E242">
            <v>0.89279505622637234</v>
          </cell>
          <cell r="F242">
            <v>1.1529339249714488</v>
          </cell>
          <cell r="G242">
            <v>3.7528019967354171</v>
          </cell>
          <cell r="H242">
            <v>1.8972946319643151</v>
          </cell>
          <cell r="I242">
            <v>0.30459913305898456</v>
          </cell>
          <cell r="J242">
            <v>1.2559715800756901</v>
          </cell>
          <cell r="K242">
            <v>0.7109844597371765</v>
          </cell>
          <cell r="L242">
            <v>0.38658851750163892</v>
          </cell>
          <cell r="M242">
            <v>0.80613559038461424</v>
          </cell>
          <cell r="N242">
            <v>0.94800339948623191</v>
          </cell>
          <cell r="O242">
            <v>5.7773618122164201E-2</v>
          </cell>
          <cell r="P242">
            <v>1</v>
          </cell>
        </row>
        <row r="243">
          <cell r="C243">
            <v>0.26496633596290348</v>
          </cell>
          <cell r="D243">
            <v>1.7768408274141796</v>
          </cell>
          <cell r="E243">
            <v>0.75197376637329727</v>
          </cell>
          <cell r="F243">
            <v>0.91988799820827605</v>
          </cell>
          <cell r="G243">
            <v>2.0096412599785602</v>
          </cell>
          <cell r="H243">
            <v>1.721322515577681</v>
          </cell>
          <cell r="I243">
            <v>1.1559610432340981</v>
          </cell>
          <cell r="J243">
            <v>1.594671144773242</v>
          </cell>
          <cell r="K243">
            <v>1.0364729147910312</v>
          </cell>
          <cell r="L243">
            <v>0.67810240712245529</v>
          </cell>
          <cell r="M243">
            <v>0.92966973946382581</v>
          </cell>
          <cell r="N243">
            <v>1.1298809199926401</v>
          </cell>
          <cell r="O243">
            <v>1.8576349662097542E-2</v>
          </cell>
          <cell r="P243">
            <v>1</v>
          </cell>
        </row>
        <row r="244">
          <cell r="C244">
            <v>0.3833982678254092</v>
          </cell>
          <cell r="D244">
            <v>1.3855338517323224</v>
          </cell>
          <cell r="E244">
            <v>0.87761858469604781</v>
          </cell>
          <cell r="F244">
            <v>1.5146942137728958</v>
          </cell>
          <cell r="G244">
            <v>3.4332339565347851</v>
          </cell>
          <cell r="H244">
            <v>0.76737506631616126</v>
          </cell>
          <cell r="I244">
            <v>2.0369082921910717</v>
          </cell>
          <cell r="J244">
            <v>1.9682206064904684</v>
          </cell>
          <cell r="K244">
            <v>1.162456997823488</v>
          </cell>
          <cell r="L244">
            <v>0.81168881996711828</v>
          </cell>
          <cell r="M244">
            <v>1.1085072551971074</v>
          </cell>
          <cell r="N244">
            <v>1.2432524850148294</v>
          </cell>
          <cell r="O244">
            <v>0</v>
          </cell>
          <cell r="P244">
            <v>1</v>
          </cell>
        </row>
        <row r="245">
          <cell r="C245">
            <v>2.0801995848214374</v>
          </cell>
          <cell r="D245">
            <v>0.25578114698450399</v>
          </cell>
          <cell r="E245">
            <v>0.66051682904334441</v>
          </cell>
          <cell r="F245">
            <v>1.3122267136330845</v>
          </cell>
          <cell r="G245">
            <v>0.3567422020609502</v>
          </cell>
          <cell r="H245">
            <v>1.6226710214775306</v>
          </cell>
          <cell r="I245">
            <v>0.14326709532645965</v>
          </cell>
          <cell r="J245">
            <v>1.8731066316731797</v>
          </cell>
          <cell r="K245">
            <v>0.7698397910440854</v>
          </cell>
          <cell r="L245">
            <v>0.24122535883579924</v>
          </cell>
          <cell r="M245">
            <v>0.37750537162111852</v>
          </cell>
          <cell r="N245">
            <v>0.65208052850407694</v>
          </cell>
          <cell r="O245">
            <v>0</v>
          </cell>
          <cell r="P245">
            <v>1</v>
          </cell>
        </row>
        <row r="246">
          <cell r="C246">
            <v>0.30506001391071597</v>
          </cell>
          <cell r="D246">
            <v>1.1227085254472831</v>
          </cell>
          <cell r="E246">
            <v>1.2699397783783581</v>
          </cell>
          <cell r="F246">
            <v>0.92261234890482213</v>
          </cell>
          <cell r="G246">
            <v>2.8753732048537102</v>
          </cell>
          <cell r="H246">
            <v>0.93669633043212763</v>
          </cell>
          <cell r="I246">
            <v>0.39125659958447495</v>
          </cell>
          <cell r="J246">
            <v>0.88626010909391728</v>
          </cell>
          <cell r="K246">
            <v>1.6047586091328634</v>
          </cell>
          <cell r="L246">
            <v>0.37102904611709314</v>
          </cell>
          <cell r="M246">
            <v>1.4623315293523267</v>
          </cell>
          <cell r="N246">
            <v>1.0743785444508498</v>
          </cell>
          <cell r="O246">
            <v>0</v>
          </cell>
          <cell r="P246">
            <v>1</v>
          </cell>
        </row>
        <row r="247">
          <cell r="C247">
            <v>0.17229456914775271</v>
          </cell>
          <cell r="D247">
            <v>1.2782568198633173</v>
          </cell>
          <cell r="E247">
            <v>1.4677048001952711</v>
          </cell>
          <cell r="F247">
            <v>1.5044863132964286</v>
          </cell>
          <cell r="G247">
            <v>2.5918869794403308</v>
          </cell>
          <cell r="H247">
            <v>0.75277106190709397</v>
          </cell>
          <cell r="I247">
            <v>0.51009700700942617</v>
          </cell>
          <cell r="J247">
            <v>1.4074660117433082</v>
          </cell>
          <cell r="K247">
            <v>1.336628338628203</v>
          </cell>
          <cell r="L247">
            <v>0.50829352626723689</v>
          </cell>
          <cell r="M247">
            <v>0.93521373825358833</v>
          </cell>
          <cell r="N247">
            <v>1.0448258679621678</v>
          </cell>
          <cell r="O247">
            <v>2.1865340283891489E-6</v>
          </cell>
          <cell r="P247">
            <v>1</v>
          </cell>
        </row>
        <row r="248">
          <cell r="C248">
            <v>0.20868553922224017</v>
          </cell>
          <cell r="D248">
            <v>0.98485614871679428</v>
          </cell>
          <cell r="E248">
            <v>1.1558151470940774</v>
          </cell>
          <cell r="F248">
            <v>0.81934605220162515</v>
          </cell>
          <cell r="G248">
            <v>1.2834446566106099</v>
          </cell>
          <cell r="H248">
            <v>0.97425567666555268</v>
          </cell>
          <cell r="I248">
            <v>0.7032482030588304</v>
          </cell>
          <cell r="J248">
            <v>1.4381443816660979</v>
          </cell>
          <cell r="K248">
            <v>0.65986053724247273</v>
          </cell>
          <cell r="L248">
            <v>0.66905050909223751</v>
          </cell>
          <cell r="M248">
            <v>1.6291134321444853</v>
          </cell>
          <cell r="N248">
            <v>1.2799584010593352</v>
          </cell>
          <cell r="O248">
            <v>5.328711856012381E-2</v>
          </cell>
          <cell r="P248">
            <v>1</v>
          </cell>
        </row>
        <row r="249">
          <cell r="C249">
            <v>0.70460814093359059</v>
          </cell>
          <cell r="D249">
            <v>2.1168485481211836</v>
          </cell>
          <cell r="E249">
            <v>0.88705435293652035</v>
          </cell>
          <cell r="F249">
            <v>1.0572873309101669</v>
          </cell>
          <cell r="G249">
            <v>0.82031624889220545</v>
          </cell>
          <cell r="H249">
            <v>1.1435305875321984</v>
          </cell>
          <cell r="I249">
            <v>0.43535367517391022</v>
          </cell>
          <cell r="J249">
            <v>2.202316125002969</v>
          </cell>
          <cell r="K249">
            <v>0.67877037453546696</v>
          </cell>
          <cell r="L249">
            <v>0.70195197156757483</v>
          </cell>
          <cell r="M249">
            <v>0.53345276019911192</v>
          </cell>
          <cell r="N249">
            <v>0.20115577477241531</v>
          </cell>
          <cell r="O249">
            <v>5.5802461508948291E-2</v>
          </cell>
          <cell r="P249">
            <v>1</v>
          </cell>
        </row>
        <row r="250">
          <cell r="C250">
            <v>6.4574472667095095E-2</v>
          </cell>
          <cell r="D250">
            <v>0.58773502796212584</v>
          </cell>
          <cell r="E250">
            <v>2.1883187204700718</v>
          </cell>
          <cell r="F250">
            <v>0.71475508558441381</v>
          </cell>
          <cell r="G250">
            <v>0.24586375107645037</v>
          </cell>
          <cell r="H250">
            <v>1.486759028010884</v>
          </cell>
          <cell r="I250">
            <v>1.1435219994052719</v>
          </cell>
          <cell r="J250">
            <v>0.56707786955274453</v>
          </cell>
          <cell r="K250">
            <v>0.51146324658495912</v>
          </cell>
          <cell r="L250">
            <v>0.57118895663238256</v>
          </cell>
          <cell r="M250">
            <v>0.34006259067812666</v>
          </cell>
          <cell r="N250">
            <v>0.56388254426925533</v>
          </cell>
          <cell r="O250">
            <v>9.812441603463809E-2</v>
          </cell>
          <cell r="P250">
            <v>1</v>
          </cell>
        </row>
        <row r="251">
          <cell r="C251">
            <v>0.50802517676702341</v>
          </cell>
          <cell r="D251">
            <v>0.86818088508801305</v>
          </cell>
          <cell r="E251">
            <v>1.088673103338986</v>
          </cell>
          <cell r="F251">
            <v>0.32266508916286246</v>
          </cell>
          <cell r="G251">
            <v>0.38129344602289761</v>
          </cell>
          <cell r="H251">
            <v>1.0447046469451668</v>
          </cell>
          <cell r="I251">
            <v>0.53931840306162826</v>
          </cell>
          <cell r="J251">
            <v>0.84626100688854722</v>
          </cell>
          <cell r="K251">
            <v>1.4488562458595293</v>
          </cell>
          <cell r="L251">
            <v>1.343472414954165</v>
          </cell>
          <cell r="M251">
            <v>1.4366117683819533</v>
          </cell>
          <cell r="N251">
            <v>1.5216143188523037</v>
          </cell>
          <cell r="O251">
            <v>0.27277854090995585</v>
          </cell>
          <cell r="P251">
            <v>1</v>
          </cell>
        </row>
        <row r="252">
          <cell r="C252">
            <v>0.79273904311982635</v>
          </cell>
          <cell r="D252">
            <v>3.4151877808965732</v>
          </cell>
          <cell r="E252">
            <v>0.14106522381434408</v>
          </cell>
          <cell r="F252">
            <v>0.59101019206869621</v>
          </cell>
          <cell r="G252">
            <v>2.1224745247713424</v>
          </cell>
          <cell r="H252">
            <v>1.334661618862137</v>
          </cell>
          <cell r="I252">
            <v>0.63501449303863633</v>
          </cell>
          <cell r="J252">
            <v>0.82870452178762932</v>
          </cell>
          <cell r="K252">
            <v>1.1078475489276904</v>
          </cell>
          <cell r="L252">
            <v>1.0292537575449683</v>
          </cell>
          <cell r="M252">
            <v>0.22126254724156069</v>
          </cell>
          <cell r="N252">
            <v>2.6006513487444911</v>
          </cell>
          <cell r="O252">
            <v>84.479394876204978</v>
          </cell>
          <cell r="P252">
            <v>1</v>
          </cell>
        </row>
        <row r="253">
          <cell r="C253">
            <v>1.778451132486633</v>
          </cell>
          <cell r="D253">
            <v>0.98505659652455912</v>
          </cell>
          <cell r="E253">
            <v>0.96076926368404669</v>
          </cell>
          <cell r="F253">
            <v>0.71909496313035659</v>
          </cell>
          <cell r="G253">
            <v>1.3397652460765694</v>
          </cell>
          <cell r="H253">
            <v>1.3005139232122478</v>
          </cell>
          <cell r="I253">
            <v>0.34871382562915254</v>
          </cell>
          <cell r="J253">
            <v>0.62940459709881058</v>
          </cell>
          <cell r="K253">
            <v>1.8310645716271592</v>
          </cell>
          <cell r="L253">
            <v>0.92762932363540906</v>
          </cell>
          <cell r="M253">
            <v>0.23011079730610842</v>
          </cell>
          <cell r="N253">
            <v>0.31107496931155382</v>
          </cell>
          <cell r="O253">
            <v>6.3944408467470186</v>
          </cell>
          <cell r="P253">
            <v>1</v>
          </cell>
        </row>
        <row r="254">
          <cell r="C254">
            <v>0.69502521646847237</v>
          </cell>
          <cell r="D254">
            <v>1.4230828686297419</v>
          </cell>
          <cell r="E254">
            <v>0.70211420661943214</v>
          </cell>
          <cell r="F254">
            <v>1.5382000047210787</v>
          </cell>
          <cell r="G254">
            <v>0.16390316376089753</v>
          </cell>
          <cell r="H254">
            <v>1.140949112697994</v>
          </cell>
          <cell r="I254">
            <v>3.2772710175366306</v>
          </cell>
          <cell r="J254">
            <v>0.45652688970403327</v>
          </cell>
          <cell r="K254">
            <v>1.6144998383392386</v>
          </cell>
          <cell r="L254">
            <v>0.77404267921621261</v>
          </cell>
          <cell r="M254">
            <v>1.6636934008149242</v>
          </cell>
          <cell r="N254">
            <v>0.64371405030112372</v>
          </cell>
          <cell r="O254">
            <v>0.10925347942875563</v>
          </cell>
          <cell r="P254">
            <v>1</v>
          </cell>
        </row>
        <row r="255">
          <cell r="C255">
            <v>0.76700701434006668</v>
          </cell>
          <cell r="D255">
            <v>1.4721301006893799</v>
          </cell>
          <cell r="E255">
            <v>0.82501962521569849</v>
          </cell>
          <cell r="F255">
            <v>1.2878797845576129</v>
          </cell>
          <cell r="G255">
            <v>0.11731643514557419</v>
          </cell>
          <cell r="H255">
            <v>1.7088568314097301</v>
          </cell>
          <cell r="I255">
            <v>2.4937794808070288</v>
          </cell>
          <cell r="J255">
            <v>0.90024996229294296</v>
          </cell>
          <cell r="K255">
            <v>1.2486906295080407</v>
          </cell>
          <cell r="L255">
            <v>0.8282346604282681</v>
          </cell>
          <cell r="M255">
            <v>0.614918045794969</v>
          </cell>
          <cell r="N255">
            <v>1.0451583711393473</v>
          </cell>
          <cell r="O255">
            <v>0</v>
          </cell>
          <cell r="P255">
            <v>1</v>
          </cell>
        </row>
        <row r="256">
          <cell r="C256">
            <v>1.5807547927206518</v>
          </cell>
          <cell r="D256">
            <v>2.8453911346028149</v>
          </cell>
          <cell r="E256">
            <v>0.54828843514271797</v>
          </cell>
          <cell r="F256">
            <v>1.0580416306321527</v>
          </cell>
          <cell r="G256">
            <v>0.43263975140413274</v>
          </cell>
          <cell r="H256">
            <v>1.1041637626811824</v>
          </cell>
          <cell r="I256">
            <v>2.7440236821216266</v>
          </cell>
          <cell r="J256">
            <v>0.75217373116321662</v>
          </cell>
          <cell r="K256">
            <v>0.30136681377935431</v>
          </cell>
          <cell r="L256">
            <v>0.57036645065001046</v>
          </cell>
          <cell r="M256">
            <v>0.23285739940895919</v>
          </cell>
          <cell r="N256">
            <v>0.30967272418192859</v>
          </cell>
          <cell r="O256">
            <v>0.20181267064471062</v>
          </cell>
          <cell r="P256">
            <v>1</v>
          </cell>
        </row>
        <row r="257">
          <cell r="C257">
            <v>3.2046039755565174</v>
          </cell>
          <cell r="D257">
            <v>0.10923665234983676</v>
          </cell>
          <cell r="E257">
            <v>0.45372122420680866</v>
          </cell>
          <cell r="F257">
            <v>0.46282272160169258</v>
          </cell>
          <cell r="G257">
            <v>0.98571173395880896</v>
          </cell>
          <cell r="H257">
            <v>1.5030932629974136</v>
          </cell>
          <cell r="I257">
            <v>0.10969790958838389</v>
          </cell>
          <cell r="J257">
            <v>1.1404930358136181</v>
          </cell>
          <cell r="K257">
            <v>0.43301237634704798</v>
          </cell>
          <cell r="L257">
            <v>0.31210218694926956</v>
          </cell>
          <cell r="M257">
            <v>0.25848329216880156</v>
          </cell>
          <cell r="N257">
            <v>3.0667187104605139E-2</v>
          </cell>
          <cell r="O257">
            <v>8.3527623938951805E-17</v>
          </cell>
          <cell r="P257">
            <v>1</v>
          </cell>
        </row>
        <row r="258">
          <cell r="C258">
            <v>3.2376951936133209</v>
          </cell>
          <cell r="D258">
            <v>0.19856299612379755</v>
          </cell>
          <cell r="E258">
            <v>0.1464518558621134</v>
          </cell>
          <cell r="F258">
            <v>0.73315337347737553</v>
          </cell>
          <cell r="G258">
            <v>1.9840406376503403</v>
          </cell>
          <cell r="H258">
            <v>1.1216660996663876</v>
          </cell>
          <cell r="I258">
            <v>1.1969912402845133</v>
          </cell>
          <cell r="J258">
            <v>1.0427275468530683</v>
          </cell>
          <cell r="K258">
            <v>0.73461747763515062</v>
          </cell>
          <cell r="L258">
            <v>0.84578253586364749</v>
          </cell>
          <cell r="M258">
            <v>0.53539522727882405</v>
          </cell>
          <cell r="N258">
            <v>0.53449683845548079</v>
          </cell>
          <cell r="O258">
            <v>0</v>
          </cell>
          <cell r="P258">
            <v>1</v>
          </cell>
        </row>
        <row r="259">
          <cell r="C259">
            <v>0.69872427802303749</v>
          </cell>
          <cell r="D259">
            <v>3.5036165898694693</v>
          </cell>
          <cell r="E259">
            <v>0.12887575773495449</v>
          </cell>
          <cell r="F259">
            <v>0.46783827545089302</v>
          </cell>
          <cell r="G259">
            <v>0.51374672190784398</v>
          </cell>
          <cell r="H259">
            <v>1.3910750036978168</v>
          </cell>
          <cell r="I259">
            <v>2.2305328403317088</v>
          </cell>
          <cell r="J259">
            <v>2.4978233123135101</v>
          </cell>
          <cell r="K259">
            <v>0.43087620950232541</v>
          </cell>
          <cell r="L259">
            <v>0.67567626965836391</v>
          </cell>
          <cell r="M259">
            <v>0.18826871415563595</v>
          </cell>
          <cell r="N259">
            <v>2.1154938713249116</v>
          </cell>
          <cell r="O259">
            <v>0</v>
          </cell>
          <cell r="P259">
            <v>1</v>
          </cell>
        </row>
        <row r="260">
          <cell r="C260">
            <v>2.2540610270333286</v>
          </cell>
          <cell r="D260">
            <v>2.3229311576336684</v>
          </cell>
          <cell r="E260">
            <v>0.17476123934240437</v>
          </cell>
          <cell r="F260">
            <v>0.43256055617937539</v>
          </cell>
          <cell r="G260">
            <v>6.2456997091961584E-2</v>
          </cell>
          <cell r="H260">
            <v>1.6043173710646512</v>
          </cell>
          <cell r="I260">
            <v>8.5240468206506909E-2</v>
          </cell>
          <cell r="J260">
            <v>0.72895455005913201</v>
          </cell>
          <cell r="K260">
            <v>0.37986004609581764</v>
          </cell>
          <cell r="L260">
            <v>0.226654438409951</v>
          </cell>
          <cell r="M260">
            <v>0.32075681372874665</v>
          </cell>
          <cell r="N260">
            <v>1.2390452119961977</v>
          </cell>
          <cell r="O260">
            <v>0</v>
          </cell>
          <cell r="P260">
            <v>1</v>
          </cell>
        </row>
        <row r="261">
          <cell r="C261">
            <v>0.77293754289319072</v>
          </cell>
          <cell r="D261">
            <v>1.543887455655695</v>
          </cell>
          <cell r="E261">
            <v>9.1138326742230005E-2</v>
          </cell>
          <cell r="F261">
            <v>0.83073036375927367</v>
          </cell>
          <cell r="G261">
            <v>5.2370596028765433E-2</v>
          </cell>
          <cell r="H261">
            <v>0.83408773672808512</v>
          </cell>
          <cell r="I261">
            <v>16.005843961002732</v>
          </cell>
          <cell r="J261">
            <v>2.4504777157587037</v>
          </cell>
          <cell r="K261">
            <v>3.8199000138742147</v>
          </cell>
          <cell r="L261">
            <v>1.1619218984347031</v>
          </cell>
          <cell r="M261">
            <v>0.59998562419543855</v>
          </cell>
          <cell r="N261">
            <v>0.3848120545491131</v>
          </cell>
          <cell r="O261">
            <v>19.97018001087266</v>
          </cell>
          <cell r="P261">
            <v>1</v>
          </cell>
        </row>
        <row r="262">
          <cell r="C262">
            <v>4.0060967633841358</v>
          </cell>
          <cell r="D262">
            <v>0.53855628561170832</v>
          </cell>
          <cell r="E262">
            <v>3.5665199688118668E-2</v>
          </cell>
          <cell r="F262">
            <v>5.6932382393033496</v>
          </cell>
          <cell r="G262">
            <v>1.1008168987498159</v>
          </cell>
          <cell r="H262">
            <v>0.52222482587075592</v>
          </cell>
          <cell r="I262">
            <v>4.4740609072209725E-2</v>
          </cell>
          <cell r="J262">
            <v>0.20569071655072921</v>
          </cell>
          <cell r="K262">
            <v>0.44176282477763207</v>
          </cell>
          <cell r="L262">
            <v>0.15821639926417463</v>
          </cell>
          <cell r="M262">
            <v>6.4979589537526833E-2</v>
          </cell>
          <cell r="N262">
            <v>0.51450147607495134</v>
          </cell>
          <cell r="O262">
            <v>2.4790574522304677E-17</v>
          </cell>
          <cell r="P262">
            <v>1</v>
          </cell>
        </row>
        <row r="263">
          <cell r="C263">
            <v>4.1871307529327897</v>
          </cell>
          <cell r="D263">
            <v>2.364114637138463E-2</v>
          </cell>
          <cell r="E263">
            <v>0.9113646488265873</v>
          </cell>
          <cell r="F263">
            <v>0.10141295726205056</v>
          </cell>
          <cell r="G263">
            <v>0.125359334244388</v>
          </cell>
          <cell r="H263">
            <v>9.5675098393064789E-2</v>
          </cell>
          <cell r="I263">
            <v>0.37444484048667226</v>
          </cell>
          <cell r="J263">
            <v>0.17375588462371086</v>
          </cell>
          <cell r="K263">
            <v>0.34679335365351405</v>
          </cell>
          <cell r="L263">
            <v>0.24293436342437749</v>
          </cell>
          <cell r="M263">
            <v>7.64954789988882E-2</v>
          </cell>
          <cell r="N263">
            <v>0.18302379594348481</v>
          </cell>
          <cell r="O263">
            <v>0</v>
          </cell>
          <cell r="P263">
            <v>1</v>
          </cell>
        </row>
        <row r="264">
          <cell r="C264">
            <v>0.86639648617301213</v>
          </cell>
          <cell r="D264">
            <v>0.16103689388461187</v>
          </cell>
          <cell r="E264">
            <v>0.29962280174437994</v>
          </cell>
          <cell r="F264">
            <v>11.18238760686574</v>
          </cell>
          <cell r="G264">
            <v>18.854157854502919</v>
          </cell>
          <cell r="H264">
            <v>0.55432095149495242</v>
          </cell>
          <cell r="I264">
            <v>2.4094098632899792</v>
          </cell>
          <cell r="J264">
            <v>1.327500057845306</v>
          </cell>
          <cell r="K264">
            <v>1.0548398691784833</v>
          </cell>
          <cell r="L264">
            <v>0.68712170099184033</v>
          </cell>
          <cell r="M264">
            <v>0.17768693633288418</v>
          </cell>
          <cell r="N264">
            <v>0.87085427480054545</v>
          </cell>
          <cell r="O264">
            <v>0</v>
          </cell>
          <cell r="P264">
            <v>1</v>
          </cell>
        </row>
        <row r="265">
          <cell r="C265">
            <v>1.1610899929374974</v>
          </cell>
          <cell r="D265">
            <v>0.2369515358935648</v>
          </cell>
          <cell r="E265">
            <v>1.104049306707547</v>
          </cell>
          <cell r="F265">
            <v>0.94212393126732119</v>
          </cell>
          <cell r="G265">
            <v>5.4960175417372392</v>
          </cell>
          <cell r="H265">
            <v>1.1651162247544082</v>
          </cell>
          <cell r="I265">
            <v>0.29754627199914835</v>
          </cell>
          <cell r="J265">
            <v>0.76813573616601905</v>
          </cell>
          <cell r="K265">
            <v>3.9557807482751994</v>
          </cell>
          <cell r="L265">
            <v>0.17206345670508966</v>
          </cell>
          <cell r="M265">
            <v>0.32787690053020035</v>
          </cell>
          <cell r="N265">
            <v>3.0436013185081419</v>
          </cell>
          <cell r="O265">
            <v>0</v>
          </cell>
          <cell r="P265">
            <v>1</v>
          </cell>
        </row>
        <row r="266">
          <cell r="C266">
            <v>1.2311201532957876</v>
          </cell>
          <cell r="D266">
            <v>3.788633436654067</v>
          </cell>
          <cell r="E266">
            <v>4.7292379042329268E-2</v>
          </cell>
          <cell r="F266">
            <v>8.5467941365241162E-2</v>
          </cell>
          <cell r="G266">
            <v>1.6558604084417889</v>
          </cell>
          <cell r="H266">
            <v>1.159970364272334</v>
          </cell>
          <cell r="I266">
            <v>8.6906463377082002</v>
          </cell>
          <cell r="J266">
            <v>1.1874198526932134</v>
          </cell>
          <cell r="K266">
            <v>1.732143473920343</v>
          </cell>
          <cell r="L266">
            <v>0.15558151157961572</v>
          </cell>
          <cell r="M266">
            <v>0.25250453103568882</v>
          </cell>
          <cell r="N266">
            <v>0.51488464232213238</v>
          </cell>
          <cell r="O266">
            <v>0</v>
          </cell>
          <cell r="P266">
            <v>1</v>
          </cell>
        </row>
        <row r="267">
          <cell r="C267">
            <v>0.36858970106812117</v>
          </cell>
          <cell r="D267">
            <v>0.41467596568614901</v>
          </cell>
          <cell r="E267">
            <v>1.4170654516637529E-2</v>
          </cell>
          <cell r="F267">
            <v>0.33979717354895728</v>
          </cell>
          <cell r="G267">
            <v>7.5698695326615875</v>
          </cell>
          <cell r="H267">
            <v>0.53275253646515253</v>
          </cell>
          <cell r="I267">
            <v>36.720846132147237</v>
          </cell>
          <cell r="J267">
            <v>1.3425632599839556</v>
          </cell>
          <cell r="K267">
            <v>3.287129274335836</v>
          </cell>
          <cell r="L267">
            <v>0.98397830095053795</v>
          </cell>
          <cell r="M267">
            <v>0.4974513556380003</v>
          </cell>
          <cell r="N267">
            <v>1.424176785715944</v>
          </cell>
          <cell r="O267">
            <v>0</v>
          </cell>
          <cell r="P267">
            <v>1</v>
          </cell>
        </row>
        <row r="268">
          <cell r="C268">
            <v>0.57007782975030841</v>
          </cell>
          <cell r="D268">
            <v>0.92431353085676682</v>
          </cell>
          <cell r="E268">
            <v>0.23772216133367419</v>
          </cell>
          <cell r="F268">
            <v>0.7947576392831629</v>
          </cell>
          <cell r="G268">
            <v>2.5669928834404181</v>
          </cell>
          <cell r="H268">
            <v>0.99458531894533908</v>
          </cell>
          <cell r="I268">
            <v>0.91933770137614845</v>
          </cell>
          <cell r="J268">
            <v>2.5149356673750263</v>
          </cell>
          <cell r="K268">
            <v>2.0951363639442349</v>
          </cell>
          <cell r="L268">
            <v>0.17055519191276752</v>
          </cell>
          <cell r="M268">
            <v>0.45000206715968843</v>
          </cell>
          <cell r="N268">
            <v>8.7062190833466051</v>
          </cell>
          <cell r="O268">
            <v>0</v>
          </cell>
          <cell r="P268">
            <v>1</v>
          </cell>
        </row>
        <row r="269">
          <cell r="C269">
            <v>2.3380135714194381E-3</v>
          </cell>
          <cell r="D269">
            <v>0.2388735724779531</v>
          </cell>
          <cell r="E269">
            <v>0.93484932368202756</v>
          </cell>
          <cell r="F269">
            <v>0.48934609314800892</v>
          </cell>
          <cell r="G269">
            <v>0.82912902070355554</v>
          </cell>
          <cell r="H269">
            <v>2.2219467532479795</v>
          </cell>
          <cell r="I269">
            <v>0.60146728109377923</v>
          </cell>
          <cell r="J269">
            <v>1.4282912021517629</v>
          </cell>
          <cell r="K269">
            <v>3.4307409217600298</v>
          </cell>
          <cell r="L269">
            <v>2.4161784596942009</v>
          </cell>
          <cell r="M269">
            <v>1.0381072071492852</v>
          </cell>
          <cell r="N269">
            <v>0.29613223816784257</v>
          </cell>
          <cell r="O269">
            <v>0.99722233814762296</v>
          </cell>
          <cell r="P269">
            <v>1</v>
          </cell>
        </row>
        <row r="270">
          <cell r="C270">
            <v>2.3466715762601991E-3</v>
          </cell>
          <cell r="D270">
            <v>0.1711484303131996</v>
          </cell>
          <cell r="E270">
            <v>1.6237990944404458E-2</v>
          </cell>
          <cell r="F270">
            <v>0.43663371726872069</v>
          </cell>
          <cell r="G270">
            <v>0.30945811595259609</v>
          </cell>
          <cell r="H270">
            <v>3.5943898738682982</v>
          </cell>
          <cell r="I270">
            <v>0.36220205374062286</v>
          </cell>
          <cell r="J270">
            <v>1.4720736324406556</v>
          </cell>
          <cell r="K270">
            <v>3.4779243754665559</v>
          </cell>
          <cell r="L270">
            <v>3.2824221053090268</v>
          </cell>
          <cell r="M270">
            <v>1.1172825029024962</v>
          </cell>
          <cell r="N270">
            <v>1.0020018139440356</v>
          </cell>
          <cell r="O270">
            <v>0</v>
          </cell>
          <cell r="P270">
            <v>1</v>
          </cell>
        </row>
        <row r="271">
          <cell r="C271">
            <v>2.4954753289469207</v>
          </cell>
          <cell r="D271">
            <v>0.61349373483050751</v>
          </cell>
          <cell r="E271">
            <v>0.48646673380495942</v>
          </cell>
          <cell r="F271">
            <v>2.3537947442519518</v>
          </cell>
          <cell r="G271">
            <v>1.1190173991002765</v>
          </cell>
          <cell r="H271">
            <v>0.60752943403861082</v>
          </cell>
          <cell r="I271">
            <v>1.7008101768667585</v>
          </cell>
          <cell r="J271">
            <v>0.79807928269956285</v>
          </cell>
          <cell r="K271">
            <v>0.72737364404503613</v>
          </cell>
          <cell r="L271">
            <v>0.90367073503561524</v>
          </cell>
          <cell r="M271">
            <v>0.71654103703714034</v>
          </cell>
          <cell r="N271">
            <v>0.63713165171924502</v>
          </cell>
          <cell r="O271">
            <v>4.0350970946895375</v>
          </cell>
          <cell r="P271">
            <v>1</v>
          </cell>
        </row>
      </sheetData>
      <sheetData sheetId="15">
        <row r="5">
          <cell r="C5">
            <v>137825.61862663378</v>
          </cell>
          <cell r="D5">
            <v>28591.863117915724</v>
          </cell>
          <cell r="E5">
            <v>45593.741243000739</v>
          </cell>
          <cell r="F5">
            <v>350.23645715912352</v>
          </cell>
          <cell r="G5">
            <v>1093.2590668038649</v>
          </cell>
          <cell r="H5">
            <v>20389.695646658893</v>
          </cell>
          <cell r="I5">
            <v>8557.3625198641239</v>
          </cell>
          <cell r="J5">
            <v>19613.236515276934</v>
          </cell>
          <cell r="K5">
            <v>1104.4613868376634</v>
          </cell>
          <cell r="L5">
            <v>4148.0672689461007</v>
          </cell>
          <cell r="M5">
            <v>11471.660294759726</v>
          </cell>
          <cell r="N5">
            <v>10179.852529297772</v>
          </cell>
          <cell r="O5">
            <v>74.385219884351997</v>
          </cell>
          <cell r="P5">
            <v>288993.43989303877</v>
          </cell>
          <cell r="Q5">
            <v>288993.43989303912</v>
          </cell>
          <cell r="R5">
            <v>0</v>
          </cell>
          <cell r="T5">
            <v>120397.62985759485</v>
          </cell>
          <cell r="U5">
            <v>24491.764802292873</v>
          </cell>
          <cell r="V5">
            <v>32338.005163356127</v>
          </cell>
          <cell r="W5">
            <v>316.27896068614399</v>
          </cell>
          <cell r="X5">
            <v>900.84971461847431</v>
          </cell>
          <cell r="Y5">
            <v>18379.235128868157</v>
          </cell>
          <cell r="Z5">
            <v>7884.9969605739734</v>
          </cell>
          <cell r="AA5">
            <v>16743.331993239033</v>
          </cell>
          <cell r="AB5">
            <v>968.53550138787716</v>
          </cell>
          <cell r="AC5">
            <v>3960.0220220025867</v>
          </cell>
          <cell r="AD5">
            <v>10564.302884942945</v>
          </cell>
          <cell r="AE5">
            <v>9440.1750831911177</v>
          </cell>
          <cell r="AF5">
            <v>72.187162052962279</v>
          </cell>
          <cell r="AG5">
            <v>246457.31523480709</v>
          </cell>
          <cell r="AH5">
            <v>246457.31523480712</v>
          </cell>
          <cell r="AI5">
            <v>0</v>
          </cell>
        </row>
        <row r="6">
          <cell r="C6">
            <v>3124.8956186610503</v>
          </cell>
          <cell r="D6">
            <v>39255.604686308652</v>
          </cell>
          <cell r="E6">
            <v>110145.9164382756</v>
          </cell>
          <cell r="F6">
            <v>3209.1183057568805</v>
          </cell>
          <cell r="G6">
            <v>1211.5041754166841</v>
          </cell>
          <cell r="H6">
            <v>15456.666363348535</v>
          </cell>
          <cell r="I6">
            <v>3146.6832340546002</v>
          </cell>
          <cell r="J6">
            <v>12780.389761373821</v>
          </cell>
          <cell r="K6">
            <v>1543.1479644913843</v>
          </cell>
          <cell r="L6">
            <v>4428.5912463738787</v>
          </cell>
          <cell r="M6">
            <v>13119.983616332518</v>
          </cell>
          <cell r="N6">
            <v>3609.8097407856494</v>
          </cell>
          <cell r="O6">
            <v>4.7709890990016657</v>
          </cell>
          <cell r="P6">
            <v>211037.08214027827</v>
          </cell>
          <cell r="Q6">
            <v>211037.08214027723</v>
          </cell>
          <cell r="R6">
            <v>1.0477378964424133E-9</v>
          </cell>
          <cell r="T6">
            <v>2335.2196550875947</v>
          </cell>
          <cell r="U6">
            <v>25196.101537026381</v>
          </cell>
          <cell r="V6">
            <v>59528.196349431819</v>
          </cell>
          <cell r="W6">
            <v>1965.9515514660498</v>
          </cell>
          <cell r="X6">
            <v>897.34822435268859</v>
          </cell>
          <cell r="Y6">
            <v>12715.401058681304</v>
          </cell>
          <cell r="Z6">
            <v>2762.900486453439</v>
          </cell>
          <cell r="AA6">
            <v>10146.350245638972</v>
          </cell>
          <cell r="AB6">
            <v>1246.3850448196195</v>
          </cell>
          <cell r="AC6">
            <v>3910.5541427338476</v>
          </cell>
          <cell r="AD6">
            <v>11036.047969328627</v>
          </cell>
          <cell r="AE6">
            <v>3146.0476939009741</v>
          </cell>
          <cell r="AF6">
            <v>4.7663894275188703</v>
          </cell>
          <cell r="AG6">
            <v>134891.27034834883</v>
          </cell>
          <cell r="AH6">
            <v>134891.27034834906</v>
          </cell>
          <cell r="AI6">
            <v>-2.3283064365386963E-10</v>
          </cell>
        </row>
        <row r="7">
          <cell r="C7">
            <v>5590.0209835652986</v>
          </cell>
          <cell r="D7">
            <v>55585.317782663755</v>
          </cell>
          <cell r="E7">
            <v>172833.09601966554</v>
          </cell>
          <cell r="F7">
            <v>6609.3815777693944</v>
          </cell>
          <cell r="G7">
            <v>6749.5235113279823</v>
          </cell>
          <cell r="H7">
            <v>38432.340292125809</v>
          </cell>
          <cell r="I7">
            <v>2060.8034525350727</v>
          </cell>
          <cell r="J7">
            <v>26046.629277320571</v>
          </cell>
          <cell r="K7">
            <v>4855.826463747575</v>
          </cell>
          <cell r="L7">
            <v>10944.881877048831</v>
          </cell>
          <cell r="M7">
            <v>42197.800851320935</v>
          </cell>
          <cell r="N7">
            <v>11181.045363555337</v>
          </cell>
          <cell r="O7">
            <v>6.7983060390693959</v>
          </cell>
          <cell r="P7">
            <v>383093.46575868514</v>
          </cell>
          <cell r="Q7">
            <v>383093.46575868555</v>
          </cell>
          <cell r="R7">
            <v>0</v>
          </cell>
          <cell r="T7">
            <v>3307.7226696951229</v>
          </cell>
          <cell r="U7">
            <v>28881.90666057037</v>
          </cell>
          <cell r="V7">
            <v>66320.45165435884</v>
          </cell>
          <cell r="W7">
            <v>4160.7304952985833</v>
          </cell>
          <cell r="X7">
            <v>4148.8521790520426</v>
          </cell>
          <cell r="Y7">
            <v>28565.561700405407</v>
          </cell>
          <cell r="Z7">
            <v>1495.3288516560842</v>
          </cell>
          <cell r="AA7">
            <v>16531.46137707707</v>
          </cell>
          <cell r="AB7">
            <v>3689.8730386605584</v>
          </cell>
          <cell r="AC7">
            <v>8982.470412516388</v>
          </cell>
          <cell r="AD7">
            <v>32462.310074614496</v>
          </cell>
          <cell r="AE7">
            <v>8877.3008601221081</v>
          </cell>
          <cell r="AF7">
            <v>6.7685382555422553</v>
          </cell>
          <cell r="AG7">
            <v>207430.73851228261</v>
          </cell>
          <cell r="AH7">
            <v>207430.73851228258</v>
          </cell>
          <cell r="AI7">
            <v>0</v>
          </cell>
        </row>
        <row r="8">
          <cell r="C8">
            <v>3271.3444053574331</v>
          </cell>
          <cell r="D8">
            <v>4717.0861274494237</v>
          </cell>
          <cell r="E8">
            <v>12389.325530641932</v>
          </cell>
          <cell r="F8">
            <v>754.20996223527311</v>
          </cell>
          <cell r="G8">
            <v>380.70119851857913</v>
          </cell>
          <cell r="H8">
            <v>3723.285131879149</v>
          </cell>
          <cell r="I8">
            <v>61.812544550286553</v>
          </cell>
          <cell r="J8">
            <v>2586.2966252475276</v>
          </cell>
          <cell r="K8">
            <v>190.09770544072632</v>
          </cell>
          <cell r="L8">
            <v>306.10020762329151</v>
          </cell>
          <cell r="M8">
            <v>2477.901383581549</v>
          </cell>
          <cell r="N8">
            <v>856.38376568149363</v>
          </cell>
          <cell r="O8">
            <v>0</v>
          </cell>
          <cell r="P8">
            <v>31714.544588206667</v>
          </cell>
          <cell r="Q8">
            <v>31714.544588206667</v>
          </cell>
          <cell r="R8">
            <v>0</v>
          </cell>
          <cell r="T8">
            <v>2550.8096741039271</v>
          </cell>
          <cell r="U8">
            <v>3037.3144520904198</v>
          </cell>
          <cell r="V8">
            <v>5537.2239425298085</v>
          </cell>
          <cell r="W8">
            <v>460.51602143311754</v>
          </cell>
          <cell r="X8">
            <v>228.7858394236153</v>
          </cell>
          <cell r="Y8">
            <v>2978.734369883</v>
          </cell>
          <cell r="Z8">
            <v>50.663532067441849</v>
          </cell>
          <cell r="AA8">
            <v>1695.1705223008166</v>
          </cell>
          <cell r="AB8">
            <v>161.55895130918609</v>
          </cell>
          <cell r="AC8">
            <v>286.71061294566084</v>
          </cell>
          <cell r="AD8">
            <v>2049.735405788485</v>
          </cell>
          <cell r="AE8">
            <v>665.87588381644582</v>
          </cell>
          <cell r="AF8">
            <v>0</v>
          </cell>
          <cell r="AG8">
            <v>19703.099207691925</v>
          </cell>
          <cell r="AH8">
            <v>19703.099207691928</v>
          </cell>
          <cell r="AI8">
            <v>0</v>
          </cell>
        </row>
        <row r="9">
          <cell r="C9">
            <v>85394.197254074214</v>
          </cell>
          <cell r="D9">
            <v>70227.234224137908</v>
          </cell>
          <cell r="E9">
            <v>76913.812899326556</v>
          </cell>
          <cell r="F9">
            <v>31.559834684355785</v>
          </cell>
          <cell r="G9">
            <v>1550.9782254840088</v>
          </cell>
          <cell r="H9">
            <v>4860.9448727221261</v>
          </cell>
          <cell r="I9">
            <v>3242.9780984025538</v>
          </cell>
          <cell r="J9">
            <v>5250.8802174852544</v>
          </cell>
          <cell r="K9">
            <v>280.51642856183327</v>
          </cell>
          <cell r="L9">
            <v>3658.4038979033685</v>
          </cell>
          <cell r="M9">
            <v>15429.699711834162</v>
          </cell>
          <cell r="N9">
            <v>3417.8739576433441</v>
          </cell>
          <cell r="O9">
            <v>3.9715712161517924</v>
          </cell>
          <cell r="P9">
            <v>270263.05119347578</v>
          </cell>
          <cell r="Q9">
            <v>270263.05119347572</v>
          </cell>
          <cell r="R9">
            <v>0</v>
          </cell>
          <cell r="T9">
            <v>76755.309717277618</v>
          </cell>
          <cell r="U9">
            <v>60995.485357649122</v>
          </cell>
          <cell r="V9">
            <v>60513.222449497232</v>
          </cell>
          <cell r="W9">
            <v>28.389431816792698</v>
          </cell>
          <cell r="X9">
            <v>1387.2223785023857</v>
          </cell>
          <cell r="Y9">
            <v>4617.9450424857932</v>
          </cell>
          <cell r="Z9">
            <v>3033.7962203527804</v>
          </cell>
          <cell r="AA9">
            <v>4611.84078577743</v>
          </cell>
          <cell r="AB9">
            <v>261.67787182998114</v>
          </cell>
          <cell r="AC9">
            <v>3503.4603580765533</v>
          </cell>
          <cell r="AD9">
            <v>14645.621661554238</v>
          </cell>
          <cell r="AE9">
            <v>3228.9806854207932</v>
          </cell>
          <cell r="AF9">
            <v>3.9564896048485103</v>
          </cell>
          <cell r="AG9">
            <v>233586.90844984559</v>
          </cell>
          <cell r="AH9">
            <v>233586.90844984562</v>
          </cell>
          <cell r="AI9">
            <v>0</v>
          </cell>
        </row>
        <row r="10">
          <cell r="C10">
            <v>148228.41106090389</v>
          </cell>
          <cell r="D10">
            <v>81625.786853688449</v>
          </cell>
          <cell r="E10">
            <v>201143.52389416768</v>
          </cell>
          <cell r="F10">
            <v>2435.4991762332147</v>
          </cell>
          <cell r="G10">
            <v>2412.7573732323676</v>
          </cell>
          <cell r="H10">
            <v>33000.026377904382</v>
          </cell>
          <cell r="I10">
            <v>13804.553489297201</v>
          </cell>
          <cell r="J10">
            <v>28119.958257606933</v>
          </cell>
          <cell r="K10">
            <v>3414.6979435936064</v>
          </cell>
          <cell r="L10">
            <v>8136.4360716000647</v>
          </cell>
          <cell r="M10">
            <v>29415.771883189758</v>
          </cell>
          <cell r="N10">
            <v>15696.077874532533</v>
          </cell>
          <cell r="O10">
            <v>0</v>
          </cell>
          <cell r="P10">
            <v>567433.50025595014</v>
          </cell>
          <cell r="Q10">
            <v>567433.50025595014</v>
          </cell>
          <cell r="R10">
            <v>0</v>
          </cell>
          <cell r="T10">
            <v>126356.23519308193</v>
          </cell>
          <cell r="U10">
            <v>57650.917151393791</v>
          </cell>
          <cell r="V10">
            <v>124018.54005824163</v>
          </cell>
          <cell r="W10">
            <v>2208.0150326538487</v>
          </cell>
          <cell r="X10">
            <v>1831.7966886248078</v>
          </cell>
          <cell r="Y10">
            <v>27596.516580645985</v>
          </cell>
          <cell r="Z10">
            <v>12266.39754669063</v>
          </cell>
          <cell r="AA10">
            <v>22513.354363104532</v>
          </cell>
          <cell r="AB10">
            <v>2949.6633179993014</v>
          </cell>
          <cell r="AC10">
            <v>7378.4287208633468</v>
          </cell>
          <cell r="AD10">
            <v>25011.701664247379</v>
          </cell>
          <cell r="AE10">
            <v>13936.485231824976</v>
          </cell>
          <cell r="AF10">
            <v>0</v>
          </cell>
          <cell r="AG10">
            <v>423718.05154937226</v>
          </cell>
          <cell r="AH10">
            <v>423718.05154937191</v>
          </cell>
          <cell r="AI10">
            <v>0</v>
          </cell>
        </row>
        <row r="11">
          <cell r="C11">
            <v>353.67388519942455</v>
          </cell>
          <cell r="D11">
            <v>33274.35090673314</v>
          </cell>
          <cell r="E11">
            <v>149600.45468000541</v>
          </cell>
          <cell r="F11">
            <v>9382.8527752284772</v>
          </cell>
          <cell r="G11">
            <v>300.33202440247578</v>
          </cell>
          <cell r="H11">
            <v>55864.814350651621</v>
          </cell>
          <cell r="I11">
            <v>6089.3844800122251</v>
          </cell>
          <cell r="J11">
            <v>16879.790124237879</v>
          </cell>
          <cell r="K11">
            <v>1490.7148798821779</v>
          </cell>
          <cell r="L11">
            <v>45968.499030958992</v>
          </cell>
          <cell r="M11">
            <v>27234.252102608621</v>
          </cell>
          <cell r="N11">
            <v>6785.0347546404191</v>
          </cell>
          <cell r="O11">
            <v>6.9123375295718938</v>
          </cell>
          <cell r="P11">
            <v>353231.06633209047</v>
          </cell>
          <cell r="Q11">
            <v>353231.066332091</v>
          </cell>
          <cell r="R11">
            <v>-5.2386894822120667E-10</v>
          </cell>
          <cell r="T11">
            <v>279.49623019813822</v>
          </cell>
          <cell r="U11">
            <v>23836.961347886681</v>
          </cell>
          <cell r="V11">
            <v>96081.251353554224</v>
          </cell>
          <cell r="W11">
            <v>6167.8297103385903</v>
          </cell>
          <cell r="X11">
            <v>236.35864228253175</v>
          </cell>
          <cell r="Y11">
            <v>47281.496368042805</v>
          </cell>
          <cell r="Z11">
            <v>5178.6014112275516</v>
          </cell>
          <cell r="AA11">
            <v>12718.696630846709</v>
          </cell>
          <cell r="AB11">
            <v>1274.2914038373319</v>
          </cell>
          <cell r="AC11">
            <v>40382.919091942582</v>
          </cell>
          <cell r="AD11">
            <v>22685.436744101506</v>
          </cell>
          <cell r="AE11">
            <v>6040.4171640161994</v>
          </cell>
          <cell r="AF11">
            <v>6.9116908832227724</v>
          </cell>
          <cell r="AG11">
            <v>262170.66778915806</v>
          </cell>
          <cell r="AH11">
            <v>262170.66778915864</v>
          </cell>
          <cell r="AI11">
            <v>-5.8207660913467407E-10</v>
          </cell>
        </row>
        <row r="12">
          <cell r="C12">
            <v>26998.3246966921</v>
          </cell>
          <cell r="D12">
            <v>543627.76468963327</v>
          </cell>
          <cell r="E12">
            <v>1451469.0651781166</v>
          </cell>
          <cell r="F12">
            <v>3244.090409411197</v>
          </cell>
          <cell r="G12">
            <v>14052.096964366508</v>
          </cell>
          <cell r="H12">
            <v>187612.7302058661</v>
          </cell>
          <cell r="I12">
            <v>9129.0165397571691</v>
          </cell>
          <cell r="J12">
            <v>85240.182270246485</v>
          </cell>
          <cell r="K12">
            <v>2180.4245789691772</v>
          </cell>
          <cell r="L12">
            <v>7145.5594051550779</v>
          </cell>
          <cell r="M12">
            <v>81017.771764094985</v>
          </cell>
          <cell r="N12">
            <v>13755.576909652118</v>
          </cell>
          <cell r="O12">
            <v>0</v>
          </cell>
          <cell r="P12">
            <v>2425472.6036119605</v>
          </cell>
          <cell r="Q12">
            <v>2425472.6036119605</v>
          </cell>
          <cell r="R12">
            <v>0</v>
          </cell>
          <cell r="T12">
            <v>23874.87199053153</v>
          </cell>
          <cell r="U12">
            <v>480346.86431991227</v>
          </cell>
          <cell r="V12">
            <v>1112473.359340674</v>
          </cell>
          <cell r="W12">
            <v>2622.1457369770187</v>
          </cell>
          <cell r="X12">
            <v>11755.243646961369</v>
          </cell>
          <cell r="Y12">
            <v>171418.21753951558</v>
          </cell>
          <cell r="Z12">
            <v>8345.5484442603047</v>
          </cell>
          <cell r="AA12">
            <v>73334.212555681428</v>
          </cell>
          <cell r="AB12">
            <v>1986.5531595818991</v>
          </cell>
          <cell r="AC12">
            <v>6618.6351516410086</v>
          </cell>
          <cell r="AD12">
            <v>69434.6427653344</v>
          </cell>
          <cell r="AE12">
            <v>12448.682241511484</v>
          </cell>
          <cell r="AF12">
            <v>0</v>
          </cell>
          <cell r="AG12">
            <v>1974658.9768925824</v>
          </cell>
          <cell r="AH12">
            <v>1974658.9768925817</v>
          </cell>
          <cell r="AI12">
            <v>0</v>
          </cell>
        </row>
        <row r="13">
          <cell r="C13">
            <v>186.62726465110575</v>
          </cell>
          <cell r="D13">
            <v>393.5634327338052</v>
          </cell>
          <cell r="E13">
            <v>715.15525484305488</v>
          </cell>
          <cell r="F13">
            <v>2.409583483763436</v>
          </cell>
          <cell r="G13">
            <v>47.1996413278208</v>
          </cell>
          <cell r="H13">
            <v>799.45695586098873</v>
          </cell>
          <cell r="I13">
            <v>20.10092275035047</v>
          </cell>
          <cell r="J13">
            <v>3716.2625778196439</v>
          </cell>
          <cell r="K13">
            <v>68.063030542995079</v>
          </cell>
          <cell r="L13">
            <v>2208.8253961371024</v>
          </cell>
          <cell r="M13">
            <v>842.8474211678606</v>
          </cell>
          <cell r="N13">
            <v>368.80817711690202</v>
          </cell>
          <cell r="O13">
            <v>5.6462419038407408</v>
          </cell>
          <cell r="P13">
            <v>9374.9659003392335</v>
          </cell>
          <cell r="Q13">
            <v>9374.9659003392262</v>
          </cell>
          <cell r="R13">
            <v>0</v>
          </cell>
          <cell r="T13">
            <v>138.48092541403875</v>
          </cell>
          <cell r="U13">
            <v>243.61830612866385</v>
          </cell>
          <cell r="V13">
            <v>426.35302687901088</v>
          </cell>
          <cell r="W13">
            <v>1.4877633302643078</v>
          </cell>
          <cell r="X13">
            <v>32.113001235911717</v>
          </cell>
          <cell r="Y13">
            <v>715.85742548352812</v>
          </cell>
          <cell r="Z13">
            <v>16.327024837193246</v>
          </cell>
          <cell r="AA13">
            <v>2224.4696237984863</v>
          </cell>
          <cell r="AB13">
            <v>58.678857240955793</v>
          </cell>
          <cell r="AC13">
            <v>1813.6194906439503</v>
          </cell>
          <cell r="AD13">
            <v>732.8913296291671</v>
          </cell>
          <cell r="AE13">
            <v>326.20740192442184</v>
          </cell>
          <cell r="AF13">
            <v>5.645885854357763</v>
          </cell>
          <cell r="AG13">
            <v>6735.7500623999504</v>
          </cell>
          <cell r="AH13">
            <v>6735.7500623999495</v>
          </cell>
          <cell r="AI13">
            <v>0</v>
          </cell>
        </row>
        <row r="14">
          <cell r="C14">
            <v>4006.129989887801</v>
          </cell>
          <cell r="D14">
            <v>27105.098395997949</v>
          </cell>
          <cell r="E14">
            <v>107077.01439156203</v>
          </cell>
          <cell r="F14">
            <v>2704.6279630490317</v>
          </cell>
          <cell r="G14">
            <v>1141.2469161282991</v>
          </cell>
          <cell r="H14">
            <v>2484.8639003818812</v>
          </cell>
          <cell r="I14">
            <v>273.45238162681653</v>
          </cell>
          <cell r="J14">
            <v>6209.6381096009573</v>
          </cell>
          <cell r="K14">
            <v>728.77466523550891</v>
          </cell>
          <cell r="L14">
            <v>896.4141269057377</v>
          </cell>
          <cell r="M14">
            <v>6606.7557370536078</v>
          </cell>
          <cell r="N14">
            <v>2409.2031633774641</v>
          </cell>
          <cell r="O14">
            <v>5.7092294345250387</v>
          </cell>
          <cell r="P14">
            <v>161648.92897024157</v>
          </cell>
          <cell r="Q14">
            <v>161648.92897024183</v>
          </cell>
          <cell r="R14">
            <v>-2.6193447411060333E-10</v>
          </cell>
          <cell r="T14">
            <v>2810.449696488552</v>
          </cell>
          <cell r="U14">
            <v>16198.00773075012</v>
          </cell>
          <cell r="V14">
            <v>50605.416002730701</v>
          </cell>
          <cell r="W14">
            <v>1744.0130317470489</v>
          </cell>
          <cell r="X14">
            <v>826.95501656378769</v>
          </cell>
          <cell r="Y14">
            <v>1938.901116903658</v>
          </cell>
          <cell r="Z14">
            <v>220.10990222400193</v>
          </cell>
          <cell r="AA14">
            <v>4623.1380021634222</v>
          </cell>
          <cell r="AB14">
            <v>588.2187468302277</v>
          </cell>
          <cell r="AC14">
            <v>776.87750472892344</v>
          </cell>
          <cell r="AD14">
            <v>5190.0187139341097</v>
          </cell>
          <cell r="AE14">
            <v>1903.852213502656</v>
          </cell>
          <cell r="AF14">
            <v>5.7028550217504437</v>
          </cell>
          <cell r="AG14">
            <v>87431.660533588976</v>
          </cell>
          <cell r="AH14">
            <v>87431.660533589005</v>
          </cell>
          <cell r="AI14">
            <v>0</v>
          </cell>
        </row>
        <row r="15">
          <cell r="C15">
            <v>24630.295321873051</v>
          </cell>
          <cell r="D15">
            <v>244003.18501852921</v>
          </cell>
          <cell r="E15">
            <v>1080785.0619517812</v>
          </cell>
          <cell r="F15">
            <v>8514.4634210174736</v>
          </cell>
          <cell r="G15">
            <v>2880.6939698171595</v>
          </cell>
          <cell r="H15">
            <v>89216.094258319165</v>
          </cell>
          <cell r="I15">
            <v>10231.214968132073</v>
          </cell>
          <cell r="J15">
            <v>54345.987429706198</v>
          </cell>
          <cell r="K15">
            <v>4948.755071278867</v>
          </cell>
          <cell r="L15">
            <v>32096.327026108818</v>
          </cell>
          <cell r="M15">
            <v>102148.51945648562</v>
          </cell>
          <cell r="N15">
            <v>29749.55539183112</v>
          </cell>
          <cell r="O15">
            <v>6.1540244750202195E-3</v>
          </cell>
          <cell r="P15">
            <v>1683550.1594389041</v>
          </cell>
          <cell r="Q15">
            <v>1683550.1594389006</v>
          </cell>
          <cell r="R15">
            <v>3.4924596548080444E-9</v>
          </cell>
          <cell r="T15">
            <v>17932.603134493747</v>
          </cell>
          <cell r="U15">
            <v>170335.07550935535</v>
          </cell>
          <cell r="V15">
            <v>705996.39903866884</v>
          </cell>
          <cell r="W15">
            <v>6306.6118248834737</v>
          </cell>
          <cell r="X15">
            <v>2254.4843158669828</v>
          </cell>
          <cell r="Y15">
            <v>77445.665936905352</v>
          </cell>
          <cell r="Z15">
            <v>8814.7415710744372</v>
          </cell>
          <cell r="AA15">
            <v>41331.168913608926</v>
          </cell>
          <cell r="AB15">
            <v>4162.261998340864</v>
          </cell>
          <cell r="AC15">
            <v>28895.525058832474</v>
          </cell>
          <cell r="AD15">
            <v>90918.692750590591</v>
          </cell>
          <cell r="AE15">
            <v>26533.438715330318</v>
          </cell>
          <cell r="AF15">
            <v>6.05650868591794E-3</v>
          </cell>
          <cell r="AG15">
            <v>1180926.6748244599</v>
          </cell>
          <cell r="AH15">
            <v>1180926.674824459</v>
          </cell>
          <cell r="AI15">
            <v>0</v>
          </cell>
        </row>
        <row r="16">
          <cell r="C16">
            <v>9466.0835613133841</v>
          </cell>
          <cell r="D16">
            <v>27725.795818650578</v>
          </cell>
          <cell r="E16">
            <v>49065.630051447886</v>
          </cell>
          <cell r="F16">
            <v>2035.8542598605704</v>
          </cell>
          <cell r="G16">
            <v>2588.3181778703065</v>
          </cell>
          <cell r="H16">
            <v>17600.727956638886</v>
          </cell>
          <cell r="I16">
            <v>260.65083045491593</v>
          </cell>
          <cell r="J16">
            <v>41685.331847812027</v>
          </cell>
          <cell r="K16">
            <v>1192.5013055886784</v>
          </cell>
          <cell r="L16">
            <v>1744.9304521990107</v>
          </cell>
          <cell r="M16">
            <v>13146.460741528395</v>
          </cell>
          <cell r="N16">
            <v>3879.1365284170615</v>
          </cell>
          <cell r="O16">
            <v>1.799674421652666E-5</v>
          </cell>
          <cell r="P16">
            <v>170391.42154977843</v>
          </cell>
          <cell r="Q16">
            <v>170391.42154977861</v>
          </cell>
          <cell r="R16">
            <v>0</v>
          </cell>
          <cell r="T16">
            <v>7242.7474368733565</v>
          </cell>
          <cell r="U16">
            <v>16472.823319775853</v>
          </cell>
          <cell r="V16">
            <v>32407.625281373363</v>
          </cell>
          <cell r="W16">
            <v>1617.8035089309585</v>
          </cell>
          <cell r="X16">
            <v>1756.0432424936223</v>
          </cell>
          <cell r="Y16">
            <v>13700.026183986714</v>
          </cell>
          <cell r="Z16">
            <v>197.21851841300935</v>
          </cell>
          <cell r="AA16">
            <v>16416.494236663628</v>
          </cell>
          <cell r="AB16">
            <v>937.47893067530504</v>
          </cell>
          <cell r="AC16">
            <v>1620.0453461901373</v>
          </cell>
          <cell r="AD16">
            <v>10609.772752563855</v>
          </cell>
          <cell r="AE16">
            <v>3419.7843563636966</v>
          </cell>
          <cell r="AF16">
            <v>1.7977027471068518E-5</v>
          </cell>
          <cell r="AG16">
            <v>106397.86313228053</v>
          </cell>
          <cell r="AH16">
            <v>106397.86313228053</v>
          </cell>
          <cell r="AI16">
            <v>0</v>
          </cell>
        </row>
        <row r="17">
          <cell r="C17">
            <v>20983.398621878721</v>
          </cell>
          <cell r="D17">
            <v>71092.63004696682</v>
          </cell>
          <cell r="E17">
            <v>193177.77067749749</v>
          </cell>
          <cell r="F17">
            <v>1108.2180548952199</v>
          </cell>
          <cell r="G17">
            <v>3015.1165032498484</v>
          </cell>
          <cell r="H17">
            <v>24832.311639940006</v>
          </cell>
          <cell r="I17">
            <v>7213.9146862774978</v>
          </cell>
          <cell r="J17">
            <v>22103.278193803311</v>
          </cell>
          <cell r="K17">
            <v>2433.2826902888728</v>
          </cell>
          <cell r="L17">
            <v>6675.2456723930745</v>
          </cell>
          <cell r="M17">
            <v>28315.831132549632</v>
          </cell>
          <cell r="N17">
            <v>8097.5159942462851</v>
          </cell>
          <cell r="O17">
            <v>5.2365071970538963E-3</v>
          </cell>
          <cell r="P17">
            <v>389048.51915049402</v>
          </cell>
          <cell r="Q17">
            <v>389048.51915049419</v>
          </cell>
          <cell r="R17">
            <v>0</v>
          </cell>
          <cell r="T17">
            <v>17653.907009778086</v>
          </cell>
          <cell r="U17">
            <v>52366.343095965596</v>
          </cell>
          <cell r="V17">
            <v>106719.40538481415</v>
          </cell>
          <cell r="W17">
            <v>759.7808563934999</v>
          </cell>
          <cell r="X17">
            <v>2572.7506103119804</v>
          </cell>
          <cell r="Y17">
            <v>22621.665518553509</v>
          </cell>
          <cell r="Z17">
            <v>6574.7761405844813</v>
          </cell>
          <cell r="AA17">
            <v>18392.433497129907</v>
          </cell>
          <cell r="AB17">
            <v>2143.1139822681512</v>
          </cell>
          <cell r="AC17">
            <v>6308.6713792858418</v>
          </cell>
          <cell r="AD17">
            <v>25491.073719770975</v>
          </cell>
          <cell r="AE17">
            <v>7311.6795695164892</v>
          </cell>
          <cell r="AF17">
            <v>5.2196270421285855E-3</v>
          </cell>
          <cell r="AG17">
            <v>268915.60598399973</v>
          </cell>
          <cell r="AH17">
            <v>268915.60598399903</v>
          </cell>
          <cell r="AI17">
            <v>6.9849193096160889E-10</v>
          </cell>
        </row>
        <row r="18">
          <cell r="C18">
            <v>577.13296832134267</v>
          </cell>
          <cell r="D18">
            <v>4959.5688144971264</v>
          </cell>
          <cell r="E18">
            <v>6304.8100862653118</v>
          </cell>
          <cell r="F18">
            <v>386.98685320473805</v>
          </cell>
          <cell r="G18">
            <v>438.86527690119658</v>
          </cell>
          <cell r="H18">
            <v>894.50737393822851</v>
          </cell>
          <cell r="I18">
            <v>26.853900231623168</v>
          </cell>
          <cell r="J18">
            <v>2510.6380126180766</v>
          </cell>
          <cell r="K18">
            <v>158.32188291345909</v>
          </cell>
          <cell r="L18">
            <v>142.14947230627081</v>
          </cell>
          <cell r="M18">
            <v>1352.7676887696853</v>
          </cell>
          <cell r="N18">
            <v>567.18467546964598</v>
          </cell>
          <cell r="O18">
            <v>0</v>
          </cell>
          <cell r="P18">
            <v>18319.787005436701</v>
          </cell>
          <cell r="Q18">
            <v>18319.787005436712</v>
          </cell>
          <cell r="R18">
            <v>0</v>
          </cell>
          <cell r="T18">
            <v>412.85308971693951</v>
          </cell>
          <cell r="U18">
            <v>2928.4607389476673</v>
          </cell>
          <cell r="V18">
            <v>2326.5897398699476</v>
          </cell>
          <cell r="W18">
            <v>288.97936924117607</v>
          </cell>
          <cell r="X18">
            <v>289.3927999006562</v>
          </cell>
          <cell r="Y18">
            <v>726.57882986331026</v>
          </cell>
          <cell r="Z18">
            <v>20.752473427939631</v>
          </cell>
          <cell r="AA18">
            <v>1676.1316056571295</v>
          </cell>
          <cell r="AB18">
            <v>121.59742489922654</v>
          </cell>
          <cell r="AC18">
            <v>126.4447948440714</v>
          </cell>
          <cell r="AD18">
            <v>1104.2988026795636</v>
          </cell>
          <cell r="AE18">
            <v>429.99723490426618</v>
          </cell>
          <cell r="AF18">
            <v>0</v>
          </cell>
          <cell r="AG18">
            <v>10452.076903951893</v>
          </cell>
          <cell r="AH18">
            <v>10452.07690395188</v>
          </cell>
          <cell r="AI18">
            <v>0</v>
          </cell>
        </row>
        <row r="19">
          <cell r="C19">
            <v>1893.4476194284546</v>
          </cell>
          <cell r="D19">
            <v>23936.191099346153</v>
          </cell>
          <cell r="E19">
            <v>52811.659155258065</v>
          </cell>
          <cell r="F19">
            <v>449.0807929428824</v>
          </cell>
          <cell r="G19">
            <v>38.984976085971262</v>
          </cell>
          <cell r="H19">
            <v>1743.7040773711053</v>
          </cell>
          <cell r="I19">
            <v>229.73732698745386</v>
          </cell>
          <cell r="J19">
            <v>5554.4263301516321</v>
          </cell>
          <cell r="K19">
            <v>303.55051463675096</v>
          </cell>
          <cell r="L19">
            <v>1315.3866816952732</v>
          </cell>
          <cell r="M19">
            <v>10683.034130985854</v>
          </cell>
          <cell r="N19">
            <v>1643.3582611782801</v>
          </cell>
          <cell r="O19">
            <v>4.536252308094288</v>
          </cell>
          <cell r="P19">
            <v>100607.09721837596</v>
          </cell>
          <cell r="Q19">
            <v>100607.09721837596</v>
          </cell>
          <cell r="R19">
            <v>0</v>
          </cell>
          <cell r="T19">
            <v>1443.3680630548033</v>
          </cell>
          <cell r="U19">
            <v>16970.573555040155</v>
          </cell>
          <cell r="V19">
            <v>29736.974232450088</v>
          </cell>
          <cell r="W19">
            <v>328.7361227383492</v>
          </cell>
          <cell r="X19">
            <v>29.008273846973815</v>
          </cell>
          <cell r="Y19">
            <v>1453.8082150741839</v>
          </cell>
          <cell r="Z19">
            <v>188.14905039173968</v>
          </cell>
          <cell r="AA19">
            <v>3972.813507963057</v>
          </cell>
          <cell r="AB19">
            <v>258.47710971075128</v>
          </cell>
          <cell r="AC19">
            <v>1128.1211916935381</v>
          </cell>
          <cell r="AD19">
            <v>8889.5138389861622</v>
          </cell>
          <cell r="AE19">
            <v>1452.9198066493618</v>
          </cell>
          <cell r="AF19">
            <v>4.533221264869935</v>
          </cell>
          <cell r="AG19">
            <v>65856.996188864025</v>
          </cell>
          <cell r="AH19">
            <v>65856.996188864141</v>
          </cell>
          <cell r="AI19">
            <v>-1.1641532182693481E-10</v>
          </cell>
        </row>
        <row r="20">
          <cell r="C20">
            <v>23244.63668754392</v>
          </cell>
          <cell r="D20">
            <v>107110.75775831091</v>
          </cell>
          <cell r="E20">
            <v>356767.3460887348</v>
          </cell>
          <cell r="F20">
            <v>3373.3360099846986</v>
          </cell>
          <cell r="G20">
            <v>17.063344360948719</v>
          </cell>
          <cell r="H20">
            <v>93203.567465142245</v>
          </cell>
          <cell r="I20">
            <v>47.262111039403109</v>
          </cell>
          <cell r="J20">
            <v>56325.24518211239</v>
          </cell>
          <cell r="K20">
            <v>6045.7619066890147</v>
          </cell>
          <cell r="L20">
            <v>13809.139413800771</v>
          </cell>
          <cell r="M20">
            <v>83059.678175064531</v>
          </cell>
          <cell r="N20">
            <v>17134.456796971601</v>
          </cell>
          <cell r="O20">
            <v>0</v>
          </cell>
          <cell r="P20">
            <v>760138.25093975535</v>
          </cell>
          <cell r="Q20">
            <v>760138.250939755</v>
          </cell>
          <cell r="R20">
            <v>0</v>
          </cell>
          <cell r="T20">
            <v>17449.301638684221</v>
          </cell>
          <cell r="U20">
            <v>77039.18898828543</v>
          </cell>
          <cell r="V20">
            <v>218673.25843659855</v>
          </cell>
          <cell r="W20">
            <v>2335.6547313173751</v>
          </cell>
          <cell r="X20">
            <v>13.430550593658628</v>
          </cell>
          <cell r="Y20">
            <v>79615.079431213904</v>
          </cell>
          <cell r="Z20">
            <v>41.97175579142398</v>
          </cell>
          <cell r="AA20">
            <v>43112.816092158006</v>
          </cell>
          <cell r="AB20">
            <v>5120.5028267317757</v>
          </cell>
          <cell r="AC20">
            <v>12572.884158144787</v>
          </cell>
          <cell r="AD20">
            <v>72375.262756341966</v>
          </cell>
          <cell r="AE20">
            <v>14699.84038105903</v>
          </cell>
          <cell r="AF20">
            <v>0</v>
          </cell>
          <cell r="AG20">
            <v>543049.19174692</v>
          </cell>
          <cell r="AH20">
            <v>543049.19174692105</v>
          </cell>
          <cell r="AI20">
            <v>-1.0477378964424133E-9</v>
          </cell>
        </row>
        <row r="21">
          <cell r="C21">
            <v>30030.674131079671</v>
          </cell>
          <cell r="D21">
            <v>62561.871348999666</v>
          </cell>
          <cell r="E21">
            <v>252450.47263959606</v>
          </cell>
          <cell r="F21">
            <v>1284.9506937631195</v>
          </cell>
          <cell r="G21">
            <v>2177.6263299683251</v>
          </cell>
          <cell r="H21">
            <v>86486.475935418654</v>
          </cell>
          <cell r="I21">
            <v>12974.515804919101</v>
          </cell>
          <cell r="J21">
            <v>27863.716249334462</v>
          </cell>
          <cell r="K21">
            <v>11393.600993437378</v>
          </cell>
          <cell r="L21">
            <v>112533.7451631217</v>
          </cell>
          <cell r="M21">
            <v>112535.23966335869</v>
          </cell>
          <cell r="N21">
            <v>39583.321186975692</v>
          </cell>
          <cell r="O21">
            <v>32.084540934243734</v>
          </cell>
          <cell r="P21">
            <v>751908.29468090669</v>
          </cell>
          <cell r="Q21">
            <v>751908.29468090797</v>
          </cell>
          <cell r="R21">
            <v>-1.280568540096283E-9</v>
          </cell>
          <cell r="T21">
            <v>24424.324031124735</v>
          </cell>
          <cell r="U21">
            <v>48730.614254950611</v>
          </cell>
          <cell r="V21">
            <v>168812.53357417218</v>
          </cell>
          <cell r="W21">
            <v>900.63284651620575</v>
          </cell>
          <cell r="X21">
            <v>1854.081086239783</v>
          </cell>
          <cell r="Y21">
            <v>74899.530442606425</v>
          </cell>
          <cell r="Z21">
            <v>11428.101418746946</v>
          </cell>
          <cell r="AA21">
            <v>23087.440219514767</v>
          </cell>
          <cell r="AB21">
            <v>9481.7953106815839</v>
          </cell>
          <cell r="AC21">
            <v>100464.94619625722</v>
          </cell>
          <cell r="AD21">
            <v>99707.476085136892</v>
          </cell>
          <cell r="AE21">
            <v>35703.142088595458</v>
          </cell>
          <cell r="AF21">
            <v>31.818618233168209</v>
          </cell>
          <cell r="AG21">
            <v>599526.43617277592</v>
          </cell>
          <cell r="AH21">
            <v>599526.43617277651</v>
          </cell>
          <cell r="AI21">
            <v>0</v>
          </cell>
        </row>
        <row r="22">
          <cell r="C22">
            <v>2420.8751757711293</v>
          </cell>
          <cell r="D22">
            <v>2434.9395075622961</v>
          </cell>
          <cell r="E22">
            <v>22956.246157542857</v>
          </cell>
          <cell r="F22">
            <v>78.522782659393869</v>
          </cell>
          <cell r="G22">
            <v>650.69577947809421</v>
          </cell>
          <cell r="H22">
            <v>6921.0202162350752</v>
          </cell>
          <cell r="I22">
            <v>115.26479885568298</v>
          </cell>
          <cell r="J22">
            <v>17558.599642678539</v>
          </cell>
          <cell r="K22">
            <v>154.07506099458141</v>
          </cell>
          <cell r="L22">
            <v>1142.0399946054674</v>
          </cell>
          <cell r="M22">
            <v>1184.0149064054683</v>
          </cell>
          <cell r="N22">
            <v>674.40123972577157</v>
          </cell>
          <cell r="O22">
            <v>5.1043833190303598</v>
          </cell>
          <cell r="P22">
            <v>56295.79964583338</v>
          </cell>
          <cell r="Q22">
            <v>56295.799645833395</v>
          </cell>
          <cell r="R22">
            <v>0</v>
          </cell>
          <cell r="T22">
            <v>2011.0216768196633</v>
          </cell>
          <cell r="U22">
            <v>1927.2736238460625</v>
          </cell>
          <cell r="V22">
            <v>12131.596892823276</v>
          </cell>
          <cell r="W22">
            <v>65.209331585210435</v>
          </cell>
          <cell r="X22">
            <v>521.8846915215023</v>
          </cell>
          <cell r="Y22">
            <v>6027.7048449336253</v>
          </cell>
          <cell r="Z22">
            <v>101.36942453803326</v>
          </cell>
          <cell r="AA22">
            <v>13450.866409034872</v>
          </cell>
          <cell r="AB22">
            <v>142.68002415306785</v>
          </cell>
          <cell r="AC22">
            <v>1094.1817532317104</v>
          </cell>
          <cell r="AD22">
            <v>1073.9200803097765</v>
          </cell>
          <cell r="AE22">
            <v>624.57903653197354</v>
          </cell>
          <cell r="AF22">
            <v>5.10137139535491</v>
          </cell>
          <cell r="AG22">
            <v>39177.389160724124</v>
          </cell>
          <cell r="AH22">
            <v>39177.389160724131</v>
          </cell>
          <cell r="AI22">
            <v>0</v>
          </cell>
        </row>
        <row r="23">
          <cell r="C23">
            <v>2932.0031597857133</v>
          </cell>
          <cell r="D23">
            <v>5259.2345032190296</v>
          </cell>
          <cell r="E23">
            <v>6508.7889033998108</v>
          </cell>
          <cell r="F23">
            <v>690.73016811471939</v>
          </cell>
          <cell r="G23">
            <v>230.79701141905093</v>
          </cell>
          <cell r="H23">
            <v>1201.4625021463335</v>
          </cell>
          <cell r="I23">
            <v>18.228260690381543</v>
          </cell>
          <cell r="J23">
            <v>2442.8597349983052</v>
          </cell>
          <cell r="K23">
            <v>407.64283102402499</v>
          </cell>
          <cell r="L23">
            <v>150.459591565317</v>
          </cell>
          <cell r="M23">
            <v>1920.8770565544294</v>
          </cell>
          <cell r="N23">
            <v>1496.0138102692586</v>
          </cell>
          <cell r="O23">
            <v>22.52508103201534</v>
          </cell>
          <cell r="P23">
            <v>23281.622614218391</v>
          </cell>
          <cell r="Q23">
            <v>23281.622614218366</v>
          </cell>
          <cell r="R23">
            <v>0</v>
          </cell>
          <cell r="T23">
            <v>1806.7433715865518</v>
          </cell>
          <cell r="U23">
            <v>3637.5841123192672</v>
          </cell>
          <cell r="V23">
            <v>4391.5313916492723</v>
          </cell>
          <cell r="W23">
            <v>463.18105670849593</v>
          </cell>
          <cell r="X23">
            <v>170.40392040548116</v>
          </cell>
          <cell r="Y23">
            <v>1095.4999639411769</v>
          </cell>
          <cell r="Z23">
            <v>15.022824110082832</v>
          </cell>
          <cell r="AA23">
            <v>1915.5385938083223</v>
          </cell>
          <cell r="AB23">
            <v>363.82300312031703</v>
          </cell>
          <cell r="AC23">
            <v>131.57069051502614</v>
          </cell>
          <cell r="AD23">
            <v>1663.195511326041</v>
          </cell>
          <cell r="AE23">
            <v>1270.398017107636</v>
          </cell>
          <cell r="AF23">
            <v>20.927343432617917</v>
          </cell>
          <cell r="AG23">
            <v>16945.419800030286</v>
          </cell>
          <cell r="AH23">
            <v>16945.419800030319</v>
          </cell>
          <cell r="AI23">
            <v>-3.2741809263825417E-11</v>
          </cell>
        </row>
        <row r="24">
          <cell r="C24">
            <v>3328.0106943751707</v>
          </cell>
          <cell r="D24">
            <v>16295.498486622277</v>
          </cell>
          <cell r="E24">
            <v>72127.624960795802</v>
          </cell>
          <cell r="F24">
            <v>1444.4844233893484</v>
          </cell>
          <cell r="G24">
            <v>557.82716122144052</v>
          </cell>
          <cell r="H24">
            <v>6417.020589876136</v>
          </cell>
          <cell r="I24">
            <v>209.35411214712218</v>
          </cell>
          <cell r="J24">
            <v>6834.7795287166373</v>
          </cell>
          <cell r="K24">
            <v>483.60238760642721</v>
          </cell>
          <cell r="L24">
            <v>225.08132950439449</v>
          </cell>
          <cell r="M24">
            <v>7167.3178444907217</v>
          </cell>
          <cell r="N24">
            <v>1389.7690071402681</v>
          </cell>
          <cell r="O24">
            <v>5.5642031739362552E-7</v>
          </cell>
          <cell r="P24">
            <v>116480.37052644216</v>
          </cell>
          <cell r="Q24">
            <v>116480.37052644262</v>
          </cell>
          <cell r="R24">
            <v>-4.6566128730773926E-10</v>
          </cell>
          <cell r="T24">
            <v>2357.9875991408489</v>
          </cell>
          <cell r="U24">
            <v>8964.9232946699049</v>
          </cell>
          <cell r="V24">
            <v>26683.001979498069</v>
          </cell>
          <cell r="W24">
            <v>922.04688427706265</v>
          </cell>
          <cell r="X24">
            <v>348.79075342701276</v>
          </cell>
          <cell r="Y24">
            <v>4697.3815769620269</v>
          </cell>
          <cell r="Z24">
            <v>155.48815842790984</v>
          </cell>
          <cell r="AA24">
            <v>4505.5448663548223</v>
          </cell>
          <cell r="AB24">
            <v>402.0709338961355</v>
          </cell>
          <cell r="AC24">
            <v>195.66997374925054</v>
          </cell>
          <cell r="AD24">
            <v>5771.37241021109</v>
          </cell>
          <cell r="AE24">
            <v>1126.3962127277632</v>
          </cell>
          <cell r="AF24">
            <v>5.5599037275232288E-7</v>
          </cell>
          <cell r="AG24">
            <v>56130.674643897895</v>
          </cell>
          <cell r="AH24">
            <v>56130.674643897873</v>
          </cell>
          <cell r="AI24">
            <v>0</v>
          </cell>
        </row>
        <row r="25">
          <cell r="C25">
            <v>50488.176725578604</v>
          </cell>
          <cell r="D25">
            <v>83838.242169836434</v>
          </cell>
          <cell r="E25">
            <v>66334.355260123746</v>
          </cell>
          <cell r="F25">
            <v>75.838062574001754</v>
          </cell>
          <cell r="G25">
            <v>276.56880295444967</v>
          </cell>
          <cell r="H25">
            <v>120.28570366959069</v>
          </cell>
          <cell r="I25">
            <v>3501.2842274146824</v>
          </cell>
          <cell r="J25">
            <v>2348.6930472361232</v>
          </cell>
          <cell r="K25">
            <v>1021.6473042274985</v>
          </cell>
          <cell r="L25">
            <v>281.34549443697284</v>
          </cell>
          <cell r="M25">
            <v>3005.0499001687922</v>
          </cell>
          <cell r="N25">
            <v>1686.1335102382932</v>
          </cell>
          <cell r="O25">
            <v>0</v>
          </cell>
          <cell r="P25">
            <v>212977.62020845915</v>
          </cell>
          <cell r="Q25">
            <v>212977.62020845897</v>
          </cell>
          <cell r="R25">
            <v>0</v>
          </cell>
          <cell r="T25">
            <v>46266.020131654346</v>
          </cell>
          <cell r="U25">
            <v>67934.609080220311</v>
          </cell>
          <cell r="V25">
            <v>49846.581369640509</v>
          </cell>
          <cell r="W25">
            <v>62.740883035630631</v>
          </cell>
          <cell r="X25">
            <v>217.81704824422036</v>
          </cell>
          <cell r="Y25">
            <v>110.01232948331013</v>
          </cell>
          <cell r="Z25">
            <v>3157.079454481981</v>
          </cell>
          <cell r="AA25">
            <v>1893.5508223855425</v>
          </cell>
          <cell r="AB25">
            <v>958.33067011842627</v>
          </cell>
          <cell r="AC25">
            <v>266.17532932333802</v>
          </cell>
          <cell r="AD25">
            <v>2684.7136237291693</v>
          </cell>
          <cell r="AE25">
            <v>1522.4847419947614</v>
          </cell>
          <cell r="AF25">
            <v>0</v>
          </cell>
          <cell r="AG25">
            <v>174920.11548431151</v>
          </cell>
          <cell r="AH25">
            <v>174920.11548431165</v>
          </cell>
          <cell r="AI25">
            <v>0</v>
          </cell>
        </row>
        <row r="26">
          <cell r="C26">
            <v>22851.759615723422</v>
          </cell>
          <cell r="D26">
            <v>78130.903778400039</v>
          </cell>
          <cell r="E26">
            <v>155146.76215077253</v>
          </cell>
          <cell r="F26">
            <v>124.17611039588579</v>
          </cell>
          <cell r="G26">
            <v>705.82619730975932</v>
          </cell>
          <cell r="H26">
            <v>16670.718042327324</v>
          </cell>
          <cell r="I26">
            <v>219.56114509628591</v>
          </cell>
          <cell r="J26">
            <v>15334.600085575908</v>
          </cell>
          <cell r="K26">
            <v>2497.7477963979413</v>
          </cell>
          <cell r="L26">
            <v>1088.1670784918092</v>
          </cell>
          <cell r="M26">
            <v>68118.346574296913</v>
          </cell>
          <cell r="N26">
            <v>9963.650844681255</v>
          </cell>
          <cell r="O26">
            <v>0</v>
          </cell>
          <cell r="P26">
            <v>370852.21941946907</v>
          </cell>
          <cell r="Q26">
            <v>370852.21941946913</v>
          </cell>
          <cell r="R26">
            <v>0</v>
          </cell>
          <cell r="T26">
            <v>21666.364323847192</v>
          </cell>
          <cell r="U26">
            <v>66640.194981189008</v>
          </cell>
          <cell r="V26">
            <v>97303.820540012763</v>
          </cell>
          <cell r="W26">
            <v>98.618654560145984</v>
          </cell>
          <cell r="X26">
            <v>590.20528414297269</v>
          </cell>
          <cell r="Y26">
            <v>16146.678151044238</v>
          </cell>
          <cell r="Z26">
            <v>200.78744244730672</v>
          </cell>
          <cell r="AA26">
            <v>13218.914232359837</v>
          </cell>
          <cell r="AB26">
            <v>2339.0190826301564</v>
          </cell>
          <cell r="AC26">
            <v>1052.8615692680305</v>
          </cell>
          <cell r="AD26">
            <v>64278.632860087688</v>
          </cell>
          <cell r="AE26">
            <v>9590.7485556940683</v>
          </cell>
          <cell r="AF26">
            <v>0</v>
          </cell>
          <cell r="AG26">
            <v>293126.84567728342</v>
          </cell>
          <cell r="AH26">
            <v>293126.84567728313</v>
          </cell>
          <cell r="AI26">
            <v>0</v>
          </cell>
        </row>
        <row r="27">
          <cell r="C27">
            <v>10702.623765208809</v>
          </cell>
          <cell r="D27">
            <v>61943.159388168482</v>
          </cell>
          <cell r="E27">
            <v>59226.534895592435</v>
          </cell>
          <cell r="F27">
            <v>87.008780640493882</v>
          </cell>
          <cell r="G27">
            <v>166.2575916246916</v>
          </cell>
          <cell r="H27">
            <v>16586.837293961653</v>
          </cell>
          <cell r="I27">
            <v>2378.4560178432894</v>
          </cell>
          <cell r="J27">
            <v>9029.0724317317508</v>
          </cell>
          <cell r="K27">
            <v>2129.4805643953023</v>
          </cell>
          <cell r="L27">
            <v>31185.378762918132</v>
          </cell>
          <cell r="M27">
            <v>64674.644357584846</v>
          </cell>
          <cell r="N27">
            <v>4776.8907766674529</v>
          </cell>
          <cell r="O27">
            <v>4.4397362220221011</v>
          </cell>
          <cell r="P27">
            <v>262890.78436255944</v>
          </cell>
          <cell r="Q27">
            <v>262890.78436255897</v>
          </cell>
          <cell r="R27">
            <v>4.6566128730773926E-10</v>
          </cell>
          <cell r="T27">
            <v>5129.4666589114076</v>
          </cell>
          <cell r="U27">
            <v>31014.161225888667</v>
          </cell>
          <cell r="V27">
            <v>27512.009274676886</v>
          </cell>
          <cell r="W27">
            <v>64.504398638890223</v>
          </cell>
          <cell r="X27">
            <v>84.213172223958452</v>
          </cell>
          <cell r="Y27">
            <v>9485.2224528329534</v>
          </cell>
          <cell r="Z27">
            <v>1862.1851557266045</v>
          </cell>
          <cell r="AA27">
            <v>5260.3007762163588</v>
          </cell>
          <cell r="AB27">
            <v>1715.4537803970557</v>
          </cell>
          <cell r="AC27">
            <v>18371.020713924612</v>
          </cell>
          <cell r="AD27">
            <v>30618.03240360746</v>
          </cell>
          <cell r="AE27">
            <v>4082.4398181114493</v>
          </cell>
          <cell r="AF27">
            <v>4.434894145359376</v>
          </cell>
          <cell r="AG27">
            <v>135203.44472530167</v>
          </cell>
          <cell r="AH27">
            <v>135203.4447253015</v>
          </cell>
          <cell r="AI27">
            <v>0</v>
          </cell>
        </row>
        <row r="28">
          <cell r="C28">
            <v>8982.9118702362375</v>
          </cell>
          <cell r="D28">
            <v>148250.59069598111</v>
          </cell>
          <cell r="E28">
            <v>329179.46066139778</v>
          </cell>
          <cell r="F28">
            <v>1398.3765538926011</v>
          </cell>
          <cell r="G28">
            <v>2399.1374198242438</v>
          </cell>
          <cell r="H28">
            <v>27752.857401733028</v>
          </cell>
          <cell r="I28">
            <v>134.87588265785922</v>
          </cell>
          <cell r="J28">
            <v>18992.986558159144</v>
          </cell>
          <cell r="K28">
            <v>7515.7430208202486</v>
          </cell>
          <cell r="L28">
            <v>6494.6916041958493</v>
          </cell>
          <cell r="M28">
            <v>30519.298220279994</v>
          </cell>
          <cell r="N28">
            <v>7066.782706626007</v>
          </cell>
          <cell r="O28">
            <v>3.8076829101800351</v>
          </cell>
          <cell r="P28">
            <v>588691.52027871436</v>
          </cell>
          <cell r="Q28">
            <v>588691.52027871425</v>
          </cell>
          <cell r="R28">
            <v>0</v>
          </cell>
          <cell r="T28">
            <v>7616.549766043383</v>
          </cell>
          <cell r="U28">
            <v>113774.72453375526</v>
          </cell>
          <cell r="V28">
            <v>221049.83574005842</v>
          </cell>
          <cell r="W28">
            <v>1048.5122359402433</v>
          </cell>
          <cell r="X28">
            <v>2000.9840680121392</v>
          </cell>
          <cell r="Y28">
            <v>24524.398878220793</v>
          </cell>
          <cell r="Z28">
            <v>120.47149990244371</v>
          </cell>
          <cell r="AA28">
            <v>15131.067124994835</v>
          </cell>
          <cell r="AB28">
            <v>6560.7993857752945</v>
          </cell>
          <cell r="AC28">
            <v>6091.289447182844</v>
          </cell>
          <cell r="AD28">
            <v>27600.987994956449</v>
          </cell>
          <cell r="AE28">
            <v>6227.8967407644313</v>
          </cell>
          <cell r="AF28">
            <v>3.7921203332619497</v>
          </cell>
          <cell r="AG28">
            <v>431751.30953593983</v>
          </cell>
          <cell r="AH28">
            <v>431751.30953593994</v>
          </cell>
          <cell r="AI28">
            <v>0</v>
          </cell>
        </row>
        <row r="29">
          <cell r="C29">
            <v>3733.321536960515</v>
          </cell>
          <cell r="D29">
            <v>50583.17770319165</v>
          </cell>
          <cell r="E29">
            <v>624651.86852295895</v>
          </cell>
          <cell r="F29">
            <v>529.62923659868397</v>
          </cell>
          <cell r="G29">
            <v>73.360389470358513</v>
          </cell>
          <cell r="H29">
            <v>80886.612072759628</v>
          </cell>
          <cell r="I29">
            <v>4295.5122039295638</v>
          </cell>
          <cell r="J29">
            <v>43461.255870145142</v>
          </cell>
          <cell r="K29">
            <v>930.60299288781084</v>
          </cell>
          <cell r="L29">
            <v>3730.4172505211154</v>
          </cell>
          <cell r="M29">
            <v>11059.373923469328</v>
          </cell>
          <cell r="N29">
            <v>2536.8913395540799</v>
          </cell>
          <cell r="O29">
            <v>681.0711271040318</v>
          </cell>
          <cell r="P29">
            <v>827153.09416955104</v>
          </cell>
          <cell r="Q29">
            <v>827153.09416955034</v>
          </cell>
          <cell r="R29">
            <v>0</v>
          </cell>
          <cell r="T29">
            <v>2117.828069729163</v>
          </cell>
          <cell r="U29">
            <v>40592.584036648535</v>
          </cell>
          <cell r="V29">
            <v>456808.68160885968</v>
          </cell>
          <cell r="W29">
            <v>319.68771673635376</v>
          </cell>
          <cell r="X29">
            <v>60.51549795351449</v>
          </cell>
          <cell r="Y29">
            <v>76400.76631132538</v>
          </cell>
          <cell r="Z29">
            <v>3836.3410460546861</v>
          </cell>
          <cell r="AA29">
            <v>34329.996719448813</v>
          </cell>
          <cell r="AB29">
            <v>874.08177493834239</v>
          </cell>
          <cell r="AC29">
            <v>3513.2988244252019</v>
          </cell>
          <cell r="AD29">
            <v>10391.765559373438</v>
          </cell>
          <cell r="AE29">
            <v>2362.3081907469473</v>
          </cell>
          <cell r="AF29">
            <v>607.6772261298911</v>
          </cell>
          <cell r="AG29">
            <v>632215.5325823701</v>
          </cell>
          <cell r="AH29">
            <v>632215.53258237045</v>
          </cell>
          <cell r="AI29">
            <v>0</v>
          </cell>
        </row>
        <row r="30">
          <cell r="C30">
            <v>965.71270970268085</v>
          </cell>
          <cell r="D30">
            <v>49914.363197005034</v>
          </cell>
          <cell r="E30">
            <v>555605.13805745624</v>
          </cell>
          <cell r="F30">
            <v>1037.3065818915627</v>
          </cell>
          <cell r="G30">
            <v>330.68314527753103</v>
          </cell>
          <cell r="H30">
            <v>31049.09608542165</v>
          </cell>
          <cell r="I30">
            <v>3249.4921468927751</v>
          </cell>
          <cell r="J30">
            <v>24400.739216804228</v>
          </cell>
          <cell r="K30">
            <v>783.09699904992272</v>
          </cell>
          <cell r="L30">
            <v>2314.5299416328348</v>
          </cell>
          <cell r="M30">
            <v>29842.650068136158</v>
          </cell>
          <cell r="N30">
            <v>4713.4905055481104</v>
          </cell>
          <cell r="O30">
            <v>0</v>
          </cell>
          <cell r="P30">
            <v>704206.29865481879</v>
          </cell>
          <cell r="Q30">
            <v>704206.29865481833</v>
          </cell>
          <cell r="R30">
            <v>0</v>
          </cell>
          <cell r="T30">
            <v>799.89359173523758</v>
          </cell>
          <cell r="U30">
            <v>35688.305723820689</v>
          </cell>
          <cell r="V30">
            <v>338426.36557923333</v>
          </cell>
          <cell r="W30">
            <v>584.76597275077154</v>
          </cell>
          <cell r="X30">
            <v>238.40794293840986</v>
          </cell>
          <cell r="Y30">
            <v>27240.530541333341</v>
          </cell>
          <cell r="Z30">
            <v>2751.4003296324986</v>
          </cell>
          <cell r="AA30">
            <v>16699.567637089924</v>
          </cell>
          <cell r="AB30">
            <v>651.08619151366861</v>
          </cell>
          <cell r="AC30">
            <v>2050.9377732826529</v>
          </cell>
          <cell r="AD30">
            <v>25938.564704612341</v>
          </cell>
          <cell r="AE30">
            <v>3994.7332803985864</v>
          </cell>
          <cell r="AF30">
            <v>0</v>
          </cell>
          <cell r="AG30">
            <v>455064.55926834146</v>
          </cell>
          <cell r="AH30">
            <v>455064.55926834192</v>
          </cell>
          <cell r="AI30">
            <v>-4.6566128730773926E-10</v>
          </cell>
        </row>
        <row r="31">
          <cell r="C31">
            <v>2025.3538965259818</v>
          </cell>
          <cell r="D31">
            <v>8036.1817477969416</v>
          </cell>
          <cell r="E31">
            <v>11169.522384657501</v>
          </cell>
          <cell r="F31">
            <v>172.19738231241956</v>
          </cell>
          <cell r="G31">
            <v>349.6163501334434</v>
          </cell>
          <cell r="H31">
            <v>3859.5614958611231</v>
          </cell>
          <cell r="I31">
            <v>207.28405954634758</v>
          </cell>
          <cell r="J31">
            <v>5408.2410224369996</v>
          </cell>
          <cell r="K31">
            <v>111.74001834484548</v>
          </cell>
          <cell r="L31">
            <v>57.115188525552234</v>
          </cell>
          <cell r="M31">
            <v>800.57353508045526</v>
          </cell>
          <cell r="N31">
            <v>614.84762437873849</v>
          </cell>
          <cell r="O31">
            <v>1.7952728645975676E-6</v>
          </cell>
          <cell r="P31">
            <v>32812.234707395619</v>
          </cell>
          <cell r="Q31">
            <v>32812.23470739559</v>
          </cell>
          <cell r="R31">
            <v>0</v>
          </cell>
          <cell r="T31">
            <v>1319.8519501886535</v>
          </cell>
          <cell r="U31">
            <v>5434.9921385770322</v>
          </cell>
          <cell r="V31">
            <v>4433.1323337367603</v>
          </cell>
          <cell r="W31">
            <v>113.14766399500431</v>
          </cell>
          <cell r="X31">
            <v>292.7526699105581</v>
          </cell>
          <cell r="Y31">
            <v>3555.3130925454589</v>
          </cell>
          <cell r="Z31">
            <v>177.72602375805354</v>
          </cell>
          <cell r="AA31">
            <v>4408.8564268039163</v>
          </cell>
          <cell r="AB31">
            <v>101.51197824315732</v>
          </cell>
          <cell r="AC31">
            <v>50.907897253915692</v>
          </cell>
          <cell r="AD31">
            <v>696.40063880530272</v>
          </cell>
          <cell r="AE31">
            <v>509.11008566189543</v>
          </cell>
          <cell r="AF31">
            <v>1.7949559665290734E-6</v>
          </cell>
          <cell r="AG31">
            <v>21093.702901274664</v>
          </cell>
          <cell r="AH31">
            <v>21093.702901274664</v>
          </cell>
          <cell r="AI31">
            <v>0</v>
          </cell>
        </row>
        <row r="32">
          <cell r="C32">
            <v>329.55575105854882</v>
          </cell>
          <cell r="D32">
            <v>2727.1314467384232</v>
          </cell>
          <cell r="E32">
            <v>5941.3527757389938</v>
          </cell>
          <cell r="F32">
            <v>224.07872636957632</v>
          </cell>
          <cell r="G32">
            <v>1269.7391172497946</v>
          </cell>
          <cell r="H32">
            <v>14951.22522886757</v>
          </cell>
          <cell r="I32">
            <v>82.325186991837271</v>
          </cell>
          <cell r="J32">
            <v>2829.7567771899785</v>
          </cell>
          <cell r="K32">
            <v>4500.9550256024086</v>
          </cell>
          <cell r="L32">
            <v>66626.554031294654</v>
          </cell>
          <cell r="M32">
            <v>17432.00691834278</v>
          </cell>
          <cell r="N32">
            <v>1563.516855468263</v>
          </cell>
          <cell r="O32">
            <v>0.34682695901529981</v>
          </cell>
          <cell r="P32">
            <v>118478.54466787184</v>
          </cell>
          <cell r="Q32">
            <v>118478.54466787193</v>
          </cell>
          <cell r="R32">
            <v>0</v>
          </cell>
          <cell r="T32">
            <v>160.14769314270512</v>
          </cell>
          <cell r="U32">
            <v>1224.7107338491737</v>
          </cell>
          <cell r="V32">
            <v>1900.9240897208749</v>
          </cell>
          <cell r="W32">
            <v>91.747701890864619</v>
          </cell>
          <cell r="X32">
            <v>690.30717088973938</v>
          </cell>
          <cell r="Y32">
            <v>6894.872217163851</v>
          </cell>
          <cell r="Z32">
            <v>62.335691209571692</v>
          </cell>
          <cell r="AA32">
            <v>1489.3867299397816</v>
          </cell>
          <cell r="AB32">
            <v>2244.7390759500245</v>
          </cell>
          <cell r="AC32">
            <v>17346.315161974097</v>
          </cell>
          <cell r="AD32">
            <v>7227.5410717106588</v>
          </cell>
          <cell r="AE32">
            <v>1132.7855651736932</v>
          </cell>
          <cell r="AF32">
            <v>0.34619329068099819</v>
          </cell>
          <cell r="AG32">
            <v>40466.159095905707</v>
          </cell>
          <cell r="AH32">
            <v>40466.159095905714</v>
          </cell>
          <cell r="AI32">
            <v>0</v>
          </cell>
        </row>
        <row r="33">
          <cell r="C33">
            <v>1188.494946559847</v>
          </cell>
          <cell r="D33">
            <v>4057.5356022728456</v>
          </cell>
          <cell r="E33">
            <v>2836.7396715974346</v>
          </cell>
          <cell r="F33">
            <v>170.68737127406524</v>
          </cell>
          <cell r="G33">
            <v>217.62573406282206</v>
          </cell>
          <cell r="H33">
            <v>1350.1391453218837</v>
          </cell>
          <cell r="I33">
            <v>13.843608175658899</v>
          </cell>
          <cell r="J33">
            <v>3028.8271108603276</v>
          </cell>
          <cell r="K33">
            <v>110.21009115502414</v>
          </cell>
          <cell r="L33">
            <v>604.23026756343666</v>
          </cell>
          <cell r="M33">
            <v>919.74447473512976</v>
          </cell>
          <cell r="N33">
            <v>316.99424394926547</v>
          </cell>
          <cell r="O33">
            <v>3.8415688393086019E-7</v>
          </cell>
          <cell r="P33">
            <v>14815.072267911895</v>
          </cell>
          <cell r="Q33">
            <v>14815.072267911901</v>
          </cell>
          <cell r="R33">
            <v>0</v>
          </cell>
          <cell r="T33">
            <v>749.91612413564962</v>
          </cell>
          <cell r="U33">
            <v>2595.315312465345</v>
          </cell>
          <cell r="V33">
            <v>1645.1113199163467</v>
          </cell>
          <cell r="W33">
            <v>106.38650156313994</v>
          </cell>
          <cell r="X33">
            <v>147.94401473228302</v>
          </cell>
          <cell r="Y33">
            <v>1133.3731486906288</v>
          </cell>
          <cell r="Z33">
            <v>10.973538004849196</v>
          </cell>
          <cell r="AA33">
            <v>2167.7554278887255</v>
          </cell>
          <cell r="AB33">
            <v>92.405939392659562</v>
          </cell>
          <cell r="AC33">
            <v>545.14362540812135</v>
          </cell>
          <cell r="AD33">
            <v>761.85374602828972</v>
          </cell>
          <cell r="AE33">
            <v>261.44741013510185</v>
          </cell>
          <cell r="AF33">
            <v>3.8411789623103657E-7</v>
          </cell>
          <cell r="AG33">
            <v>10217.62610874526</v>
          </cell>
          <cell r="AH33">
            <v>10217.626108745268</v>
          </cell>
          <cell r="AI33">
            <v>0</v>
          </cell>
        </row>
        <row r="34">
          <cell r="C34">
            <v>62009.482493367977</v>
          </cell>
          <cell r="D34">
            <v>49466.159276781189</v>
          </cell>
          <cell r="E34">
            <v>235480.37602704129</v>
          </cell>
          <cell r="F34">
            <v>164.08293913111333</v>
          </cell>
          <cell r="G34">
            <v>14.810143113338528</v>
          </cell>
          <cell r="H34">
            <v>14479.756607753132</v>
          </cell>
          <cell r="I34">
            <v>9.8130714532507319</v>
          </cell>
          <cell r="J34">
            <v>5236.7654044998817</v>
          </cell>
          <cell r="K34">
            <v>148.86550195596467</v>
          </cell>
          <cell r="L34">
            <v>914.96032244026742</v>
          </cell>
          <cell r="M34">
            <v>445.14138340984886</v>
          </cell>
          <cell r="N34">
            <v>97.274197048701467</v>
          </cell>
          <cell r="O34">
            <v>6.0301531274761346E-3</v>
          </cell>
          <cell r="P34">
            <v>368467.49339814903</v>
          </cell>
          <cell r="Q34">
            <v>368467.49339814845</v>
          </cell>
          <cell r="R34">
            <v>5.8207660913467407E-10</v>
          </cell>
          <cell r="T34">
            <v>56545.30460938465</v>
          </cell>
          <cell r="U34">
            <v>36462.055417414813</v>
          </cell>
          <cell r="V34">
            <v>131212.69758683228</v>
          </cell>
          <cell r="W34">
            <v>133.46264289148345</v>
          </cell>
          <cell r="X34">
            <v>12.477396038667731</v>
          </cell>
          <cell r="Y34">
            <v>13483.533279337513</v>
          </cell>
          <cell r="Z34">
            <v>9.0367936455214561</v>
          </cell>
          <cell r="AA34">
            <v>4265.6883378421726</v>
          </cell>
          <cell r="AB34">
            <v>127.99006216010588</v>
          </cell>
          <cell r="AC34">
            <v>824.7147995548745</v>
          </cell>
          <cell r="AD34">
            <v>429.74811107020633</v>
          </cell>
          <cell r="AE34">
            <v>90.106896403433922</v>
          </cell>
          <cell r="AF34">
            <v>6.0009384863955158E-3</v>
          </cell>
          <cell r="AG34">
            <v>243596.82193351418</v>
          </cell>
          <cell r="AH34">
            <v>243596.82193351453</v>
          </cell>
          <cell r="AI34">
            <v>-3.4924596548080444E-10</v>
          </cell>
        </row>
        <row r="35">
          <cell r="C35">
            <v>83.037718867776292</v>
          </cell>
          <cell r="D35">
            <v>685.79238288316753</v>
          </cell>
          <cell r="E35">
            <v>970.00275770719122</v>
          </cell>
          <cell r="F35">
            <v>16.801721771171017</v>
          </cell>
          <cell r="G35">
            <v>53.554512147278786</v>
          </cell>
          <cell r="H35">
            <v>268.04072998527192</v>
          </cell>
          <cell r="I35">
            <v>41.963882209085213</v>
          </cell>
          <cell r="J35">
            <v>830.33422609649324</v>
          </cell>
          <cell r="K35">
            <v>494.4690860196996</v>
          </cell>
          <cell r="L35">
            <v>5840.9740974390807</v>
          </cell>
          <cell r="M35">
            <v>1525.1487578956962</v>
          </cell>
          <cell r="N35">
            <v>2676.3258809698332</v>
          </cell>
          <cell r="O35">
            <v>1.3300368986776986E-2</v>
          </cell>
          <cell r="P35">
            <v>13486.459054360732</v>
          </cell>
          <cell r="Q35">
            <v>13486.459054360737</v>
          </cell>
          <cell r="R35">
            <v>0</v>
          </cell>
          <cell r="T35">
            <v>46.808483023510902</v>
          </cell>
          <cell r="U35">
            <v>401.85811940474503</v>
          </cell>
          <cell r="V35">
            <v>331.30754985906299</v>
          </cell>
          <cell r="W35">
            <v>5.0719354500856628</v>
          </cell>
          <cell r="X35">
            <v>30.607593679583111</v>
          </cell>
          <cell r="Y35">
            <v>201.28128623495837</v>
          </cell>
          <cell r="Z35">
            <v>28.690913767981183</v>
          </cell>
          <cell r="AA35">
            <v>436.67032210811988</v>
          </cell>
          <cell r="AB35">
            <v>246.14959235687135</v>
          </cell>
          <cell r="AC35">
            <v>818.83524124517339</v>
          </cell>
          <cell r="AD35">
            <v>887.51159687481493</v>
          </cell>
          <cell r="AE35">
            <v>1266.0167953366954</v>
          </cell>
          <cell r="AF35">
            <v>1.3260998473544864E-2</v>
          </cell>
          <cell r="AG35">
            <v>4700.8226903400764</v>
          </cell>
          <cell r="AH35">
            <v>4700.8226903400673</v>
          </cell>
          <cell r="AI35">
            <v>9.0949470177292824E-12</v>
          </cell>
        </row>
        <row r="36">
          <cell r="C36">
            <v>44916.788894113648</v>
          </cell>
          <cell r="D36">
            <v>67317.57862230012</v>
          </cell>
          <cell r="E36">
            <v>194256.46859188323</v>
          </cell>
          <cell r="F36">
            <v>2928.0472517415005</v>
          </cell>
          <cell r="G36">
            <v>20850.990000686943</v>
          </cell>
          <cell r="H36">
            <v>58067.858913615186</v>
          </cell>
          <cell r="I36">
            <v>234.65743797669998</v>
          </cell>
          <cell r="J36">
            <v>47376.696593574699</v>
          </cell>
          <cell r="K36">
            <v>4688.4312778370104</v>
          </cell>
          <cell r="L36">
            <v>13585.013565139598</v>
          </cell>
          <cell r="M36">
            <v>95686.04768833163</v>
          </cell>
          <cell r="N36">
            <v>25297.754555620442</v>
          </cell>
          <cell r="O36">
            <v>0</v>
          </cell>
          <cell r="P36">
            <v>575206.33339282079</v>
          </cell>
          <cell r="Q36">
            <v>575206.33339282079</v>
          </cell>
          <cell r="R36">
            <v>0</v>
          </cell>
          <cell r="T36">
            <v>35723.070398052303</v>
          </cell>
          <cell r="U36">
            <v>38455.66298907563</v>
          </cell>
          <cell r="V36">
            <v>82455.500475305045</v>
          </cell>
          <cell r="W36">
            <v>2183.3943039305605</v>
          </cell>
          <cell r="X36">
            <v>13460.350421619481</v>
          </cell>
          <cell r="Y36">
            <v>46252.732125334354</v>
          </cell>
          <cell r="Z36">
            <v>182.20464115444878</v>
          </cell>
          <cell r="AA36">
            <v>31653.444750693419</v>
          </cell>
          <cell r="AB36">
            <v>3403.651489113985</v>
          </cell>
          <cell r="AC36">
            <v>12120.842612976001</v>
          </cell>
          <cell r="AD36">
            <v>76085.321074168198</v>
          </cell>
          <cell r="AE36">
            <v>20885.032063252482</v>
          </cell>
          <cell r="AF36">
            <v>0</v>
          </cell>
          <cell r="AG36">
            <v>362861.2073446759</v>
          </cell>
          <cell r="AH36">
            <v>362861.2073446759</v>
          </cell>
          <cell r="AI36">
            <v>0</v>
          </cell>
        </row>
        <row r="37">
          <cell r="C37">
            <v>95914.925371485486</v>
          </cell>
          <cell r="D37">
            <v>10235.684682215675</v>
          </cell>
          <cell r="E37">
            <v>41618.362380718754</v>
          </cell>
          <cell r="F37">
            <v>781.28805697015582</v>
          </cell>
          <cell r="G37">
            <v>306.7636372086651</v>
          </cell>
          <cell r="H37">
            <v>949.51511936678537</v>
          </cell>
          <cell r="I37">
            <v>48.208875276749588</v>
          </cell>
          <cell r="J37">
            <v>21114.606212382925</v>
          </cell>
          <cell r="K37">
            <v>1347.7902797614963</v>
          </cell>
          <cell r="L37">
            <v>2823.4878028879448</v>
          </cell>
          <cell r="M37">
            <v>11191.408914548361</v>
          </cell>
          <cell r="N37">
            <v>1903.9140298773364</v>
          </cell>
          <cell r="O37">
            <v>1.9617640662968413E-6</v>
          </cell>
          <cell r="P37">
            <v>188235.95536466216</v>
          </cell>
          <cell r="Q37">
            <v>188235.95536466225</v>
          </cell>
          <cell r="R37">
            <v>0</v>
          </cell>
          <cell r="T37">
            <v>87203.20355700895</v>
          </cell>
          <cell r="U37">
            <v>8126.7274811103871</v>
          </cell>
          <cell r="V37">
            <v>29195.27233681803</v>
          </cell>
          <cell r="W37">
            <v>723.18242538554216</v>
          </cell>
          <cell r="X37">
            <v>245.33711607409896</v>
          </cell>
          <cell r="Y37">
            <v>813.17486028001588</v>
          </cell>
          <cell r="Z37">
            <v>41.982211888554943</v>
          </cell>
          <cell r="AA37">
            <v>14539.345782770402</v>
          </cell>
          <cell r="AB37">
            <v>1159.3688104779419</v>
          </cell>
          <cell r="AC37">
            <v>2635.0908610839342</v>
          </cell>
          <cell r="AD37">
            <v>9384.5576821520062</v>
          </cell>
          <cell r="AE37">
            <v>1666.0903297948721</v>
          </cell>
          <cell r="AF37">
            <v>1.9595934486003513E-6</v>
          </cell>
          <cell r="AG37">
            <v>155733.33345680431</v>
          </cell>
          <cell r="AH37">
            <v>155733.33345680439</v>
          </cell>
          <cell r="AI37">
            <v>0</v>
          </cell>
        </row>
        <row r="38">
          <cell r="C38">
            <v>9258.9571219963036</v>
          </cell>
          <cell r="D38">
            <v>54793.710016150464</v>
          </cell>
          <cell r="E38">
            <v>106940.07303735941</v>
          </cell>
          <cell r="F38">
            <v>1239.5320205139485</v>
          </cell>
          <cell r="G38">
            <v>7294.0582434849466</v>
          </cell>
          <cell r="H38">
            <v>39105.132424000847</v>
          </cell>
          <cell r="I38">
            <v>88.79401915157321</v>
          </cell>
          <cell r="J38">
            <v>13719.853102987814</v>
          </cell>
          <cell r="K38">
            <v>724.49105178640775</v>
          </cell>
          <cell r="L38">
            <v>1153.1993193381934</v>
          </cell>
          <cell r="M38">
            <v>13467.88158005952</v>
          </cell>
          <cell r="N38">
            <v>3904.1329350297692</v>
          </cell>
          <cell r="O38">
            <v>5.709667021507741</v>
          </cell>
          <cell r="P38">
            <v>251695.52453888071</v>
          </cell>
          <cell r="Q38">
            <v>251695.52453888053</v>
          </cell>
          <cell r="R38">
            <v>0</v>
          </cell>
          <cell r="T38">
            <v>7246.454537860338</v>
          </cell>
          <cell r="U38">
            <v>37798.0657277809</v>
          </cell>
          <cell r="V38">
            <v>60202.123046570239</v>
          </cell>
          <cell r="W38">
            <v>924.71262050933228</v>
          </cell>
          <cell r="X38">
            <v>5395.3636825447193</v>
          </cell>
          <cell r="Y38">
            <v>34172.455449002809</v>
          </cell>
          <cell r="Z38">
            <v>75.098748572309233</v>
          </cell>
          <cell r="AA38">
            <v>10677.906679357944</v>
          </cell>
          <cell r="AB38">
            <v>576.99426939958789</v>
          </cell>
          <cell r="AC38">
            <v>1020.5115869241102</v>
          </cell>
          <cell r="AD38">
            <v>11612.870281809144</v>
          </cell>
          <cell r="AE38">
            <v>3298.0501135316413</v>
          </cell>
          <cell r="AF38">
            <v>5.6978168800907296</v>
          </cell>
          <cell r="AG38">
            <v>173006.30456074321</v>
          </cell>
          <cell r="AH38">
            <v>173006.30456074318</v>
          </cell>
          <cell r="AI38">
            <v>0</v>
          </cell>
        </row>
        <row r="39">
          <cell r="C39">
            <v>1918.1917607281089</v>
          </cell>
          <cell r="D39">
            <v>19399.131382669635</v>
          </cell>
          <cell r="E39">
            <v>28088.7026484124</v>
          </cell>
          <cell r="F39">
            <v>301.35524777381636</v>
          </cell>
          <cell r="G39">
            <v>1184.0679103524321</v>
          </cell>
          <cell r="H39">
            <v>10256.451124363775</v>
          </cell>
          <cell r="I39">
            <v>913.53032583857362</v>
          </cell>
          <cell r="J39">
            <v>8462.3783251328405</v>
          </cell>
          <cell r="K39">
            <v>679.89694753228014</v>
          </cell>
          <cell r="L39">
            <v>448.1652461621353</v>
          </cell>
          <cell r="M39">
            <v>3469.8218115680806</v>
          </cell>
          <cell r="N39">
            <v>1544.0850286003804</v>
          </cell>
          <cell r="O39">
            <v>0.59804514053355629</v>
          </cell>
          <cell r="P39">
            <v>76666.375804274998</v>
          </cell>
          <cell r="Q39">
            <v>76666.375804274881</v>
          </cell>
          <cell r="R39">
            <v>1.1641532182693481E-10</v>
          </cell>
          <cell r="T39">
            <v>1472.5000632465772</v>
          </cell>
          <cell r="U39">
            <v>13596.924382892137</v>
          </cell>
          <cell r="V39">
            <v>14484.856028551076</v>
          </cell>
          <cell r="W39">
            <v>220.7257031998607</v>
          </cell>
          <cell r="X39">
            <v>917.93520930558736</v>
          </cell>
          <cell r="Y39">
            <v>9482.0813900865051</v>
          </cell>
          <cell r="Z39">
            <v>801.44326672294926</v>
          </cell>
          <cell r="AA39">
            <v>6548.1055386879952</v>
          </cell>
          <cell r="AB39">
            <v>591.2448350309927</v>
          </cell>
          <cell r="AC39">
            <v>414.64795412832683</v>
          </cell>
          <cell r="AD39">
            <v>3117.2097400448338</v>
          </cell>
          <cell r="AE39">
            <v>1354.0167757279837</v>
          </cell>
          <cell r="AF39">
            <v>0.59777705938244274</v>
          </cell>
          <cell r="AG39">
            <v>53002.288664684202</v>
          </cell>
          <cell r="AH39">
            <v>53002.288664684151</v>
          </cell>
          <cell r="AI39">
            <v>0</v>
          </cell>
        </row>
        <row r="40">
          <cell r="C40">
            <v>2902.3481541511615</v>
          </cell>
          <cell r="D40">
            <v>11163.014733439028</v>
          </cell>
          <cell r="E40">
            <v>27854.687771370263</v>
          </cell>
          <cell r="F40">
            <v>527.3323573035525</v>
          </cell>
          <cell r="G40">
            <v>1013.7290268689364</v>
          </cell>
          <cell r="H40">
            <v>8783.5080192986316</v>
          </cell>
          <cell r="I40">
            <v>1571.6833630362539</v>
          </cell>
          <cell r="J40">
            <v>12988.189356543033</v>
          </cell>
          <cell r="K40">
            <v>693.12232219040447</v>
          </cell>
          <cell r="L40">
            <v>599.84938039975714</v>
          </cell>
          <cell r="M40">
            <v>6839.118688209438</v>
          </cell>
          <cell r="N40">
            <v>2881.3407876852875</v>
          </cell>
          <cell r="O40">
            <v>0</v>
          </cell>
          <cell r="P40">
            <v>77817.92396049574</v>
          </cell>
          <cell r="Q40">
            <v>77817.923960495798</v>
          </cell>
          <cell r="R40">
            <v>0</v>
          </cell>
          <cell r="T40">
            <v>2402.1180486992102</v>
          </cell>
          <cell r="U40">
            <v>8302.7452671281553</v>
          </cell>
          <cell r="V40">
            <v>18041.752082188439</v>
          </cell>
          <cell r="W40">
            <v>324.62606095868574</v>
          </cell>
          <cell r="X40">
            <v>746.54129452736663</v>
          </cell>
          <cell r="Y40">
            <v>6945.9186235496472</v>
          </cell>
          <cell r="Z40">
            <v>1337.5815317607135</v>
          </cell>
          <cell r="AA40">
            <v>9625.4995260957276</v>
          </cell>
          <cell r="AB40">
            <v>565.957482686248</v>
          </cell>
          <cell r="AC40">
            <v>554.19716543334596</v>
          </cell>
          <cell r="AD40">
            <v>5804.3882153698269</v>
          </cell>
          <cell r="AE40">
            <v>2456.0592043983556</v>
          </cell>
          <cell r="AF40">
            <v>0</v>
          </cell>
          <cell r="AG40">
            <v>57107.384502795721</v>
          </cell>
          <cell r="AH40">
            <v>57107.384502795721</v>
          </cell>
          <cell r="AI40">
            <v>0</v>
          </cell>
        </row>
        <row r="41">
          <cell r="C41">
            <v>195976.00244268373</v>
          </cell>
          <cell r="D41">
            <v>21202.710012073414</v>
          </cell>
          <cell r="E41">
            <v>128603.60863647946</v>
          </cell>
          <cell r="F41">
            <v>1542.6771827594625</v>
          </cell>
          <cell r="G41">
            <v>257.87738540855668</v>
          </cell>
          <cell r="H41">
            <v>77704.824581370573</v>
          </cell>
          <cell r="I41">
            <v>150.16678977690358</v>
          </cell>
          <cell r="J41">
            <v>71517.303320704479</v>
          </cell>
          <cell r="K41">
            <v>915.88600191857722</v>
          </cell>
          <cell r="L41">
            <v>149.13123934190114</v>
          </cell>
          <cell r="M41">
            <v>1108.9264543382146</v>
          </cell>
          <cell r="N41">
            <v>524.22015392314722</v>
          </cell>
          <cell r="O41">
            <v>0</v>
          </cell>
          <cell r="P41">
            <v>499653.33420077839</v>
          </cell>
          <cell r="Q41">
            <v>499653.33420077828</v>
          </cell>
          <cell r="R41">
            <v>0</v>
          </cell>
          <cell r="T41">
            <v>183491.35154891206</v>
          </cell>
          <cell r="U41">
            <v>18077.942696722632</v>
          </cell>
          <cell r="V41">
            <v>112395.84639223666</v>
          </cell>
          <cell r="W41">
            <v>1387.9677382777445</v>
          </cell>
          <cell r="X41">
            <v>228.37094821433715</v>
          </cell>
          <cell r="Y41">
            <v>72654.692112644349</v>
          </cell>
          <cell r="Z41">
            <v>138.22615693277891</v>
          </cell>
          <cell r="AA41">
            <v>64428.746491766113</v>
          </cell>
          <cell r="AB41">
            <v>872.61256538942803</v>
          </cell>
          <cell r="AC41">
            <v>140.7449985895025</v>
          </cell>
          <cell r="AD41">
            <v>1044.92554600423</v>
          </cell>
          <cell r="AE41">
            <v>490.5288627994758</v>
          </cell>
          <cell r="AF41">
            <v>0</v>
          </cell>
          <cell r="AG41">
            <v>455351.95605848922</v>
          </cell>
          <cell r="AH41">
            <v>455351.9560584891</v>
          </cell>
          <cell r="AI41">
            <v>0</v>
          </cell>
        </row>
        <row r="42">
          <cell r="C42">
            <v>2164.8362629223852</v>
          </cell>
          <cell r="D42">
            <v>9021.4975284851898</v>
          </cell>
          <cell r="E42">
            <v>51230.110679387581</v>
          </cell>
          <cell r="F42">
            <v>535.08419800035858</v>
          </cell>
          <cell r="G42">
            <v>591.10933215864941</v>
          </cell>
          <cell r="H42">
            <v>5244.8554360994458</v>
          </cell>
          <cell r="I42">
            <v>137.74368325986924</v>
          </cell>
          <cell r="J42">
            <v>2315.3360454635003</v>
          </cell>
          <cell r="K42">
            <v>1167.6403814840883</v>
          </cell>
          <cell r="L42">
            <v>611.23077121726624</v>
          </cell>
          <cell r="M42">
            <v>7831.360470088991</v>
          </cell>
          <cell r="N42">
            <v>1314.8478563555545</v>
          </cell>
          <cell r="O42">
            <v>0</v>
          </cell>
          <cell r="P42">
            <v>82165.65264492287</v>
          </cell>
          <cell r="Q42">
            <v>82165.652644922797</v>
          </cell>
          <cell r="R42">
            <v>0</v>
          </cell>
          <cell r="T42">
            <v>1644.5821213903212</v>
          </cell>
          <cell r="U42">
            <v>5396.2464648747027</v>
          </cell>
          <cell r="V42">
            <v>18998.599480105593</v>
          </cell>
          <cell r="W42">
            <v>312.698525023402</v>
          </cell>
          <cell r="X42">
            <v>466.08110602749957</v>
          </cell>
          <cell r="Y42">
            <v>4263.7554246127893</v>
          </cell>
          <cell r="Z42">
            <v>112.47199990372806</v>
          </cell>
          <cell r="AA42">
            <v>1847.08859163851</v>
          </cell>
          <cell r="AB42">
            <v>1015.1070628114787</v>
          </cell>
          <cell r="AC42">
            <v>557.57261606050815</v>
          </cell>
          <cell r="AD42">
            <v>6820.7034862570399</v>
          </cell>
          <cell r="AE42">
            <v>1153.5827218250588</v>
          </cell>
          <cell r="AF42">
            <v>0</v>
          </cell>
          <cell r="AG42">
            <v>42588.489600530629</v>
          </cell>
          <cell r="AH42">
            <v>42588.48960053068</v>
          </cell>
          <cell r="AI42">
            <v>0</v>
          </cell>
        </row>
        <row r="43">
          <cell r="C43">
            <v>706.81717084659704</v>
          </cell>
          <cell r="D43">
            <v>5027.2747049061863</v>
          </cell>
          <cell r="E43">
            <v>17102.006388917544</v>
          </cell>
          <cell r="F43">
            <v>783.45463646345968</v>
          </cell>
          <cell r="G43">
            <v>461.14375397459844</v>
          </cell>
          <cell r="H43">
            <v>1456.7258187980278</v>
          </cell>
          <cell r="I43">
            <v>22.736539233221791</v>
          </cell>
          <cell r="J43">
            <v>2857.7383768074155</v>
          </cell>
          <cell r="K43">
            <v>380.32867534030913</v>
          </cell>
          <cell r="L43">
            <v>316.20486727983297</v>
          </cell>
          <cell r="M43">
            <v>1192.2114542999427</v>
          </cell>
          <cell r="N43">
            <v>555.40022775523914</v>
          </cell>
          <cell r="O43">
            <v>9.4606596024491609E-7</v>
          </cell>
          <cell r="P43">
            <v>30862.042615568436</v>
          </cell>
          <cell r="Q43">
            <v>30862.042615568454</v>
          </cell>
          <cell r="R43">
            <v>0</v>
          </cell>
          <cell r="T43">
            <v>518.43560616756918</v>
          </cell>
          <cell r="U43">
            <v>3052.5080590339903</v>
          </cell>
          <cell r="V43">
            <v>9564.0654516063514</v>
          </cell>
          <cell r="W43">
            <v>566.67941808814612</v>
          </cell>
          <cell r="X43">
            <v>321.77193220470087</v>
          </cell>
          <cell r="Y43">
            <v>1200.3379910446954</v>
          </cell>
          <cell r="Z43">
            <v>17.880425001934789</v>
          </cell>
          <cell r="AA43">
            <v>2108.737822606493</v>
          </cell>
          <cell r="AB43">
            <v>305.93679234506573</v>
          </cell>
          <cell r="AC43">
            <v>276.68563207767374</v>
          </cell>
          <cell r="AD43">
            <v>975.19269670700385</v>
          </cell>
          <cell r="AE43">
            <v>431.01377273020188</v>
          </cell>
          <cell r="AF43">
            <v>9.4583319534167852E-7</v>
          </cell>
          <cell r="AG43">
            <v>19339.245600559661</v>
          </cell>
          <cell r="AH43">
            <v>19339.245600559687</v>
          </cell>
          <cell r="AI43">
            <v>0</v>
          </cell>
        </row>
        <row r="44">
          <cell r="C44">
            <v>4225.4729392625959</v>
          </cell>
          <cell r="D44">
            <v>34449.22080973602</v>
          </cell>
          <cell r="E44">
            <v>110228.26843187603</v>
          </cell>
          <cell r="F44">
            <v>1103.6672864172513</v>
          </cell>
          <cell r="G44">
            <v>755.52576840893778</v>
          </cell>
          <cell r="H44">
            <v>21345.921155949065</v>
          </cell>
          <cell r="I44">
            <v>112.09165660364336</v>
          </cell>
          <cell r="J44">
            <v>22253.583160626666</v>
          </cell>
          <cell r="K44">
            <v>1879.7920387690094</v>
          </cell>
          <cell r="L44">
            <v>3392.649870473706</v>
          </cell>
          <cell r="M44">
            <v>32078.696317998812</v>
          </cell>
          <cell r="N44">
            <v>3705.2447525668067</v>
          </cell>
          <cell r="O44">
            <v>5.5237500893791704</v>
          </cell>
          <cell r="P44">
            <v>235535.65793877791</v>
          </cell>
          <cell r="Q44">
            <v>235535.65793877796</v>
          </cell>
          <cell r="R44">
            <v>0</v>
          </cell>
          <cell r="T44">
            <v>3253.0987046446626</v>
          </cell>
          <cell r="U44">
            <v>24748.544248604474</v>
          </cell>
          <cell r="V44">
            <v>69333.573586472237</v>
          </cell>
          <cell r="W44">
            <v>933.74752263882192</v>
          </cell>
          <cell r="X44">
            <v>586.96667957960722</v>
          </cell>
          <cell r="Y44">
            <v>18639.486881096906</v>
          </cell>
          <cell r="Z44">
            <v>94.204947745690518</v>
          </cell>
          <cell r="AA44">
            <v>14557.31044447065</v>
          </cell>
          <cell r="AB44">
            <v>1514.1462452296041</v>
          </cell>
          <cell r="AC44">
            <v>3185.3764104678221</v>
          </cell>
          <cell r="AD44">
            <v>27548.487088176993</v>
          </cell>
          <cell r="AE44">
            <v>3290.6291833429432</v>
          </cell>
          <cell r="AF44">
            <v>5.5117341289554975</v>
          </cell>
          <cell r="AG44">
            <v>167691.08367659937</v>
          </cell>
          <cell r="AH44">
            <v>167691.08367659917</v>
          </cell>
          <cell r="AI44">
            <v>0</v>
          </cell>
        </row>
        <row r="45">
          <cell r="C45">
            <v>14839.470268879584</v>
          </cell>
          <cell r="D45">
            <v>91559.874428891446</v>
          </cell>
          <cell r="E45">
            <v>112247.29993484871</v>
          </cell>
          <cell r="F45">
            <v>1301.6259668416478</v>
          </cell>
          <cell r="G45">
            <v>1623.5821972192298</v>
          </cell>
          <cell r="H45">
            <v>8995.8590091019214</v>
          </cell>
          <cell r="I45">
            <v>71.164025849887565</v>
          </cell>
          <cell r="J45">
            <v>13409.728400709688</v>
          </cell>
          <cell r="K45">
            <v>178.40228814385836</v>
          </cell>
          <cell r="L45">
            <v>2556.7417626166298</v>
          </cell>
          <cell r="M45">
            <v>2407.0007321995822</v>
          </cell>
          <cell r="N45">
            <v>641.04762646092126</v>
          </cell>
          <cell r="O45">
            <v>5.7379103319010181</v>
          </cell>
          <cell r="P45">
            <v>249837.53455209505</v>
          </cell>
          <cell r="Q45">
            <v>249837.53455209499</v>
          </cell>
          <cell r="R45">
            <v>0</v>
          </cell>
          <cell r="T45">
            <v>13090.698898060506</v>
          </cell>
          <cell r="U45">
            <v>66466.552519644436</v>
          </cell>
          <cell r="V45">
            <v>70429.477904192434</v>
          </cell>
          <cell r="W45">
            <v>1129.3999889071702</v>
          </cell>
          <cell r="X45">
            <v>1265.5224149255223</v>
          </cell>
          <cell r="Y45">
            <v>8334.5584994185119</v>
          </cell>
          <cell r="Z45">
            <v>62.227060261000261</v>
          </cell>
          <cell r="AA45">
            <v>11961.760197489079</v>
          </cell>
          <cell r="AB45">
            <v>160.52068444337482</v>
          </cell>
          <cell r="AC45">
            <v>2429.1552403769397</v>
          </cell>
          <cell r="AD45">
            <v>2182.5699568763625</v>
          </cell>
          <cell r="AE45">
            <v>583.80184048559465</v>
          </cell>
          <cell r="AF45">
            <v>5.7202442221243484</v>
          </cell>
          <cell r="AG45">
            <v>178101.96544930307</v>
          </cell>
          <cell r="AH45">
            <v>178101.96544930295</v>
          </cell>
          <cell r="AI45">
            <v>0</v>
          </cell>
        </row>
        <row r="46">
          <cell r="C46">
            <v>1724.8882353494146</v>
          </cell>
          <cell r="D46">
            <v>24744.387252908258</v>
          </cell>
          <cell r="E46">
            <v>274607.38291485939</v>
          </cell>
          <cell r="F46">
            <v>23.784810121551846</v>
          </cell>
          <cell r="G46">
            <v>21.523091083927753</v>
          </cell>
          <cell r="H46">
            <v>36954.220987787929</v>
          </cell>
          <cell r="I46">
            <v>4773.6929000170721</v>
          </cell>
          <cell r="J46">
            <v>18061.568395396142</v>
          </cell>
          <cell r="K46">
            <v>624.19567082603476</v>
          </cell>
          <cell r="L46">
            <v>1813.1987564538506</v>
          </cell>
          <cell r="M46">
            <v>5644.7353255170729</v>
          </cell>
          <cell r="N46">
            <v>1558.665938005533</v>
          </cell>
          <cell r="O46">
            <v>12.139767304911958</v>
          </cell>
          <cell r="P46">
            <v>370564.38404563122</v>
          </cell>
          <cell r="Q46">
            <v>370564.38404563157</v>
          </cell>
          <cell r="R46">
            <v>0</v>
          </cell>
          <cell r="T46">
            <v>1298.6037667406861</v>
          </cell>
          <cell r="U46">
            <v>14433.90307180243</v>
          </cell>
          <cell r="V46">
            <v>143714.93928485527</v>
          </cell>
          <cell r="W46">
            <v>10.997586445278303</v>
          </cell>
          <cell r="X46">
            <v>12.784280015851731</v>
          </cell>
          <cell r="Y46">
            <v>32242.026731872509</v>
          </cell>
          <cell r="Z46">
            <v>3869.3304338535149</v>
          </cell>
          <cell r="AA46">
            <v>9683.6038615718262</v>
          </cell>
          <cell r="AB46">
            <v>517.1692264512651</v>
          </cell>
          <cell r="AC46">
            <v>1680.0923226466925</v>
          </cell>
          <cell r="AD46">
            <v>4647.8981207980432</v>
          </cell>
          <cell r="AE46">
            <v>1294.8154217239442</v>
          </cell>
          <cell r="AF46">
            <v>12.117910259839663</v>
          </cell>
          <cell r="AG46">
            <v>213418.28201903711</v>
          </cell>
          <cell r="AH46">
            <v>213418.28201903732</v>
          </cell>
          <cell r="AI46">
            <v>0</v>
          </cell>
        </row>
        <row r="47">
          <cell r="C47">
            <v>99058.957735706048</v>
          </cell>
          <cell r="D47">
            <v>233652.84934265458</v>
          </cell>
          <cell r="E47">
            <v>856247.03385170654</v>
          </cell>
          <cell r="F47">
            <v>1577.6777424390341</v>
          </cell>
          <cell r="G47">
            <v>161.32153403486078</v>
          </cell>
          <cell r="H47">
            <v>202147.07611903286</v>
          </cell>
          <cell r="I47">
            <v>1594.0237954899485</v>
          </cell>
          <cell r="J47">
            <v>126266.35417890406</v>
          </cell>
          <cell r="K47">
            <v>28361.73783587138</v>
          </cell>
          <cell r="L47">
            <v>119525.98606405701</v>
          </cell>
          <cell r="M47">
            <v>189711.77449513448</v>
          </cell>
          <cell r="N47">
            <v>69889.74993708948</v>
          </cell>
          <cell r="O47">
            <v>19.18289826496779</v>
          </cell>
          <cell r="P47">
            <v>1928213.7255303855</v>
          </cell>
          <cell r="Q47">
            <v>1928213.725530385</v>
          </cell>
          <cell r="R47">
            <v>0</v>
          </cell>
          <cell r="T47">
            <v>79727.225114105066</v>
          </cell>
          <cell r="U47">
            <v>190676.06990245311</v>
          </cell>
          <cell r="V47">
            <v>620270.033507496</v>
          </cell>
          <cell r="W47">
            <v>1388.8648672732552</v>
          </cell>
          <cell r="X47">
            <v>143.568479832783</v>
          </cell>
          <cell r="Y47">
            <v>189746.81817550372</v>
          </cell>
          <cell r="Z47">
            <v>1463.4106444361209</v>
          </cell>
          <cell r="AA47">
            <v>107148.48080068086</v>
          </cell>
          <cell r="AB47">
            <v>25519.138895886601</v>
          </cell>
          <cell r="AC47">
            <v>110848.79617561275</v>
          </cell>
          <cell r="AD47">
            <v>170065.67373221531</v>
          </cell>
          <cell r="AE47">
            <v>63347.219666421988</v>
          </cell>
          <cell r="AF47">
            <v>17.528481384551885</v>
          </cell>
          <cell r="AG47">
            <v>1560362.8284433016</v>
          </cell>
          <cell r="AH47">
            <v>1560362.8284433025</v>
          </cell>
          <cell r="AI47">
            <v>0</v>
          </cell>
        </row>
        <row r="48">
          <cell r="C48">
            <v>483.1516768878983</v>
          </cell>
          <cell r="D48">
            <v>22397.092098219488</v>
          </cell>
          <cell r="E48">
            <v>524.90181037801653</v>
          </cell>
          <cell r="F48">
            <v>8.4254867986693167</v>
          </cell>
          <cell r="G48">
            <v>10.330561275255821</v>
          </cell>
          <cell r="H48">
            <v>1631.880573030425</v>
          </cell>
          <cell r="I48">
            <v>51.118807256635456</v>
          </cell>
          <cell r="J48">
            <v>127.97694611999989</v>
          </cell>
          <cell r="K48">
            <v>72.950527735613122</v>
          </cell>
          <cell r="L48">
            <v>24.433870430936793</v>
          </cell>
          <cell r="M48">
            <v>16.949930169966244</v>
          </cell>
          <cell r="N48">
            <v>1998.3704791922689</v>
          </cell>
          <cell r="O48">
            <v>0</v>
          </cell>
          <cell r="P48">
            <v>27347.58276749518</v>
          </cell>
          <cell r="Q48">
            <v>27347.582767495191</v>
          </cell>
          <cell r="R48">
            <v>0</v>
          </cell>
          <cell r="T48">
            <v>447.99301817269247</v>
          </cell>
          <cell r="U48">
            <v>18727.295661841301</v>
          </cell>
          <cell r="V48">
            <v>454.44737116190481</v>
          </cell>
          <cell r="W48">
            <v>7.5563387998409297</v>
          </cell>
          <cell r="X48">
            <v>8.7745829068759047</v>
          </cell>
          <cell r="Y48">
            <v>1597.2274018074384</v>
          </cell>
          <cell r="Z48">
            <v>44.237653676716732</v>
          </cell>
          <cell r="AA48">
            <v>111.62198646248461</v>
          </cell>
          <cell r="AB48">
            <v>67.926475885699077</v>
          </cell>
          <cell r="AC48">
            <v>23.306442363467724</v>
          </cell>
          <cell r="AD48">
            <v>16.107860765885722</v>
          </cell>
          <cell r="AE48">
            <v>1946.0663623664661</v>
          </cell>
          <cell r="AF48">
            <v>0</v>
          </cell>
          <cell r="AG48">
            <v>23452.56115621077</v>
          </cell>
          <cell r="AH48">
            <v>23452.561156210737</v>
          </cell>
          <cell r="AI48">
            <v>3.2741809263825417E-11</v>
          </cell>
        </row>
        <row r="49">
          <cell r="C49">
            <v>15885.205483179123</v>
          </cell>
          <cell r="D49">
            <v>44615.313028443525</v>
          </cell>
          <cell r="E49">
            <v>82514.456430000384</v>
          </cell>
          <cell r="F49">
            <v>394.92030087311184</v>
          </cell>
          <cell r="G49">
            <v>4396.4679157538476</v>
          </cell>
          <cell r="H49">
            <v>20130.056764777859</v>
          </cell>
          <cell r="I49">
            <v>174.43138020226522</v>
          </cell>
          <cell r="J49">
            <v>7533.4424554900634</v>
          </cell>
          <cell r="K49">
            <v>2927.7080296794902</v>
          </cell>
          <cell r="L49">
            <v>1003.9760129009863</v>
          </cell>
          <cell r="M49">
            <v>1122.9057801065189</v>
          </cell>
          <cell r="N49">
            <v>1553.1300449028502</v>
          </cell>
          <cell r="O49">
            <v>335.22482454761689</v>
          </cell>
          <cell r="P49">
            <v>182587.23845085767</v>
          </cell>
          <cell r="Q49">
            <v>182587.23845085769</v>
          </cell>
          <cell r="R49">
            <v>0</v>
          </cell>
          <cell r="T49">
            <v>14316.427372146962</v>
          </cell>
          <cell r="U49">
            <v>32289.814782828475</v>
          </cell>
          <cell r="V49">
            <v>50625.646990758134</v>
          </cell>
          <cell r="W49">
            <v>324.426309585284</v>
          </cell>
          <cell r="X49">
            <v>3015.9563554321103</v>
          </cell>
          <cell r="Y49">
            <v>16687.560316854189</v>
          </cell>
          <cell r="Z49">
            <v>145.81640544430806</v>
          </cell>
          <cell r="AA49">
            <v>5748.6100371109751</v>
          </cell>
          <cell r="AB49">
            <v>2345.4850439447337</v>
          </cell>
          <cell r="AC49">
            <v>899.17130093140156</v>
          </cell>
          <cell r="AD49">
            <v>974.83864870007483</v>
          </cell>
          <cell r="AE49">
            <v>1277.6487619986344</v>
          </cell>
          <cell r="AF49">
            <v>334.88250104271776</v>
          </cell>
          <cell r="AG49">
            <v>128986.28482677798</v>
          </cell>
          <cell r="AH49">
            <v>128986.28482677809</v>
          </cell>
          <cell r="AI49">
            <v>-1.1641532182693481E-10</v>
          </cell>
        </row>
        <row r="50">
          <cell r="C50">
            <v>1624.1917527404084</v>
          </cell>
          <cell r="D50">
            <v>12873.442545216461</v>
          </cell>
          <cell r="E50">
            <v>22782.457496117768</v>
          </cell>
          <cell r="F50">
            <v>10.155126830162104</v>
          </cell>
          <cell r="G50">
            <v>222.14307924297879</v>
          </cell>
          <cell r="H50">
            <v>2381.6538313819028</v>
          </cell>
          <cell r="I50">
            <v>4743.9894130124922</v>
          </cell>
          <cell r="J50">
            <v>1828.8171666691821</v>
          </cell>
          <cell r="K50">
            <v>656.99210179625356</v>
          </cell>
          <cell r="L50">
            <v>522.03481552396374</v>
          </cell>
          <cell r="M50">
            <v>14140.5573486019</v>
          </cell>
          <cell r="N50">
            <v>1197.7981523789945</v>
          </cell>
          <cell r="O50">
            <v>2.3798860065814309</v>
          </cell>
          <cell r="P50">
            <v>62986.612715519055</v>
          </cell>
          <cell r="Q50">
            <v>62986.612715519012</v>
          </cell>
          <cell r="R50">
            <v>0</v>
          </cell>
          <cell r="T50">
            <v>1504.0686697062574</v>
          </cell>
          <cell r="U50">
            <v>11309.301055304648</v>
          </cell>
          <cell r="V50">
            <v>13383.532620365067</v>
          </cell>
          <cell r="W50">
            <v>9.168076821910935</v>
          </cell>
          <cell r="X50">
            <v>177.3452454332928</v>
          </cell>
          <cell r="Y50">
            <v>2262.9853033859954</v>
          </cell>
          <cell r="Z50">
            <v>4265.7843022021862</v>
          </cell>
          <cell r="AA50">
            <v>1500.1062712893149</v>
          </cell>
          <cell r="AB50">
            <v>587.89097431840185</v>
          </cell>
          <cell r="AC50">
            <v>498.51877407092468</v>
          </cell>
          <cell r="AD50">
            <v>13301.369658495749</v>
          </cell>
          <cell r="AE50">
            <v>1086.9348756781792</v>
          </cell>
          <cell r="AF50">
            <v>2.3149039446603954</v>
          </cell>
          <cell r="AG50">
            <v>49889.320731016589</v>
          </cell>
          <cell r="AH50">
            <v>49889.320731016582</v>
          </cell>
          <cell r="AI50">
            <v>0</v>
          </cell>
        </row>
        <row r="51">
          <cell r="C51">
            <v>11098.157526850537</v>
          </cell>
          <cell r="D51">
            <v>42395.454198936008</v>
          </cell>
          <cell r="E51">
            <v>94943.087150066247</v>
          </cell>
          <cell r="F51">
            <v>202.71200010883001</v>
          </cell>
          <cell r="G51">
            <v>57.672957213598949</v>
          </cell>
          <cell r="H51">
            <v>28833.783352794075</v>
          </cell>
          <cell r="I51">
            <v>9919.4581950037573</v>
          </cell>
          <cell r="J51">
            <v>13338.968557579456</v>
          </cell>
          <cell r="K51">
            <v>3350.1999251318462</v>
          </cell>
          <cell r="L51">
            <v>877.40979048704878</v>
          </cell>
          <cell r="M51">
            <v>6476.3035393838982</v>
          </cell>
          <cell r="N51">
            <v>6626.3766840465287</v>
          </cell>
          <cell r="O51">
            <v>0</v>
          </cell>
          <cell r="P51">
            <v>218119.58387760181</v>
          </cell>
          <cell r="Q51">
            <v>218119.58387760184</v>
          </cell>
          <cell r="R51">
            <v>0</v>
          </cell>
          <cell r="T51">
            <v>9690.9667806297766</v>
          </cell>
          <cell r="U51">
            <v>32597.038366161007</v>
          </cell>
          <cell r="V51">
            <v>50984.237600179724</v>
          </cell>
          <cell r="W51">
            <v>145.49052134637998</v>
          </cell>
          <cell r="X51">
            <v>35.341308270870769</v>
          </cell>
          <cell r="Y51">
            <v>24847.431461999746</v>
          </cell>
          <cell r="Z51">
            <v>8451.5315084818594</v>
          </cell>
          <cell r="AA51">
            <v>9925.8191556463171</v>
          </cell>
          <cell r="AB51">
            <v>2841.0043609428176</v>
          </cell>
          <cell r="AC51">
            <v>814.67225993144405</v>
          </cell>
          <cell r="AD51">
            <v>5383.3311492730145</v>
          </cell>
          <cell r="AE51">
            <v>5759.5196600646013</v>
          </cell>
          <cell r="AF51">
            <v>0</v>
          </cell>
          <cell r="AG51">
            <v>151476.38413292757</v>
          </cell>
          <cell r="AH51">
            <v>151476.38413292755</v>
          </cell>
          <cell r="AI51">
            <v>0</v>
          </cell>
        </row>
        <row r="52">
          <cell r="C52">
            <v>20879.616910441124</v>
          </cell>
          <cell r="D52">
            <v>57318.165390279653</v>
          </cell>
          <cell r="E52">
            <v>23761.537052656131</v>
          </cell>
          <cell r="F52">
            <v>34.838822323890341</v>
          </cell>
          <cell r="G52">
            <v>24.713724238819829</v>
          </cell>
          <cell r="H52">
            <v>7908.019608551388</v>
          </cell>
          <cell r="I52">
            <v>5693.3476459635785</v>
          </cell>
          <cell r="J52">
            <v>5253.0824269538243</v>
          </cell>
          <cell r="K52">
            <v>375.99952552855467</v>
          </cell>
          <cell r="L52">
            <v>773.06594465113415</v>
          </cell>
          <cell r="M52">
            <v>657.57368432895157</v>
          </cell>
          <cell r="N52">
            <v>1109.2969738782358</v>
          </cell>
          <cell r="O52">
            <v>3.1987716014102901E-3</v>
          </cell>
          <cell r="P52">
            <v>123789.2609085669</v>
          </cell>
          <cell r="Q52">
            <v>123789.26090856672</v>
          </cell>
          <cell r="R52">
            <v>1.7462298274040222E-10</v>
          </cell>
          <cell r="T52">
            <v>13603.648672826526</v>
          </cell>
          <cell r="U52">
            <v>35791.389036813227</v>
          </cell>
          <cell r="V52">
            <v>11257.038333601218</v>
          </cell>
          <cell r="W52">
            <v>30.608335946798402</v>
          </cell>
          <cell r="X52">
            <v>14.641234832781285</v>
          </cell>
          <cell r="Y52">
            <v>6834.0306830924073</v>
          </cell>
          <cell r="Z52">
            <v>3990.6811130727365</v>
          </cell>
          <cell r="AA52">
            <v>3245.3636777808806</v>
          </cell>
          <cell r="AB52">
            <v>250.27695380558868</v>
          </cell>
          <cell r="AC52">
            <v>663.9411698137169</v>
          </cell>
          <cell r="AD52">
            <v>534.45822637257811</v>
          </cell>
          <cell r="AE52">
            <v>879.0076591305924</v>
          </cell>
          <cell r="AF52">
            <v>3.0309440982560234E-3</v>
          </cell>
          <cell r="AG52">
            <v>77095.088128033152</v>
          </cell>
          <cell r="AH52">
            <v>77095.088128033269</v>
          </cell>
          <cell r="AI52">
            <v>-1.1641532182693481E-10</v>
          </cell>
        </row>
        <row r="53">
          <cell r="C53">
            <v>42836.895584741433</v>
          </cell>
          <cell r="D53">
            <v>1241.3809026767865</v>
          </cell>
          <cell r="E53">
            <v>11538.33096791762</v>
          </cell>
          <cell r="F53">
            <v>317.94727793577306</v>
          </cell>
          <cell r="G53">
            <v>275.09977137279162</v>
          </cell>
          <cell r="H53">
            <v>16111.406212926426</v>
          </cell>
          <cell r="I53">
            <v>1.0714068404495301</v>
          </cell>
          <cell r="J53">
            <v>3713.1850813735164</v>
          </cell>
          <cell r="K53">
            <v>243.47091070584725</v>
          </cell>
          <cell r="L53">
            <v>98.272947056931713</v>
          </cell>
          <cell r="M53">
            <v>515.83924882702752</v>
          </cell>
          <cell r="N53">
            <v>430.62216485821648</v>
          </cell>
          <cell r="O53">
            <v>3.4120730766677215E-3</v>
          </cell>
          <cell r="P53">
            <v>77323.525889305893</v>
          </cell>
          <cell r="Q53">
            <v>77323.525889305907</v>
          </cell>
          <cell r="R53">
            <v>0</v>
          </cell>
          <cell r="T53">
            <v>39005.355128231808</v>
          </cell>
          <cell r="U53">
            <v>1043.8987561924484</v>
          </cell>
          <cell r="V53">
            <v>10524.892231670174</v>
          </cell>
          <cell r="W53">
            <v>273.75947982750307</v>
          </cell>
          <cell r="X53">
            <v>232.56577935300356</v>
          </cell>
          <cell r="Y53">
            <v>14663.970608063104</v>
          </cell>
          <cell r="Z53">
            <v>0.93736036427913783</v>
          </cell>
          <cell r="AA53">
            <v>3200.2732523255518</v>
          </cell>
          <cell r="AB53">
            <v>219.85399552205337</v>
          </cell>
          <cell r="AC53">
            <v>91.433784761730806</v>
          </cell>
          <cell r="AD53">
            <v>447.26162751370748</v>
          </cell>
          <cell r="AE53">
            <v>399.25942580099115</v>
          </cell>
          <cell r="AF53">
            <v>3.4102943026184844E-3</v>
          </cell>
          <cell r="AG53">
            <v>70103.464839920649</v>
          </cell>
          <cell r="AH53">
            <v>70103.464839920664</v>
          </cell>
          <cell r="AI53">
            <v>0</v>
          </cell>
        </row>
        <row r="54">
          <cell r="C54">
            <v>4530.1222591024207</v>
          </cell>
          <cell r="D54">
            <v>78.007640596515458</v>
          </cell>
          <cell r="E54">
            <v>155.86264006449167</v>
          </cell>
          <cell r="F54">
            <v>20.068396151511404</v>
          </cell>
          <cell r="G54">
            <v>40.871196517097957</v>
          </cell>
          <cell r="H54">
            <v>383.69530007309834</v>
          </cell>
          <cell r="I54">
            <v>29.142790199503349</v>
          </cell>
          <cell r="J54">
            <v>157.55972951835457</v>
          </cell>
          <cell r="K54">
            <v>7.1951623686079618</v>
          </cell>
          <cell r="L54">
            <v>12.39387271971761</v>
          </cell>
          <cell r="M54">
            <v>104.80464509232466</v>
          </cell>
          <cell r="N54">
            <v>28.385854387231227</v>
          </cell>
          <cell r="O54">
            <v>0</v>
          </cell>
          <cell r="P54">
            <v>5548.1094867908741</v>
          </cell>
          <cell r="Q54">
            <v>5548.1094867908741</v>
          </cell>
          <cell r="R54">
            <v>0</v>
          </cell>
          <cell r="T54">
            <v>3198.0154956794436</v>
          </cell>
          <cell r="U54">
            <v>62.220183652611482</v>
          </cell>
          <cell r="V54">
            <v>116.48346479148705</v>
          </cell>
          <cell r="W54">
            <v>13.529366519866088</v>
          </cell>
          <cell r="X54">
            <v>24.210251374719771</v>
          </cell>
          <cell r="Y54">
            <v>326.71925466501926</v>
          </cell>
          <cell r="Z54">
            <v>22.9474297417153</v>
          </cell>
          <cell r="AA54">
            <v>104.20256552875745</v>
          </cell>
          <cell r="AB54">
            <v>5.3838332559640101</v>
          </cell>
          <cell r="AC54">
            <v>11.349499661689054</v>
          </cell>
          <cell r="AD54">
            <v>85.74822654776338</v>
          </cell>
          <cell r="AE54">
            <v>23.634289978676723</v>
          </cell>
          <cell r="AF54">
            <v>0</v>
          </cell>
          <cell r="AG54">
            <v>3994.443861397714</v>
          </cell>
          <cell r="AH54">
            <v>3994.4438613977081</v>
          </cell>
          <cell r="AI54">
            <v>5.9117155615240335E-12</v>
          </cell>
        </row>
        <row r="55">
          <cell r="C55">
            <v>719.18860719974077</v>
          </cell>
          <cell r="D55">
            <v>6285.1824027054463</v>
          </cell>
          <cell r="E55">
            <v>388.51581177035024</v>
          </cell>
          <cell r="F55">
            <v>1.4359183230357027</v>
          </cell>
          <cell r="G55">
            <v>58.036077855664729</v>
          </cell>
          <cell r="H55">
            <v>1985.9264908512041</v>
          </cell>
          <cell r="I55">
            <v>558.22887741288355</v>
          </cell>
          <cell r="J55">
            <v>2735.1909012675383</v>
          </cell>
          <cell r="K55">
            <v>109.22829140175045</v>
          </cell>
          <cell r="L55">
            <v>220.11299727605368</v>
          </cell>
          <cell r="M55">
            <v>237.73149438169835</v>
          </cell>
          <cell r="N55">
            <v>486.55430828372431</v>
          </cell>
          <cell r="O55">
            <v>0</v>
          </cell>
          <cell r="P55">
            <v>13785.332178729092</v>
          </cell>
          <cell r="Q55">
            <v>13785.332178729082</v>
          </cell>
          <cell r="R55">
            <v>0</v>
          </cell>
          <cell r="T55">
            <v>643.4177663563712</v>
          </cell>
          <cell r="U55">
            <v>5288.2138477040908</v>
          </cell>
          <cell r="V55">
            <v>233.03074091841245</v>
          </cell>
          <cell r="W55">
            <v>1.1615382817108073</v>
          </cell>
          <cell r="X55">
            <v>47.303953251281555</v>
          </cell>
          <cell r="Y55">
            <v>1883.5396571515146</v>
          </cell>
          <cell r="Z55">
            <v>500.54913244636884</v>
          </cell>
          <cell r="AA55">
            <v>2307.6144057021183</v>
          </cell>
          <cell r="AB55">
            <v>80.716582844972976</v>
          </cell>
          <cell r="AC55">
            <v>209.98370470123666</v>
          </cell>
          <cell r="AD55">
            <v>208.71813774407372</v>
          </cell>
          <cell r="AE55">
            <v>434.44160015187771</v>
          </cell>
          <cell r="AF55">
            <v>0</v>
          </cell>
          <cell r="AG55">
            <v>11838.691067254029</v>
          </cell>
          <cell r="AH55">
            <v>11838.691067254056</v>
          </cell>
          <cell r="AI55">
            <v>-2.7284841053187847E-11</v>
          </cell>
        </row>
        <row r="56">
          <cell r="C56">
            <v>2610.8271813212996</v>
          </cell>
          <cell r="D56">
            <v>18022.334387356739</v>
          </cell>
          <cell r="E56">
            <v>2055.8485467447508</v>
          </cell>
          <cell r="F56">
            <v>16.565553750510951</v>
          </cell>
          <cell r="G56">
            <v>30.225138346342707</v>
          </cell>
          <cell r="H56">
            <v>3867.9748450550687</v>
          </cell>
          <cell r="I56">
            <v>19.023511594928578</v>
          </cell>
          <cell r="J56">
            <v>1399.8373944298294</v>
          </cell>
          <cell r="K56">
            <v>100.23373922546652</v>
          </cell>
          <cell r="L56">
            <v>52.047651274585157</v>
          </cell>
          <cell r="M56">
            <v>451.59911841073711</v>
          </cell>
          <cell r="N56">
            <v>1330.0051956549137</v>
          </cell>
          <cell r="O56">
            <v>0</v>
          </cell>
          <cell r="P56">
            <v>29956.522263165174</v>
          </cell>
          <cell r="Q56">
            <v>29956.52226316517</v>
          </cell>
          <cell r="R56">
            <v>0</v>
          </cell>
          <cell r="T56">
            <v>2525.4801591182368</v>
          </cell>
          <cell r="U56">
            <v>16592.173623009079</v>
          </cell>
          <cell r="V56">
            <v>1602.1145256644618</v>
          </cell>
          <cell r="W56">
            <v>12.623358604897707</v>
          </cell>
          <cell r="X56">
            <v>25.471277531024786</v>
          </cell>
          <cell r="Y56">
            <v>3701.6102413782837</v>
          </cell>
          <cell r="Z56">
            <v>17.231196935973419</v>
          </cell>
          <cell r="AA56">
            <v>1218.3541859447516</v>
          </cell>
          <cell r="AB56">
            <v>95.515028812894641</v>
          </cell>
          <cell r="AC56">
            <v>50.856320345453511</v>
          </cell>
          <cell r="AD56">
            <v>444.02034186440795</v>
          </cell>
          <cell r="AE56">
            <v>1266.8120665816909</v>
          </cell>
          <cell r="AF56">
            <v>0</v>
          </cell>
          <cell r="AG56">
            <v>27552.262325791155</v>
          </cell>
          <cell r="AH56">
            <v>27552.262325791162</v>
          </cell>
          <cell r="AI56">
            <v>0</v>
          </cell>
        </row>
        <row r="57">
          <cell r="C57">
            <v>166.69583863619749</v>
          </cell>
          <cell r="D57">
            <v>356.21496498274632</v>
          </cell>
          <cell r="E57">
            <v>47.347587093827343</v>
          </cell>
          <cell r="F57">
            <v>3.0477805170397243</v>
          </cell>
          <cell r="G57">
            <v>13.200185433423899</v>
          </cell>
          <cell r="H57">
            <v>147.87282403158957</v>
          </cell>
          <cell r="I57">
            <v>495.82293165898488</v>
          </cell>
          <cell r="J57">
            <v>494.19046347925803</v>
          </cell>
          <cell r="K57">
            <v>41.700314914817532</v>
          </cell>
          <cell r="L57">
            <v>21.971968623367694</v>
          </cell>
          <cell r="M57">
            <v>112.86812761847655</v>
          </cell>
          <cell r="N57">
            <v>39.086876927646458</v>
          </cell>
          <cell r="O57">
            <v>0</v>
          </cell>
          <cell r="P57">
            <v>1940.0198639173757</v>
          </cell>
          <cell r="Q57">
            <v>1940.0198639173766</v>
          </cell>
          <cell r="R57">
            <v>0</v>
          </cell>
          <cell r="T57">
            <v>121.61420313920512</v>
          </cell>
          <cell r="U57">
            <v>265.90707150079635</v>
          </cell>
          <cell r="V57">
            <v>28.447991415218862</v>
          </cell>
          <cell r="W57">
            <v>1.626200612812688</v>
          </cell>
          <cell r="X57">
            <v>9.3858057957885457</v>
          </cell>
          <cell r="Y57">
            <v>119.75715474431334</v>
          </cell>
          <cell r="Z57">
            <v>387.41325337740011</v>
          </cell>
          <cell r="AA57">
            <v>277.80815643290111</v>
          </cell>
          <cell r="AB57">
            <v>35.239851705129077</v>
          </cell>
          <cell r="AC57">
            <v>18.684378043288653</v>
          </cell>
          <cell r="AD57">
            <v>92.807794582186503</v>
          </cell>
          <cell r="AE57">
            <v>34.084322288891961</v>
          </cell>
          <cell r="AF57">
            <v>0</v>
          </cell>
          <cell r="AG57">
            <v>1392.7761836379325</v>
          </cell>
          <cell r="AH57">
            <v>1392.77618363793</v>
          </cell>
          <cell r="AI57">
            <v>2.5011104298755527E-12</v>
          </cell>
        </row>
        <row r="58">
          <cell r="C58">
            <v>2306.3874537621309</v>
          </cell>
          <cell r="D58">
            <v>671.21271264498819</v>
          </cell>
          <cell r="E58">
            <v>22.944180847615236</v>
          </cell>
          <cell r="F58">
            <v>722.7635217200218</v>
          </cell>
          <cell r="G58">
            <v>175.60537082590142</v>
          </cell>
          <cell r="H58">
            <v>365.52973028277705</v>
          </cell>
          <cell r="I58">
            <v>27.470821762869019</v>
          </cell>
          <cell r="J58">
            <v>101.00035156562069</v>
          </cell>
          <cell r="K58">
            <v>70.55422053939543</v>
          </cell>
          <cell r="L58">
            <v>16.66698360510777</v>
          </cell>
          <cell r="M58">
            <v>3.2812933625719749</v>
          </cell>
          <cell r="N58">
            <v>117.99745181787731</v>
          </cell>
          <cell r="O58">
            <v>10.273238544453298</v>
          </cell>
          <cell r="P58">
            <v>4611.6873312813295</v>
          </cell>
          <cell r="Q58">
            <v>4611.6873312813323</v>
          </cell>
          <cell r="R58">
            <v>0</v>
          </cell>
          <cell r="T58">
            <v>2036.6420551266401</v>
          </cell>
          <cell r="U58">
            <v>555.68477495005004</v>
          </cell>
          <cell r="V58">
            <v>15.120397688531476</v>
          </cell>
          <cell r="W58">
            <v>643.90667753522837</v>
          </cell>
          <cell r="X58">
            <v>111.86531284143823</v>
          </cell>
          <cell r="Y58">
            <v>315.86037778989265</v>
          </cell>
          <cell r="Z58">
            <v>22.893133452674821</v>
          </cell>
          <cell r="AA58">
            <v>63.018488122706692</v>
          </cell>
          <cell r="AB58">
            <v>61.543692830139193</v>
          </cell>
          <cell r="AC58">
            <v>15.188347425149846</v>
          </cell>
          <cell r="AD58">
            <v>3.0075650244925978</v>
          </cell>
          <cell r="AE58">
            <v>103.85238843947303</v>
          </cell>
          <cell r="AF58">
            <v>10.270777361190245</v>
          </cell>
          <cell r="AG58">
            <v>3958.8539885876071</v>
          </cell>
          <cell r="AH58">
            <v>3958.8539885876094</v>
          </cell>
          <cell r="AI58">
            <v>0</v>
          </cell>
        </row>
        <row r="59">
          <cell r="C59">
            <v>5495.5706831257312</v>
          </cell>
          <cell r="D59">
            <v>47.502394738284849</v>
          </cell>
          <cell r="E59">
            <v>4827.0153227519404</v>
          </cell>
          <cell r="F59">
            <v>27.344680778742607</v>
          </cell>
          <cell r="G59">
            <v>62.907100130106329</v>
          </cell>
          <cell r="H59">
            <v>131.24957884044565</v>
          </cell>
          <cell r="I59">
            <v>59.25488780851294</v>
          </cell>
          <cell r="J59">
            <v>314.21247579852565</v>
          </cell>
          <cell r="K59">
            <v>34.127510526329687</v>
          </cell>
          <cell r="L59">
            <v>27.989663757177698</v>
          </cell>
          <cell r="M59">
            <v>13.828790749083874</v>
          </cell>
          <cell r="N59">
            <v>71.039666937054932</v>
          </cell>
          <cell r="O59">
            <v>0</v>
          </cell>
          <cell r="P59">
            <v>11112.042755941937</v>
          </cell>
          <cell r="Q59">
            <v>11112.042755941953</v>
          </cell>
          <cell r="R59">
            <v>-1.6370904631912708E-11</v>
          </cell>
          <cell r="T59">
            <v>5038.4890744153827</v>
          </cell>
          <cell r="U59">
            <v>33.936282164303712</v>
          </cell>
          <cell r="V59">
            <v>4489.7307516996862</v>
          </cell>
          <cell r="W59">
            <v>22.111639764984211</v>
          </cell>
          <cell r="X59">
            <v>33.62873172967074</v>
          </cell>
          <cell r="Y59">
            <v>97.455866929846238</v>
          </cell>
          <cell r="Z59">
            <v>40.098779440296582</v>
          </cell>
          <cell r="AA59">
            <v>247.53342191537538</v>
          </cell>
          <cell r="AB59">
            <v>23.715286279803557</v>
          </cell>
          <cell r="AC59">
            <v>25.235258814384402</v>
          </cell>
          <cell r="AD59">
            <v>10.736493230924538</v>
          </cell>
          <cell r="AE59">
            <v>60.252075038783133</v>
          </cell>
          <cell r="AF59">
            <v>0</v>
          </cell>
          <cell r="AG59">
            <v>10122.92366142344</v>
          </cell>
          <cell r="AH59">
            <v>10122.923661423427</v>
          </cell>
          <cell r="AI59">
            <v>0</v>
          </cell>
        </row>
        <row r="60">
          <cell r="C60">
            <v>65.558436799875977</v>
          </cell>
          <cell r="D60">
            <v>14.448256911427798</v>
          </cell>
          <cell r="E60">
            <v>73.674583323202327</v>
          </cell>
          <cell r="F60">
            <v>160.93522561537591</v>
          </cell>
          <cell r="G60">
            <v>12.884584503471871</v>
          </cell>
          <cell r="H60">
            <v>33.769511175865333</v>
          </cell>
          <cell r="I60">
            <v>32.504963204682525</v>
          </cell>
          <cell r="J60">
            <v>63.961822564492927</v>
          </cell>
          <cell r="K60">
            <v>12.672916343387111</v>
          </cell>
          <cell r="L60">
            <v>3.2953785875209558</v>
          </cell>
          <cell r="M60">
            <v>2.237503829860827</v>
          </cell>
          <cell r="N60">
            <v>20.77687534413927</v>
          </cell>
          <cell r="O60">
            <v>0</v>
          </cell>
          <cell r="P60">
            <v>496.72005820330281</v>
          </cell>
          <cell r="Q60">
            <v>496.72005820330293</v>
          </cell>
          <cell r="R60">
            <v>0</v>
          </cell>
          <cell r="T60">
            <v>61.220430696137626</v>
          </cell>
          <cell r="U60">
            <v>11.176410407180413</v>
          </cell>
          <cell r="V60">
            <v>59.442607351983888</v>
          </cell>
          <cell r="W60">
            <v>152.23350914387137</v>
          </cell>
          <cell r="X60">
            <v>8.9503418648021604</v>
          </cell>
          <cell r="Y60">
            <v>30.673634330261493</v>
          </cell>
          <cell r="Z60">
            <v>29.193190711959733</v>
          </cell>
          <cell r="AA60">
            <v>42.162291288335574</v>
          </cell>
          <cell r="AB60">
            <v>10.843324742026853</v>
          </cell>
          <cell r="AC60">
            <v>3.1512365381829834</v>
          </cell>
          <cell r="AD60">
            <v>1.8827073561575918</v>
          </cell>
          <cell r="AE60">
            <v>17.772335402954987</v>
          </cell>
          <cell r="AF60">
            <v>0</v>
          </cell>
          <cell r="AG60">
            <v>428.70201983385465</v>
          </cell>
          <cell r="AH60">
            <v>428.70201983385476</v>
          </cell>
          <cell r="AI60">
            <v>0</v>
          </cell>
        </row>
        <row r="61">
          <cell r="C61">
            <v>324.54472169756082</v>
          </cell>
          <cell r="D61">
            <v>51.724201717367436</v>
          </cell>
          <cell r="E61">
            <v>645.9465572251396</v>
          </cell>
          <cell r="F61">
            <v>89.346870481988049</v>
          </cell>
          <cell r="G61">
            <v>76.435708627385992</v>
          </cell>
          <cell r="H61">
            <v>148.95075527155089</v>
          </cell>
          <cell r="I61">
            <v>3.1135609263882547</v>
          </cell>
          <cell r="J61">
            <v>132.77666301994498</v>
          </cell>
          <cell r="K61">
            <v>76.916347041025219</v>
          </cell>
          <cell r="L61">
            <v>14.544994545325396</v>
          </cell>
          <cell r="M61">
            <v>1.8083300859651734</v>
          </cell>
          <cell r="N61">
            <v>219.22299131300272</v>
          </cell>
          <cell r="O61">
            <v>0</v>
          </cell>
          <cell r="P61">
            <v>1785.3317019526448</v>
          </cell>
          <cell r="Q61">
            <v>1785.3317019526437</v>
          </cell>
          <cell r="R61">
            <v>0</v>
          </cell>
          <cell r="T61">
            <v>253.91204909108629</v>
          </cell>
          <cell r="U61">
            <v>34.393716824648244</v>
          </cell>
          <cell r="V61">
            <v>481.92854702173435</v>
          </cell>
          <cell r="W61">
            <v>57.404905116108786</v>
          </cell>
          <cell r="X61">
            <v>46.526957808317995</v>
          </cell>
          <cell r="Y61">
            <v>115.31926036670292</v>
          </cell>
          <cell r="Z61">
            <v>2.2408902242374582</v>
          </cell>
          <cell r="AA61">
            <v>79.447705879090421</v>
          </cell>
          <cell r="AB61">
            <v>52.030900519920912</v>
          </cell>
          <cell r="AC61">
            <v>12.822810427346377</v>
          </cell>
          <cell r="AD61">
            <v>1.4878093681732776</v>
          </cell>
          <cell r="AE61">
            <v>185.25507569098718</v>
          </cell>
          <cell r="AF61">
            <v>0</v>
          </cell>
          <cell r="AG61">
            <v>1322.7706283383541</v>
          </cell>
          <cell r="AH61">
            <v>1322.7706283383536</v>
          </cell>
          <cell r="AI61">
            <v>0</v>
          </cell>
        </row>
        <row r="62">
          <cell r="C62">
            <v>938.6573250276889</v>
          </cell>
          <cell r="D62">
            <v>3859.9625324983676</v>
          </cell>
          <cell r="E62">
            <v>69.014077677516752</v>
          </cell>
          <cell r="F62">
            <v>1.1994487835266923</v>
          </cell>
          <cell r="G62">
            <v>19.578951079016289</v>
          </cell>
          <cell r="H62">
            <v>763.66208781999819</v>
          </cell>
          <cell r="I62">
            <v>1073.8273314821504</v>
          </cell>
          <cell r="J62">
            <v>296.89893891890347</v>
          </cell>
          <cell r="K62">
            <v>126.7875440521411</v>
          </cell>
          <cell r="L62">
            <v>16.618019300546866</v>
          </cell>
          <cell r="M62">
            <v>63.690093327842085</v>
          </cell>
          <cell r="N62">
            <v>88.919277426516459</v>
          </cell>
          <cell r="O62">
            <v>0</v>
          </cell>
          <cell r="P62">
            <v>7318.8156273942159</v>
          </cell>
          <cell r="Q62">
            <v>7318.8156273942095</v>
          </cell>
          <cell r="R62">
            <v>0</v>
          </cell>
          <cell r="T62">
            <v>834.52282413449336</v>
          </cell>
          <cell r="U62">
            <v>2444.2745867262984</v>
          </cell>
          <cell r="V62">
            <v>46.706743351492555</v>
          </cell>
          <cell r="W62">
            <v>0.66861148994665753</v>
          </cell>
          <cell r="X62">
            <v>14.713257524601097</v>
          </cell>
          <cell r="Y62">
            <v>599.10504583040176</v>
          </cell>
          <cell r="Z62">
            <v>883.30858608497374</v>
          </cell>
          <cell r="AA62">
            <v>217.7363570568063</v>
          </cell>
          <cell r="AB62">
            <v>103.51280391805271</v>
          </cell>
          <cell r="AC62">
            <v>15.752862081088789</v>
          </cell>
          <cell r="AD62">
            <v>53.521441303177994</v>
          </cell>
          <cell r="AE62">
            <v>70.882988636137924</v>
          </cell>
          <cell r="AF62">
            <v>0</v>
          </cell>
          <cell r="AG62">
            <v>5284.7061081374713</v>
          </cell>
          <cell r="AH62">
            <v>5284.7061081374686</v>
          </cell>
          <cell r="AI62">
            <v>0</v>
          </cell>
        </row>
        <row r="63">
          <cell r="C63">
            <v>31.050227839093171</v>
          </cell>
          <cell r="D63">
            <v>33.035048368462121</v>
          </cell>
          <cell r="E63">
            <v>1.5900926268735665</v>
          </cell>
          <cell r="F63">
            <v>4.8596701076447602</v>
          </cell>
          <cell r="G63">
            <v>15.98374454899829</v>
          </cell>
          <cell r="H63">
            <v>40.338234078945312</v>
          </cell>
          <cell r="I63">
            <v>2312.9125266329102</v>
          </cell>
          <cell r="J63">
            <v>194.15939887443267</v>
          </cell>
          <cell r="K63">
            <v>37.926544039155104</v>
          </cell>
          <cell r="L63">
            <v>9.5625082198864231</v>
          </cell>
          <cell r="M63">
            <v>20.0391984972598</v>
          </cell>
          <cell r="N63">
            <v>100.76432357884339</v>
          </cell>
          <cell r="O63">
            <v>0</v>
          </cell>
          <cell r="P63">
            <v>2802.2215174125045</v>
          </cell>
          <cell r="Q63">
            <v>2802.2215174125045</v>
          </cell>
          <cell r="R63">
            <v>0</v>
          </cell>
          <cell r="T63">
            <v>19.808741602276818</v>
          </cell>
          <cell r="U63">
            <v>19.124870975230337</v>
          </cell>
          <cell r="V63">
            <v>0.97639118002431846</v>
          </cell>
          <cell r="W63">
            <v>1.9484243573719666</v>
          </cell>
          <cell r="X63">
            <v>8.4599918041994471</v>
          </cell>
          <cell r="Y63">
            <v>33.353228210765963</v>
          </cell>
          <cell r="Z63">
            <v>1446.6698694756512</v>
          </cell>
          <cell r="AA63">
            <v>120.96672810812976</v>
          </cell>
          <cell r="AB63">
            <v>29.266422448791847</v>
          </cell>
          <cell r="AC63">
            <v>8.5397516604785491</v>
          </cell>
          <cell r="AD63">
            <v>17.930180185423232</v>
          </cell>
          <cell r="AE63">
            <v>76.764566490088569</v>
          </cell>
          <cell r="AF63">
            <v>0</v>
          </cell>
          <cell r="AG63">
            <v>1783.809166498432</v>
          </cell>
          <cell r="AH63">
            <v>1783.8091664984308</v>
          </cell>
          <cell r="AI63">
            <v>0</v>
          </cell>
        </row>
        <row r="64">
          <cell r="C64">
            <v>76.291102309844078</v>
          </cell>
          <cell r="D64">
            <v>197.46852459359701</v>
          </cell>
          <cell r="E64">
            <v>99.873739996662692</v>
          </cell>
          <cell r="F64">
            <v>4.0916607942357723</v>
          </cell>
          <cell r="G64">
            <v>41.043819328608549</v>
          </cell>
          <cell r="H64">
            <v>151.89837789950636</v>
          </cell>
          <cell r="I64">
            <v>11.424081349582266</v>
          </cell>
          <cell r="J64">
            <v>236.83459565905133</v>
          </cell>
          <cell r="K64">
            <v>49.908657519741681</v>
          </cell>
          <cell r="L64">
            <v>0.88941669521642497</v>
          </cell>
          <cell r="M64">
            <v>7.485719670393876</v>
          </cell>
          <cell r="N64">
            <v>406.81607091781194</v>
          </cell>
          <cell r="O64">
            <v>0</v>
          </cell>
          <cell r="P64">
            <v>1284.0257667342519</v>
          </cell>
          <cell r="Q64">
            <v>1284.0257667342526</v>
          </cell>
          <cell r="R64">
            <v>0</v>
          </cell>
          <cell r="T64">
            <v>71.02699503959667</v>
          </cell>
          <cell r="U64">
            <v>149.28271159489265</v>
          </cell>
          <cell r="V64">
            <v>60.764716914991787</v>
          </cell>
          <cell r="W64">
            <v>3.2489178814239095</v>
          </cell>
          <cell r="X64">
            <v>30.76903502375961</v>
          </cell>
          <cell r="Y64">
            <v>143.87746096465838</v>
          </cell>
          <cell r="Z64">
            <v>9.7786030686287955</v>
          </cell>
          <cell r="AA64">
            <v>174.7728475419301</v>
          </cell>
          <cell r="AB64">
            <v>43.539529964209024</v>
          </cell>
          <cell r="AC64">
            <v>0.80684913599590735</v>
          </cell>
          <cell r="AD64">
            <v>6.3562715792197952</v>
          </cell>
          <cell r="AE64">
            <v>377.52151737286823</v>
          </cell>
          <cell r="AF64">
            <v>0</v>
          </cell>
          <cell r="AG64">
            <v>1071.7454560821748</v>
          </cell>
          <cell r="AH64">
            <v>1071.745456082175</v>
          </cell>
          <cell r="AI64">
            <v>0</v>
          </cell>
        </row>
        <row r="65">
          <cell r="C65">
            <v>63.377514085320186</v>
          </cell>
          <cell r="D65">
            <v>8132.6131353029077</v>
          </cell>
          <cell r="E65">
            <v>170007.70991507368</v>
          </cell>
          <cell r="F65">
            <v>1169.9165197030602</v>
          </cell>
          <cell r="G65">
            <v>1398.0291617865237</v>
          </cell>
          <cell r="H65">
            <v>77313.38279180559</v>
          </cell>
          <cell r="I65">
            <v>85.420624065123391</v>
          </cell>
          <cell r="J65">
            <v>54526.727894310476</v>
          </cell>
          <cell r="K65">
            <v>16532.761102534831</v>
          </cell>
          <cell r="L65">
            <v>31208.088234725285</v>
          </cell>
          <cell r="M65">
            <v>20721.571428279192</v>
          </cell>
          <cell r="N65">
            <v>1578.2600894407278</v>
          </cell>
          <cell r="O65">
            <v>21.247479414058748</v>
          </cell>
          <cell r="P65">
            <v>382759.10589052679</v>
          </cell>
          <cell r="Q65">
            <v>382759.10589052713</v>
          </cell>
          <cell r="R65">
            <v>0</v>
          </cell>
          <cell r="T65">
            <v>41.462230872818829</v>
          </cell>
          <cell r="U65">
            <v>4333.2991667698552</v>
          </cell>
          <cell r="V65">
            <v>55761.21817796251</v>
          </cell>
          <cell r="W65">
            <v>537.67764421451591</v>
          </cell>
          <cell r="X65">
            <v>868.42174388145395</v>
          </cell>
          <cell r="Y65">
            <v>45391.356961903919</v>
          </cell>
          <cell r="Z65">
            <v>59.71697053212565</v>
          </cell>
          <cell r="AA65">
            <v>16413.77310440415</v>
          </cell>
          <cell r="AB65">
            <v>8083.1741754896102</v>
          </cell>
          <cell r="AC65">
            <v>21911.287291582314</v>
          </cell>
          <cell r="AD65">
            <v>13967.803970162697</v>
          </cell>
          <cell r="AE65">
            <v>1263.8932548461371</v>
          </cell>
          <cell r="AF65">
            <v>19.209806550308244</v>
          </cell>
          <cell r="AG65">
            <v>168652.29449917239</v>
          </cell>
          <cell r="AH65">
            <v>168652.29449917239</v>
          </cell>
          <cell r="AI65">
            <v>0</v>
          </cell>
        </row>
        <row r="66">
          <cell r="C66">
            <v>105.49608648639371</v>
          </cell>
          <cell r="D66">
            <v>4955.5066611487027</v>
          </cell>
          <cell r="E66">
            <v>7966.5393786408767</v>
          </cell>
          <cell r="F66">
            <v>586.44015384860472</v>
          </cell>
          <cell r="G66">
            <v>361.28863035905181</v>
          </cell>
          <cell r="H66">
            <v>104645.31898745091</v>
          </cell>
          <cell r="I66">
            <v>51.336492623334181</v>
          </cell>
          <cell r="J66">
            <v>25638.753106812826</v>
          </cell>
          <cell r="K66">
            <v>3354.4440766386197</v>
          </cell>
          <cell r="L66">
            <v>17128.851603629286</v>
          </cell>
          <cell r="M66">
            <v>1907.3372026503575</v>
          </cell>
          <cell r="N66">
            <v>954.04555743977835</v>
          </cell>
          <cell r="O66">
            <v>0</v>
          </cell>
          <cell r="P66">
            <v>167655.3579377287</v>
          </cell>
          <cell r="Q66">
            <v>167655.35793772861</v>
          </cell>
          <cell r="R66">
            <v>0</v>
          </cell>
          <cell r="T66">
            <v>59.149186330704183</v>
          </cell>
          <cell r="U66">
            <v>2429.4811139451949</v>
          </cell>
          <cell r="V66">
            <v>1621.0684867210443</v>
          </cell>
          <cell r="W66">
            <v>431.40831638841246</v>
          </cell>
          <cell r="X66">
            <v>235.85752828551892</v>
          </cell>
          <cell r="Y66">
            <v>78581.399505715002</v>
          </cell>
          <cell r="Z66">
            <v>35.422749908430909</v>
          </cell>
          <cell r="AA66">
            <v>15723.407601185112</v>
          </cell>
          <cell r="AB66">
            <v>2588.6351503877172</v>
          </cell>
          <cell r="AC66">
            <v>15410.339317600377</v>
          </cell>
          <cell r="AD66">
            <v>1654.666046224957</v>
          </cell>
          <cell r="AE66">
            <v>829.28274950804507</v>
          </cell>
          <cell r="AF66">
            <v>0</v>
          </cell>
          <cell r="AG66">
            <v>119600.11775220053</v>
          </cell>
          <cell r="AH66">
            <v>119600.11775220053</v>
          </cell>
          <cell r="AI66">
            <v>0</v>
          </cell>
        </row>
        <row r="67">
          <cell r="C67">
            <v>1070835.7553007365</v>
          </cell>
          <cell r="D67">
            <v>433566.99159045971</v>
          </cell>
          <cell r="E67">
            <v>1149250.1204753353</v>
          </cell>
          <cell r="F67">
            <v>33312.979763533491</v>
          </cell>
          <cell r="G67">
            <v>22310.991945976431</v>
          </cell>
          <cell r="H67">
            <v>66895.376477044148</v>
          </cell>
          <cell r="I67">
            <v>108381.89154379368</v>
          </cell>
          <cell r="J67">
            <v>155301.66519268669</v>
          </cell>
          <cell r="K67">
            <v>17141.125062653962</v>
          </cell>
          <cell r="L67">
            <v>85982.321275412047</v>
          </cell>
          <cell r="M67">
            <v>294866.01248191367</v>
          </cell>
          <cell r="N67">
            <v>71940.654200467834</v>
          </cell>
          <cell r="O67">
            <v>5885.0261126451151</v>
          </cell>
          <cell r="P67">
            <v>3515670.9114226582</v>
          </cell>
          <cell r="Q67">
            <v>3515670.9114226606</v>
          </cell>
          <cell r="R67">
            <v>0</v>
          </cell>
          <cell r="T67">
            <v>785964.83899750607</v>
          </cell>
          <cell r="U67">
            <v>280674.41803596559</v>
          </cell>
          <cell r="V67">
            <v>632145.45303220279</v>
          </cell>
          <cell r="W67">
            <v>21209.439612333485</v>
          </cell>
          <cell r="X67">
            <v>14111.370398922463</v>
          </cell>
          <cell r="Y67">
            <v>48432.696240373742</v>
          </cell>
          <cell r="Z67">
            <v>79288.004005232375</v>
          </cell>
          <cell r="AA67">
            <v>79677.735286438547</v>
          </cell>
          <cell r="AB67">
            <v>9634.8797211694709</v>
          </cell>
          <cell r="AC67">
            <v>63738.490867298089</v>
          </cell>
          <cell r="AD67">
            <v>202002.52300881071</v>
          </cell>
          <cell r="AE67">
            <v>52375.115715563028</v>
          </cell>
          <cell r="AF67">
            <v>5582.4282575738825</v>
          </cell>
          <cell r="AG67">
            <v>2274837.3931793896</v>
          </cell>
          <cell r="AH67">
            <v>2274837.3931793906</v>
          </cell>
          <cell r="AI67">
            <v>0</v>
          </cell>
        </row>
        <row r="141">
          <cell r="C141">
            <v>4.3975955007595369</v>
          </cell>
          <cell r="D141">
            <v>0.66504511956084333</v>
          </cell>
          <cell r="E141">
            <v>0.34264457460737613</v>
          </cell>
          <cell r="F141">
            <v>0.25817960220893077</v>
          </cell>
          <cell r="G141">
            <v>0.73586619828053934</v>
          </cell>
          <cell r="H141">
            <v>0.89817638190930704</v>
          </cell>
          <cell r="I141">
            <v>2.729955226765862</v>
          </cell>
          <cell r="J141">
            <v>1.218412641234244</v>
          </cell>
          <cell r="K141">
            <v>0.55053341640812858</v>
          </cell>
          <cell r="L141">
            <v>0.47047546860910272</v>
          </cell>
          <cell r="M141">
            <v>0.56216114780018211</v>
          </cell>
          <cell r="N141">
            <v>1.8523887879355032</v>
          </cell>
          <cell r="O141">
            <v>0.77925487527935011</v>
          </cell>
          <cell r="P141">
            <v>1</v>
          </cell>
        </row>
        <row r="142">
          <cell r="C142">
            <v>0.13653690533318924</v>
          </cell>
          <cell r="D142">
            <v>1.2503728560715337</v>
          </cell>
          <cell r="E142">
            <v>1.1335384107122928</v>
          </cell>
          <cell r="F142">
            <v>3.2394815809610851</v>
          </cell>
          <cell r="G142">
            <v>1.1166829690251239</v>
          </cell>
          <cell r="H142">
            <v>0.9323864021787106</v>
          </cell>
          <cell r="I142">
            <v>1.3746680242449743</v>
          </cell>
          <cell r="J142">
            <v>1.0872225218444111</v>
          </cell>
          <cell r="K142">
            <v>1.0533432805155909</v>
          </cell>
          <cell r="L142">
            <v>0.68783774021225341</v>
          </cell>
          <cell r="M142">
            <v>0.8804345015887115</v>
          </cell>
          <cell r="N142">
            <v>0.89950623993708023</v>
          </cell>
          <cell r="O142">
            <v>6.8443232413706284E-2</v>
          </cell>
          <cell r="P142">
            <v>1</v>
          </cell>
        </row>
        <row r="143">
          <cell r="C143">
            <v>0.13454947490887528</v>
          </cell>
          <cell r="D143">
            <v>0.97533090899322772</v>
          </cell>
          <cell r="E143">
            <v>0.97982559322931084</v>
          </cell>
          <cell r="F143">
            <v>3.6754002605300773</v>
          </cell>
          <cell r="G143">
            <v>3.4271421702099887</v>
          </cell>
          <cell r="H143">
            <v>1.2771178022093375</v>
          </cell>
          <cell r="I143">
            <v>0.49594715921506294</v>
          </cell>
          <cell r="J143">
            <v>1.2206183636378027</v>
          </cell>
          <cell r="K143">
            <v>1.8259107500888625</v>
          </cell>
          <cell r="L143">
            <v>0.9364519785033627</v>
          </cell>
          <cell r="M143">
            <v>1.5599389693420198</v>
          </cell>
          <cell r="N143">
            <v>1.5348159594538218</v>
          </cell>
          <cell r="O143">
            <v>5.3725049979052086E-2</v>
          </cell>
          <cell r="P143">
            <v>1</v>
          </cell>
        </row>
        <row r="144">
          <cell r="C144">
            <v>0.95113267806274071</v>
          </cell>
          <cell r="D144">
            <v>0.99979731402929628</v>
          </cell>
          <cell r="E144">
            <v>0.84842957450699419</v>
          </cell>
          <cell r="F144">
            <v>5.0662001783451363</v>
          </cell>
          <cell r="G144">
            <v>2.3350141436368341</v>
          </cell>
          <cell r="H144">
            <v>1.4945370601613048</v>
          </cell>
          <cell r="I144">
            <v>0.17968909472362291</v>
          </cell>
          <cell r="J144">
            <v>1.4640400887595149</v>
          </cell>
          <cell r="K144">
            <v>0.86345464020532281</v>
          </cell>
          <cell r="L144">
            <v>0.3163620069625826</v>
          </cell>
          <cell r="M144">
            <v>1.1064914756760518</v>
          </cell>
          <cell r="N144">
            <v>1.4200007961988319</v>
          </cell>
          <cell r="O144">
            <v>0</v>
          </cell>
          <cell r="P144">
            <v>1</v>
          </cell>
        </row>
        <row r="145">
          <cell r="C145">
            <v>2.9134998387781499</v>
          </cell>
          <cell r="D145">
            <v>1.7466887718018218</v>
          </cell>
          <cell r="E145">
            <v>0.618079415169421</v>
          </cell>
          <cell r="F145">
            <v>2.4876919727124514E-2</v>
          </cell>
          <cell r="G145">
            <v>1.1163047586406767</v>
          </cell>
          <cell r="H145">
            <v>0.22896699921115121</v>
          </cell>
          <cell r="I145">
            <v>1.1062694473464492</v>
          </cell>
          <cell r="J145">
            <v>0.34880166629396625</v>
          </cell>
          <cell r="K145">
            <v>0.14951775167429882</v>
          </cell>
          <cell r="L145">
            <v>0.44369460988668208</v>
          </cell>
          <cell r="M145">
            <v>0.80852477516040755</v>
          </cell>
          <cell r="N145">
            <v>0.66504036978311498</v>
          </cell>
          <cell r="O145">
            <v>4.4489399140453703E-2</v>
          </cell>
          <cell r="P145">
            <v>1</v>
          </cell>
        </row>
        <row r="146">
          <cell r="C146">
            <v>2.4087392786686688</v>
          </cell>
          <cell r="D146">
            <v>0.9669611994156907</v>
          </cell>
          <cell r="E146">
            <v>0.76987053110803416</v>
          </cell>
          <cell r="F146">
            <v>0.91436917225621939</v>
          </cell>
          <cell r="G146">
            <v>0.82710839752074894</v>
          </cell>
          <cell r="H146">
            <v>0.74035188579190092</v>
          </cell>
          <cell r="I146">
            <v>2.2429054688809895</v>
          </cell>
          <cell r="J146">
            <v>0.88967792462735396</v>
          </cell>
          <cell r="K146">
            <v>0.86687894184068659</v>
          </cell>
          <cell r="L146">
            <v>0.47000060998568782</v>
          </cell>
          <cell r="M146">
            <v>0.73415508387354766</v>
          </cell>
          <cell r="N146">
            <v>1.4546376162660926</v>
          </cell>
          <cell r="O146">
            <v>0</v>
          </cell>
          <cell r="P146">
            <v>1</v>
          </cell>
        </row>
        <row r="147">
          <cell r="C147">
            <v>9.2324595703019083E-3</v>
          </cell>
          <cell r="D147">
            <v>0.63320937926562459</v>
          </cell>
          <cell r="E147">
            <v>0.91981531226278757</v>
          </cell>
          <cell r="F147">
            <v>5.6588029366542649</v>
          </cell>
          <cell r="G147">
            <v>0.16538895456936498</v>
          </cell>
          <cell r="H147">
            <v>2.0133456448271643</v>
          </cell>
          <cell r="I147">
            <v>1.5893446408037244</v>
          </cell>
          <cell r="J147">
            <v>0.85790908185371983</v>
          </cell>
          <cell r="K147">
            <v>0.60793455099026605</v>
          </cell>
          <cell r="L147">
            <v>4.2656047193839068</v>
          </cell>
          <cell r="M147">
            <v>1.0918905183636034</v>
          </cell>
          <cell r="N147">
            <v>1.0101173382796196</v>
          </cell>
          <cell r="O147">
            <v>5.9244345446995521E-2</v>
          </cell>
          <cell r="P147">
            <v>1</v>
          </cell>
        </row>
        <row r="148">
          <cell r="C148">
            <v>0.1026393176543304</v>
          </cell>
          <cell r="D148">
            <v>1.5066136401542405</v>
          </cell>
          <cell r="E148">
            <v>1.2996847546221415</v>
          </cell>
          <cell r="F148">
            <v>0.28493456508099546</v>
          </cell>
          <cell r="G148">
            <v>1.1269600355514513</v>
          </cell>
          <cell r="H148">
            <v>0.98470195938443228</v>
          </cell>
          <cell r="I148">
            <v>0.34700137732318187</v>
          </cell>
          <cell r="J148">
            <v>0.63092990303986307</v>
          </cell>
          <cell r="K148">
            <v>0.12949882499716328</v>
          </cell>
          <cell r="L148">
            <v>9.6564842804548801E-2</v>
          </cell>
          <cell r="M148">
            <v>0.47304935519462354</v>
          </cell>
          <cell r="N148">
            <v>0.29823669463332309</v>
          </cell>
          <cell r="O148">
            <v>0</v>
          </cell>
          <cell r="P148">
            <v>1</v>
          </cell>
        </row>
        <row r="149">
          <cell r="C149">
            <v>0.18356027836694402</v>
          </cell>
          <cell r="D149">
            <v>0.28219004081001081</v>
          </cell>
          <cell r="E149">
            <v>0.16567510377853925</v>
          </cell>
          <cell r="F149">
            <v>5.4754629121750595E-2</v>
          </cell>
          <cell r="G149">
            <v>0.97933833006973847</v>
          </cell>
          <cell r="H149">
            <v>1.0855860674853184</v>
          </cell>
          <cell r="I149">
            <v>0.19767414817572215</v>
          </cell>
          <cell r="J149">
            <v>7.116555006609917</v>
          </cell>
          <cell r="K149">
            <v>1.0458339071300287</v>
          </cell>
          <cell r="L149">
            <v>7.7227302860775451</v>
          </cell>
          <cell r="M149">
            <v>1.2732151550652533</v>
          </cell>
          <cell r="N149">
            <v>2.0687570269126678</v>
          </cell>
          <cell r="O149">
            <v>1.8233525361860525</v>
          </cell>
          <cell r="P149">
            <v>1</v>
          </cell>
        </row>
        <row r="150">
          <cell r="C150">
            <v>0.22852068604463205</v>
          </cell>
          <cell r="D150">
            <v>1.1271320416063042</v>
          </cell>
          <cell r="E150">
            <v>1.4386330585416121</v>
          </cell>
          <cell r="F150">
            <v>3.5643739670337196</v>
          </cell>
          <cell r="G150">
            <v>1.3733161787401882</v>
          </cell>
          <cell r="H150">
            <v>0.19569000638258935</v>
          </cell>
          <cell r="I150">
            <v>0.15595972363088592</v>
          </cell>
          <cell r="J150">
            <v>0.68964656028891003</v>
          </cell>
          <cell r="K150">
            <v>0.64944378870373798</v>
          </cell>
          <cell r="L150">
            <v>0.18176699937050811</v>
          </cell>
          <cell r="M150">
            <v>0.57881256830280736</v>
          </cell>
          <cell r="N150">
            <v>0.78375303345290936</v>
          </cell>
          <cell r="O150">
            <v>0.10692654300585788</v>
          </cell>
          <cell r="P150">
            <v>1</v>
          </cell>
        </row>
        <row r="151">
          <cell r="C151">
            <v>0.13490152913815132</v>
          </cell>
          <cell r="D151">
            <v>0.9742402636972135</v>
          </cell>
          <cell r="E151">
            <v>1.3942475408838304</v>
          </cell>
          <cell r="F151">
            <v>1.077406979234637</v>
          </cell>
          <cell r="G151">
            <v>0.33283946417148114</v>
          </cell>
          <cell r="H151">
            <v>0.67461503884699781</v>
          </cell>
          <cell r="I151">
            <v>0.56027949392047449</v>
          </cell>
          <cell r="J151">
            <v>0.57952815362712096</v>
          </cell>
          <cell r="K151">
            <v>0.42343917222192412</v>
          </cell>
          <cell r="L151">
            <v>0.62489701965215871</v>
          </cell>
          <cell r="M151">
            <v>0.85926782459964379</v>
          </cell>
          <cell r="N151">
            <v>0.92925105068806013</v>
          </cell>
          <cell r="O151">
            <v>1.1066595095710933E-5</v>
          </cell>
          <cell r="P151">
            <v>1</v>
          </cell>
        </row>
        <row r="152">
          <cell r="C152">
            <v>0.51226645923264769</v>
          </cell>
          <cell r="D152">
            <v>1.093787443982716</v>
          </cell>
          <cell r="E152">
            <v>0.6253976827376071</v>
          </cell>
          <cell r="F152">
            <v>2.5453500633849924</v>
          </cell>
          <cell r="G152">
            <v>2.9548380788883364</v>
          </cell>
          <cell r="H152">
            <v>1.3149879594951197</v>
          </cell>
          <cell r="I152">
            <v>0.14103112327771594</v>
          </cell>
          <cell r="J152">
            <v>4.3920639215715775</v>
          </cell>
          <cell r="K152">
            <v>1.0081665164292726</v>
          </cell>
          <cell r="L152">
            <v>0.33566771562576397</v>
          </cell>
          <cell r="M152">
            <v>1.0926565070539991</v>
          </cell>
          <cell r="N152">
            <v>1.1971979937868928</v>
          </cell>
          <cell r="O152">
            <v>3.1976216767698507E-7</v>
          </cell>
          <cell r="P152">
            <v>1</v>
          </cell>
        </row>
        <row r="153">
          <cell r="C153">
            <v>0.49733082500535425</v>
          </cell>
          <cell r="D153">
            <v>1.2283367732212325</v>
          </cell>
          <cell r="E153">
            <v>1.078400293115279</v>
          </cell>
          <cell r="F153">
            <v>0.60683415334915281</v>
          </cell>
          <cell r="G153">
            <v>1.5075234696982431</v>
          </cell>
          <cell r="H153">
            <v>0.81255404276369148</v>
          </cell>
          <cell r="I153">
            <v>1.709506724746761</v>
          </cell>
          <cell r="J153">
            <v>1.019966806356007</v>
          </cell>
          <cell r="K153">
            <v>0.90096917468013327</v>
          </cell>
          <cell r="L153">
            <v>0.56239657162167167</v>
          </cell>
          <cell r="M153">
            <v>1.0307375097924272</v>
          </cell>
          <cell r="N153">
            <v>1.0945275294941632</v>
          </cell>
          <cell r="O153">
            <v>4.0749173031959074E-5</v>
          </cell>
          <cell r="P153">
            <v>1</v>
          </cell>
        </row>
        <row r="154">
          <cell r="C154">
            <v>0.29048838852333303</v>
          </cell>
          <cell r="D154">
            <v>1.8197852460272266</v>
          </cell>
          <cell r="E154">
            <v>0.74744321373979983</v>
          </cell>
          <cell r="F154">
            <v>4.500122664478841</v>
          </cell>
          <cell r="G154">
            <v>4.6598780535890922</v>
          </cell>
          <cell r="H154">
            <v>0.62158765000320104</v>
          </cell>
          <cell r="I154">
            <v>0.13514205830094567</v>
          </cell>
          <cell r="J154">
            <v>2.4603494480965589</v>
          </cell>
          <cell r="K154">
            <v>1.244920615040304</v>
          </cell>
          <cell r="L154">
            <v>0.25433375837394262</v>
          </cell>
          <cell r="M154">
            <v>1.0457438885385124</v>
          </cell>
          <cell r="N154">
            <v>1.6281061234947596</v>
          </cell>
          <cell r="O154">
            <v>0</v>
          </cell>
          <cell r="P154">
            <v>1</v>
          </cell>
        </row>
        <row r="155">
          <cell r="C155">
            <v>0.17353935949647445</v>
          </cell>
          <cell r="D155">
            <v>1.5992746893899668</v>
          </cell>
          <cell r="E155">
            <v>1.1400602589806168</v>
          </cell>
          <cell r="F155">
            <v>0.95092096593413256</v>
          </cell>
          <cell r="G155">
            <v>7.5375881549049048E-2</v>
          </cell>
          <cell r="H155">
            <v>0.22063938410893452</v>
          </cell>
          <cell r="I155">
            <v>0.2105263802096147</v>
          </cell>
          <cell r="J155">
            <v>0.99115986423668045</v>
          </cell>
          <cell r="K155">
            <v>0.43463379035629629</v>
          </cell>
          <cell r="L155">
            <v>0.42855246643409095</v>
          </cell>
          <cell r="M155">
            <v>1.5037946348610605</v>
          </cell>
          <cell r="N155">
            <v>0.85897846340521189</v>
          </cell>
          <cell r="O155">
            <v>0.13650527835944809</v>
          </cell>
          <cell r="P155">
            <v>1</v>
          </cell>
        </row>
        <row r="156">
          <cell r="C156">
            <v>0.2819703795728048</v>
          </cell>
          <cell r="D156">
            <v>0.94719008589425746</v>
          </cell>
          <cell r="E156">
            <v>1.0193401355336003</v>
          </cell>
          <cell r="F156">
            <v>0.94539995179543745</v>
          </cell>
          <cell r="G156">
            <v>4.3665186473877508E-3</v>
          </cell>
          <cell r="H156">
            <v>1.5609134420459001</v>
          </cell>
          <cell r="I156">
            <v>5.7322365923310852E-3</v>
          </cell>
          <cell r="J156">
            <v>1.3302817063056485</v>
          </cell>
          <cell r="K156">
            <v>1.1457228774135093</v>
          </cell>
          <cell r="L156">
            <v>0.5954608378879066</v>
          </cell>
          <cell r="M156">
            <v>1.5474627035297521</v>
          </cell>
          <cell r="N156">
            <v>1.1853767236144701</v>
          </cell>
          <cell r="O156">
            <v>0</v>
          </cell>
          <cell r="P156">
            <v>1</v>
          </cell>
        </row>
        <row r="157">
          <cell r="C157">
            <v>0.36827608629333103</v>
          </cell>
          <cell r="D157">
            <v>0.55929571787013188</v>
          </cell>
          <cell r="E157">
            <v>0.72918533586435352</v>
          </cell>
          <cell r="F157">
            <v>0.36405763886163828</v>
          </cell>
          <cell r="G157">
            <v>0.56335510496155361</v>
          </cell>
          <cell r="H157">
            <v>1.4642734827570434</v>
          </cell>
          <cell r="I157">
            <v>1.5908523060598423</v>
          </cell>
          <cell r="J157">
            <v>0.66528430543109518</v>
          </cell>
          <cell r="K157">
            <v>2.18281667563194</v>
          </cell>
          <cell r="L157">
            <v>4.9056558104201322</v>
          </cell>
          <cell r="M157">
            <v>2.1195623581774568</v>
          </cell>
          <cell r="N157">
            <v>2.7683818674810405</v>
          </cell>
          <cell r="O157">
            <v>0.12918491844566876</v>
          </cell>
          <cell r="P157">
            <v>1</v>
          </cell>
        </row>
        <row r="158">
          <cell r="C158">
            <v>0.3965242189110581</v>
          </cell>
          <cell r="D158">
            <v>0.29074270258102802</v>
          </cell>
          <cell r="E158">
            <v>0.88562831772277095</v>
          </cell>
          <cell r="F158">
            <v>0.29714487887323249</v>
          </cell>
          <cell r="G158">
            <v>2.2483594723280445</v>
          </cell>
          <cell r="H158">
            <v>1.5650672279049687</v>
          </cell>
          <cell r="I158">
            <v>0.18876622142657221</v>
          </cell>
          <cell r="J158">
            <v>5.5994709940920835</v>
          </cell>
          <cell r="K158">
            <v>0.39425525283985835</v>
          </cell>
          <cell r="L158">
            <v>0.66494312203358041</v>
          </cell>
          <cell r="M158">
            <v>0.29785418836593397</v>
          </cell>
          <cell r="N158">
            <v>0.62997165476633776</v>
          </cell>
          <cell r="O158">
            <v>0.27450366655837144</v>
          </cell>
          <cell r="P158">
            <v>1</v>
          </cell>
        </row>
        <row r="159">
          <cell r="C159">
            <v>1.1612467255399672</v>
          </cell>
          <cell r="D159">
            <v>1.5184689993324636</v>
          </cell>
          <cell r="E159">
            <v>0.60717454384015479</v>
          </cell>
          <cell r="F159">
            <v>6.3203880019503487</v>
          </cell>
          <cell r="G159">
            <v>1.9283270193108724</v>
          </cell>
          <cell r="H159">
            <v>0.65695534109297593</v>
          </cell>
          <cell r="I159">
            <v>7.2183105731653929E-2</v>
          </cell>
          <cell r="J159">
            <v>1.8837289018820036</v>
          </cell>
          <cell r="K159">
            <v>2.5222474766814775</v>
          </cell>
          <cell r="L159">
            <v>0.21182919246113635</v>
          </cell>
          <cell r="M159">
            <v>1.168446569371649</v>
          </cell>
          <cell r="N159">
            <v>3.3790996467867753</v>
          </cell>
          <cell r="O159">
            <v>2.9290985115919135</v>
          </cell>
          <cell r="P159">
            <v>1</v>
          </cell>
        </row>
        <row r="160">
          <cell r="C160">
            <v>0.26345429513290408</v>
          </cell>
          <cell r="D160">
            <v>0.94039767338563263</v>
          </cell>
          <cell r="E160">
            <v>1.3448551249463496</v>
          </cell>
          <cell r="F160">
            <v>2.6418531920791781</v>
          </cell>
          <cell r="G160">
            <v>0.93155963950168863</v>
          </cell>
          <cell r="H160">
            <v>0.7013253892257878</v>
          </cell>
          <cell r="I160">
            <v>0.16570374753218814</v>
          </cell>
          <cell r="J160">
            <v>1.0534280582299929</v>
          </cell>
          <cell r="K160">
            <v>0.59807661996778128</v>
          </cell>
          <cell r="L160">
            <v>6.3338227490410404E-2</v>
          </cell>
          <cell r="M160">
            <v>0.87141785572682673</v>
          </cell>
          <cell r="N160">
            <v>0.6274346810429744</v>
          </cell>
          <cell r="O160">
            <v>1.4462091253586952E-8</v>
          </cell>
          <cell r="P160">
            <v>1</v>
          </cell>
        </row>
        <row r="161">
          <cell r="C161">
            <v>2.1858936627338301</v>
          </cell>
          <cell r="D161">
            <v>2.6460913502496712</v>
          </cell>
          <cell r="E161">
            <v>0.67644292113557358</v>
          </cell>
          <cell r="F161">
            <v>7.5858075454502169E-2</v>
          </cell>
          <cell r="G161">
            <v>0.25259978171217989</v>
          </cell>
          <cell r="H161">
            <v>7.1898348584552149E-3</v>
          </cell>
          <cell r="I161">
            <v>1.5156432008266765</v>
          </cell>
          <cell r="J161">
            <v>0.19798186333869089</v>
          </cell>
          <cell r="K161">
            <v>0.69101608360369071</v>
          </cell>
          <cell r="L161">
            <v>4.3299728366988748E-2</v>
          </cell>
          <cell r="M161">
            <v>0.19982059685326833</v>
          </cell>
          <cell r="N161">
            <v>0.41632896914025763</v>
          </cell>
          <cell r="O161">
            <v>0</v>
          </cell>
          <cell r="P161">
            <v>1</v>
          </cell>
        </row>
        <row r="162">
          <cell r="C162">
            <v>0.56818802721887141</v>
          </cell>
          <cell r="D162">
            <v>1.41618048257768</v>
          </cell>
          <cell r="E162">
            <v>0.9085910362457964</v>
          </cell>
          <cell r="F162">
            <v>7.13322183685315E-2</v>
          </cell>
          <cell r="G162">
            <v>0.37022065253949277</v>
          </cell>
          <cell r="H162">
            <v>0.57225855755998245</v>
          </cell>
          <cell r="I162">
            <v>5.4583098171547141E-2</v>
          </cell>
          <cell r="J162">
            <v>0.74234311873112535</v>
          </cell>
          <cell r="K162">
            <v>0.97021689821102064</v>
          </cell>
          <cell r="L162">
            <v>9.6177587115368487E-2</v>
          </cell>
          <cell r="M162">
            <v>2.6012718977585987</v>
          </cell>
          <cell r="N162">
            <v>1.4128506612237302</v>
          </cell>
          <cell r="O162">
            <v>0</v>
          </cell>
          <cell r="P162">
            <v>1</v>
          </cell>
        </row>
        <row r="163">
          <cell r="C163">
            <v>0.37539476343474421</v>
          </cell>
          <cell r="D163">
            <v>1.5838521177255882</v>
          </cell>
          <cell r="E163">
            <v>0.48929139307218406</v>
          </cell>
          <cell r="F163">
            <v>7.0507656637584779E-2</v>
          </cell>
          <cell r="G163">
            <v>0.12301834323755197</v>
          </cell>
          <cell r="H163">
            <v>0.80320627822338408</v>
          </cell>
          <cell r="I163">
            <v>0.83411002498359921</v>
          </cell>
          <cell r="J163">
            <v>0.616596265404313</v>
          </cell>
          <cell r="K163">
            <v>1.1668618764794401</v>
          </cell>
          <cell r="L163">
            <v>3.8882558871293775</v>
          </cell>
          <cell r="M163">
            <v>3.484024664227261</v>
          </cell>
          <cell r="N163">
            <v>0.95553938115821213</v>
          </cell>
          <cell r="O163">
            <v>5.1128454755890236E-2</v>
          </cell>
          <cell r="P163">
            <v>1</v>
          </cell>
        </row>
        <row r="164">
          <cell r="C164">
            <v>0.14070277808763104</v>
          </cell>
          <cell r="D164">
            <v>1.6927986013109391</v>
          </cell>
          <cell r="E164">
            <v>1.2144274164860782</v>
          </cell>
          <cell r="F164">
            <v>0.5060400782548139</v>
          </cell>
          <cell r="G164">
            <v>0.79274058958686999</v>
          </cell>
          <cell r="H164">
            <v>0.60014859841711099</v>
          </cell>
          <cell r="I164">
            <v>2.112273243939005E-2</v>
          </cell>
          <cell r="J164">
            <v>0.57921339372549718</v>
          </cell>
          <cell r="K164">
            <v>1.8390997040592347</v>
          </cell>
          <cell r="L164">
            <v>0.36161790920128972</v>
          </cell>
          <cell r="M164">
            <v>0.73419140598249832</v>
          </cell>
          <cell r="N164">
            <v>0.63126629083966357</v>
          </cell>
          <cell r="O164">
            <v>1.9581856156050924E-2</v>
          </cell>
          <cell r="P164">
            <v>1</v>
          </cell>
        </row>
        <row r="165">
          <cell r="C165">
            <v>4.1618153782347525E-2</v>
          </cell>
          <cell r="D165">
            <v>0.41107100930889168</v>
          </cell>
          <cell r="E165">
            <v>1.6401318362150432</v>
          </cell>
          <cell r="F165">
            <v>0.1364063578249689</v>
          </cell>
          <cell r="G165">
            <v>1.7252001234942672E-2</v>
          </cell>
          <cell r="H165">
            <v>1.244886103084313</v>
          </cell>
          <cell r="I165">
            <v>0.47877629183598308</v>
          </cell>
          <cell r="J165">
            <v>0.94329924791583653</v>
          </cell>
          <cell r="K165">
            <v>0.16206889782839531</v>
          </cell>
          <cell r="L165">
            <v>0.14782595363226625</v>
          </cell>
          <cell r="M165">
            <v>0.18935081430041234</v>
          </cell>
          <cell r="N165">
            <v>0.16128523400925454</v>
          </cell>
          <cell r="O165">
            <v>2.4927999780351757</v>
          </cell>
          <cell r="P165">
            <v>1</v>
          </cell>
        </row>
        <row r="166">
          <cell r="C166">
            <v>1.2645073427395143E-2</v>
          </cell>
          <cell r="D166">
            <v>0.47645541675891034</v>
          </cell>
          <cell r="E166">
            <v>1.713534930631972</v>
          </cell>
          <cell r="F166">
            <v>0.31380205910994607</v>
          </cell>
          <cell r="G166">
            <v>9.1343133403499824E-2</v>
          </cell>
          <cell r="H166">
            <v>0.56129080563074463</v>
          </cell>
          <cell r="I166">
            <v>0.42542123567084089</v>
          </cell>
          <cell r="J166">
            <v>0.62206561101811475</v>
          </cell>
          <cell r="K166">
            <v>0.1601905110349951</v>
          </cell>
          <cell r="L166">
            <v>0.10773134337159743</v>
          </cell>
          <cell r="M166">
            <v>0.60015028268253667</v>
          </cell>
          <cell r="N166">
            <v>0.35198274416423508</v>
          </cell>
          <cell r="O166">
            <v>0</v>
          </cell>
          <cell r="P166">
            <v>1</v>
          </cell>
        </row>
        <row r="167">
          <cell r="C167">
            <v>0.56916531205972631</v>
          </cell>
          <cell r="D167">
            <v>1.6463060722113563</v>
          </cell>
          <cell r="E167">
            <v>0.73930800280114406</v>
          </cell>
          <cell r="F167">
            <v>1.1179935459232424</v>
          </cell>
          <cell r="G167">
            <v>2.0726199593456491</v>
          </cell>
          <cell r="H167">
            <v>1.4974110298118992</v>
          </cell>
          <cell r="I167">
            <v>0.58241650551236568</v>
          </cell>
          <cell r="J167">
            <v>2.959057087071244</v>
          </cell>
          <cell r="K167">
            <v>0.49056217793632667</v>
          </cell>
          <cell r="L167">
            <v>5.7055167210081616E-2</v>
          </cell>
          <cell r="M167">
            <v>0.34553174520074859</v>
          </cell>
          <cell r="N167">
            <v>0.98539494811693729</v>
          </cell>
          <cell r="O167">
            <v>1.6564392722038712E-7</v>
          </cell>
          <cell r="P167">
            <v>1</v>
          </cell>
        </row>
        <row r="168">
          <cell r="C168">
            <v>2.5648531078472821E-2</v>
          </cell>
          <cell r="D168">
            <v>0.1547258935963666</v>
          </cell>
          <cell r="E168">
            <v>0.10891112471919882</v>
          </cell>
          <cell r="F168">
            <v>0.40291132728300327</v>
          </cell>
          <cell r="G168">
            <v>2.0846758688164559</v>
          </cell>
          <cell r="H168">
            <v>1.6064823005559568</v>
          </cell>
          <cell r="I168">
            <v>6.4061424725165017E-2</v>
          </cell>
          <cell r="J168">
            <v>0.42878789164455144</v>
          </cell>
          <cell r="K168">
            <v>5.4725040912546596</v>
          </cell>
          <cell r="L168">
            <v>18.432609316880164</v>
          </cell>
          <cell r="M168">
            <v>2.0836761102093599</v>
          </cell>
          <cell r="N168">
            <v>0.69397128086903859</v>
          </cell>
          <cell r="O168">
            <v>8.8624540914649264E-3</v>
          </cell>
          <cell r="P168">
            <v>1</v>
          </cell>
        </row>
        <row r="169">
          <cell r="C169">
            <v>0.73971917861861891</v>
          </cell>
          <cell r="D169">
            <v>1.8410060005560851</v>
          </cell>
          <cell r="E169">
            <v>0.41585537761855312</v>
          </cell>
          <cell r="F169">
            <v>2.454404713568163</v>
          </cell>
          <cell r="G169">
            <v>2.8573946392052978</v>
          </cell>
          <cell r="H169">
            <v>1.1601486178757585</v>
          </cell>
          <cell r="I169">
            <v>8.6148774251882013E-2</v>
          </cell>
          <cell r="J169">
            <v>3.6703191092933145</v>
          </cell>
          <cell r="K169">
            <v>1.0716148411974844</v>
          </cell>
          <cell r="L169">
            <v>1.3368352217234682</v>
          </cell>
          <cell r="M169">
            <v>0.87919649282646362</v>
          </cell>
          <cell r="N169">
            <v>1.125190983669011</v>
          </cell>
          <cell r="O169">
            <v>7.8502901188947067E-8</v>
          </cell>
          <cell r="P169">
            <v>1</v>
          </cell>
        </row>
        <row r="170">
          <cell r="C170">
            <v>1.5517874690987445</v>
          </cell>
          <cell r="D170">
            <v>0.90241363941495567</v>
          </cell>
          <cell r="E170">
            <v>1.3879766327354173</v>
          </cell>
          <cell r="F170">
            <v>9.4866484576450721E-2</v>
          </cell>
          <cell r="G170">
            <v>7.8185069428109311E-3</v>
          </cell>
          <cell r="H170">
            <v>0.50026596128151235</v>
          </cell>
          <cell r="I170">
            <v>2.4553271119961769E-3</v>
          </cell>
          <cell r="J170">
            <v>0.25515087036348355</v>
          </cell>
          <cell r="K170">
            <v>5.8199066482729121E-2</v>
          </cell>
          <cell r="L170">
            <v>8.1392100857332159E-2</v>
          </cell>
          <cell r="M170">
            <v>1.7108869944890203E-2</v>
          </cell>
          <cell r="N170">
            <v>1.3882801566226202E-2</v>
          </cell>
          <cell r="O170">
            <v>4.9546162420248966E-5</v>
          </cell>
          <cell r="P170">
            <v>1</v>
          </cell>
        </row>
        <row r="171">
          <cell r="C171">
            <v>5.6774168917807774E-2</v>
          </cell>
          <cell r="D171">
            <v>0.34181518965527896</v>
          </cell>
          <cell r="E171">
            <v>0.1562074147067806</v>
          </cell>
          <cell r="F171">
            <v>0.26540213440080568</v>
          </cell>
          <cell r="G171">
            <v>0.77243488653842196</v>
          </cell>
          <cell r="H171">
            <v>0.2530123532270066</v>
          </cell>
          <cell r="I171">
            <v>0.28686746743112629</v>
          </cell>
          <cell r="J171">
            <v>1.1053202249987586</v>
          </cell>
          <cell r="K171">
            <v>5.2815614745169395</v>
          </cell>
          <cell r="L171">
            <v>14.196017281975854</v>
          </cell>
          <cell r="M171">
            <v>1.6015363525276856</v>
          </cell>
          <cell r="N171">
            <v>10.435654619602216</v>
          </cell>
          <cell r="O171">
            <v>2.9857030568849691E-3</v>
          </cell>
          <cell r="P171">
            <v>1</v>
          </cell>
        </row>
        <row r="172">
          <cell r="C172">
            <v>0.72004287165745962</v>
          </cell>
          <cell r="D172">
            <v>0.78668608097050352</v>
          </cell>
          <cell r="E172">
            <v>0.73346339448541409</v>
          </cell>
          <cell r="F172">
            <v>1.0844336426175303</v>
          </cell>
          <cell r="G172">
            <v>7.0512606981037678</v>
          </cell>
          <cell r="H172">
            <v>1.2851417298491037</v>
          </cell>
          <cell r="I172">
            <v>3.7610944835747881E-2</v>
          </cell>
          <cell r="J172">
            <v>1.4786801114425863</v>
          </cell>
          <cell r="K172">
            <v>1.1741539074276452</v>
          </cell>
          <cell r="L172">
            <v>0.77413302370502901</v>
          </cell>
          <cell r="M172">
            <v>2.3558492189482574</v>
          </cell>
          <cell r="N172">
            <v>2.3127940258709176</v>
          </cell>
          <cell r="O172">
            <v>0</v>
          </cell>
          <cell r="P172">
            <v>1</v>
          </cell>
        </row>
        <row r="173">
          <cell r="C173">
            <v>4.698475042066895</v>
          </cell>
          <cell r="D173">
            <v>0.36551984028365464</v>
          </cell>
          <cell r="E173">
            <v>0.48018547465791661</v>
          </cell>
          <cell r="F173">
            <v>0.88421354550454401</v>
          </cell>
          <cell r="G173">
            <v>0.31700422228249164</v>
          </cell>
          <cell r="H173">
            <v>6.4215249464407098E-2</v>
          </cell>
          <cell r="I173">
            <v>2.3611740146532313E-2</v>
          </cell>
          <cell r="J173">
            <v>2.0137869346652</v>
          </cell>
          <cell r="K173">
            <v>1.0314326378421044</v>
          </cell>
          <cell r="L173">
            <v>0.49165732131831308</v>
          </cell>
          <cell r="M173">
            <v>0.84198569989083627</v>
          </cell>
          <cell r="N173">
            <v>0.53189192013486941</v>
          </cell>
          <cell r="O173">
            <v>3.1551866382239056E-8</v>
          </cell>
          <cell r="P173">
            <v>1</v>
          </cell>
        </row>
        <row r="174">
          <cell r="C174">
            <v>0.33920316289565472</v>
          </cell>
          <cell r="D174">
            <v>1.4633622681823324</v>
          </cell>
          <cell r="E174">
            <v>0.92276602708893718</v>
          </cell>
          <cell r="F174">
            <v>1.0491336518478329</v>
          </cell>
          <cell r="G174">
            <v>5.6371226542238615</v>
          </cell>
          <cell r="H174">
            <v>1.9778672514346471</v>
          </cell>
          <cell r="I174">
            <v>3.2524587640289176E-2</v>
          </cell>
          <cell r="J174">
            <v>0.97860421793850871</v>
          </cell>
          <cell r="K174">
            <v>0.4146471311420597</v>
          </cell>
          <cell r="L174">
            <v>0.15017860342184877</v>
          </cell>
          <cell r="M174">
            <v>0.75778556736276392</v>
          </cell>
          <cell r="N174">
            <v>0.81569489641223469</v>
          </cell>
          <cell r="O174">
            <v>6.8677764420360096E-2</v>
          </cell>
          <cell r="P174">
            <v>1</v>
          </cell>
        </row>
        <row r="175">
          <cell r="C175">
            <v>0.23070680307754068</v>
          </cell>
          <cell r="D175">
            <v>1.700881235312202</v>
          </cell>
          <cell r="E175">
            <v>0.79570733391134052</v>
          </cell>
          <cell r="F175">
            <v>0.83737961760481272</v>
          </cell>
          <cell r="G175">
            <v>3.0042455643627117</v>
          </cell>
          <cell r="H175">
            <v>1.7030643313313361</v>
          </cell>
          <cell r="I175">
            <v>1.0985545152524481</v>
          </cell>
          <cell r="J175">
            <v>1.981621104263531</v>
          </cell>
          <cell r="K175">
            <v>1.277495238567127</v>
          </cell>
          <cell r="L175">
            <v>0.19160746225786532</v>
          </cell>
          <cell r="M175">
            <v>0.64095091642845414</v>
          </cell>
          <cell r="N175">
            <v>1.0591193921608071</v>
          </cell>
          <cell r="O175">
            <v>2.3616193227890679E-2</v>
          </cell>
          <cell r="P175">
            <v>1</v>
          </cell>
        </row>
        <row r="176">
          <cell r="C176">
            <v>0.3439087143630149</v>
          </cell>
          <cell r="D176">
            <v>0.96426964766572876</v>
          </cell>
          <cell r="E176">
            <v>0.77740131016907343</v>
          </cell>
          <cell r="F176">
            <v>1.4436214980445752</v>
          </cell>
          <cell r="G176">
            <v>2.5339963944691162</v>
          </cell>
          <cell r="H176">
            <v>1.4369022796820021</v>
          </cell>
          <cell r="I176">
            <v>1.8620399466745967</v>
          </cell>
          <cell r="J176">
            <v>2.9964158548040531</v>
          </cell>
          <cell r="K176">
            <v>1.2830730339318164</v>
          </cell>
          <cell r="L176">
            <v>0.25266305990198601</v>
          </cell>
          <cell r="M176">
            <v>1.244637936155979</v>
          </cell>
          <cell r="N176">
            <v>1.9471240817089792</v>
          </cell>
          <cell r="O176">
            <v>0</v>
          </cell>
          <cell r="P176">
            <v>1</v>
          </cell>
        </row>
        <row r="177">
          <cell r="C177">
            <v>3.6166577970035125</v>
          </cell>
          <cell r="D177">
            <v>0.2852457766274959</v>
          </cell>
          <cell r="E177">
            <v>0.55899893341634843</v>
          </cell>
          <cell r="F177">
            <v>0.65774086770667539</v>
          </cell>
          <cell r="G177">
            <v>0.10039410661217112</v>
          </cell>
          <cell r="H177">
            <v>1.9797851695076045</v>
          </cell>
          <cell r="I177">
            <v>2.7708223687055181E-2</v>
          </cell>
          <cell r="J177">
            <v>2.5696587658983048</v>
          </cell>
          <cell r="K177">
            <v>0.26405461609319014</v>
          </cell>
          <cell r="L177">
            <v>9.7831568049014522E-3</v>
          </cell>
          <cell r="M177">
            <v>3.1430876197041865E-2</v>
          </cell>
          <cell r="N177">
            <v>5.5172614580575652E-2</v>
          </cell>
          <cell r="O177">
            <v>0</v>
          </cell>
          <cell r="P177">
            <v>1</v>
          </cell>
        </row>
        <row r="178">
          <cell r="C178">
            <v>0.24294505210662401</v>
          </cell>
          <cell r="D178">
            <v>0.7380486062550341</v>
          </cell>
          <cell r="E178">
            <v>1.3541338635420685</v>
          </cell>
          <cell r="F178">
            <v>1.3873319148642027</v>
          </cell>
          <cell r="G178">
            <v>1.3993980278061839</v>
          </cell>
          <cell r="H178">
            <v>0.81260985529060703</v>
          </cell>
          <cell r="I178">
            <v>0.15455567663969338</v>
          </cell>
          <cell r="J178">
            <v>0.50589086688759155</v>
          </cell>
          <cell r="K178">
            <v>2.047104105746504</v>
          </cell>
          <cell r="L178">
            <v>0.24383389596891838</v>
          </cell>
          <cell r="M178">
            <v>1.3498000476537566</v>
          </cell>
          <cell r="N178">
            <v>0.84151882347171281</v>
          </cell>
          <cell r="O178">
            <v>0</v>
          </cell>
          <cell r="P178">
            <v>1</v>
          </cell>
        </row>
        <row r="179">
          <cell r="C179">
            <v>0.21118143583457791</v>
          </cell>
          <cell r="D179">
            <v>1.0949759729309638</v>
          </cell>
          <cell r="E179">
            <v>1.2035080836249339</v>
          </cell>
          <cell r="F179">
            <v>5.4080132762206592</v>
          </cell>
          <cell r="G179">
            <v>2.9065340490155536</v>
          </cell>
          <cell r="H179">
            <v>0.60088591368464528</v>
          </cell>
          <cell r="I179">
            <v>6.7920875020996668E-2</v>
          </cell>
          <cell r="J179">
            <v>1.6623823361572163</v>
          </cell>
          <cell r="K179">
            <v>1.7752337118119441</v>
          </cell>
          <cell r="L179">
            <v>0.33583276202905504</v>
          </cell>
          <cell r="M179">
            <v>0.54708040177082584</v>
          </cell>
          <cell r="N179">
            <v>0.94636795969399845</v>
          </cell>
          <cell r="O179">
            <v>9.2806332671132637E-8</v>
          </cell>
          <cell r="P179">
            <v>1</v>
          </cell>
        </row>
        <row r="180">
          <cell r="C180">
            <v>0.1654215072836499</v>
          </cell>
          <cell r="D180">
            <v>0.98314908145050783</v>
          </cell>
          <cell r="E180">
            <v>1.0163959701034744</v>
          </cell>
          <cell r="F180">
            <v>0.9982287318296641</v>
          </cell>
          <cell r="G180">
            <v>0.62395945128937103</v>
          </cell>
          <cell r="H180">
            <v>1.1537111992785121</v>
          </cell>
          <cell r="I180">
            <v>4.3875310325185227E-2</v>
          </cell>
          <cell r="J180">
            <v>1.6961974243368829</v>
          </cell>
          <cell r="K180">
            <v>1.1496728454366205</v>
          </cell>
          <cell r="L180">
            <v>0.47212995344004988</v>
          </cell>
          <cell r="M180">
            <v>1.9287794902712871</v>
          </cell>
          <cell r="N180">
            <v>0.82725400371439883</v>
          </cell>
          <cell r="O180">
            <v>7.0999978681820577E-2</v>
          </cell>
          <cell r="P180">
            <v>1</v>
          </cell>
        </row>
        <row r="181">
          <cell r="C181">
            <v>0.54768900959129785</v>
          </cell>
          <cell r="D181">
            <v>2.4634522126997034</v>
          </cell>
          <cell r="E181">
            <v>0.97576409048292589</v>
          </cell>
          <cell r="F181">
            <v>1.1098826926437952</v>
          </cell>
          <cell r="G181">
            <v>1.2640968407540123</v>
          </cell>
          <cell r="H181">
            <v>0.45837806478991361</v>
          </cell>
          <cell r="I181">
            <v>2.6260706230659282E-2</v>
          </cell>
          <cell r="J181">
            <v>0.96359693831002025</v>
          </cell>
          <cell r="K181">
            <v>0.10286410863857542</v>
          </cell>
          <cell r="L181">
            <v>0.3354349855350483</v>
          </cell>
          <cell r="M181">
            <v>0.13643979889647553</v>
          </cell>
          <cell r="N181">
            <v>0.13493084882769713</v>
          </cell>
          <cell r="O181">
            <v>6.9530753036997739E-2</v>
          </cell>
          <cell r="P181">
            <v>1</v>
          </cell>
        </row>
        <row r="182">
          <cell r="C182">
            <v>4.2921075707837972E-2</v>
          </cell>
          <cell r="D182">
            <v>0.44885872059136966</v>
          </cell>
          <cell r="E182">
            <v>1.6094413214476162</v>
          </cell>
          <cell r="F182">
            <v>1.3673653602244222E-2</v>
          </cell>
          <cell r="G182">
            <v>1.129808190260923E-2</v>
          </cell>
          <cell r="H182">
            <v>1.26951912535052</v>
          </cell>
          <cell r="I182">
            <v>1.1876661510326405</v>
          </cell>
          <cell r="J182">
            <v>0.87503394219619945</v>
          </cell>
          <cell r="K182">
            <v>0.24264883407893414</v>
          </cell>
          <cell r="L182">
            <v>0.16038395324038981</v>
          </cell>
          <cell r="M182">
            <v>0.21572597535352447</v>
          </cell>
          <cell r="N182">
            <v>0.22119128439398233</v>
          </cell>
          <cell r="O182">
            <v>9.918078649062062E-2</v>
          </cell>
          <cell r="P182">
            <v>1</v>
          </cell>
        </row>
        <row r="183">
          <cell r="C183">
            <v>0.47370928560988812</v>
          </cell>
          <cell r="D183">
            <v>0.81454025219319948</v>
          </cell>
          <cell r="E183">
            <v>0.96442958417123115</v>
          </cell>
          <cell r="F183">
            <v>0.17430574016165493</v>
          </cell>
          <cell r="G183">
            <v>1.6274247784040675E-2</v>
          </cell>
          <cell r="H183">
            <v>1.334600140291385</v>
          </cell>
          <cell r="I183">
            <v>7.6215483392477079E-2</v>
          </cell>
          <cell r="J183">
            <v>1.1756162649670374</v>
          </cell>
          <cell r="K183">
            <v>2.1188431109519597</v>
          </cell>
          <cell r="L183">
            <v>2.031825200430613</v>
          </cell>
          <cell r="M183">
            <v>1.3933545819888751</v>
          </cell>
          <cell r="N183">
            <v>1.9060617143972876</v>
          </cell>
          <cell r="O183">
            <v>3.0118956064446697E-2</v>
          </cell>
          <cell r="P183">
            <v>1</v>
          </cell>
        </row>
        <row r="184">
          <cell r="C184">
            <v>0.16290629230797554</v>
          </cell>
          <cell r="D184">
            <v>5.5051521910040391</v>
          </cell>
          <cell r="E184">
            <v>4.1685569505607693E-2</v>
          </cell>
          <cell r="F184">
            <v>6.5633356956352001E-2</v>
          </cell>
          <cell r="G184">
            <v>7.3479928246040341E-2</v>
          </cell>
          <cell r="H184">
            <v>0.7596408289588229</v>
          </cell>
          <cell r="I184">
            <v>0.17233176846916984</v>
          </cell>
          <cell r="J184">
            <v>8.4012887640844233E-2</v>
          </cell>
          <cell r="K184">
            <v>0.38426481911357402</v>
          </cell>
          <cell r="L184">
            <v>2.9285490231464699E-2</v>
          </cell>
          <cell r="M184">
            <v>8.7775134114103492E-3</v>
          </cell>
          <cell r="N184">
            <v>3.8426931089783691</v>
          </cell>
          <cell r="O184">
            <v>0</v>
          </cell>
          <cell r="P184">
            <v>1</v>
          </cell>
        </row>
        <row r="185">
          <cell r="C185">
            <v>0.80222414759073235</v>
          </cell>
          <cell r="D185">
            <v>1.6425180977039529</v>
          </cell>
          <cell r="E185">
            <v>0.98149080844774261</v>
          </cell>
          <cell r="F185">
            <v>0.46077361216573975</v>
          </cell>
          <cell r="G185">
            <v>4.6837881001185337</v>
          </cell>
          <cell r="H185">
            <v>1.4035033432530322</v>
          </cell>
          <cell r="I185">
            <v>8.8076039026276948E-2</v>
          </cell>
          <cell r="J185">
            <v>0.7407235802793134</v>
          </cell>
          <cell r="K185">
            <v>2.3098218010242157</v>
          </cell>
          <cell r="L185">
            <v>0.18023207959605167</v>
          </cell>
          <cell r="M185">
            <v>8.7095442692447428E-2</v>
          </cell>
          <cell r="N185">
            <v>0.44731765798844242</v>
          </cell>
          <cell r="O185">
            <v>5.5583592565437447</v>
          </cell>
          <cell r="P185">
            <v>1</v>
          </cell>
        </row>
        <row r="186">
          <cell r="C186">
            <v>0.23777290343130711</v>
          </cell>
          <cell r="D186">
            <v>1.3738619154292082</v>
          </cell>
          <cell r="E186">
            <v>0.78555921790800309</v>
          </cell>
          <cell r="F186">
            <v>3.4346750783700662E-2</v>
          </cell>
          <cell r="G186">
            <v>0.68603817807261158</v>
          </cell>
          <cell r="H186">
            <v>0.48135917754596003</v>
          </cell>
          <cell r="I186">
            <v>6.943829295941252</v>
          </cell>
          <cell r="J186">
            <v>0.5212609021246315</v>
          </cell>
          <cell r="K186">
            <v>1.5025641664222333</v>
          </cell>
          <cell r="L186">
            <v>0.27166293699394461</v>
          </cell>
          <cell r="M186">
            <v>3.179368065060499</v>
          </cell>
          <cell r="N186">
            <v>1.0000322983293808</v>
          </cell>
          <cell r="O186">
            <v>0.11439018522745754</v>
          </cell>
          <cell r="P186">
            <v>1</v>
          </cell>
        </row>
        <row r="187">
          <cell r="C187">
            <v>0.46916924771523266</v>
          </cell>
          <cell r="D187">
            <v>1.3065356703063169</v>
          </cell>
          <cell r="E187">
            <v>0.94535582054748757</v>
          </cell>
          <cell r="F187">
            <v>0.19798548824883871</v>
          </cell>
          <cell r="G187">
            <v>5.1432935381363586E-2</v>
          </cell>
          <cell r="H187">
            <v>1.682851687653079</v>
          </cell>
          <cell r="I187">
            <v>4.1927297412850111</v>
          </cell>
          <cell r="J187">
            <v>1.0978947378413966</v>
          </cell>
          <cell r="K187">
            <v>2.2125709015521084</v>
          </cell>
          <cell r="L187">
            <v>0.13185208230947504</v>
          </cell>
          <cell r="M187">
            <v>0.42048941609954787</v>
          </cell>
          <cell r="N187">
            <v>1.5975707529206706</v>
          </cell>
          <cell r="O187">
            <v>0</v>
          </cell>
          <cell r="P187">
            <v>1</v>
          </cell>
        </row>
        <row r="188">
          <cell r="C188">
            <v>1.5552953365821709</v>
          </cell>
          <cell r="D188">
            <v>3.1124755641260267</v>
          </cell>
          <cell r="E188">
            <v>0.41688682884787853</v>
          </cell>
          <cell r="F188">
            <v>5.9955503789574413E-2</v>
          </cell>
          <cell r="G188">
            <v>3.8834612617513239E-2</v>
          </cell>
          <cell r="H188">
            <v>0.81324919047307132</v>
          </cell>
          <cell r="I188">
            <v>4.2402192334643987</v>
          </cell>
          <cell r="J188">
            <v>0.76184103380142887</v>
          </cell>
          <cell r="K188">
            <v>0.43754775445054767</v>
          </cell>
          <cell r="L188">
            <v>0.20469759931258599</v>
          </cell>
          <cell r="M188">
            <v>7.5228774744759544E-2</v>
          </cell>
          <cell r="N188">
            <v>0.47124146749634371</v>
          </cell>
          <cell r="O188">
            <v>7.8231403751361368E-5</v>
          </cell>
          <cell r="P188">
            <v>1</v>
          </cell>
        </row>
        <row r="189">
          <cell r="C189">
            <v>5.1083383390585277</v>
          </cell>
          <cell r="D189">
            <v>0.10791704622505252</v>
          </cell>
          <cell r="E189">
            <v>0.32408427339487167</v>
          </cell>
          <cell r="F189">
            <v>0.87597562693289999</v>
          </cell>
          <cell r="G189">
            <v>0.6920577414323944</v>
          </cell>
          <cell r="H189">
            <v>2.6525322349016962</v>
          </cell>
          <cell r="I189">
            <v>1.2774571567857325E-3</v>
          </cell>
          <cell r="J189">
            <v>0.86212067999511033</v>
          </cell>
          <cell r="K189">
            <v>0.45358278510309902</v>
          </cell>
          <cell r="L189">
            <v>4.1658296628569715E-2</v>
          </cell>
          <cell r="M189">
            <v>9.4476820203601403E-2</v>
          </cell>
          <cell r="N189">
            <v>0.29286223481775386</v>
          </cell>
          <cell r="O189">
            <v>1.3359417919801508E-4</v>
          </cell>
          <cell r="P189">
            <v>1</v>
          </cell>
        </row>
        <row r="190">
          <cell r="C190">
            <v>7.5290158886351914</v>
          </cell>
          <cell r="D190">
            <v>9.4512392873278298E-2</v>
          </cell>
          <cell r="E190">
            <v>6.101317414262393E-2</v>
          </cell>
          <cell r="F190">
            <v>0.77057728579476625</v>
          </cell>
          <cell r="G190">
            <v>1.4329666401228469</v>
          </cell>
          <cell r="H190">
            <v>0.88040059770654666</v>
          </cell>
          <cell r="I190">
            <v>0.48427236318120276</v>
          </cell>
          <cell r="J190">
            <v>0.50983931136678373</v>
          </cell>
          <cell r="K190">
            <v>0.18681713535423825</v>
          </cell>
          <cell r="L190">
            <v>7.3221932400668474E-2</v>
          </cell>
          <cell r="M190">
            <v>0.26752110061829931</v>
          </cell>
          <cell r="N190">
            <v>0.26905160628044017</v>
          </cell>
          <cell r="O190">
            <v>0</v>
          </cell>
          <cell r="P190">
            <v>1</v>
          </cell>
        </row>
        <row r="191">
          <cell r="C191">
            <v>0.4810595903103802</v>
          </cell>
          <cell r="D191">
            <v>3.0647657777317141</v>
          </cell>
          <cell r="E191">
            <v>6.1209393565885492E-2</v>
          </cell>
          <cell r="F191">
            <v>2.2190192127326872E-2</v>
          </cell>
          <cell r="G191">
            <v>0.81892583080102244</v>
          </cell>
          <cell r="H191">
            <v>1.8339386595806821</v>
          </cell>
          <cell r="I191">
            <v>3.7333494398559446</v>
          </cell>
          <cell r="J191">
            <v>3.562078800378341</v>
          </cell>
          <cell r="K191">
            <v>1.1414030720786588</v>
          </cell>
          <cell r="L191">
            <v>0.52336855919023395</v>
          </cell>
          <cell r="M191">
            <v>0.24422606862166238</v>
          </cell>
          <cell r="N191">
            <v>1.8560630643276679</v>
          </cell>
          <cell r="O191">
            <v>0</v>
          </cell>
          <cell r="P191">
            <v>1</v>
          </cell>
        </row>
        <row r="192">
          <cell r="C192">
            <v>0.80363722547140926</v>
          </cell>
          <cell r="D192">
            <v>4.0440478819773658</v>
          </cell>
          <cell r="E192">
            <v>0.14904806344873381</v>
          </cell>
          <cell r="F192">
            <v>0.11780483766673346</v>
          </cell>
          <cell r="G192">
            <v>0.19626400405122474</v>
          </cell>
          <cell r="H192">
            <v>1.6437324148632957</v>
          </cell>
          <cell r="I192">
            <v>5.8546760822097331E-2</v>
          </cell>
          <cell r="J192">
            <v>0.83891761307482382</v>
          </cell>
          <cell r="K192">
            <v>0.48199626284482344</v>
          </cell>
          <cell r="L192">
            <v>5.6949369450443953E-2</v>
          </cell>
          <cell r="M192">
            <v>0.2134932879508544</v>
          </cell>
          <cell r="N192">
            <v>2.3347510829807132</v>
          </cell>
          <cell r="O192">
            <v>0</v>
          </cell>
          <cell r="P192">
            <v>1</v>
          </cell>
        </row>
        <row r="193">
          <cell r="C193">
            <v>0.79230408522250162</v>
          </cell>
          <cell r="D193">
            <v>1.2342485428738719</v>
          </cell>
          <cell r="E193">
            <v>5.3005176966354407E-2</v>
          </cell>
          <cell r="F193">
            <v>0.33467715804188441</v>
          </cell>
          <cell r="G193">
            <v>1.3235416311735766</v>
          </cell>
          <cell r="H193">
            <v>0.97033358280512561</v>
          </cell>
          <cell r="I193">
            <v>23.562643385658962</v>
          </cell>
          <cell r="J193">
            <v>4.5732116264039835</v>
          </cell>
          <cell r="K193">
            <v>3.0963802623020107</v>
          </cell>
          <cell r="L193">
            <v>0.37122906430597052</v>
          </cell>
          <cell r="M193">
            <v>0.82392499418971687</v>
          </cell>
          <cell r="N193">
            <v>1.0595060381579866</v>
          </cell>
          <cell r="O193">
            <v>0</v>
          </cell>
          <cell r="P193">
            <v>1</v>
          </cell>
        </row>
        <row r="194">
          <cell r="C194">
            <v>4.6115372997855619</v>
          </cell>
          <cell r="D194">
            <v>0.97835610130230299</v>
          </cell>
          <cell r="E194">
            <v>1.0805361878655927E-2</v>
          </cell>
          <cell r="F194">
            <v>33.387579198632849</v>
          </cell>
          <cell r="G194">
            <v>7.4069888450401411</v>
          </cell>
          <cell r="H194">
            <v>1.0090245275612102</v>
          </cell>
          <cell r="I194">
            <v>0.54918083681229068</v>
          </cell>
          <cell r="J194">
            <v>0.3931842799950912</v>
          </cell>
          <cell r="K194">
            <v>2.203861387053498</v>
          </cell>
          <cell r="L194">
            <v>0.11846125536546991</v>
          </cell>
          <cell r="M194">
            <v>1.0076454286621453E-2</v>
          </cell>
          <cell r="N194">
            <v>1.3455238969689511</v>
          </cell>
          <cell r="O194">
            <v>6.7441679829465881</v>
          </cell>
          <cell r="P194">
            <v>1</v>
          </cell>
        </row>
        <row r="195">
          <cell r="C195">
            <v>4.5602873381255229</v>
          </cell>
          <cell r="D195">
            <v>2.8735465684913582E-2</v>
          </cell>
          <cell r="E195">
            <v>0.94343370467993937</v>
          </cell>
          <cell r="F195">
            <v>0.52423681293246149</v>
          </cell>
          <cell r="G195">
            <v>1.1012083931129455</v>
          </cell>
          <cell r="H195">
            <v>0.15036365947966646</v>
          </cell>
          <cell r="I195">
            <v>0.49162488134292093</v>
          </cell>
          <cell r="J195">
            <v>0.50764794924733203</v>
          </cell>
          <cell r="K195">
            <v>0.44241703198904969</v>
          </cell>
          <cell r="L195">
            <v>8.2562522773022867E-2</v>
          </cell>
          <cell r="M195">
            <v>1.7624338892330602E-2</v>
          </cell>
          <cell r="N195">
            <v>0.33619066817417359</v>
          </cell>
          <cell r="O195">
            <v>0</v>
          </cell>
          <cell r="P195">
            <v>1</v>
          </cell>
        </row>
        <row r="196">
          <cell r="C196">
            <v>1.2169989552783671</v>
          </cell>
          <cell r="D196">
            <v>0.19552414564691309</v>
          </cell>
          <cell r="E196">
            <v>0.32213106210840631</v>
          </cell>
          <cell r="F196">
            <v>69.022069412806871</v>
          </cell>
          <cell r="G196">
            <v>5.0457121531637821</v>
          </cell>
          <cell r="H196">
            <v>0.86546986068651555</v>
          </cell>
          <cell r="I196">
            <v>6.0331143823678337</v>
          </cell>
          <cell r="J196">
            <v>2.3117573533645661</v>
          </cell>
          <cell r="K196">
            <v>3.6752425226708891</v>
          </cell>
          <cell r="L196">
            <v>0.21745670091815475</v>
          </cell>
          <cell r="M196">
            <v>6.379323460415727E-2</v>
          </cell>
          <cell r="N196">
            <v>2.1996175589521809</v>
          </cell>
          <cell r="O196">
            <v>0</v>
          </cell>
          <cell r="P196">
            <v>1</v>
          </cell>
        </row>
        <row r="197">
          <cell r="C197">
            <v>1.676212006421343</v>
          </cell>
          <cell r="D197">
            <v>0.19474733311979703</v>
          </cell>
          <cell r="E197">
            <v>0.78578599658097192</v>
          </cell>
          <cell r="F197">
            <v>10.661271153806663</v>
          </cell>
          <cell r="G197">
            <v>8.3280079358752133</v>
          </cell>
          <cell r="H197">
            <v>1.0620932898050435</v>
          </cell>
          <cell r="I197">
            <v>0.16078370418852739</v>
          </cell>
          <cell r="J197">
            <v>1.3351681014067711</v>
          </cell>
          <cell r="K197">
            <v>6.2061299624448889</v>
          </cell>
          <cell r="L197">
            <v>0.26703846516793472</v>
          </cell>
          <cell r="M197">
            <v>1.4344364912238118E-2</v>
          </cell>
          <cell r="N197">
            <v>6.4572235816050867</v>
          </cell>
          <cell r="O197">
            <v>0</v>
          </cell>
          <cell r="P197">
            <v>1</v>
          </cell>
        </row>
        <row r="198">
          <cell r="C198">
            <v>1.1826046450395813</v>
          </cell>
          <cell r="D198">
            <v>3.5451851508681109</v>
          </cell>
          <cell r="E198">
            <v>2.0479695520851764E-2</v>
          </cell>
          <cell r="F198">
            <v>3.4913184402571164E-2</v>
          </cell>
          <cell r="G198">
            <v>0.52037013710604085</v>
          </cell>
          <cell r="H198">
            <v>1.3283095524657316</v>
          </cell>
          <cell r="I198">
            <v>13.526867159724421</v>
          </cell>
          <cell r="J198">
            <v>0.72828431036888497</v>
          </cell>
          <cell r="K198">
            <v>2.4954962125040763</v>
          </cell>
          <cell r="L198">
            <v>7.4424791997869097E-2</v>
          </cell>
          <cell r="M198">
            <v>0.12324054559807635</v>
          </cell>
          <cell r="N198">
            <v>0.63890128208570129</v>
          </cell>
          <cell r="O198">
            <v>0</v>
          </cell>
          <cell r="P198">
            <v>1</v>
          </cell>
        </row>
        <row r="199">
          <cell r="C199">
            <v>0.10217288142817815</v>
          </cell>
          <cell r="D199">
            <v>7.9244498741377803E-2</v>
          </cell>
          <cell r="E199">
            <v>1.2323854838551082E-3</v>
          </cell>
          <cell r="F199">
            <v>0.36944763079791537</v>
          </cell>
          <cell r="G199">
            <v>1.1095319621212061</v>
          </cell>
          <cell r="H199">
            <v>0.1832539271348271</v>
          </cell>
          <cell r="I199">
            <v>76.095736170674201</v>
          </cell>
          <cell r="J199">
            <v>1.2439103183315103</v>
          </cell>
          <cell r="K199">
            <v>1.9496737269799367</v>
          </cell>
          <cell r="L199">
            <v>0.11185323138410307</v>
          </cell>
          <cell r="M199">
            <v>0.10127457221069978</v>
          </cell>
          <cell r="N199">
            <v>1.8909627412426329</v>
          </cell>
          <cell r="O199">
            <v>0</v>
          </cell>
          <cell r="P199">
            <v>1</v>
          </cell>
        </row>
        <row r="200">
          <cell r="C200">
            <v>0.54786488391003862</v>
          </cell>
          <cell r="D200">
            <v>1.0337625181874346</v>
          </cell>
          <cell r="E200">
            <v>0.16892899112171653</v>
          </cell>
          <cell r="F200">
            <v>0.67885097260496596</v>
          </cell>
          <cell r="G200">
            <v>6.2178147565442812</v>
          </cell>
          <cell r="H200">
            <v>1.5059767579131209</v>
          </cell>
          <cell r="I200">
            <v>0.82025923060939832</v>
          </cell>
          <cell r="J200">
            <v>3.3113456676893063</v>
          </cell>
          <cell r="K200">
            <v>5.5991652037670638</v>
          </cell>
          <cell r="L200">
            <v>2.2704435875536132E-2</v>
          </cell>
          <cell r="M200">
            <v>8.2562408616193891E-2</v>
          </cell>
          <cell r="N200">
            <v>16.661074395712436</v>
          </cell>
          <cell r="O200">
            <v>0</v>
          </cell>
          <cell r="P200">
            <v>1</v>
          </cell>
        </row>
        <row r="201">
          <cell r="C201">
            <v>1.5268029227260701E-3</v>
          </cell>
          <cell r="D201">
            <v>0.14282400966454334</v>
          </cell>
          <cell r="E201">
            <v>0.96464984700983858</v>
          </cell>
          <cell r="F201">
            <v>0.65114528880895395</v>
          </cell>
          <cell r="G201">
            <v>0.71048424195410931</v>
          </cell>
          <cell r="H201">
            <v>2.5713903907243485</v>
          </cell>
          <cell r="I201">
            <v>2.0575044668518904E-2</v>
          </cell>
          <cell r="J201">
            <v>2.5575081158830972</v>
          </cell>
          <cell r="K201">
            <v>6.2221573730017825</v>
          </cell>
          <cell r="L201">
            <v>2.672519058810602</v>
          </cell>
          <cell r="M201">
            <v>0.76668980722554192</v>
          </cell>
          <cell r="N201">
            <v>0.21683614838930498</v>
          </cell>
          <cell r="O201">
            <v>0.16805937615567185</v>
          </cell>
          <cell r="P201">
            <v>1</v>
          </cell>
        </row>
        <row r="202">
          <cell r="C202">
            <v>5.8021937329327056E-3</v>
          </cell>
          <cell r="D202">
            <v>0.19868599987080346</v>
          </cell>
          <cell r="E202">
            <v>0.10319980672643314</v>
          </cell>
          <cell r="F202">
            <v>0.74516907395381904</v>
          </cell>
          <cell r="G202">
            <v>0.41918005313362988</v>
          </cell>
          <cell r="H202">
            <v>7.9458660785804485</v>
          </cell>
          <cell r="I202">
            <v>2.8230094684221635E-2</v>
          </cell>
          <cell r="J202">
            <v>2.7454439278863956</v>
          </cell>
          <cell r="K202">
            <v>2.8822009114012683</v>
          </cell>
          <cell r="L202">
            <v>3.3488059830736248</v>
          </cell>
          <cell r="M202">
            <v>0.16111373893537978</v>
          </cell>
          <cell r="N202">
            <v>0.29924735321580231</v>
          </cell>
          <cell r="O202">
            <v>0</v>
          </cell>
          <cell r="P202">
            <v>1</v>
          </cell>
        </row>
        <row r="203">
          <cell r="C203">
            <v>2.808587520755415</v>
          </cell>
          <cell r="D203">
            <v>0.82898111025390431</v>
          </cell>
          <cell r="E203">
            <v>0.70995848867354316</v>
          </cell>
          <cell r="F203">
            <v>2.0186165334276036</v>
          </cell>
          <cell r="G203">
            <v>1.2344525884782591</v>
          </cell>
          <cell r="H203">
            <v>0.24222934714678246</v>
          </cell>
          <cell r="I203">
            <v>2.8421833362327136</v>
          </cell>
          <cell r="J203">
            <v>0.79305080795370431</v>
          </cell>
          <cell r="K203">
            <v>0.70234782250640881</v>
          </cell>
          <cell r="L203">
            <v>0.80164138046708111</v>
          </cell>
          <cell r="M203">
            <v>1.1877882777198481</v>
          </cell>
          <cell r="N203">
            <v>1.0760806168282289</v>
          </cell>
          <cell r="O203">
            <v>5.0678183524243776</v>
          </cell>
          <cell r="P203">
            <v>1</v>
          </cell>
        </row>
        <row r="209">
          <cell r="C209">
            <v>2.448188389792012</v>
          </cell>
          <cell r="D209">
            <v>0.5979223692539416</v>
          </cell>
          <cell r="E209">
            <v>0.30061054860380249</v>
          </cell>
          <cell r="F209">
            <v>0.84527215220374308</v>
          </cell>
          <cell r="G209">
            <v>2.5102863949998757</v>
          </cell>
          <cell r="H209">
            <v>0.63615458881231468</v>
          </cell>
          <cell r="I209">
            <v>1.8827853132548011</v>
          </cell>
          <cell r="J209">
            <v>1.1288998227201343</v>
          </cell>
          <cell r="K209">
            <v>0.85864200714878536</v>
          </cell>
          <cell r="L209">
            <v>1.062031927173269</v>
          </cell>
          <cell r="M209">
            <v>0.97611159505888589</v>
          </cell>
          <cell r="N209">
            <v>1.4832569378782574</v>
          </cell>
          <cell r="O209">
            <v>1.7729555571205613</v>
          </cell>
          <cell r="P209">
            <v>1</v>
          </cell>
        </row>
        <row r="210">
          <cell r="C210">
            <v>0.20892626569486833</v>
          </cell>
          <cell r="D210">
            <v>1.2502118536042228</v>
          </cell>
          <cell r="E210">
            <v>1.2451584863135785</v>
          </cell>
          <cell r="F210">
            <v>0.95365859978323242</v>
          </cell>
          <cell r="G210">
            <v>2.2561910860048298</v>
          </cell>
          <cell r="H210">
            <v>0.89751163659242039</v>
          </cell>
          <cell r="I210">
            <v>1.8041782773202186</v>
          </cell>
          <cell r="J210">
            <v>1.2422375072173342</v>
          </cell>
          <cell r="K210">
            <v>0.85962220899195962</v>
          </cell>
          <cell r="L210">
            <v>0.84849793188971701</v>
          </cell>
          <cell r="M210">
            <v>1.133621155019106</v>
          </cell>
          <cell r="N210">
            <v>1.0591542526639282</v>
          </cell>
          <cell r="O210">
            <v>7.029320251408698E-2</v>
          </cell>
          <cell r="P210">
            <v>1</v>
          </cell>
        </row>
        <row r="211">
          <cell r="C211">
            <v>0.1065770750609201</v>
          </cell>
          <cell r="D211">
            <v>0.95521049413336445</v>
          </cell>
          <cell r="E211">
            <v>0.85845374245794825</v>
          </cell>
          <cell r="F211">
            <v>0.85665270091088586</v>
          </cell>
          <cell r="G211">
            <v>2.5621235871763353</v>
          </cell>
          <cell r="H211">
            <v>1.1234371649419443</v>
          </cell>
          <cell r="I211">
            <v>0.85450816938674112</v>
          </cell>
          <cell r="J211">
            <v>1.2256347477542133</v>
          </cell>
          <cell r="K211">
            <v>1.5761931521123456</v>
          </cell>
          <cell r="L211">
            <v>1.1706637054117395</v>
          </cell>
          <cell r="M211">
            <v>1.7503362967334</v>
          </cell>
          <cell r="N211">
            <v>1.5098952676442556</v>
          </cell>
          <cell r="O211">
            <v>7.4917935355053727E-2</v>
          </cell>
          <cell r="P211">
            <v>1</v>
          </cell>
        </row>
        <row r="212">
          <cell r="C212">
            <v>0.81038734296725201</v>
          </cell>
          <cell r="D212">
            <v>1.117627997520392</v>
          </cell>
          <cell r="E212">
            <v>0.64021991738373074</v>
          </cell>
          <cell r="F212">
            <v>2.0017553520577769</v>
          </cell>
          <cell r="G212">
            <v>2.1246048318857818</v>
          </cell>
          <cell r="H212">
            <v>1.3939997189724853</v>
          </cell>
          <cell r="I212">
            <v>0.18255287204687567</v>
          </cell>
          <cell r="J212">
            <v>1.249525737590472</v>
          </cell>
          <cell r="K212">
            <v>1.0978285391054614</v>
          </cell>
          <cell r="L212">
            <v>1.1967992342724942</v>
          </cell>
          <cell r="M212">
            <v>1.0295150447250414</v>
          </cell>
          <cell r="N212">
            <v>1.1798096720805689</v>
          </cell>
          <cell r="O212">
            <v>0</v>
          </cell>
          <cell r="P212">
            <v>1</v>
          </cell>
        </row>
        <row r="213">
          <cell r="C213">
            <v>2.1209309133925314</v>
          </cell>
          <cell r="D213">
            <v>1.3050765034304705</v>
          </cell>
          <cell r="E213">
            <v>0.64096651321075104</v>
          </cell>
          <cell r="F213">
            <v>0.54939487920772301</v>
          </cell>
          <cell r="G213">
            <v>0.85433172779967959</v>
          </cell>
          <cell r="H213">
            <v>0.75939682107269546</v>
          </cell>
          <cell r="I213">
            <v>0.8054500274443499</v>
          </cell>
          <cell r="J213">
            <v>0.85179396396158646</v>
          </cell>
          <cell r="K213">
            <v>0.33396936125692522</v>
          </cell>
          <cell r="L213">
            <v>0.67365838111166554</v>
          </cell>
          <cell r="M213">
            <v>0.9180925623144145</v>
          </cell>
          <cell r="N213">
            <v>0.65532162429653185</v>
          </cell>
          <cell r="O213">
            <v>3.3799669947497217E-2</v>
          </cell>
          <cell r="P213">
            <v>1</v>
          </cell>
        </row>
        <row r="214">
          <cell r="C214">
            <v>1.7805552469572425</v>
          </cell>
          <cell r="D214">
            <v>0.87556186597876895</v>
          </cell>
          <cell r="E214">
            <v>0.75858882021487084</v>
          </cell>
          <cell r="F214">
            <v>0.81879640365073869</v>
          </cell>
          <cell r="G214">
            <v>1.196461458957766</v>
          </cell>
          <cell r="H214">
            <v>0.77209618123051993</v>
          </cell>
          <cell r="I214">
            <v>1.9446521940571948</v>
          </cell>
          <cell r="J214">
            <v>0.92684699698953044</v>
          </cell>
          <cell r="K214">
            <v>1.1395970184903828</v>
          </cell>
          <cell r="L214">
            <v>0.77033532366374158</v>
          </cell>
          <cell r="M214">
            <v>0.87024454171858523</v>
          </cell>
          <cell r="N214">
            <v>1.2516673235832192</v>
          </cell>
          <cell r="O214">
            <v>0</v>
          </cell>
          <cell r="P214">
            <v>1</v>
          </cell>
        </row>
        <row r="215">
          <cell r="C215">
            <v>6.1807482830089445E-2</v>
          </cell>
          <cell r="D215">
            <v>0.72408959957531172</v>
          </cell>
          <cell r="E215">
            <v>1.1319111242986455</v>
          </cell>
          <cell r="F215">
            <v>0.83478781077875774</v>
          </cell>
          <cell r="G215">
            <v>1.0137372557301383</v>
          </cell>
          <cell r="H215">
            <v>1.4285694009451695</v>
          </cell>
          <cell r="I215">
            <v>1.0265866450537771</v>
          </cell>
          <cell r="J215">
            <v>0.81352842796877201</v>
          </cell>
          <cell r="K215">
            <v>0.908556670907671</v>
          </cell>
          <cell r="L215">
            <v>2.5938969570398887</v>
          </cell>
          <cell r="M215">
            <v>0.9885258842351784</v>
          </cell>
          <cell r="N215">
            <v>1.2993555616216872</v>
          </cell>
          <cell r="O215">
            <v>5.2512407731577691E-2</v>
          </cell>
          <cell r="P215">
            <v>1</v>
          </cell>
        </row>
        <row r="216">
          <cell r="C216">
            <v>0.90819175952683906</v>
          </cell>
          <cell r="D216">
            <v>1.5423464996637042</v>
          </cell>
          <cell r="E216">
            <v>1.1983177859681409</v>
          </cell>
          <cell r="F216">
            <v>0.98615579251896324</v>
          </cell>
          <cell r="G216">
            <v>0.44871743288561727</v>
          </cell>
          <cell r="H216">
            <v>1.1041689676609863</v>
          </cell>
          <cell r="I216">
            <v>0.92062812929049587</v>
          </cell>
          <cell r="J216">
            <v>0.87130667475059054</v>
          </cell>
          <cell r="K216">
            <v>0.64663526034928398</v>
          </cell>
          <cell r="L216">
            <v>0.98618649054409768</v>
          </cell>
          <cell r="M216">
            <v>0.52290859953450519</v>
          </cell>
          <cell r="N216">
            <v>0.55679735743953795</v>
          </cell>
          <cell r="O216">
            <v>0</v>
          </cell>
          <cell r="P216">
            <v>1</v>
          </cell>
        </row>
        <row r="217">
          <cell r="C217">
            <v>0.12544608722589198</v>
          </cell>
          <cell r="D217">
            <v>0.31213983304177662</v>
          </cell>
          <cell r="E217">
            <v>0.20188550711707245</v>
          </cell>
          <cell r="F217">
            <v>0.73676498580565875</v>
          </cell>
          <cell r="G217">
            <v>0.99232939569018674</v>
          </cell>
          <cell r="H217">
            <v>1.2100286353908636</v>
          </cell>
          <cell r="I217">
            <v>1.0496435221727118</v>
          </cell>
          <cell r="J217">
            <v>2.9191030128900706</v>
          </cell>
          <cell r="K217">
            <v>1.1538209912067194</v>
          </cell>
          <cell r="L217">
            <v>3.5177802243213314</v>
          </cell>
          <cell r="M217">
            <v>1.7072042563008942</v>
          </cell>
          <cell r="N217">
            <v>1.6211662796412847</v>
          </cell>
          <cell r="O217">
            <v>1.9360499175926407</v>
          </cell>
          <cell r="P217">
            <v>1</v>
          </cell>
        </row>
        <row r="218">
          <cell r="C218">
            <v>0.28685281465377005</v>
          </cell>
          <cell r="D218">
            <v>1.3879584367883626</v>
          </cell>
          <cell r="E218">
            <v>1.5812135720241902</v>
          </cell>
          <cell r="F218">
            <v>1.4483206350235842</v>
          </cell>
          <cell r="G218">
            <v>1.8880748782856511</v>
          </cell>
          <cell r="H218">
            <v>0.78493144299083639</v>
          </cell>
          <cell r="I218">
            <v>0.36449338229328332</v>
          </cell>
          <cell r="J218">
            <v>0.98949152061796208</v>
          </cell>
          <cell r="K218">
            <v>0.82817630741332571</v>
          </cell>
          <cell r="L218">
            <v>0.52898858857525954</v>
          </cell>
          <cell r="M218">
            <v>0.77439161055933314</v>
          </cell>
          <cell r="N218">
            <v>0.87748514750165829</v>
          </cell>
          <cell r="O218">
            <v>0.13000281575226916</v>
          </cell>
          <cell r="P218">
            <v>1</v>
          </cell>
        </row>
        <row r="219">
          <cell r="C219">
            <v>9.395549949663741E-2</v>
          </cell>
          <cell r="D219">
            <v>0.95258078736508245</v>
          </cell>
          <cell r="E219">
            <v>1.5747329106264076</v>
          </cell>
          <cell r="F219">
            <v>0.68148652952917077</v>
          </cell>
          <cell r="G219">
            <v>1.1328401026244543</v>
          </cell>
          <cell r="H219">
            <v>0.75719747753455635</v>
          </cell>
          <cell r="I219">
            <v>0.41098863241652323</v>
          </cell>
          <cell r="J219">
            <v>0.93860823316411923</v>
          </cell>
          <cell r="K219">
            <v>0.79612914132446877</v>
          </cell>
          <cell r="L219">
            <v>0.5897127327732018</v>
          </cell>
          <cell r="M219">
            <v>1.4121990245994627</v>
          </cell>
          <cell r="N219">
            <v>1.2714560066851401</v>
          </cell>
          <cell r="O219">
            <v>1.0123704590416508E-5</v>
          </cell>
          <cell r="P219">
            <v>1</v>
          </cell>
        </row>
        <row r="220">
          <cell r="C220">
            <v>0.62838680053932572</v>
          </cell>
          <cell r="D220">
            <v>1.0210939227812388</v>
          </cell>
          <cell r="E220">
            <v>0.84309442163821613</v>
          </cell>
          <cell r="F220">
            <v>0.71560748898058857</v>
          </cell>
          <cell r="G220">
            <v>2.1365390353768516</v>
          </cell>
          <cell r="H220">
            <v>1.0784346249220955</v>
          </cell>
          <cell r="I220">
            <v>0.52721726764109444</v>
          </cell>
          <cell r="J220">
            <v>2.0156793376156106</v>
          </cell>
          <cell r="K220">
            <v>1.0569549293797302</v>
          </cell>
          <cell r="L220">
            <v>0.81272701767628408</v>
          </cell>
          <cell r="M220">
            <v>1.1278155139529873</v>
          </cell>
          <cell r="N220">
            <v>1.4285863324174393</v>
          </cell>
          <cell r="O220">
            <v>1.0312761552554681</v>
          </cell>
          <cell r="P220">
            <v>1</v>
          </cell>
        </row>
        <row r="221">
          <cell r="C221">
            <v>0.41000448878396212</v>
          </cell>
          <cell r="D221">
            <v>1.2690872251097276</v>
          </cell>
          <cell r="E221">
            <v>0.9689460794971001</v>
          </cell>
          <cell r="F221">
            <v>1.3417100674291504</v>
          </cell>
          <cell r="G221">
            <v>1.3667346747742175</v>
          </cell>
          <cell r="H221">
            <v>0.86529952184119374</v>
          </cell>
          <cell r="I221">
            <v>1.9529482552024673</v>
          </cell>
          <cell r="J221">
            <v>1.3930383493849199</v>
          </cell>
          <cell r="K221">
            <v>1.1894384274297425</v>
          </cell>
          <cell r="L221">
            <v>0.77577693208195941</v>
          </cell>
          <cell r="M221">
            <v>1.1995924020213458</v>
          </cell>
          <cell r="N221">
            <v>1.6481277269986143</v>
          </cell>
          <cell r="O221">
            <v>3.8658727392677004E-5</v>
          </cell>
          <cell r="P221">
            <v>1</v>
          </cell>
        </row>
        <row r="222">
          <cell r="C222">
            <v>0.43109945944727956</v>
          </cell>
          <cell r="D222">
            <v>1.6827258937292</v>
          </cell>
          <cell r="E222">
            <v>0.67115026763556895</v>
          </cell>
          <cell r="F222">
            <v>1.6021470922208056</v>
          </cell>
          <cell r="G222">
            <v>2.5575308296344743</v>
          </cell>
          <cell r="H222">
            <v>0.82337395002532499</v>
          </cell>
          <cell r="I222">
            <v>0.31729982241728949</v>
          </cell>
          <cell r="J222">
            <v>2.348485949684477</v>
          </cell>
          <cell r="K222">
            <v>1.1951525261178282</v>
          </cell>
          <cell r="L222">
            <v>0.48527473445405828</v>
          </cell>
          <cell r="M222">
            <v>1.3489509217033333</v>
          </cell>
          <cell r="N222">
            <v>1.0259765128930847</v>
          </cell>
          <cell r="O222">
            <v>0</v>
          </cell>
          <cell r="P222">
            <v>1</v>
          </cell>
        </row>
        <row r="223">
          <cell r="C223">
            <v>0.34381349011283707</v>
          </cell>
          <cell r="D223">
            <v>1.3637364459612813</v>
          </cell>
          <cell r="E223">
            <v>1.2164693778509947</v>
          </cell>
          <cell r="F223">
            <v>1.2394599125388781</v>
          </cell>
          <cell r="G223">
            <v>1.1907789353628226</v>
          </cell>
          <cell r="H223">
            <v>0.53225628284840942</v>
          </cell>
          <cell r="I223">
            <v>0.38301013619629004</v>
          </cell>
          <cell r="J223">
            <v>1.3319004156607512</v>
          </cell>
          <cell r="K223">
            <v>0.95473549527077439</v>
          </cell>
          <cell r="L223">
            <v>0.47504486307213262</v>
          </cell>
          <cell r="M223">
            <v>1.4198867020156483</v>
          </cell>
          <cell r="N223">
            <v>1.4889472793294818</v>
          </cell>
          <cell r="O223">
            <v>0.13730974494533357</v>
          </cell>
          <cell r="P223">
            <v>1</v>
          </cell>
        </row>
        <row r="224">
          <cell r="C224">
            <v>0.22168550534759132</v>
          </cell>
          <cell r="D224">
            <v>0.9610954621303095</v>
          </cell>
          <cell r="E224">
            <v>0.97185567851809984</v>
          </cell>
          <cell r="F224">
            <v>0.75506047335194759</v>
          </cell>
          <cell r="G224">
            <v>0.51441517245065238</v>
          </cell>
          <cell r="H224">
            <v>1.0288506454994275</v>
          </cell>
          <cell r="I224">
            <v>0.81844856275800393</v>
          </cell>
          <cell r="J224">
            <v>1.3238953376399496</v>
          </cell>
          <cell r="K224">
            <v>1.1794691130917998</v>
          </cell>
          <cell r="L224">
            <v>0.85073889931724578</v>
          </cell>
          <cell r="M224">
            <v>1.7651959864742723</v>
          </cell>
          <cell r="N224">
            <v>1.5433719366952339</v>
          </cell>
          <cell r="O224">
            <v>0</v>
          </cell>
          <cell r="P224">
            <v>1</v>
          </cell>
        </row>
        <row r="225">
          <cell r="C225">
            <v>0.29676686169995103</v>
          </cell>
          <cell r="D225">
            <v>0.79025216340332161</v>
          </cell>
          <cell r="E225">
            <v>0.72647507401353728</v>
          </cell>
          <cell r="F225">
            <v>0.56442861867652261</v>
          </cell>
          <cell r="G225">
            <v>1.8201308657629542</v>
          </cell>
          <cell r="H225">
            <v>0.84734924669186618</v>
          </cell>
          <cell r="I225">
            <v>1.247632997636887</v>
          </cell>
          <cell r="J225">
            <v>0.85537273338820285</v>
          </cell>
          <cell r="K225">
            <v>1.9847837862979636</v>
          </cell>
          <cell r="L225">
            <v>2.3621939451488823</v>
          </cell>
          <cell r="M225">
            <v>1.7613811700102218</v>
          </cell>
          <cell r="N225">
            <v>1.8640437755584423</v>
          </cell>
          <cell r="O225">
            <v>0.12618241020670878</v>
          </cell>
          <cell r="P225">
            <v>1</v>
          </cell>
        </row>
        <row r="226">
          <cell r="C226">
            <v>0.33895499255252431</v>
          </cell>
          <cell r="D226">
            <v>0.32619497772284944</v>
          </cell>
          <cell r="E226">
            <v>0.63493182725408326</v>
          </cell>
          <cell r="F226">
            <v>0.52714930256575443</v>
          </cell>
          <cell r="G226">
            <v>1.4374123810585391</v>
          </cell>
          <cell r="H226">
            <v>1.5744057644364222</v>
          </cell>
          <cell r="I226">
            <v>0.44734452294754751</v>
          </cell>
          <cell r="J226">
            <v>3.797635836302713</v>
          </cell>
          <cell r="K226">
            <v>1.1172172217922329</v>
          </cell>
          <cell r="L226">
            <v>1.012159940881239</v>
          </cell>
          <cell r="M226">
            <v>1.2579403766583526</v>
          </cell>
          <cell r="N226">
            <v>0.67033729792142449</v>
          </cell>
          <cell r="O226">
            <v>0.26016803992213705</v>
          </cell>
          <cell r="P226">
            <v>1</v>
          </cell>
        </row>
        <row r="227">
          <cell r="C227">
            <v>0.686992792843788</v>
          </cell>
          <cell r="D227">
            <v>1.2625587078153901</v>
          </cell>
          <cell r="E227">
            <v>0.61688853120944842</v>
          </cell>
          <cell r="F227">
            <v>1.8265138761412851</v>
          </cell>
          <cell r="G227">
            <v>1.4126078407287086</v>
          </cell>
          <cell r="H227">
            <v>1.3049787551605319</v>
          </cell>
          <cell r="I227">
            <v>0.32863701299682102</v>
          </cell>
          <cell r="J227">
            <v>1.2458374963746455</v>
          </cell>
          <cell r="K227">
            <v>1.9443309621535598</v>
          </cell>
          <cell r="L227">
            <v>0.45872935556527122</v>
          </cell>
          <cell r="M227">
            <v>1.2423926937072398</v>
          </cell>
          <cell r="N227">
            <v>2.0263888995139272</v>
          </cell>
          <cell r="O227">
            <v>2.2603779323343387</v>
          </cell>
          <cell r="P227">
            <v>1</v>
          </cell>
        </row>
        <row r="228">
          <cell r="C228">
            <v>0.39823520128700518</v>
          </cell>
          <cell r="D228">
            <v>1.1041408254238461</v>
          </cell>
          <cell r="E228">
            <v>1.4690815837717426</v>
          </cell>
          <cell r="F228">
            <v>0.9734913297246458</v>
          </cell>
          <cell r="G228">
            <v>0.87596643649268735</v>
          </cell>
          <cell r="H228">
            <v>0.73108665072686208</v>
          </cell>
          <cell r="I228">
            <v>0.27559824167983688</v>
          </cell>
          <cell r="J228">
            <v>1.2639938935840316</v>
          </cell>
          <cell r="K228">
            <v>0.75819637274837182</v>
          </cell>
          <cell r="L228">
            <v>0.35423815417758392</v>
          </cell>
          <cell r="M228">
            <v>1.1884551639671446</v>
          </cell>
          <cell r="N228">
            <v>1.0102956067806861</v>
          </cell>
          <cell r="O228">
            <v>1.9779961989202411E-8</v>
          </cell>
          <cell r="P228">
            <v>1</v>
          </cell>
        </row>
        <row r="229">
          <cell r="C229">
            <v>2.5613605141876215</v>
          </cell>
          <cell r="D229">
            <v>2.1019265063101584</v>
          </cell>
          <cell r="E229">
            <v>0.71182335397152485</v>
          </cell>
          <cell r="F229">
            <v>0.27081885018738883</v>
          </cell>
          <cell r="G229">
            <v>0.8339801878995976</v>
          </cell>
          <cell r="H229">
            <v>0.68625977661717208</v>
          </cell>
          <cell r="I229">
            <v>1.0052440417126347</v>
          </cell>
          <cell r="J229">
            <v>0.36883097800181697</v>
          </cell>
          <cell r="K229">
            <v>0.79226300601522037</v>
          </cell>
          <cell r="L229">
            <v>0.41770389959084181</v>
          </cell>
          <cell r="M229">
            <v>0.18481993513303285</v>
          </cell>
          <cell r="N229">
            <v>0.40807804079879145</v>
          </cell>
          <cell r="O229">
            <v>0</v>
          </cell>
          <cell r="P229">
            <v>1</v>
          </cell>
        </row>
        <row r="230">
          <cell r="C230">
            <v>0.91682252749429838</v>
          </cell>
          <cell r="D230">
            <v>0.94631871115041877</v>
          </cell>
          <cell r="E230">
            <v>0.76840928074584569</v>
          </cell>
          <cell r="F230">
            <v>0.69183441422835246</v>
          </cell>
          <cell r="G230">
            <v>1.1071043413224344</v>
          </cell>
          <cell r="H230">
            <v>1.2099634428469186</v>
          </cell>
          <cell r="I230">
            <v>0.46522689043163906</v>
          </cell>
          <cell r="J230">
            <v>1.0121609898736992</v>
          </cell>
          <cell r="K230">
            <v>1.0429702800035092</v>
          </cell>
          <cell r="L230">
            <v>0.8412031585969918</v>
          </cell>
          <cell r="M230">
            <v>1.4934601523879174</v>
          </cell>
          <cell r="N230">
            <v>1.1752891851113774</v>
          </cell>
          <cell r="O230">
            <v>0</v>
          </cell>
          <cell r="P230">
            <v>1</v>
          </cell>
        </row>
        <row r="231">
          <cell r="C231">
            <v>0.18418365032137293</v>
          </cell>
          <cell r="D231">
            <v>2.1456543931283165</v>
          </cell>
          <cell r="E231">
            <v>0.71960558846518352</v>
          </cell>
          <cell r="F231">
            <v>0.47515765194126697</v>
          </cell>
          <cell r="G231">
            <v>0.41310806590560395</v>
          </cell>
          <cell r="H231">
            <v>0.61185678555851986</v>
          </cell>
          <cell r="I231">
            <v>1.0518403301013057</v>
          </cell>
          <cell r="J231">
            <v>0.65985791220098722</v>
          </cell>
          <cell r="K231">
            <v>1.1242864601352218</v>
          </cell>
          <cell r="L231">
            <v>2.3328190366731776</v>
          </cell>
          <cell r="M231">
            <v>1.6424516332953183</v>
          </cell>
          <cell r="N231">
            <v>1.2786080904990815</v>
          </cell>
          <cell r="O231">
            <v>6.5564895422710906E-2</v>
          </cell>
          <cell r="P231">
            <v>1</v>
          </cell>
        </row>
        <row r="232">
          <cell r="C232">
            <v>0.22002301469027913</v>
          </cell>
          <cell r="D232">
            <v>1.5668005783706986</v>
          </cell>
          <cell r="E232">
            <v>1.1616381482739051</v>
          </cell>
          <cell r="F232">
            <v>0.78728143282525309</v>
          </cell>
          <cell r="G232">
            <v>1.3390256230487163</v>
          </cell>
          <cell r="H232">
            <v>0.76132436333401121</v>
          </cell>
          <cell r="I232">
            <v>0.6476930230121366</v>
          </cell>
          <cell r="J232">
            <v>1.129942818236765</v>
          </cell>
          <cell r="K232">
            <v>1.1883810771816947</v>
          </cell>
          <cell r="L232">
            <v>1.0562578386516781</v>
          </cell>
          <cell r="M232">
            <v>1.3197231140938819</v>
          </cell>
          <cell r="N232">
            <v>1.0104218403347691</v>
          </cell>
          <cell r="O232">
            <v>1.7465222491038539E-2</v>
          </cell>
          <cell r="P232">
            <v>1</v>
          </cell>
        </row>
        <row r="233">
          <cell r="C233">
            <v>6.9883915369194471E-2</v>
          </cell>
          <cell r="D233">
            <v>0.7551519710047091</v>
          </cell>
          <cell r="E233">
            <v>1.8196546897267691</v>
          </cell>
          <cell r="F233">
            <v>0.65208193970009876</v>
          </cell>
          <cell r="G233">
            <v>0.78544204682852159</v>
          </cell>
          <cell r="H233">
            <v>1.3000944162017223</v>
          </cell>
          <cell r="I233">
            <v>1.2744136070522067</v>
          </cell>
          <cell r="J233">
            <v>1.0280289464313686</v>
          </cell>
          <cell r="K233">
            <v>0.99301522317962188</v>
          </cell>
          <cell r="L233">
            <v>0.67006393531825093</v>
          </cell>
          <cell r="M233">
            <v>0.65083345480137189</v>
          </cell>
          <cell r="N233">
            <v>0.59644198724111896</v>
          </cell>
          <cell r="O233">
            <v>2.3653691919884166</v>
          </cell>
          <cell r="P233">
            <v>1</v>
          </cell>
        </row>
        <row r="234">
          <cell r="C234">
            <v>9.4103359430501035E-2</v>
          </cell>
          <cell r="D234">
            <v>0.72579420580451193</v>
          </cell>
          <cell r="E234">
            <v>2.0485896767190623</v>
          </cell>
          <cell r="F234">
            <v>0.99937114633562818</v>
          </cell>
          <cell r="G234">
            <v>0.19881024340650594</v>
          </cell>
          <cell r="H234">
            <v>0.80160465741256981</v>
          </cell>
          <cell r="I234">
            <v>1.1159863575423334</v>
          </cell>
          <cell r="J234">
            <v>0.82190474680405012</v>
          </cell>
          <cell r="K234">
            <v>0.32698258170873984</v>
          </cell>
          <cell r="L234">
            <v>0.60528973472447423</v>
          </cell>
          <cell r="M234">
            <v>0.76081948769719043</v>
          </cell>
          <cell r="N234">
            <v>0.91535426548564813</v>
          </cell>
          <cell r="O234">
            <v>0</v>
          </cell>
          <cell r="P234">
            <v>1</v>
          </cell>
        </row>
        <row r="235">
          <cell r="C235">
            <v>0.38836096161117944</v>
          </cell>
          <cell r="D235">
            <v>1.9969923380018411</v>
          </cell>
          <cell r="E235">
            <v>0.6271467718563204</v>
          </cell>
          <cell r="F235">
            <v>0.68628462281627589</v>
          </cell>
          <cell r="G235">
            <v>2.2360467319392319</v>
          </cell>
          <cell r="H235">
            <v>1.5511818072216472</v>
          </cell>
          <cell r="I235">
            <v>0.67395309136853565</v>
          </cell>
          <cell r="J235">
            <v>3.2740804084321158</v>
          </cell>
          <cell r="K235">
            <v>0.69563441710116913</v>
          </cell>
          <cell r="L235">
            <v>0.21184597063907282</v>
          </cell>
          <cell r="M235">
            <v>0.59857911409006603</v>
          </cell>
          <cell r="N235">
            <v>0.65267591696240046</v>
          </cell>
          <cell r="O235">
            <v>1.6990746344812109E-7</v>
          </cell>
          <cell r="P235">
            <v>1</v>
          </cell>
        </row>
        <row r="236">
          <cell r="C236">
            <v>3.2011122571385921E-2</v>
          </cell>
          <cell r="D236">
            <v>0.29112807028883786</v>
          </cell>
          <cell r="E236">
            <v>0.1706767355094958</v>
          </cell>
          <cell r="F236">
            <v>0.1930061822795576</v>
          </cell>
          <cell r="G236">
            <v>2.7139890749457756</v>
          </cell>
          <cell r="H236">
            <v>1.2215852116521673</v>
          </cell>
          <cell r="I236">
            <v>0.56686917645590518</v>
          </cell>
          <cell r="J236">
            <v>0.64586139538019449</v>
          </cell>
          <cell r="K236">
            <v>4.4025897627199537</v>
          </cell>
          <cell r="L236">
            <v>6.4160497972681041</v>
          </cell>
          <cell r="M236">
            <v>1.5595164955422296</v>
          </cell>
          <cell r="N236">
            <v>1.1049474076070642</v>
          </cell>
          <cell r="O236">
            <v>3.0856439107272024E-2</v>
          </cell>
          <cell r="P236">
            <v>1</v>
          </cell>
        </row>
        <row r="237">
          <cell r="C237">
            <v>0.49932162653617457</v>
          </cell>
          <cell r="D237">
            <v>1.5639307587293365</v>
          </cell>
          <cell r="E237">
            <v>0.45590978274513749</v>
          </cell>
          <cell r="F237">
            <v>1.0921588505418509</v>
          </cell>
          <cell r="G237">
            <v>2.0878058153039003</v>
          </cell>
          <cell r="H237">
            <v>1.1142819982891357</v>
          </cell>
          <cell r="I237">
            <v>0.31970281413737744</v>
          </cell>
          <cell r="J237">
            <v>3.0848119994136654</v>
          </cell>
          <cell r="K237">
            <v>1.0341092931073168</v>
          </cell>
          <cell r="L237">
            <v>1.1105403352533458</v>
          </cell>
          <cell r="M237">
            <v>1.0924219272268598</v>
          </cell>
          <cell r="N237">
            <v>0.8409947291494414</v>
          </cell>
          <cell r="O237">
            <v>7.5030979996514379E-8</v>
          </cell>
          <cell r="P237">
            <v>1</v>
          </cell>
        </row>
        <row r="238">
          <cell r="C238">
            <v>1.6978848163621336</v>
          </cell>
          <cell r="D238">
            <v>1.0978703156012461</v>
          </cell>
          <cell r="E238">
            <v>1.285734927617411</v>
          </cell>
          <cell r="F238">
            <v>0.58952660960644299</v>
          </cell>
          <cell r="G238">
            <v>0.15067396396497845</v>
          </cell>
          <cell r="H238">
            <v>1.1037258751033696</v>
          </cell>
          <cell r="I238">
            <v>0.26008986033532938</v>
          </cell>
          <cell r="J238">
            <v>0.44443241818108736</v>
          </cell>
          <cell r="K238">
            <v>0.28169775883812087</v>
          </cell>
          <cell r="L238">
            <v>0.21489509969803458</v>
          </cell>
          <cell r="M238">
            <v>0.63387245136269699</v>
          </cell>
          <cell r="N238">
            <v>3.2861136782854655E-2</v>
          </cell>
          <cell r="O238">
            <v>4.9140978644303705E-5</v>
          </cell>
          <cell r="P238">
            <v>1</v>
          </cell>
        </row>
        <row r="239">
          <cell r="C239">
            <v>6.6760593398126358E-2</v>
          </cell>
          <cell r="D239">
            <v>0.77288688542399342</v>
          </cell>
          <cell r="E239">
            <v>0.2419554804268173</v>
          </cell>
          <cell r="F239">
            <v>0.25818906970247391</v>
          </cell>
          <cell r="G239">
            <v>1.7631172177143386</v>
          </cell>
          <cell r="H239">
            <v>0.56729420508192629</v>
          </cell>
          <cell r="I239">
            <v>0.6661855590366329</v>
          </cell>
          <cell r="J239">
            <v>1.4798784175506672</v>
          </cell>
          <cell r="K239">
            <v>4.6879527377381045</v>
          </cell>
          <cell r="L239">
            <v>2.2038186411642235</v>
          </cell>
          <cell r="M239">
            <v>1.8096649310898776</v>
          </cell>
          <cell r="N239">
            <v>5.6185244571886113</v>
          </cell>
          <cell r="O239">
            <v>2.3246273365763941E-2</v>
          </cell>
          <cell r="P239">
            <v>1</v>
          </cell>
        </row>
        <row r="240">
          <cell r="C240">
            <v>0.60756952509606832</v>
          </cell>
          <cell r="D240">
            <v>0.86394848563752513</v>
          </cell>
          <cell r="E240">
            <v>0.59894487542727137</v>
          </cell>
          <cell r="F240">
            <v>0.56540362881793471</v>
          </cell>
          <cell r="G240">
            <v>3.4848397073717687</v>
          </cell>
          <cell r="H240">
            <v>1.1438911035435679</v>
          </cell>
          <cell r="I240">
            <v>0.39043880217407534</v>
          </cell>
          <cell r="J240">
            <v>1.2514381808386787</v>
          </cell>
          <cell r="K240">
            <v>1.023637746878157</v>
          </cell>
          <cell r="L240">
            <v>1.1361330883993521</v>
          </cell>
          <cell r="M240">
            <v>1.765810160182026</v>
          </cell>
          <cell r="N240">
            <v>1.7386237979877657</v>
          </cell>
          <cell r="O240">
            <v>0</v>
          </cell>
          <cell r="P240">
            <v>1</v>
          </cell>
        </row>
        <row r="241">
          <cell r="C241">
            <v>3.5134676158207738</v>
          </cell>
          <cell r="D241">
            <v>0.39265237619810667</v>
          </cell>
          <cell r="E241">
            <v>0.40761947689035133</v>
          </cell>
          <cell r="F241">
            <v>0.60921217764355662</v>
          </cell>
          <cell r="G241">
            <v>0.60507339953590555</v>
          </cell>
          <cell r="H241">
            <v>0.39397853607272004</v>
          </cell>
          <cell r="I241">
            <v>0.22097484553392591</v>
          </cell>
          <cell r="J241">
            <v>1.2483894206361468</v>
          </cell>
          <cell r="K241">
            <v>0.68126655875545972</v>
          </cell>
          <cell r="L241">
            <v>0.61396799118423107</v>
          </cell>
          <cell r="M241">
            <v>0.64931480303505695</v>
          </cell>
          <cell r="N241">
            <v>0.60676336355524829</v>
          </cell>
          <cell r="O241">
            <v>2.5042081715549283E-8</v>
          </cell>
          <cell r="P241">
            <v>1</v>
          </cell>
        </row>
        <row r="242">
          <cell r="C242">
            <v>0.42780245303018372</v>
          </cell>
          <cell r="D242">
            <v>1.4220203749133049</v>
          </cell>
          <cell r="E242">
            <v>0.90117972286303649</v>
          </cell>
          <cell r="F242">
            <v>1.1175535842187532</v>
          </cell>
          <cell r="G242">
            <v>3.6119092879006987</v>
          </cell>
          <cell r="H242">
            <v>1.8720123363865706</v>
          </cell>
          <cell r="I242">
            <v>0.29826538958932841</v>
          </cell>
          <cell r="J242">
            <v>1.2298070504696057</v>
          </cell>
          <cell r="K242">
            <v>0.71350150107628363</v>
          </cell>
          <cell r="L242">
            <v>0.39546022656245744</v>
          </cell>
          <cell r="M242">
            <v>0.81821044246897401</v>
          </cell>
          <cell r="N242">
            <v>0.91602922884500848</v>
          </cell>
          <cell r="O242">
            <v>6.554912287726547E-2</v>
          </cell>
          <cell r="P242">
            <v>1</v>
          </cell>
        </row>
        <row r="243">
          <cell r="C243">
            <v>0.26832046641062768</v>
          </cell>
          <cell r="D243">
            <v>1.7092791919901389</v>
          </cell>
          <cell r="E243">
            <v>0.71498261836250265</v>
          </cell>
          <cell r="F243">
            <v>0.93841896411554038</v>
          </cell>
          <cell r="G243">
            <v>2.2139463423300341</v>
          </cell>
          <cell r="H243">
            <v>1.7186988459751882</v>
          </cell>
          <cell r="I243">
            <v>1.2249037233831896</v>
          </cell>
          <cell r="J243">
            <v>1.6519823545829782</v>
          </cell>
          <cell r="K243">
            <v>1.0463321438333615</v>
          </cell>
          <cell r="L243">
            <v>0.63621731071849508</v>
          </cell>
          <cell r="M243">
            <v>0.94507275558721593</v>
          </cell>
          <cell r="N243">
            <v>1.1220657747022511</v>
          </cell>
          <cell r="O243">
            <v>2.2498496488039067E-2</v>
          </cell>
          <cell r="P243">
            <v>1</v>
          </cell>
        </row>
        <row r="244">
          <cell r="C244">
            <v>0.34880171680314692</v>
          </cell>
          <cell r="D244">
            <v>1.2019474878923253</v>
          </cell>
          <cell r="E244">
            <v>0.85627367672298205</v>
          </cell>
          <cell r="F244">
            <v>1.7162126938075051</v>
          </cell>
          <cell r="G244">
            <v>3.7568304207266245</v>
          </cell>
          <cell r="H244">
            <v>0.9198246811922558</v>
          </cell>
          <cell r="I244">
            <v>1.8778167737666716</v>
          </cell>
          <cell r="J244">
            <v>1.7781425350536109</v>
          </cell>
          <cell r="K244">
            <v>1.1450126031060248</v>
          </cell>
          <cell r="L244">
            <v>0.66935986805208714</v>
          </cell>
          <cell r="M244">
            <v>1.202874490881465</v>
          </cell>
          <cell r="N244">
            <v>1.3669755497979779</v>
          </cell>
          <cell r="O244">
            <v>0</v>
          </cell>
          <cell r="P244">
            <v>1</v>
          </cell>
        </row>
        <row r="245">
          <cell r="C245">
            <v>2.1450153884142198</v>
          </cell>
          <cell r="D245">
            <v>0.27555480707702001</v>
          </cell>
          <cell r="E245">
            <v>0.67437060475391442</v>
          </cell>
          <cell r="F245">
            <v>1.355876793199436</v>
          </cell>
          <cell r="G245">
            <v>0.5527415907119877</v>
          </cell>
          <cell r="H245">
            <v>1.5837328425358286</v>
          </cell>
          <cell r="I245">
            <v>0.14037245371842189</v>
          </cell>
          <cell r="J245">
            <v>1.7452956336682575</v>
          </cell>
          <cell r="K245">
            <v>0.75866511854809837</v>
          </cell>
          <cell r="L245">
            <v>0.27737986461113334</v>
          </cell>
          <cell r="M245">
            <v>0.42123930332086273</v>
          </cell>
          <cell r="N245">
            <v>0.75014369149529281</v>
          </cell>
          <cell r="O245">
            <v>0</v>
          </cell>
          <cell r="P245">
            <v>1</v>
          </cell>
        </row>
        <row r="246">
          <cell r="C246">
            <v>0.32305884783815075</v>
          </cell>
          <cell r="D246">
            <v>1.1085444332482706</v>
          </cell>
          <cell r="E246">
            <v>1.2927216475611818</v>
          </cell>
          <cell r="F246">
            <v>0.92282251371849822</v>
          </cell>
          <cell r="G246">
            <v>3.3006621499467466</v>
          </cell>
          <cell r="H246">
            <v>0.9288998428999502</v>
          </cell>
          <cell r="I246">
            <v>0.41047870745167608</v>
          </cell>
          <cell r="J246">
            <v>0.99186822422928655</v>
          </cell>
          <cell r="K246">
            <v>1.4873023427279799</v>
          </cell>
          <cell r="L246">
            <v>0.39621689844052138</v>
          </cell>
          <cell r="M246">
            <v>1.2866415236581343</v>
          </cell>
          <cell r="N246">
            <v>1.0468463425476062</v>
          </cell>
          <cell r="O246">
            <v>0</v>
          </cell>
          <cell r="P246">
            <v>1</v>
          </cell>
        </row>
        <row r="247">
          <cell r="C247">
            <v>0.19909553340590841</v>
          </cell>
          <cell r="D247">
            <v>1.2356977462226102</v>
          </cell>
          <cell r="E247">
            <v>1.4263282124555998</v>
          </cell>
          <cell r="F247">
            <v>1.4669428486389637</v>
          </cell>
          <cell r="G247">
            <v>2.923437644385678</v>
          </cell>
          <cell r="H247">
            <v>0.73565971506051275</v>
          </cell>
          <cell r="I247">
            <v>0.50058031315211993</v>
          </cell>
          <cell r="J247">
            <v>1.4499383962173091</v>
          </cell>
          <cell r="K247">
            <v>1.3005387587447081</v>
          </cell>
          <cell r="L247">
            <v>0.52083162862830823</v>
          </cell>
          <cell r="M247">
            <v>0.93447129246315941</v>
          </cell>
          <cell r="N247">
            <v>1.0169852803714721</v>
          </cell>
          <cell r="O247">
            <v>9.7704715254038587E-8</v>
          </cell>
          <cell r="P247">
            <v>1</v>
          </cell>
        </row>
        <row r="248">
          <cell r="C248">
            <v>0.22196475790821496</v>
          </cell>
          <cell r="D248">
            <v>0.94679149642937099</v>
          </cell>
          <cell r="E248">
            <v>1.1285385813439728</v>
          </cell>
          <cell r="F248">
            <v>0.8059225354781353</v>
          </cell>
          <cell r="G248">
            <v>1.4812828401700875</v>
          </cell>
          <cell r="H248">
            <v>0.98613519700613861</v>
          </cell>
          <cell r="I248">
            <v>0.70408623686170968</v>
          </cell>
          <cell r="J248">
            <v>1.4039455808404628</v>
          </cell>
          <cell r="K248">
            <v>0.70220185994433904</v>
          </cell>
          <cell r="L248">
            <v>0.62354047627263198</v>
          </cell>
          <cell r="M248">
            <v>1.6313357884904214</v>
          </cell>
          <cell r="N248">
            <v>1.2608807590169251</v>
          </cell>
          <cell r="O248">
            <v>6.5405663816332615E-2</v>
          </cell>
          <cell r="P248">
            <v>1</v>
          </cell>
        </row>
        <row r="249">
          <cell r="C249">
            <v>0.74749110332057656</v>
          </cell>
          <cell r="D249">
            <v>2.1641547916716011</v>
          </cell>
          <cell r="E249">
            <v>0.86425703245384522</v>
          </cell>
          <cell r="F249">
            <v>1.0605280126135861</v>
          </cell>
          <cell r="G249">
            <v>0.59295352496730924</v>
          </cell>
          <cell r="H249">
            <v>1.1269880703863726</v>
          </cell>
          <cell r="I249">
            <v>0.4465078012105862</v>
          </cell>
          <cell r="J249">
            <v>2.1549887548289077</v>
          </cell>
          <cell r="K249">
            <v>0.66070838679803812</v>
          </cell>
          <cell r="L249">
            <v>0.60656854569249363</v>
          </cell>
          <cell r="M249">
            <v>0.5520399800937329</v>
          </cell>
          <cell r="N249">
            <v>0.20831052822875573</v>
          </cell>
          <cell r="O249">
            <v>6.4220184769987393E-2</v>
          </cell>
          <cell r="P249">
            <v>1</v>
          </cell>
        </row>
        <row r="250">
          <cell r="C250">
            <v>7.2792401499383597E-2</v>
          </cell>
          <cell r="D250">
            <v>0.55055101920038663</v>
          </cell>
          <cell r="E250">
            <v>2.1759837530310842</v>
          </cell>
          <cell r="F250">
            <v>0.78457699991946317</v>
          </cell>
          <cell r="G250">
            <v>0.25736956657377219</v>
          </cell>
          <cell r="H250">
            <v>1.4492647282130813</v>
          </cell>
          <cell r="I250">
            <v>1.2023220735854681</v>
          </cell>
          <cell r="J250">
            <v>0.59525421332915707</v>
          </cell>
          <cell r="K250">
            <v>0.485556762179985</v>
          </cell>
          <cell r="L250">
            <v>0.55871297561943289</v>
          </cell>
          <cell r="M250">
            <v>0.32386506217066957</v>
          </cell>
          <cell r="N250">
            <v>0.5260125666606843</v>
          </cell>
          <cell r="O250">
            <v>0.11333023055524231</v>
          </cell>
          <cell r="P250">
            <v>1</v>
          </cell>
        </row>
        <row r="251">
          <cell r="C251">
            <v>0.54016650276013756</v>
          </cell>
          <cell r="D251">
            <v>0.83190843117794611</v>
          </cell>
          <cell r="E251">
            <v>1.0608707777852751</v>
          </cell>
          <cell r="F251">
            <v>0.34431266250605275</v>
          </cell>
          <cell r="G251">
            <v>0.38725372126962826</v>
          </cell>
          <cell r="H251">
            <v>1.0372074290101172</v>
          </cell>
          <cell r="I251">
            <v>0.54427602566142119</v>
          </cell>
          <cell r="J251">
            <v>0.84344019708323403</v>
          </cell>
          <cell r="K251">
            <v>1.4243994558116615</v>
          </cell>
          <cell r="L251">
            <v>1.3396724876683581</v>
          </cell>
          <cell r="M251">
            <v>1.4462220792814846</v>
          </cell>
          <cell r="N251">
            <v>1.4606403650811708</v>
          </cell>
          <cell r="O251">
            <v>0.36791159289270264</v>
          </cell>
          <cell r="P251">
            <v>1</v>
          </cell>
        </row>
        <row r="252">
          <cell r="C252">
            <v>0.72228951422169274</v>
          </cell>
          <cell r="D252">
            <v>4.1053012559488717</v>
          </cell>
          <cell r="E252">
            <v>0.11591431180570388</v>
          </cell>
          <cell r="F252">
            <v>0.59184170703125782</v>
          </cell>
          <cell r="G252">
            <v>1.2912462704765943</v>
          </cell>
          <cell r="H252">
            <v>1.2530925953976684</v>
          </cell>
          <cell r="I252">
            <v>0.52975090887062204</v>
          </cell>
          <cell r="J252">
            <v>0.57001228620919608</v>
          </cell>
          <cell r="K252">
            <v>0.910741302316038</v>
          </cell>
          <cell r="L252">
            <v>1.0566774199811977</v>
          </cell>
          <cell r="M252">
            <v>0.15532248416538358</v>
          </cell>
          <cell r="N252">
            <v>3.7909159533563481</v>
          </cell>
          <cell r="O252">
            <v>0</v>
          </cell>
          <cell r="P252">
            <v>1</v>
          </cell>
        </row>
        <row r="253">
          <cell r="C253">
            <v>1.8274878729739792</v>
          </cell>
          <cell r="D253">
            <v>0.9472720156249077</v>
          </cell>
          <cell r="E253">
            <v>0.9636085062960813</v>
          </cell>
          <cell r="F253">
            <v>0.76164000764239881</v>
          </cell>
          <cell r="G253">
            <v>1.7965372911295581</v>
          </cell>
          <cell r="H253">
            <v>1.3017507563779034</v>
          </cell>
          <cell r="I253">
            <v>0.35325073199653728</v>
          </cell>
          <cell r="J253">
            <v>0.61948005157457775</v>
          </cell>
          <cell r="K253">
            <v>1.8795617769743049</v>
          </cell>
          <cell r="L253">
            <v>0.91275279925878594</v>
          </cell>
          <cell r="M253">
            <v>0.23489072975685668</v>
          </cell>
          <cell r="N253">
            <v>0.33241443325580405</v>
          </cell>
          <cell r="O253">
            <v>7.9942692376760949</v>
          </cell>
          <cell r="P253">
            <v>1</v>
          </cell>
        </row>
        <row r="254">
          <cell r="C254">
            <v>0.78007449576785948</v>
          </cell>
          <cell r="D254">
            <v>1.4167014002873008</v>
          </cell>
          <cell r="E254">
            <v>0.67656243607924926</v>
          </cell>
          <cell r="F254">
            <v>1.5638742595326967</v>
          </cell>
          <cell r="G254">
            <v>0.26937400142385298</v>
          </cell>
          <cell r="H254">
            <v>1.1593250369559966</v>
          </cell>
          <cell r="I254">
            <v>3.1323295777765074</v>
          </cell>
          <cell r="J254">
            <v>0.47128933379993893</v>
          </cell>
          <cell r="K254">
            <v>1.5072061189969672</v>
          </cell>
          <cell r="L254">
            <v>0.64710223234484421</v>
          </cell>
          <cell r="M254">
            <v>1.6144990192585138</v>
          </cell>
          <cell r="N254">
            <v>0.69320852788393483</v>
          </cell>
          <cell r="O254">
            <v>8.5608595141714275E-2</v>
          </cell>
          <cell r="P254">
            <v>1</v>
          </cell>
        </row>
        <row r="255">
          <cell r="C255">
            <v>0.79045801952934891</v>
          </cell>
          <cell r="D255">
            <v>1.3838020798896629</v>
          </cell>
          <cell r="E255">
            <v>0.8346187730854715</v>
          </cell>
          <cell r="F255">
            <v>1.3394509822093206</v>
          </cell>
          <cell r="G255">
            <v>4.5288951854266624E-2</v>
          </cell>
          <cell r="H255">
            <v>1.6876065015508295</v>
          </cell>
          <cell r="I255">
            <v>2.6116158323272485</v>
          </cell>
          <cell r="J255">
            <v>0.90685287366013234</v>
          </cell>
          <cell r="K255">
            <v>1.3314945536416456</v>
          </cell>
          <cell r="L255">
            <v>0.85893852173295349</v>
          </cell>
          <cell r="M255">
            <v>0.59736853783232724</v>
          </cell>
          <cell r="N255">
            <v>1.0106337929237796</v>
          </cell>
          <cell r="O255">
            <v>0</v>
          </cell>
          <cell r="P255">
            <v>1</v>
          </cell>
        </row>
        <row r="256">
          <cell r="C256">
            <v>1.6892345340431774</v>
          </cell>
          <cell r="D256">
            <v>2.7808541382325074</v>
          </cell>
          <cell r="E256">
            <v>0.53117653253516139</v>
          </cell>
          <cell r="F256">
            <v>1.1392512456007535</v>
          </cell>
          <cell r="G256">
            <v>0.22045006860606356</v>
          </cell>
          <cell r="H256">
            <v>1.1159626895496357</v>
          </cell>
          <cell r="I256">
            <v>2.6854352387673068</v>
          </cell>
          <cell r="J256">
            <v>0.73750392052598701</v>
          </cell>
          <cell r="K256">
            <v>0.30107033687131429</v>
          </cell>
          <cell r="L256">
            <v>0.54636489091691898</v>
          </cell>
          <cell r="M256">
            <v>0.2269922969436039</v>
          </cell>
          <cell r="N256">
            <v>0.33083980340945435</v>
          </cell>
          <cell r="O256">
            <v>0.25448005285176528</v>
          </cell>
          <cell r="P256">
            <v>1</v>
          </cell>
        </row>
        <row r="257">
          <cell r="C257">
            <v>3.157661171355989</v>
          </cell>
          <cell r="D257">
            <v>0.12405543437586951</v>
          </cell>
          <cell r="E257">
            <v>0.4445702392884413</v>
          </cell>
          <cell r="F257">
            <v>0.48837109198198125</v>
          </cell>
          <cell r="G257">
            <v>0.89803278135393305</v>
          </cell>
          <cell r="H257">
            <v>1.7792134481472162</v>
          </cell>
          <cell r="I257">
            <v>8.0728359573496528E-2</v>
          </cell>
          <cell r="J257">
            <v>1.1759123750888654</v>
          </cell>
          <cell r="K257">
            <v>0.49046013207038003</v>
          </cell>
          <cell r="L257">
            <v>0.31791341948886881</v>
          </cell>
          <cell r="M257">
            <v>0.24115683544276739</v>
          </cell>
          <cell r="N257">
            <v>0.14169100197998877</v>
          </cell>
          <cell r="O257">
            <v>9.7021311911221831E-5</v>
          </cell>
          <cell r="P257">
            <v>1</v>
          </cell>
        </row>
        <row r="258">
          <cell r="C258">
            <v>3.4620420999343242</v>
          </cell>
          <cell r="D258">
            <v>0.17331459107602648</v>
          </cell>
          <cell r="E258">
            <v>0.1754626984731959</v>
          </cell>
          <cell r="F258">
            <v>0.96532113466530867</v>
          </cell>
          <cell r="G258">
            <v>2.5697259444729257</v>
          </cell>
          <cell r="H258">
            <v>0.9773002001632044</v>
          </cell>
          <cell r="I258">
            <v>0.70832379332104889</v>
          </cell>
          <cell r="J258">
            <v>0.93709351916322559</v>
          </cell>
          <cell r="K258">
            <v>0.64266072124474793</v>
          </cell>
          <cell r="L258">
            <v>1.0151572647202891</v>
          </cell>
          <cell r="M258">
            <v>0.545743433620553</v>
          </cell>
          <cell r="N258">
            <v>0.53712554735596885</v>
          </cell>
          <cell r="O258">
            <v>0</v>
          </cell>
          <cell r="P258">
            <v>1</v>
          </cell>
        </row>
        <row r="259">
          <cell r="C259">
            <v>0.57743841768732607</v>
          </cell>
          <cell r="D259">
            <v>3.5459465361697267</v>
          </cell>
          <cell r="E259">
            <v>0.11865581633376884</v>
          </cell>
          <cell r="F259">
            <v>0.49643644667004971</v>
          </cell>
          <cell r="G259">
            <v>0.5548221027863065</v>
          </cell>
          <cell r="H259">
            <v>1.4188775574218355</v>
          </cell>
          <cell r="I259">
            <v>2.0682498920786041</v>
          </cell>
          <cell r="J259">
            <v>2.9068484042570808</v>
          </cell>
          <cell r="K259">
            <v>0.48500820147641388</v>
          </cell>
          <cell r="L259">
            <v>0.84033133186639475</v>
          </cell>
          <cell r="M259">
            <v>0.21108056663133343</v>
          </cell>
          <cell r="N259">
            <v>1.1972564561956183</v>
          </cell>
          <cell r="O259">
            <v>0</v>
          </cell>
          <cell r="P259">
            <v>1</v>
          </cell>
        </row>
        <row r="260">
          <cell r="C260">
            <v>2.388728613469326</v>
          </cell>
          <cell r="D260">
            <v>2.1326474334021466</v>
          </cell>
          <cell r="E260">
            <v>0.18768568784927989</v>
          </cell>
          <cell r="F260">
            <v>0.4360490326984367</v>
          </cell>
          <cell r="G260">
            <v>9.2105546730471E-2</v>
          </cell>
          <cell r="H260">
            <v>1.718880441880932</v>
          </cell>
          <cell r="I260">
            <v>7.440790941475324E-2</v>
          </cell>
          <cell r="J260">
            <v>0.64465309283689687</v>
          </cell>
          <cell r="K260">
            <v>0.36143845888229764</v>
          </cell>
          <cell r="L260">
            <v>0.22345779118415504</v>
          </cell>
          <cell r="M260">
            <v>0.3300728199598662</v>
          </cell>
          <cell r="N260">
            <v>1.1874812631082647</v>
          </cell>
          <cell r="O260">
            <v>0</v>
          </cell>
          <cell r="P260">
            <v>1</v>
          </cell>
        </row>
        <row r="261">
          <cell r="C261">
            <v>0.77035149084060395</v>
          </cell>
          <cell r="D261">
            <v>1.3893398885110295</v>
          </cell>
          <cell r="E261">
            <v>0.1000146970703592</v>
          </cell>
          <cell r="F261">
            <v>0.60988978958825191</v>
          </cell>
          <cell r="G261">
            <v>0.42729876013692025</v>
          </cell>
          <cell r="H261">
            <v>0.8897810433497777</v>
          </cell>
          <cell r="I261">
            <v>14.563830496096683</v>
          </cell>
          <cell r="J261">
            <v>2.9362807691720008</v>
          </cell>
          <cell r="K261">
            <v>3.5967655932615488</v>
          </cell>
          <cell r="L261">
            <v>1.0148378932750426</v>
          </cell>
          <cell r="M261">
            <v>0.58312553843177983</v>
          </cell>
          <cell r="N261">
            <v>0.7928790842884994</v>
          </cell>
          <cell r="O261">
            <v>0</v>
          </cell>
          <cell r="P261">
            <v>1</v>
          </cell>
        </row>
        <row r="262">
          <cell r="C262">
            <v>3.5540901661842375</v>
          </cell>
          <cell r="D262">
            <v>0.8438358266155539</v>
          </cell>
          <cell r="E262">
            <v>4.1383950415279355E-2</v>
          </cell>
          <cell r="F262">
            <v>6.1232338199714977</v>
          </cell>
          <cell r="G262">
            <v>2.011717366979286</v>
          </cell>
          <cell r="H262">
            <v>0.82837389560263908</v>
          </cell>
          <cell r="I262">
            <v>0.31155850128199697</v>
          </cell>
          <cell r="J262">
            <v>0.28631284028338416</v>
          </cell>
          <cell r="K262">
            <v>1.0363078634889626</v>
          </cell>
          <cell r="L262">
            <v>0.17611451989859925</v>
          </cell>
          <cell r="M262">
            <v>9.5583624888548033E-2</v>
          </cell>
          <cell r="N262">
            <v>0.5755868490121977</v>
          </cell>
          <cell r="O262">
            <v>5.189162449682077</v>
          </cell>
          <cell r="P262">
            <v>1</v>
          </cell>
        </row>
        <row r="263">
          <cell r="C263">
            <v>4.3811952620946295</v>
          </cell>
          <cell r="D263">
            <v>3.7682511904826473E-2</v>
          </cell>
          <cell r="E263">
            <v>0.85731375052892389</v>
          </cell>
          <cell r="F263">
            <v>0.1521794228861055</v>
          </cell>
          <cell r="G263">
            <v>0.22789317169388204</v>
          </cell>
          <cell r="H263">
            <v>0.13914464126945048</v>
          </cell>
          <cell r="I263">
            <v>0.52535396142154689</v>
          </cell>
          <cell r="J263">
            <v>0.22468742215951562</v>
          </cell>
          <cell r="K263">
            <v>0.50337769808758714</v>
          </cell>
          <cell r="L263">
            <v>0.30678908102271324</v>
          </cell>
          <cell r="M263">
            <v>9.2973914619463444E-2</v>
          </cell>
          <cell r="N263">
            <v>0.2737123599122307</v>
          </cell>
          <cell r="O263">
            <v>0</v>
          </cell>
          <cell r="P263">
            <v>1</v>
          </cell>
        </row>
        <row r="264">
          <cell r="C264">
            <v>1.0389635797795693</v>
          </cell>
          <cell r="D264">
            <v>0.1701521137487092</v>
          </cell>
          <cell r="E264">
            <v>0.26876343061651931</v>
          </cell>
          <cell r="F264">
            <v>16.068926190977209</v>
          </cell>
          <cell r="G264">
            <v>2.093949876640222</v>
          </cell>
          <cell r="H264">
            <v>0.55982021815258698</v>
          </cell>
          <cell r="I264">
            <v>4.2474556496605329</v>
          </cell>
          <cell r="J264">
            <v>1.3500792474139363</v>
          </cell>
          <cell r="K264">
            <v>1.6645942122635378</v>
          </cell>
          <cell r="L264">
            <v>0.60386386414348192</v>
          </cell>
          <cell r="M264">
            <v>0.18608180587950021</v>
          </cell>
          <cell r="N264">
            <v>1.0499881733993397</v>
          </cell>
          <cell r="O264">
            <v>0</v>
          </cell>
          <cell r="P264">
            <v>1</v>
          </cell>
        </row>
        <row r="265">
          <cell r="C265">
            <v>0.99260666415772081</v>
          </cell>
          <cell r="D265">
            <v>0.22093456182560745</v>
          </cell>
          <cell r="E265">
            <v>1.3710030393317882</v>
          </cell>
          <cell r="F265">
            <v>1.5688086726167092</v>
          </cell>
          <cell r="G265">
            <v>2.7507350214105926</v>
          </cell>
          <cell r="H265">
            <v>1.1721487117818223</v>
          </cell>
          <cell r="I265">
            <v>0.41466231067673448</v>
          </cell>
          <cell r="J265">
            <v>0.86101925591344664</v>
          </cell>
          <cell r="K265">
            <v>3.2460945399811685</v>
          </cell>
          <cell r="L265">
            <v>0.20413975827062306</v>
          </cell>
          <cell r="M265">
            <v>9.4139857747464653E-2</v>
          </cell>
          <cell r="N265">
            <v>3.2229665672240335</v>
          </cell>
          <cell r="O265">
            <v>0</v>
          </cell>
          <cell r="P265">
            <v>1</v>
          </cell>
        </row>
        <row r="266">
          <cell r="C266">
            <v>1.4665753673513477</v>
          </cell>
          <cell r="D266">
            <v>3.6659353970738127</v>
          </cell>
          <cell r="E266">
            <v>4.5269020252864507E-2</v>
          </cell>
          <cell r="F266">
            <v>9.4135935246813185E-2</v>
          </cell>
          <cell r="G266">
            <v>0.54878600709286696</v>
          </cell>
          <cell r="H266">
            <v>1.097723751748352</v>
          </cell>
          <cell r="I266">
            <v>8.2638898845602196</v>
          </cell>
          <cell r="J266">
            <v>1.1412383972031326</v>
          </cell>
          <cell r="K266">
            <v>1.6988058780272133</v>
          </cell>
          <cell r="L266">
            <v>0.15576537326215914</v>
          </cell>
          <cell r="M266">
            <v>0.25188398267790929</v>
          </cell>
          <cell r="N266">
            <v>0.51495293482143889</v>
          </cell>
          <cell r="O266">
            <v>0</v>
          </cell>
          <cell r="P266">
            <v>1</v>
          </cell>
        </row>
        <row r="267">
          <cell r="C267">
            <v>0.51641201991080155</v>
          </cell>
          <cell r="D267">
            <v>0.21282852982141104</v>
          </cell>
          <cell r="E267">
            <v>6.4401846909210303E-3</v>
          </cell>
          <cell r="F267">
            <v>0.34065053812341994</v>
          </cell>
          <cell r="G267">
            <v>1.8763229063338964</v>
          </cell>
          <cell r="H267">
            <v>0.63598891440283722</v>
          </cell>
          <cell r="I267">
            <v>38.420992660943099</v>
          </cell>
          <cell r="J267">
            <v>1.4561808697865495</v>
          </cell>
          <cell r="K267">
            <v>2.3468735549121957</v>
          </cell>
          <cell r="L267">
            <v>0.88885440597072096</v>
          </cell>
          <cell r="M267">
            <v>0.69715437972528127</v>
          </cell>
          <cell r="N267">
            <v>1.2300280037929883</v>
          </cell>
          <cell r="O267">
            <v>0</v>
          </cell>
          <cell r="P267">
            <v>1</v>
          </cell>
        </row>
        <row r="268">
          <cell r="C268">
            <v>0.718548498556558</v>
          </cell>
          <cell r="D268">
            <v>0.88433660515756529</v>
          </cell>
          <cell r="E268">
            <v>0.19795292314546487</v>
          </cell>
          <cell r="F268">
            <v>0.56380152797950622</v>
          </cell>
          <cell r="G268">
            <v>2.7210572254992704</v>
          </cell>
          <cell r="H268">
            <v>1.3310773333281078</v>
          </cell>
          <cell r="I268">
            <v>0.73970231027473332</v>
          </cell>
          <cell r="J268">
            <v>2.5032156052514667</v>
          </cell>
          <cell r="K268">
            <v>2.439525873991776</v>
          </cell>
          <cell r="L268">
            <v>0.13266281931565002</v>
          </cell>
          <cell r="M268">
            <v>0.29519319362597712</v>
          </cell>
          <cell r="N268">
            <v>7.9176467872675866</v>
          </cell>
          <cell r="O268">
            <v>0</v>
          </cell>
          <cell r="P268">
            <v>1</v>
          </cell>
        </row>
        <row r="269">
          <cell r="C269">
            <v>2.165054800510735E-3</v>
          </cell>
          <cell r="D269">
            <v>0.24358271874310902</v>
          </cell>
          <cell r="E269">
            <v>0.94980264825001737</v>
          </cell>
          <cell r="F269">
            <v>0.52296071118531362</v>
          </cell>
          <cell r="G269">
            <v>0.72071377803028058</v>
          </cell>
          <cell r="H269">
            <v>1.9767867774695893</v>
          </cell>
          <cell r="I269">
            <v>0.58264028242518717</v>
          </cell>
          <cell r="J269">
            <v>1.5235894336562883</v>
          </cell>
          <cell r="K269">
            <v>3.6693615979693406</v>
          </cell>
          <cell r="L269">
            <v>2.4776790785994809</v>
          </cell>
          <cell r="M269">
            <v>1.048875753293347</v>
          </cell>
          <cell r="N269">
            <v>0.29668876253192689</v>
          </cell>
          <cell r="O269">
            <v>0.93965560632731471</v>
          </cell>
          <cell r="P269">
            <v>1</v>
          </cell>
        </row>
        <row r="270">
          <cell r="C270">
            <v>2.8444795028239453E-3</v>
          </cell>
          <cell r="D270">
            <v>0.15050426705991626</v>
          </cell>
          <cell r="E270">
            <v>1.4837266377720617E-2</v>
          </cell>
          <cell r="F270">
            <v>0.43343911799809526</v>
          </cell>
          <cell r="G270">
            <v>0.30750381858527681</v>
          </cell>
          <cell r="H270">
            <v>3.5470805995186474</v>
          </cell>
          <cell r="I270">
            <v>0.35180370581873627</v>
          </cell>
          <cell r="J270">
            <v>1.4781349515685605</v>
          </cell>
          <cell r="K270">
            <v>3.4748696127330176</v>
          </cell>
          <cell r="L270">
            <v>3.3456782463028127</v>
          </cell>
          <cell r="M270">
            <v>1.0661093955214234</v>
          </cell>
          <cell r="N270">
            <v>0.98812867647775171</v>
          </cell>
          <cell r="O270">
            <v>0</v>
          </cell>
          <cell r="P270">
            <v>1</v>
          </cell>
        </row>
        <row r="271">
          <cell r="C271">
            <v>2.5181674763126445</v>
          </cell>
          <cell r="D271">
            <v>0.70317989501781308</v>
          </cell>
          <cell r="E271">
            <v>0.5183409192213928</v>
          </cell>
          <cell r="F271">
            <v>2.23156160180439</v>
          </cell>
          <cell r="G271">
            <v>0.99481439980217101</v>
          </cell>
          <cell r="H271">
            <v>0.61594138187388281</v>
          </cell>
          <cell r="I271">
            <v>1.7566738298882811</v>
          </cell>
          <cell r="J271">
            <v>0.80564871818706107</v>
          </cell>
          <cell r="K271">
            <v>0.74756016233593303</v>
          </cell>
          <cell r="L271">
            <v>0.93109561163523835</v>
          </cell>
          <cell r="M271">
            <v>0.70591321340405044</v>
          </cell>
          <cell r="N271">
            <v>0.69759404677731163</v>
          </cell>
          <cell r="O271">
            <v>4.7697879275064761</v>
          </cell>
          <cell r="P271">
            <v>1</v>
          </cell>
        </row>
      </sheetData>
      <sheetData sheetId="16">
        <row r="5">
          <cell r="C5">
            <v>103168.38342490963</v>
          </cell>
          <cell r="D5">
            <v>25671.432771827109</v>
          </cell>
          <cell r="E5">
            <v>39161.083493103477</v>
          </cell>
          <cell r="F5">
            <v>300.93447769286439</v>
          </cell>
          <cell r="G5">
            <v>952.31720738110607</v>
          </cell>
          <cell r="H5">
            <v>18615.184099074115</v>
          </cell>
          <cell r="I5">
            <v>7476.2988692233612</v>
          </cell>
          <cell r="J5">
            <v>17183.526067474573</v>
          </cell>
          <cell r="K5">
            <v>973.56995529448852</v>
          </cell>
          <cell r="L5">
            <v>3870.1985194614599</v>
          </cell>
          <cell r="M5">
            <v>10498.230826676059</v>
          </cell>
          <cell r="N5">
            <v>9231.2157908752342</v>
          </cell>
          <cell r="O5">
            <v>64.511976939069712</v>
          </cell>
          <cell r="P5">
            <v>237166.88747993254</v>
          </cell>
          <cell r="Q5">
            <v>237166.88747993248</v>
          </cell>
          <cell r="R5">
            <v>0</v>
          </cell>
          <cell r="T5">
            <v>91081.32678905013</v>
          </cell>
          <cell r="U5">
            <v>21888.990488021565</v>
          </cell>
          <cell r="V5">
            <v>27347.69080653787</v>
          </cell>
          <cell r="W5">
            <v>271.26540155316275</v>
          </cell>
          <cell r="X5">
            <v>780.93868822265529</v>
          </cell>
          <cell r="Y5">
            <v>16749.376947318804</v>
          </cell>
          <cell r="Z5">
            <v>6897.863272313687</v>
          </cell>
          <cell r="AA5">
            <v>14671.018763506627</v>
          </cell>
          <cell r="AB5">
            <v>851.77035317351204</v>
          </cell>
          <cell r="AC5">
            <v>3686.1407702161068</v>
          </cell>
          <cell r="AD5">
            <v>9629.2192560594613</v>
          </cell>
          <cell r="AE5">
            <v>8553.5145438462569</v>
          </cell>
          <cell r="AF5">
            <v>62.669834286243017</v>
          </cell>
          <cell r="AG5">
            <v>202471.78591410612</v>
          </cell>
          <cell r="AH5">
            <v>202471.78591410635</v>
          </cell>
          <cell r="AI5">
            <v>-2.3283064365386963E-10</v>
          </cell>
        </row>
        <row r="6">
          <cell r="C6">
            <v>2105.2195345079685</v>
          </cell>
          <cell r="D6">
            <v>29086.769652870193</v>
          </cell>
          <cell r="E6">
            <v>126768.19188472618</v>
          </cell>
          <cell r="F6">
            <v>2799.9486759764354</v>
          </cell>
          <cell r="G6">
            <v>930.24587496935237</v>
          </cell>
          <cell r="H6">
            <v>11846.445816563768</v>
          </cell>
          <cell r="I6">
            <v>2426.2692671232981</v>
          </cell>
          <cell r="J6">
            <v>9288.3118556244935</v>
          </cell>
          <cell r="K6">
            <v>1107.5549438501594</v>
          </cell>
          <cell r="L6">
            <v>3386.3138218051417</v>
          </cell>
          <cell r="M6">
            <v>9866.6703575788979</v>
          </cell>
          <cell r="N6">
            <v>2617.6769884007717</v>
          </cell>
          <cell r="O6">
            <v>3.5734279032805243</v>
          </cell>
          <cell r="P6">
            <v>202233.19210189994</v>
          </cell>
          <cell r="Q6">
            <v>202233.19210189933</v>
          </cell>
          <cell r="R6">
            <v>6.1118043959140778E-10</v>
          </cell>
          <cell r="T6">
            <v>1543.2960962245465</v>
          </cell>
          <cell r="U6">
            <v>20199.187206871997</v>
          </cell>
          <cell r="V6">
            <v>57446.204022298647</v>
          </cell>
          <cell r="W6">
            <v>1784.3294646105119</v>
          </cell>
          <cell r="X6">
            <v>706.19443870666771</v>
          </cell>
          <cell r="Y6">
            <v>10070.708350729894</v>
          </cell>
          <cell r="Z6">
            <v>2141.6492508769347</v>
          </cell>
          <cell r="AA6">
            <v>7229.8091253674302</v>
          </cell>
          <cell r="AB6">
            <v>948.40429124589366</v>
          </cell>
          <cell r="AC6">
            <v>3046.1252766759626</v>
          </cell>
          <cell r="AD6">
            <v>8585.2599368978372</v>
          </cell>
          <cell r="AE6">
            <v>2445.2034262533571</v>
          </cell>
          <cell r="AF6">
            <v>3.5708737365209502</v>
          </cell>
          <cell r="AG6">
            <v>116149.94176049619</v>
          </cell>
          <cell r="AH6">
            <v>116149.94176049627</v>
          </cell>
          <cell r="AI6">
            <v>0</v>
          </cell>
        </row>
        <row r="7">
          <cell r="C7">
            <v>4851.9842273758877</v>
          </cell>
          <cell r="D7">
            <v>49735.980302243901</v>
          </cell>
          <cell r="E7">
            <v>159342.49127100976</v>
          </cell>
          <cell r="F7">
            <v>6151.1330631919282</v>
          </cell>
          <cell r="G7">
            <v>6062.4428884870076</v>
          </cell>
          <cell r="H7">
            <v>34912.116215747068</v>
          </cell>
          <cell r="I7">
            <v>1870.7990834508769</v>
          </cell>
          <cell r="J7">
            <v>24311.642722676625</v>
          </cell>
          <cell r="K7">
            <v>4414.0790265258593</v>
          </cell>
          <cell r="L7">
            <v>10154.217628290495</v>
          </cell>
          <cell r="M7">
            <v>38432.785345461903</v>
          </cell>
          <cell r="N7">
            <v>9840.8932596879076</v>
          </cell>
          <cell r="O7">
            <v>6.1811019488465009</v>
          </cell>
          <cell r="P7">
            <v>350086.74613609805</v>
          </cell>
          <cell r="Q7">
            <v>350086.74613609794</v>
          </cell>
          <cell r="R7">
            <v>0</v>
          </cell>
          <cell r="T7">
            <v>2798.4705216060438</v>
          </cell>
          <cell r="U7">
            <v>24344.944904705993</v>
          </cell>
          <cell r="V7">
            <v>54700.609835014417</v>
          </cell>
          <cell r="W7">
            <v>3724.2037573573098</v>
          </cell>
          <cell r="X7">
            <v>3581.7617209059181</v>
          </cell>
          <cell r="Y7">
            <v>25357.335191653932</v>
          </cell>
          <cell r="Z7">
            <v>1327.0715891562693</v>
          </cell>
          <cell r="AA7">
            <v>14814.951959249654</v>
          </cell>
          <cell r="AB7">
            <v>3293.6868997160732</v>
          </cell>
          <cell r="AC7">
            <v>8135.1986963285508</v>
          </cell>
          <cell r="AD7">
            <v>29138.8277029235</v>
          </cell>
          <cell r="AE7">
            <v>7749.2966431601017</v>
          </cell>
          <cell r="AF7">
            <v>6.1537635318333912</v>
          </cell>
          <cell r="AG7">
            <v>178972.51318530962</v>
          </cell>
          <cell r="AH7">
            <v>178972.51318530989</v>
          </cell>
          <cell r="AI7">
            <v>-2.6193447411060333E-10</v>
          </cell>
        </row>
        <row r="8">
          <cell r="C8">
            <v>2876.9138961820036</v>
          </cell>
          <cell r="D8">
            <v>4140.9444378875505</v>
          </cell>
          <cell r="E8">
            <v>10890.476825863905</v>
          </cell>
          <cell r="F8">
            <v>662.88337250499035</v>
          </cell>
          <cell r="G8">
            <v>324.53382805910712</v>
          </cell>
          <cell r="H8">
            <v>3270.1129305000704</v>
          </cell>
          <cell r="I8">
            <v>54.286167923666838</v>
          </cell>
          <cell r="J8">
            <v>2273.9191604204298</v>
          </cell>
          <cell r="K8">
            <v>155.81249156410138</v>
          </cell>
          <cell r="L8">
            <v>259.70557473732742</v>
          </cell>
          <cell r="M8">
            <v>2247.743275340943</v>
          </cell>
          <cell r="N8">
            <v>714.08787292982822</v>
          </cell>
          <cell r="O8">
            <v>0</v>
          </cell>
          <cell r="P8">
            <v>27871.419833913926</v>
          </cell>
          <cell r="Q8">
            <v>27871.419833913926</v>
          </cell>
          <cell r="R8">
            <v>0</v>
          </cell>
          <cell r="T8">
            <v>2200.0876789144531</v>
          </cell>
          <cell r="U8">
            <v>2675.1318784021191</v>
          </cell>
          <cell r="V8">
            <v>4870.7524965865377</v>
          </cell>
          <cell r="W8">
            <v>403.18980207705511</v>
          </cell>
          <cell r="X8">
            <v>194.24284172135546</v>
          </cell>
          <cell r="Y8">
            <v>2618.409035107682</v>
          </cell>
          <cell r="Z8">
            <v>44.603864421319336</v>
          </cell>
          <cell r="AA8">
            <v>1493.6179365263372</v>
          </cell>
          <cell r="AB8">
            <v>132.69434074681021</v>
          </cell>
          <cell r="AC8">
            <v>241.90880073200648</v>
          </cell>
          <cell r="AD8">
            <v>1858.6873376217845</v>
          </cell>
          <cell r="AE8">
            <v>555.65003912236352</v>
          </cell>
          <cell r="AF8">
            <v>0</v>
          </cell>
          <cell r="AG8">
            <v>17288.976051979822</v>
          </cell>
          <cell r="AH8">
            <v>17288.976051979887</v>
          </cell>
          <cell r="AI8">
            <v>-6.5483618527650833E-11</v>
          </cell>
        </row>
        <row r="9">
          <cell r="C9">
            <v>59710.183777402279</v>
          </cell>
          <cell r="D9">
            <v>61763.968817068962</v>
          </cell>
          <cell r="E9">
            <v>59954.798526937921</v>
          </cell>
          <cell r="F9">
            <v>26.3960860873282</v>
          </cell>
          <cell r="G9">
            <v>921.31640356992284</v>
          </cell>
          <cell r="H9">
            <v>3818.6000169529279</v>
          </cell>
          <cell r="I9">
            <v>2685.5368602776225</v>
          </cell>
          <cell r="J9">
            <v>3893.8309528833488</v>
          </cell>
          <cell r="K9">
            <v>279.03690331550547</v>
          </cell>
          <cell r="L9">
            <v>2576.365942155132</v>
          </cell>
          <cell r="M9">
            <v>11550.094259181777</v>
          </cell>
          <cell r="N9">
            <v>2381.2506952511312</v>
          </cell>
          <cell r="O9">
            <v>3.4058213638391179</v>
          </cell>
          <cell r="P9">
            <v>209564.78506244771</v>
          </cell>
          <cell r="Q9">
            <v>209564.78506244809</v>
          </cell>
          <cell r="R9">
            <v>-3.7834979593753815E-10</v>
          </cell>
          <cell r="T9">
            <v>51857.011640455254</v>
          </cell>
          <cell r="U9">
            <v>52781.465387782344</v>
          </cell>
          <cell r="V9">
            <v>46264.493416755111</v>
          </cell>
          <cell r="W9">
            <v>24.020215452193359</v>
          </cell>
          <cell r="X9">
            <v>830.91298382762898</v>
          </cell>
          <cell r="Y9">
            <v>3628.949124523378</v>
          </cell>
          <cell r="Z9">
            <v>2512.5285001445304</v>
          </cell>
          <cell r="AA9">
            <v>3413.2539823923953</v>
          </cell>
          <cell r="AB9">
            <v>256.90047325449245</v>
          </cell>
          <cell r="AC9">
            <v>2494.8493268311613</v>
          </cell>
          <cell r="AD9">
            <v>10972.588862830633</v>
          </cell>
          <cell r="AE9">
            <v>2266.9374915138787</v>
          </cell>
          <cell r="AF9">
            <v>3.3971366191623953</v>
          </cell>
          <cell r="AG9">
            <v>177307.3085423822</v>
          </cell>
          <cell r="AH9">
            <v>177307.3085423822</v>
          </cell>
          <cell r="AI9">
            <v>0</v>
          </cell>
        </row>
        <row r="10">
          <cell r="C10">
            <v>126971.98787186461</v>
          </cell>
          <cell r="D10">
            <v>71806.960558496998</v>
          </cell>
          <cell r="E10">
            <v>171079.5638066617</v>
          </cell>
          <cell r="F10">
            <v>2317.2499398297982</v>
          </cell>
          <cell r="G10">
            <v>2218.4730922468893</v>
          </cell>
          <cell r="H10">
            <v>27117.674691409509</v>
          </cell>
          <cell r="I10">
            <v>13347.531381361863</v>
          </cell>
          <cell r="J10">
            <v>25201.857657663139</v>
          </cell>
          <cell r="K10">
            <v>2751.5467947634997</v>
          </cell>
          <cell r="L10">
            <v>7205.4758161564314</v>
          </cell>
          <cell r="M10">
            <v>25813.781017735702</v>
          </cell>
          <cell r="N10">
            <v>13572.9912084769</v>
          </cell>
          <cell r="O10">
            <v>0</v>
          </cell>
          <cell r="P10">
            <v>489405.09383666707</v>
          </cell>
          <cell r="Q10">
            <v>489405.09383666725</v>
          </cell>
          <cell r="R10">
            <v>0</v>
          </cell>
          <cell r="T10">
            <v>106891.56291638894</v>
          </cell>
          <cell r="U10">
            <v>49923.612950867442</v>
          </cell>
          <cell r="V10">
            <v>102670.42564887574</v>
          </cell>
          <cell r="W10">
            <v>2065.1122830430386</v>
          </cell>
          <cell r="X10">
            <v>1663.6349246763025</v>
          </cell>
          <cell r="Y10">
            <v>22576.593701426093</v>
          </cell>
          <cell r="Z10">
            <v>11655.667431384016</v>
          </cell>
          <cell r="AA10">
            <v>19924.198339393115</v>
          </cell>
          <cell r="AB10">
            <v>2336.9493026465348</v>
          </cell>
          <cell r="AC10">
            <v>6476.8616080733327</v>
          </cell>
          <cell r="AD10">
            <v>21692.656474030933</v>
          </cell>
          <cell r="AE10">
            <v>11944.178731388711</v>
          </cell>
          <cell r="AF10">
            <v>0</v>
          </cell>
          <cell r="AG10">
            <v>359821.45431219426</v>
          </cell>
          <cell r="AH10">
            <v>359821.45431219396</v>
          </cell>
          <cell r="AI10">
            <v>0</v>
          </cell>
        </row>
        <row r="11">
          <cell r="C11">
            <v>319.42190568491759</v>
          </cell>
          <cell r="D11">
            <v>29420.125490179529</v>
          </cell>
          <cell r="E11">
            <v>134163.48663069317</v>
          </cell>
          <cell r="F11">
            <v>8368.5627053942444</v>
          </cell>
          <cell r="G11">
            <v>285.19804628394854</v>
          </cell>
          <cell r="H11">
            <v>52541.468957779536</v>
          </cell>
          <cell r="I11">
            <v>5629.4401218847979</v>
          </cell>
          <cell r="J11">
            <v>15807.567438913617</v>
          </cell>
          <cell r="K11">
            <v>1450.0283930071118</v>
          </cell>
          <cell r="L11">
            <v>45149.732478475926</v>
          </cell>
          <cell r="M11">
            <v>27460.339879085448</v>
          </cell>
          <cell r="N11">
            <v>6498.328366009926</v>
          </cell>
          <cell r="O11">
            <v>6.9436444152575367</v>
          </cell>
          <cell r="P11">
            <v>327100.64405780745</v>
          </cell>
          <cell r="Q11">
            <v>327100.64405780798</v>
          </cell>
          <cell r="R11">
            <v>-5.2386894822120667E-10</v>
          </cell>
          <cell r="T11">
            <v>252.46423691456434</v>
          </cell>
          <cell r="U11">
            <v>21436.903404241762</v>
          </cell>
          <cell r="V11">
            <v>87840.253290698005</v>
          </cell>
          <cell r="W11">
            <v>5819.7489329943764</v>
          </cell>
          <cell r="X11">
            <v>227.85506053332983</v>
          </cell>
          <cell r="Y11">
            <v>44564.039798028549</v>
          </cell>
          <cell r="Z11">
            <v>4815.2933379811057</v>
          </cell>
          <cell r="AA11">
            <v>12135.173903477484</v>
          </cell>
          <cell r="AB11">
            <v>1242.671031623247</v>
          </cell>
          <cell r="AC11">
            <v>39464.056733414858</v>
          </cell>
          <cell r="AD11">
            <v>22865.73542767849</v>
          </cell>
          <cell r="AE11">
            <v>5798.2855305416088</v>
          </cell>
          <cell r="AF11">
            <v>6.9430066478362686</v>
          </cell>
          <cell r="AG11">
            <v>246469.42369477524</v>
          </cell>
          <cell r="AH11">
            <v>246469.42369477532</v>
          </cell>
          <cell r="AI11">
            <v>0</v>
          </cell>
        </row>
        <row r="12">
          <cell r="C12">
            <v>26024.662034146299</v>
          </cell>
          <cell r="D12">
            <v>514877.90355371404</v>
          </cell>
          <cell r="E12">
            <v>1374712.947102675</v>
          </cell>
          <cell r="F12">
            <v>3072.3462525192563</v>
          </cell>
          <cell r="G12">
            <v>13309.007081003847</v>
          </cell>
          <cell r="H12">
            <v>186292.05544829607</v>
          </cell>
          <cell r="I12">
            <v>9144.7380961816671</v>
          </cell>
          <cell r="J12">
            <v>85392.917951219715</v>
          </cell>
          <cell r="K12">
            <v>2184.0146012527207</v>
          </cell>
          <cell r="L12">
            <v>8298.5852620029182</v>
          </cell>
          <cell r="M12">
            <v>86314.877476354697</v>
          </cell>
          <cell r="N12">
            <v>14652.638048021785</v>
          </cell>
          <cell r="O12">
            <v>0</v>
          </cell>
          <cell r="P12">
            <v>2324276.6929073874</v>
          </cell>
          <cell r="Q12">
            <v>2324276.6929073846</v>
          </cell>
          <cell r="R12">
            <v>0</v>
          </cell>
          <cell r="T12">
            <v>23339.951094839606</v>
          </cell>
          <cell r="U12">
            <v>462297.6478442091</v>
          </cell>
          <cell r="V12">
            <v>1089469.3488602606</v>
          </cell>
          <cell r="W12">
            <v>2550.0865200491016</v>
          </cell>
          <cell r="X12">
            <v>11394.008133922487</v>
          </cell>
          <cell r="Y12">
            <v>171947.9255432635</v>
          </cell>
          <cell r="Z12">
            <v>8446.9393702432535</v>
          </cell>
          <cell r="AA12">
            <v>74887.961207853456</v>
          </cell>
          <cell r="AB12">
            <v>2011.037186633471</v>
          </cell>
          <cell r="AC12">
            <v>7749.1303719186726</v>
          </cell>
          <cell r="AD12">
            <v>75319.05544892262</v>
          </cell>
          <cell r="AE12">
            <v>13431.66391261301</v>
          </cell>
          <cell r="AF12">
            <v>0</v>
          </cell>
          <cell r="AG12">
            <v>1942844.7554947287</v>
          </cell>
          <cell r="AH12">
            <v>1942844.7554947289</v>
          </cell>
          <cell r="AI12">
            <v>0</v>
          </cell>
        </row>
        <row r="13">
          <cell r="C13">
            <v>207.32405891709516</v>
          </cell>
          <cell r="D13">
            <v>331.3173782706553</v>
          </cell>
          <cell r="E13">
            <v>627.47500405979724</v>
          </cell>
          <cell r="F13">
            <v>1.6151915101666492</v>
          </cell>
          <cell r="G13">
            <v>40.95180405882649</v>
          </cell>
          <cell r="H13">
            <v>664.52528472803851</v>
          </cell>
          <cell r="I13">
            <v>17.151339087546305</v>
          </cell>
          <cell r="J13">
            <v>3052.5779656610825</v>
          </cell>
          <cell r="K13">
            <v>57.24373136281018</v>
          </cell>
          <cell r="L13">
            <v>2147.738426504613</v>
          </cell>
          <cell r="M13">
            <v>765.95681835228913</v>
          </cell>
          <cell r="N13">
            <v>293.0188540779825</v>
          </cell>
          <cell r="O13">
            <v>4.3186956602660711</v>
          </cell>
          <cell r="P13">
            <v>8211.2145522511673</v>
          </cell>
          <cell r="Q13">
            <v>8211.2145522511601</v>
          </cell>
          <cell r="R13">
            <v>0</v>
          </cell>
          <cell r="T13">
            <v>139.80091514586127</v>
          </cell>
          <cell r="U13">
            <v>185.21439327721265</v>
          </cell>
          <cell r="V13">
            <v>350.85487700044837</v>
          </cell>
          <cell r="W13">
            <v>1.1150513374710556</v>
          </cell>
          <cell r="X13">
            <v>25.850051577180921</v>
          </cell>
          <cell r="Y13">
            <v>579.80783959016333</v>
          </cell>
          <cell r="Z13">
            <v>13.475757368039476</v>
          </cell>
          <cell r="AA13">
            <v>1692.600161760186</v>
          </cell>
          <cell r="AB13">
            <v>48.063297847178006</v>
          </cell>
          <cell r="AC13">
            <v>1660.1603855431731</v>
          </cell>
          <cell r="AD13">
            <v>632.24422921975952</v>
          </cell>
          <cell r="AE13">
            <v>255.93480899564443</v>
          </cell>
          <cell r="AF13">
            <v>4.3184428734306364</v>
          </cell>
          <cell r="AG13">
            <v>5589.4402115357479</v>
          </cell>
          <cell r="AH13">
            <v>5589.4402115357361</v>
          </cell>
          <cell r="AI13">
            <v>1.1823431123048067E-11</v>
          </cell>
        </row>
        <row r="14">
          <cell r="C14">
            <v>3666.1062028407937</v>
          </cell>
          <cell r="D14">
            <v>25082.430242536157</v>
          </cell>
          <cell r="E14">
            <v>101207.85898723878</v>
          </cell>
          <cell r="F14">
            <v>2316.2257123108202</v>
          </cell>
          <cell r="G14">
            <v>1102.7700791074062</v>
          </cell>
          <cell r="H14">
            <v>2406.6968617185375</v>
          </cell>
          <cell r="I14">
            <v>243.9636776876271</v>
          </cell>
          <cell r="J14">
            <v>5789.8764084955956</v>
          </cell>
          <cell r="K14">
            <v>648.56298627914805</v>
          </cell>
          <cell r="L14">
            <v>817.56722829250202</v>
          </cell>
          <cell r="M14">
            <v>6208.7264674561575</v>
          </cell>
          <cell r="N14">
            <v>2198.2699242176191</v>
          </cell>
          <cell r="O14">
            <v>5.9828000112975364</v>
          </cell>
          <cell r="P14">
            <v>151695.03757819242</v>
          </cell>
          <cell r="Q14">
            <v>151695.03757819231</v>
          </cell>
          <cell r="R14">
            <v>0</v>
          </cell>
          <cell r="T14">
            <v>2498.9520873648353</v>
          </cell>
          <cell r="U14">
            <v>14214.694067343084</v>
          </cell>
          <cell r="V14">
            <v>43730.668008868633</v>
          </cell>
          <cell r="W14">
            <v>1354.0877510617483</v>
          </cell>
          <cell r="X14">
            <v>776.04743847046223</v>
          </cell>
          <cell r="Y14">
            <v>1848.4235286210173</v>
          </cell>
          <cell r="Z14">
            <v>193.82756942400528</v>
          </cell>
          <cell r="AA14">
            <v>4190.6249573827226</v>
          </cell>
          <cell r="AB14">
            <v>515.64492023534501</v>
          </cell>
          <cell r="AC14">
            <v>692.47692226425761</v>
          </cell>
          <cell r="AD14">
            <v>4800.3368918263632</v>
          </cell>
          <cell r="AE14">
            <v>1700.6773020691835</v>
          </cell>
          <cell r="AF14">
            <v>5.9762616329419114</v>
          </cell>
          <cell r="AG14">
            <v>76522.437706564597</v>
          </cell>
          <cell r="AH14">
            <v>76522.43770656483</v>
          </cell>
          <cell r="AI14">
            <v>-2.3283064365386963E-10</v>
          </cell>
        </row>
        <row r="15">
          <cell r="C15">
            <v>22255.143551468718</v>
          </cell>
          <cell r="D15">
            <v>211323.62887964433</v>
          </cell>
          <cell r="E15">
            <v>967944.9214022269</v>
          </cell>
          <cell r="F15">
            <v>7385.3619800515471</v>
          </cell>
          <cell r="G15">
            <v>2466.6261233671016</v>
          </cell>
          <cell r="H15">
            <v>80810.017476425244</v>
          </cell>
          <cell r="I15">
            <v>9070.290350878171</v>
          </cell>
          <cell r="J15">
            <v>45670.451265627053</v>
          </cell>
          <cell r="K15">
            <v>4306.0335801032461</v>
          </cell>
          <cell r="L15">
            <v>27851.437038635031</v>
          </cell>
          <cell r="M15">
            <v>88704.869388391089</v>
          </cell>
          <cell r="N15">
            <v>26082.142488372971</v>
          </cell>
          <cell r="O15">
            <v>5.1809841224894626E-3</v>
          </cell>
          <cell r="P15">
            <v>1493870.9287061754</v>
          </cell>
          <cell r="Q15">
            <v>1493870.9287061766</v>
          </cell>
          <cell r="R15">
            <v>0</v>
          </cell>
          <cell r="T15">
            <v>15465.150498204523</v>
          </cell>
          <cell r="U15">
            <v>146241.15621198274</v>
          </cell>
          <cell r="V15">
            <v>624543.45429791685</v>
          </cell>
          <cell r="W15">
            <v>5434.1852720959705</v>
          </cell>
          <cell r="X15">
            <v>1916.8887976487545</v>
          </cell>
          <cell r="Y15">
            <v>70248.641369509729</v>
          </cell>
          <cell r="Z15">
            <v>7819.6679403819599</v>
          </cell>
          <cell r="AA15">
            <v>33703.884881223064</v>
          </cell>
          <cell r="AB15">
            <v>3616.3769683078713</v>
          </cell>
          <cell r="AC15">
            <v>25048.349402296306</v>
          </cell>
          <cell r="AD15">
            <v>79032.407890994247</v>
          </cell>
          <cell r="AE15">
            <v>23156.674738394224</v>
          </cell>
          <cell r="AF15">
            <v>5.1089956381660034E-3</v>
          </cell>
          <cell r="AG15">
            <v>1036226.8433779518</v>
          </cell>
          <cell r="AH15">
            <v>1036226.8433779532</v>
          </cell>
          <cell r="AI15">
            <v>-1.3969838619232178E-9</v>
          </cell>
        </row>
        <row r="16">
          <cell r="C16">
            <v>6868.09454539943</v>
          </cell>
          <cell r="D16">
            <v>23680.981161530512</v>
          </cell>
          <cell r="E16">
            <v>44453.41154570417</v>
          </cell>
          <cell r="F16">
            <v>1673.0050559742467</v>
          </cell>
          <cell r="G16">
            <v>2326.7373906437342</v>
          </cell>
          <cell r="H16">
            <v>15533.767250099138</v>
          </cell>
          <cell r="I16">
            <v>232.57792333409139</v>
          </cell>
          <cell r="J16">
            <v>35479.202112638282</v>
          </cell>
          <cell r="K16">
            <v>1079.2376426415967</v>
          </cell>
          <cell r="L16">
            <v>1585.468758981795</v>
          </cell>
          <cell r="M16">
            <v>11897.449895366004</v>
          </cell>
          <cell r="N16">
            <v>3457.4215543521805</v>
          </cell>
          <cell r="O16">
            <v>1.6769006896631549E-5</v>
          </cell>
          <cell r="P16">
            <v>148267.35485343417</v>
          </cell>
          <cell r="Q16">
            <v>148267.35485343408</v>
          </cell>
          <cell r="R16">
            <v>0</v>
          </cell>
          <cell r="T16">
            <v>4786.635077902959</v>
          </cell>
          <cell r="U16">
            <v>13436.216240215032</v>
          </cell>
          <cell r="V16">
            <v>29375.122542392488</v>
          </cell>
          <cell r="W16">
            <v>1324.8536714335064</v>
          </cell>
          <cell r="X16">
            <v>1569.0408351779529</v>
          </cell>
          <cell r="Y16">
            <v>12299.905280540057</v>
          </cell>
          <cell r="Z16">
            <v>174.32593099869905</v>
          </cell>
          <cell r="AA16">
            <v>14061.229856632559</v>
          </cell>
          <cell r="AB16">
            <v>854.92044126666269</v>
          </cell>
          <cell r="AC16">
            <v>1475.9207864679372</v>
          </cell>
          <cell r="AD16">
            <v>9668.8235531927712</v>
          </cell>
          <cell r="AE16">
            <v>3067.3454792860593</v>
          </cell>
          <cell r="AF16">
            <v>1.6751801888819258E-5</v>
          </cell>
          <cell r="AG16">
            <v>92094.339712258487</v>
          </cell>
          <cell r="AH16">
            <v>92094.339712258545</v>
          </cell>
          <cell r="AI16">
            <v>0</v>
          </cell>
        </row>
        <row r="17">
          <cell r="C17">
            <v>16965.55947248271</v>
          </cell>
          <cell r="D17">
            <v>64421.660695688624</v>
          </cell>
          <cell r="E17">
            <v>175664.80164773393</v>
          </cell>
          <cell r="F17">
            <v>1024.012733944438</v>
          </cell>
          <cell r="G17">
            <v>2629.6395059381939</v>
          </cell>
          <cell r="H17">
            <v>21030.089043009761</v>
          </cell>
          <cell r="I17">
            <v>5820.9187061830962</v>
          </cell>
          <cell r="J17">
            <v>18989.894442735913</v>
          </cell>
          <cell r="K17">
            <v>2035.5833912185456</v>
          </cell>
          <cell r="L17">
            <v>5562.9365945205445</v>
          </cell>
          <cell r="M17">
            <v>26507.245885211909</v>
          </cell>
          <cell r="N17">
            <v>6783.6672557903657</v>
          </cell>
          <cell r="O17">
            <v>4.3725792275603626E-3</v>
          </cell>
          <cell r="P17">
            <v>347436.01374703727</v>
          </cell>
          <cell r="Q17">
            <v>347436.01374703762</v>
          </cell>
          <cell r="R17">
            <v>0</v>
          </cell>
          <cell r="T17">
            <v>14269.845709878047</v>
          </cell>
          <cell r="U17">
            <v>47173.019027619914</v>
          </cell>
          <cell r="V17">
            <v>94236.188340399924</v>
          </cell>
          <cell r="W17">
            <v>689.07619568556788</v>
          </cell>
          <cell r="X17">
            <v>2238.6625914005308</v>
          </cell>
          <cell r="Y17">
            <v>19073.977373541791</v>
          </cell>
          <cell r="Z17">
            <v>5279.8901146105263</v>
          </cell>
          <cell r="AA17">
            <v>15535.035159911375</v>
          </cell>
          <cell r="AB17">
            <v>1785.9446943522132</v>
          </cell>
          <cell r="AC17">
            <v>5234.72112972172</v>
          </cell>
          <cell r="AD17">
            <v>23850.449933215474</v>
          </cell>
          <cell r="AE17">
            <v>6078.0210580881303</v>
          </cell>
          <cell r="AF17">
            <v>4.3601154908082269E-3</v>
          </cell>
          <cell r="AG17">
            <v>235444.83568854074</v>
          </cell>
          <cell r="AH17">
            <v>235444.83568854094</v>
          </cell>
          <cell r="AI17">
            <v>0</v>
          </cell>
        </row>
        <row r="18">
          <cell r="C18">
            <v>534.31276497692454</v>
          </cell>
          <cell r="D18">
            <v>4047.6196482290043</v>
          </cell>
          <cell r="E18">
            <v>5214.1726278440001</v>
          </cell>
          <cell r="F18">
            <v>309.56457243315202</v>
          </cell>
          <cell r="G18">
            <v>345.05011545791956</v>
          </cell>
          <cell r="H18">
            <v>765.40296025633029</v>
          </cell>
          <cell r="I18">
            <v>21.927739686226442</v>
          </cell>
          <cell r="J18">
            <v>2011.192147205144</v>
          </cell>
          <cell r="K18">
            <v>159.356278986229</v>
          </cell>
          <cell r="L18">
            <v>118.90152834408808</v>
          </cell>
          <cell r="M18">
            <v>1109.4270454749496</v>
          </cell>
          <cell r="N18">
            <v>488.69229422682486</v>
          </cell>
          <cell r="O18">
            <v>0</v>
          </cell>
          <cell r="P18">
            <v>15125.619723120793</v>
          </cell>
          <cell r="Q18">
            <v>15125.619723120797</v>
          </cell>
          <cell r="R18">
            <v>0</v>
          </cell>
          <cell r="T18">
            <v>386.81502688657162</v>
          </cell>
          <cell r="U18">
            <v>2377.2722196186814</v>
          </cell>
          <cell r="V18">
            <v>1807.0363821496146</v>
          </cell>
          <cell r="W18">
            <v>227.1644499242237</v>
          </cell>
          <cell r="X18">
            <v>226.63085899432807</v>
          </cell>
          <cell r="Y18">
            <v>623.95137987123758</v>
          </cell>
          <cell r="Z18">
            <v>17.177521266941703</v>
          </cell>
          <cell r="AA18">
            <v>1322.3447041531488</v>
          </cell>
          <cell r="AB18">
            <v>123.07804481044323</v>
          </cell>
          <cell r="AC18">
            <v>106.17588446541632</v>
          </cell>
          <cell r="AD18">
            <v>907.92373357281622</v>
          </cell>
          <cell r="AE18">
            <v>368.02653535046198</v>
          </cell>
          <cell r="AF18">
            <v>0</v>
          </cell>
          <cell r="AG18">
            <v>8493.5967410638859</v>
          </cell>
          <cell r="AH18">
            <v>8493.5967410638805</v>
          </cell>
          <cell r="AI18">
            <v>0</v>
          </cell>
        </row>
        <row r="19">
          <cell r="C19">
            <v>1655.2691702636007</v>
          </cell>
          <cell r="D19">
            <v>22530.476572605596</v>
          </cell>
          <cell r="E19">
            <v>40972.74128856184</v>
          </cell>
          <cell r="F19">
            <v>382.42680451068446</v>
          </cell>
          <cell r="G19">
            <v>34.421833724882205</v>
          </cell>
          <cell r="H19">
            <v>1530.8431587955138</v>
          </cell>
          <cell r="I19">
            <v>198.99996883058549</v>
          </cell>
          <cell r="J19">
            <v>4873.7092251568301</v>
          </cell>
          <cell r="K19">
            <v>275.08388000892694</v>
          </cell>
          <cell r="L19">
            <v>1151.3003083824701</v>
          </cell>
          <cell r="M19">
            <v>9089.3790698378471</v>
          </cell>
          <cell r="N19">
            <v>1414.8578412832694</v>
          </cell>
          <cell r="O19">
            <v>3.8542056158796707</v>
          </cell>
          <cell r="P19">
            <v>84113.363327577928</v>
          </cell>
          <cell r="Q19">
            <v>84113.363327577885</v>
          </cell>
          <cell r="R19">
            <v>0</v>
          </cell>
          <cell r="T19">
            <v>1242.2919476596207</v>
          </cell>
          <cell r="U19">
            <v>15677.543781485341</v>
          </cell>
          <cell r="V19">
            <v>23940.249510327463</v>
          </cell>
          <cell r="W19">
            <v>275.32687229651509</v>
          </cell>
          <cell r="X19">
            <v>25.473395218327489</v>
          </cell>
          <cell r="Y19">
            <v>1268.1035382154532</v>
          </cell>
          <cell r="Z19">
            <v>163.19803763058911</v>
          </cell>
          <cell r="AA19">
            <v>3518.9543085391001</v>
          </cell>
          <cell r="AB19">
            <v>233.81461265664564</v>
          </cell>
          <cell r="AC19">
            <v>981.23526113215075</v>
          </cell>
          <cell r="AD19">
            <v>7579.0099087975823</v>
          </cell>
          <cell r="AE19">
            <v>1245.0255140327515</v>
          </cell>
          <cell r="AF19">
            <v>3.8519998619131206</v>
          </cell>
          <cell r="AG19">
            <v>56154.078687853442</v>
          </cell>
          <cell r="AH19">
            <v>56154.0786878535</v>
          </cell>
          <cell r="AI19">
            <v>-5.8207660913467407E-11</v>
          </cell>
        </row>
        <row r="20">
          <cell r="C20">
            <v>19334.210573808108</v>
          </cell>
          <cell r="D20">
            <v>92317.180037318351</v>
          </cell>
          <cell r="E20">
            <v>312969.10173471662</v>
          </cell>
          <cell r="F20">
            <v>2659.0645513555191</v>
          </cell>
          <cell r="G20">
            <v>13.859310469928964</v>
          </cell>
          <cell r="H20">
            <v>83943.714676191172</v>
          </cell>
          <cell r="I20">
            <v>42.443703018190348</v>
          </cell>
          <cell r="J20">
            <v>49252.31356199069</v>
          </cell>
          <cell r="K20">
            <v>4998.9177856961551</v>
          </cell>
          <cell r="L20">
            <v>12277.184505712956</v>
          </cell>
          <cell r="M20">
            <v>73938.885103246153</v>
          </cell>
          <cell r="N20">
            <v>14625.376619680275</v>
          </cell>
          <cell r="O20">
            <v>0</v>
          </cell>
          <cell r="P20">
            <v>666372.25216320413</v>
          </cell>
          <cell r="Q20">
            <v>666372.2521632046</v>
          </cell>
          <cell r="R20">
            <v>0</v>
          </cell>
          <cell r="T20">
            <v>14611.669182076537</v>
          </cell>
          <cell r="U20">
            <v>65733.238898831114</v>
          </cell>
          <cell r="V20">
            <v>188946.13266586681</v>
          </cell>
          <cell r="W20">
            <v>1887.4159011253198</v>
          </cell>
          <cell r="X20">
            <v>10.875550803944947</v>
          </cell>
          <cell r="Y20">
            <v>71150.6346987172</v>
          </cell>
          <cell r="Z20">
            <v>37.613501234926893</v>
          </cell>
          <cell r="AA20">
            <v>37963.18695145112</v>
          </cell>
          <cell r="AB20">
            <v>4255.3364206989718</v>
          </cell>
          <cell r="AC20">
            <v>11153.413181654572</v>
          </cell>
          <cell r="AD20">
            <v>64313.136635230258</v>
          </cell>
          <cell r="AE20">
            <v>12609.020567846419</v>
          </cell>
          <cell r="AF20">
            <v>0</v>
          </cell>
          <cell r="AG20">
            <v>472671.67415553721</v>
          </cell>
          <cell r="AH20">
            <v>472671.67415553657</v>
          </cell>
          <cell r="AI20">
            <v>6.4028427004814148E-10</v>
          </cell>
        </row>
        <row r="21">
          <cell r="C21">
            <v>23943.112247220244</v>
          </cell>
          <cell r="D21">
            <v>51333.261598987578</v>
          </cell>
          <cell r="E21">
            <v>237179.86518216744</v>
          </cell>
          <cell r="F21">
            <v>1264.3923541543945</v>
          </cell>
          <cell r="G21">
            <v>2071.6729630883801</v>
          </cell>
          <cell r="H21">
            <v>84818.399712472936</v>
          </cell>
          <cell r="I21">
            <v>12168.642762500289</v>
          </cell>
          <cell r="J21">
            <v>25635.327429592009</v>
          </cell>
          <cell r="K21">
            <v>10557.934440393383</v>
          </cell>
          <cell r="L21">
            <v>95068.705816634174</v>
          </cell>
          <cell r="M21">
            <v>104644.30705917576</v>
          </cell>
          <cell r="N21">
            <v>46195.581938632124</v>
          </cell>
          <cell r="O21">
            <v>29.123432490239757</v>
          </cell>
          <cell r="P21">
            <v>694910.326937509</v>
          </cell>
          <cell r="Q21">
            <v>694910.32693750819</v>
          </cell>
          <cell r="R21">
            <v>0</v>
          </cell>
          <cell r="T21">
            <v>19095.133922902267</v>
          </cell>
          <cell r="U21">
            <v>39617.611487232003</v>
          </cell>
          <cell r="V21">
            <v>157842.22649436101</v>
          </cell>
          <cell r="W21">
            <v>882.35195081988763</v>
          </cell>
          <cell r="X21">
            <v>1759.2363971082855</v>
          </cell>
          <cell r="Y21">
            <v>73701.783513687362</v>
          </cell>
          <cell r="Z21">
            <v>10789.625552381178</v>
          </cell>
          <cell r="AA21">
            <v>21415.331787062078</v>
          </cell>
          <cell r="AB21">
            <v>8894.621486741562</v>
          </cell>
          <cell r="AC21">
            <v>84562.527436520701</v>
          </cell>
          <cell r="AD21">
            <v>92961.485622778317</v>
          </cell>
          <cell r="AE21">
            <v>41605.901563064428</v>
          </cell>
          <cell r="AF21">
            <v>28.892077150615226</v>
          </cell>
          <cell r="AG21">
            <v>553156.72929180972</v>
          </cell>
          <cell r="AH21">
            <v>553156.72929180961</v>
          </cell>
          <cell r="AI21">
            <v>0</v>
          </cell>
        </row>
        <row r="22">
          <cell r="C22">
            <v>2946.386425872864</v>
          </cell>
          <cell r="D22">
            <v>4404.7389595481427</v>
          </cell>
          <cell r="E22">
            <v>23404.958762875063</v>
          </cell>
          <cell r="F22">
            <v>573.59722183807708</v>
          </cell>
          <cell r="G22">
            <v>888.01705848088216</v>
          </cell>
          <cell r="H22">
            <v>6396.7552950398331</v>
          </cell>
          <cell r="I22">
            <v>4060.8039759474918</v>
          </cell>
          <cell r="J22">
            <v>13857.617716771774</v>
          </cell>
          <cell r="K22">
            <v>954.51530966749249</v>
          </cell>
          <cell r="L22">
            <v>1263.3341751781138</v>
          </cell>
          <cell r="M22">
            <v>4475.3225243000779</v>
          </cell>
          <cell r="N22">
            <v>2478.4257272979748</v>
          </cell>
          <cell r="O22">
            <v>93.417213139602552</v>
          </cell>
          <cell r="P22">
            <v>65797.890365957399</v>
          </cell>
          <cell r="Q22">
            <v>65797.890365957341</v>
          </cell>
          <cell r="R22">
            <v>0</v>
          </cell>
          <cell r="T22">
            <v>2458.398595967707</v>
          </cell>
          <cell r="U22">
            <v>3550.1401570972394</v>
          </cell>
          <cell r="V22">
            <v>9340.2297991871765</v>
          </cell>
          <cell r="W22">
            <v>477.16259213773333</v>
          </cell>
          <cell r="X22">
            <v>679.94215994170986</v>
          </cell>
          <cell r="Y22">
            <v>5521.3589913604555</v>
          </cell>
          <cell r="Z22">
            <v>3481.2936595526226</v>
          </cell>
          <cell r="AA22">
            <v>10522.175879040644</v>
          </cell>
          <cell r="AB22">
            <v>875.73175711464319</v>
          </cell>
          <cell r="AC22">
            <v>1210.3650374558829</v>
          </cell>
          <cell r="AD22">
            <v>4280.0819437253967</v>
          </cell>
          <cell r="AE22">
            <v>2310.386361397881</v>
          </cell>
          <cell r="AF22">
            <v>93.414414417419195</v>
          </cell>
          <cell r="AG22">
            <v>44800.681348396516</v>
          </cell>
          <cell r="AH22">
            <v>44800.681348396531</v>
          </cell>
          <cell r="AI22">
            <v>0</v>
          </cell>
        </row>
        <row r="23">
          <cell r="C23">
            <v>2423.6336070843699</v>
          </cell>
          <cell r="D23">
            <v>4889.6144744944477</v>
          </cell>
          <cell r="E23">
            <v>6107.2014576940974</v>
          </cell>
          <cell r="F23">
            <v>587.76052619958148</v>
          </cell>
          <cell r="G23">
            <v>210.52754033402383</v>
          </cell>
          <cell r="H23">
            <v>1116.9985890051889</v>
          </cell>
          <cell r="I23">
            <v>17.287929048089797</v>
          </cell>
          <cell r="J23">
            <v>2276.7588739675266</v>
          </cell>
          <cell r="K23">
            <v>369.43343049395617</v>
          </cell>
          <cell r="L23">
            <v>133.18244873906124</v>
          </cell>
          <cell r="M23">
            <v>1728.1540603357123</v>
          </cell>
          <cell r="N23">
            <v>1374.862335207788</v>
          </cell>
          <cell r="O23">
            <v>18.173213699037028</v>
          </cell>
          <cell r="P23">
            <v>21253.58848630288</v>
          </cell>
          <cell r="Q23">
            <v>21253.588486302859</v>
          </cell>
          <cell r="R23">
            <v>0</v>
          </cell>
          <cell r="T23">
            <v>1487.1929784537733</v>
          </cell>
          <cell r="U23">
            <v>3283.6501195592982</v>
          </cell>
          <cell r="V23">
            <v>3988.2884484809838</v>
          </cell>
          <cell r="W23">
            <v>387.20792802730898</v>
          </cell>
          <cell r="X23">
            <v>152.8311232301059</v>
          </cell>
          <cell r="Y23">
            <v>1019.459557874851</v>
          </cell>
          <cell r="Z23">
            <v>14.095850941452152</v>
          </cell>
          <cell r="AA23">
            <v>1778.1964817888925</v>
          </cell>
          <cell r="AB23">
            <v>331.37790905549116</v>
          </cell>
          <cell r="AC23">
            <v>115.90350344506773</v>
          </cell>
          <cell r="AD23">
            <v>1488.881213158124</v>
          </cell>
          <cell r="AE23">
            <v>1156.3850611954122</v>
          </cell>
          <cell r="AF23">
            <v>17.115445365216623</v>
          </cell>
          <cell r="AG23">
            <v>15220.585620575977</v>
          </cell>
          <cell r="AH23">
            <v>15220.585620575988</v>
          </cell>
          <cell r="AI23">
            <v>0</v>
          </cell>
        </row>
        <row r="24">
          <cell r="C24">
            <v>3041.8689032092466</v>
          </cell>
          <cell r="D24">
            <v>15986.077987421941</v>
          </cell>
          <cell r="E24">
            <v>68992.328955080127</v>
          </cell>
          <cell r="F24">
            <v>1362.8081993920521</v>
          </cell>
          <cell r="G24">
            <v>533.40611776208812</v>
          </cell>
          <cell r="H24">
            <v>6180.3064962077569</v>
          </cell>
          <cell r="I24">
            <v>201.89915372369543</v>
          </cell>
          <cell r="J24">
            <v>6574.440184818337</v>
          </cell>
          <cell r="K24">
            <v>442.36900263124517</v>
          </cell>
          <cell r="L24">
            <v>215.36304547638682</v>
          </cell>
          <cell r="M24">
            <v>6917.9227351332647</v>
          </cell>
          <cell r="N24">
            <v>1274.3267721109746</v>
          </cell>
          <cell r="O24">
            <v>7.4723159871764345E-7</v>
          </cell>
          <cell r="P24">
            <v>111723.11755371436</v>
          </cell>
          <cell r="Q24">
            <v>111723.11755371404</v>
          </cell>
          <cell r="R24">
            <v>3.2014213502407074E-10</v>
          </cell>
          <cell r="T24">
            <v>2061.7010385589192</v>
          </cell>
          <cell r="U24">
            <v>8319.5991125421679</v>
          </cell>
          <cell r="V24">
            <v>22205.668397717305</v>
          </cell>
          <cell r="W24">
            <v>835.26860233642287</v>
          </cell>
          <cell r="X24">
            <v>315.46959017836042</v>
          </cell>
          <cell r="Y24">
            <v>4456.9806818936895</v>
          </cell>
          <cell r="Z24">
            <v>147.76591399997113</v>
          </cell>
          <cell r="AA24">
            <v>4238.4645075579356</v>
          </cell>
          <cell r="AB24">
            <v>367.11152173198036</v>
          </cell>
          <cell r="AC24">
            <v>186.64981623510633</v>
          </cell>
          <cell r="AD24">
            <v>5426.4547018530757</v>
          </cell>
          <cell r="AE24">
            <v>1026.9592977355571</v>
          </cell>
          <cell r="AF24">
            <v>7.467023008857564E-7</v>
          </cell>
          <cell r="AG24">
            <v>49588.093183087207</v>
          </cell>
          <cell r="AH24">
            <v>49588.093183087192</v>
          </cell>
          <cell r="AI24">
            <v>0</v>
          </cell>
        </row>
        <row r="25">
          <cell r="C25">
            <v>40854.100167354991</v>
          </cell>
          <cell r="D25">
            <v>85992.775426512584</v>
          </cell>
          <cell r="E25">
            <v>67921.845596433093</v>
          </cell>
          <cell r="F25">
            <v>78.057262659924845</v>
          </cell>
          <cell r="G25">
            <v>290.04879306809016</v>
          </cell>
          <cell r="H25">
            <v>122.58116424292447</v>
          </cell>
          <cell r="I25">
            <v>3635.7066434937233</v>
          </cell>
          <cell r="J25">
            <v>2448.9726759128889</v>
          </cell>
          <cell r="K25">
            <v>1053.5934754042646</v>
          </cell>
          <cell r="L25">
            <v>295.81370608603885</v>
          </cell>
          <cell r="M25">
            <v>3185.7496346299181</v>
          </cell>
          <cell r="N25">
            <v>1767.1134684580829</v>
          </cell>
          <cell r="O25">
            <v>0</v>
          </cell>
          <cell r="P25">
            <v>207646.35801425655</v>
          </cell>
          <cell r="Q25">
            <v>207646.35801425649</v>
          </cell>
          <cell r="R25">
            <v>0</v>
          </cell>
          <cell r="T25">
            <v>37872.682356081837</v>
          </cell>
          <cell r="U25">
            <v>71833.698814295931</v>
          </cell>
          <cell r="V25">
            <v>52443.839702476078</v>
          </cell>
          <cell r="W25">
            <v>66.199479597822403</v>
          </cell>
          <cell r="X25">
            <v>235.6479784698972</v>
          </cell>
          <cell r="Y25">
            <v>113.30829277327547</v>
          </cell>
          <cell r="Z25">
            <v>3319.8607335862307</v>
          </cell>
          <cell r="AA25">
            <v>2062.1968962675605</v>
          </cell>
          <cell r="AB25">
            <v>995.97202344281209</v>
          </cell>
          <cell r="AC25">
            <v>282.26929037336265</v>
          </cell>
          <cell r="AD25">
            <v>2891.2549441921833</v>
          </cell>
          <cell r="AE25">
            <v>1622.2376669303144</v>
          </cell>
          <cell r="AF25">
            <v>0</v>
          </cell>
          <cell r="AG25">
            <v>173739.16817848731</v>
          </cell>
          <cell r="AH25">
            <v>173739.16817848731</v>
          </cell>
          <cell r="AI25">
            <v>0</v>
          </cell>
        </row>
        <row r="26">
          <cell r="C26">
            <v>20529.478317856705</v>
          </cell>
          <cell r="D26">
            <v>72843.798041151953</v>
          </cell>
          <cell r="E26">
            <v>140166.4067458093</v>
          </cell>
          <cell r="F26">
            <v>117.13609812232502</v>
          </cell>
          <cell r="G26">
            <v>571.44179402338386</v>
          </cell>
          <cell r="H26">
            <v>14403.824720386194</v>
          </cell>
          <cell r="I26">
            <v>193.36696689375776</v>
          </cell>
          <cell r="J26">
            <v>14090.066345749683</v>
          </cell>
          <cell r="K26">
            <v>2351.721545834087</v>
          </cell>
          <cell r="L26">
            <v>955.79113473524171</v>
          </cell>
          <cell r="M26">
            <v>60876.06991483485</v>
          </cell>
          <cell r="N26">
            <v>9070.3111013093057</v>
          </cell>
          <cell r="O26">
            <v>0</v>
          </cell>
          <cell r="P26">
            <v>336169.41272670677</v>
          </cell>
          <cell r="Q26">
            <v>336169.41272670665</v>
          </cell>
          <cell r="R26">
            <v>0</v>
          </cell>
          <cell r="T26">
            <v>19254.803024152825</v>
          </cell>
          <cell r="U26">
            <v>63644.343034090241</v>
          </cell>
          <cell r="V26">
            <v>94407.966678040364</v>
          </cell>
          <cell r="W26">
            <v>95.428169831630342</v>
          </cell>
          <cell r="X26">
            <v>495.03506341106765</v>
          </cell>
          <cell r="Y26">
            <v>14017.622234703766</v>
          </cell>
          <cell r="Z26">
            <v>179.3809003065339</v>
          </cell>
          <cell r="AA26">
            <v>12425.095056495942</v>
          </cell>
          <cell r="AB26">
            <v>2221.9392324932774</v>
          </cell>
          <cell r="AC26">
            <v>929.40044099506417</v>
          </cell>
          <cell r="AD26">
            <v>58036.000566153067</v>
          </cell>
          <cell r="AE26">
            <v>8796.3116812565549</v>
          </cell>
          <cell r="AF26">
            <v>0</v>
          </cell>
          <cell r="AG26">
            <v>274503.32608193037</v>
          </cell>
          <cell r="AH26">
            <v>274503.32608193054</v>
          </cell>
          <cell r="AI26">
            <v>0</v>
          </cell>
        </row>
        <row r="27">
          <cell r="C27">
            <v>10161.468955251597</v>
          </cell>
          <cell r="D27">
            <v>67498.866458553734</v>
          </cell>
          <cell r="E27">
            <v>98651.618174144955</v>
          </cell>
          <cell r="F27">
            <v>80.315014334060436</v>
          </cell>
          <cell r="G27">
            <v>161.18772160155885</v>
          </cell>
          <cell r="H27">
            <v>16446.429333186905</v>
          </cell>
          <cell r="I27">
            <v>2561.006754938659</v>
          </cell>
          <cell r="J27">
            <v>10966.106335976645</v>
          </cell>
          <cell r="K27">
            <v>2076.2925656177331</v>
          </cell>
          <cell r="L27">
            <v>31188.236056694579</v>
          </cell>
          <cell r="M27">
            <v>79496.756352868571</v>
          </cell>
          <cell r="N27">
            <v>4633.7593065804958</v>
          </cell>
          <cell r="O27">
            <v>4.1222255227034275</v>
          </cell>
          <cell r="P27">
            <v>323926.16525527218</v>
          </cell>
          <cell r="Q27">
            <v>323926.16525527212</v>
          </cell>
          <cell r="R27">
            <v>0</v>
          </cell>
          <cell r="T27">
            <v>4378.102821610456</v>
          </cell>
          <cell r="U27">
            <v>35493.667385308036</v>
          </cell>
          <cell r="V27">
            <v>60853.744778168111</v>
          </cell>
          <cell r="W27">
            <v>57.630264286488796</v>
          </cell>
          <cell r="X27">
            <v>78.264617555295658</v>
          </cell>
          <cell r="Y27">
            <v>9439.0775449148023</v>
          </cell>
          <cell r="Z27">
            <v>1912.2781275963789</v>
          </cell>
          <cell r="AA27">
            <v>5751.9236443237387</v>
          </cell>
          <cell r="AB27">
            <v>1772.6826540581442</v>
          </cell>
          <cell r="AC27">
            <v>18343.950113822044</v>
          </cell>
          <cell r="AD27">
            <v>35407.951772155575</v>
          </cell>
          <cell r="AE27">
            <v>3966.7312540181065</v>
          </cell>
          <cell r="AF27">
            <v>4.1173556180334714</v>
          </cell>
          <cell r="AG27">
            <v>177460.12233343525</v>
          </cell>
          <cell r="AH27">
            <v>177460.12233343531</v>
          </cell>
          <cell r="AI27">
            <v>0</v>
          </cell>
        </row>
        <row r="28">
          <cell r="C28">
            <v>7997.4847514269095</v>
          </cell>
          <cell r="D28">
            <v>120689.17635647283</v>
          </cell>
          <cell r="E28">
            <v>291604.11352005112</v>
          </cell>
          <cell r="F28">
            <v>1228.3039484498631</v>
          </cell>
          <cell r="G28">
            <v>2034.5047876809856</v>
          </cell>
          <cell r="H28">
            <v>24473.552736285215</v>
          </cell>
          <cell r="I28">
            <v>119.78397267140058</v>
          </cell>
          <cell r="J28">
            <v>19004.811264185286</v>
          </cell>
          <cell r="K28">
            <v>6683.619016936299</v>
          </cell>
          <cell r="L28">
            <v>5583.2093184153719</v>
          </cell>
          <cell r="M28">
            <v>27254.384697397116</v>
          </cell>
          <cell r="N28">
            <v>5380.4867895029729</v>
          </cell>
          <cell r="O28">
            <v>0</v>
          </cell>
          <cell r="P28">
            <v>512053.43115947529</v>
          </cell>
          <cell r="Q28">
            <v>512053.43115947529</v>
          </cell>
          <cell r="R28">
            <v>0</v>
          </cell>
          <cell r="T28">
            <v>6730.556480850124</v>
          </cell>
          <cell r="U28">
            <v>91797.989449514949</v>
          </cell>
          <cell r="V28">
            <v>193720.50477294551</v>
          </cell>
          <cell r="W28">
            <v>899.00674251411158</v>
          </cell>
          <cell r="X28">
            <v>1694.3544626791499</v>
          </cell>
          <cell r="Y28">
            <v>21594.605911505911</v>
          </cell>
          <cell r="Z28">
            <v>106.32934288340839</v>
          </cell>
          <cell r="AA28">
            <v>14672.159440803651</v>
          </cell>
          <cell r="AB28">
            <v>5802.4042385429011</v>
          </cell>
          <cell r="AC28">
            <v>5217.7250818610391</v>
          </cell>
          <cell r="AD28">
            <v>24537.120957747604</v>
          </cell>
          <cell r="AE28">
            <v>4802.6235570726258</v>
          </cell>
          <cell r="AF28">
            <v>0</v>
          </cell>
          <cell r="AG28">
            <v>371575.38043892093</v>
          </cell>
          <cell r="AH28">
            <v>371575.38043892017</v>
          </cell>
          <cell r="AI28">
            <v>7.5669959187507629E-10</v>
          </cell>
        </row>
        <row r="29">
          <cell r="C29">
            <v>3148.8357519444844</v>
          </cell>
          <cell r="D29">
            <v>47482.91358135044</v>
          </cell>
          <cell r="E29">
            <v>584453.56070684991</v>
          </cell>
          <cell r="F29">
            <v>518.4510320697101</v>
          </cell>
          <cell r="G29">
            <v>66.703772224914246</v>
          </cell>
          <cell r="H29">
            <v>75998.786534160914</v>
          </cell>
          <cell r="I29">
            <v>3788.326935847489</v>
          </cell>
          <cell r="J29">
            <v>39760.362948030779</v>
          </cell>
          <cell r="K29">
            <v>874.77829149566321</v>
          </cell>
          <cell r="L29">
            <v>3477.2713124221741</v>
          </cell>
          <cell r="M29">
            <v>10477.313232324217</v>
          </cell>
          <cell r="N29">
            <v>2388.188040808262</v>
          </cell>
          <cell r="O29">
            <v>594.04041021276498</v>
          </cell>
          <cell r="P29">
            <v>773029.53254974191</v>
          </cell>
          <cell r="Q29">
            <v>773029.53254973982</v>
          </cell>
          <cell r="R29">
            <v>2.0954757928848267E-9</v>
          </cell>
          <cell r="T29">
            <v>1882.7960599338105</v>
          </cell>
          <cell r="U29">
            <v>38732.903811499418</v>
          </cell>
          <cell r="V29">
            <v>438060.92068111664</v>
          </cell>
          <cell r="W29">
            <v>327.52025774056932</v>
          </cell>
          <cell r="X29">
            <v>56.45608365942951</v>
          </cell>
          <cell r="Y29">
            <v>72435.661883451379</v>
          </cell>
          <cell r="Z29">
            <v>3429.5549850565981</v>
          </cell>
          <cell r="AA29">
            <v>32350.208854507706</v>
          </cell>
          <cell r="AB29">
            <v>829.40951710126524</v>
          </cell>
          <cell r="AC29">
            <v>3303.2626647194138</v>
          </cell>
          <cell r="AD29">
            <v>9931.7610723451089</v>
          </cell>
          <cell r="AE29">
            <v>2246.7086624561653</v>
          </cell>
          <cell r="AF29">
            <v>537.60142116647432</v>
          </cell>
          <cell r="AG29">
            <v>604124.76595475373</v>
          </cell>
          <cell r="AH29">
            <v>604124.76595475373</v>
          </cell>
          <cell r="AI29">
            <v>0</v>
          </cell>
        </row>
        <row r="30">
          <cell r="C30">
            <v>923.19389732104389</v>
          </cell>
          <cell r="D30">
            <v>45566.317757059944</v>
          </cell>
          <cell r="E30">
            <v>530316.43396222242</v>
          </cell>
          <cell r="F30">
            <v>1056.0654928013585</v>
          </cell>
          <cell r="G30">
            <v>336.08552697268624</v>
          </cell>
          <cell r="H30">
            <v>29345.644923625703</v>
          </cell>
          <cell r="I30">
            <v>3277.8931860983398</v>
          </cell>
          <cell r="J30">
            <v>25198.772817219662</v>
          </cell>
          <cell r="K30">
            <v>765.76938843748974</v>
          </cell>
          <cell r="L30">
            <v>2289.6623560082689</v>
          </cell>
          <cell r="M30">
            <v>29498.745010250099</v>
          </cell>
          <cell r="N30">
            <v>4639.0951949576638</v>
          </cell>
          <cell r="O30">
            <v>0</v>
          </cell>
          <cell r="P30">
            <v>673213.67951297469</v>
          </cell>
          <cell r="Q30">
            <v>673213.67951297457</v>
          </cell>
          <cell r="R30">
            <v>0</v>
          </cell>
          <cell r="T30">
            <v>762.32012586736505</v>
          </cell>
          <cell r="U30">
            <v>32386.139255913742</v>
          </cell>
          <cell r="V30">
            <v>314623.13085570681</v>
          </cell>
          <cell r="W30">
            <v>591.09836725258697</v>
          </cell>
          <cell r="X30">
            <v>240.77457252627511</v>
          </cell>
          <cell r="Y30">
            <v>25747.280587712175</v>
          </cell>
          <cell r="Z30">
            <v>2768.4958674185405</v>
          </cell>
          <cell r="AA30">
            <v>17063.894079101592</v>
          </cell>
          <cell r="AB30">
            <v>635.32355139047775</v>
          </cell>
          <cell r="AC30">
            <v>2022.0669057068781</v>
          </cell>
          <cell r="AD30">
            <v>25471.390778009318</v>
          </cell>
          <cell r="AE30">
            <v>3909.8220888426827</v>
          </cell>
          <cell r="AF30">
            <v>0</v>
          </cell>
          <cell r="AG30">
            <v>426221.73703544843</v>
          </cell>
          <cell r="AH30">
            <v>426221.73703544814</v>
          </cell>
          <cell r="AI30">
            <v>0</v>
          </cell>
        </row>
        <row r="31">
          <cell r="C31">
            <v>1957.8814690677325</v>
          </cell>
          <cell r="D31">
            <v>7866.3383770284709</v>
          </cell>
          <cell r="E31">
            <v>11551.682653959711</v>
          </cell>
          <cell r="F31">
            <v>383.96104515037297</v>
          </cell>
          <cell r="G31">
            <v>372.65442358261021</v>
          </cell>
          <cell r="H31">
            <v>4502.4096251177189</v>
          </cell>
          <cell r="I31">
            <v>261.64848883089621</v>
          </cell>
          <cell r="J31">
            <v>4911.1349402896994</v>
          </cell>
          <cell r="K31">
            <v>206.73939702248288</v>
          </cell>
          <cell r="L31">
            <v>190.42719737479447</v>
          </cell>
          <cell r="M31">
            <v>1369.2302497379349</v>
          </cell>
          <cell r="N31">
            <v>1295.8951134463307</v>
          </cell>
          <cell r="O31">
            <v>1.6916049677002328E-6</v>
          </cell>
          <cell r="P31">
            <v>34870.00298230035</v>
          </cell>
          <cell r="Q31">
            <v>34870.002982300372</v>
          </cell>
          <cell r="R31">
            <v>0</v>
          </cell>
          <cell r="T31">
            <v>1160.0095590124668</v>
          </cell>
          <cell r="U31">
            <v>4692.7016055359272</v>
          </cell>
          <cell r="V31">
            <v>2703.7553495326856</v>
          </cell>
          <cell r="W31">
            <v>228.30695905880017</v>
          </cell>
          <cell r="X31">
            <v>279.20067439641406</v>
          </cell>
          <cell r="Y31">
            <v>4005.5003159668818</v>
          </cell>
          <cell r="Z31">
            <v>212.44737875653229</v>
          </cell>
          <cell r="AA31">
            <v>3771.7253000878659</v>
          </cell>
          <cell r="AB31">
            <v>185.81250763453275</v>
          </cell>
          <cell r="AC31">
            <v>167.05039913066409</v>
          </cell>
          <cell r="AD31">
            <v>1164.0263174486245</v>
          </cell>
          <cell r="AE31">
            <v>1068.0099575702864</v>
          </cell>
          <cell r="AF31">
            <v>1.6912689108876966E-6</v>
          </cell>
          <cell r="AG31">
            <v>19638.54632582295</v>
          </cell>
          <cell r="AH31">
            <v>19638.546325822947</v>
          </cell>
          <cell r="AI31">
            <v>0</v>
          </cell>
        </row>
        <row r="32">
          <cell r="C32">
            <v>308.10371309917434</v>
          </cell>
          <cell r="D32">
            <v>2598.3308206266497</v>
          </cell>
          <cell r="E32">
            <v>5821.5042915745125</v>
          </cell>
          <cell r="F32">
            <v>221.06475824078399</v>
          </cell>
          <cell r="G32">
            <v>1148.3194270262554</v>
          </cell>
          <cell r="H32">
            <v>14532.123435388603</v>
          </cell>
          <cell r="I32">
            <v>76.427480964413093</v>
          </cell>
          <cell r="J32">
            <v>2620.1458900984644</v>
          </cell>
          <cell r="K32">
            <v>4098.7102439856735</v>
          </cell>
          <cell r="L32">
            <v>66549.651515645281</v>
          </cell>
          <cell r="M32">
            <v>16553.625158742692</v>
          </cell>
          <cell r="N32">
            <v>1482.0363985155243</v>
          </cell>
          <cell r="O32">
            <v>0.30552227308950747</v>
          </cell>
          <cell r="P32">
            <v>116010.34865618113</v>
          </cell>
          <cell r="Q32">
            <v>116010.34865618107</v>
          </cell>
          <cell r="R32">
            <v>0</v>
          </cell>
          <cell r="T32">
            <v>129.69926160083759</v>
          </cell>
          <cell r="U32">
            <v>1058.704453469167</v>
          </cell>
          <cell r="V32">
            <v>1722.3299588282341</v>
          </cell>
          <cell r="W32">
            <v>85.166674471764225</v>
          </cell>
          <cell r="X32">
            <v>558.1166808508242</v>
          </cell>
          <cell r="Y32">
            <v>6298.0716191490865</v>
          </cell>
          <cell r="Z32">
            <v>55.693901556587875</v>
          </cell>
          <cell r="AA32">
            <v>1194.7071701064324</v>
          </cell>
          <cell r="AB32">
            <v>1798.1353936781416</v>
          </cell>
          <cell r="AC32">
            <v>16329.775184995324</v>
          </cell>
          <cell r="AD32">
            <v>6115.8802170479257</v>
          </cell>
          <cell r="AE32">
            <v>1042.7512526487615</v>
          </cell>
          <cell r="AF32">
            <v>0.30493763532747209</v>
          </cell>
          <cell r="AG32">
            <v>36389.336706038419</v>
          </cell>
          <cell r="AH32">
            <v>36389.336706038368</v>
          </cell>
          <cell r="AI32">
            <v>0</v>
          </cell>
        </row>
        <row r="33">
          <cell r="C33">
            <v>1143.2851817727892</v>
          </cell>
          <cell r="D33">
            <v>4002.8845075858576</v>
          </cell>
          <cell r="E33">
            <v>2644.9298761231003</v>
          </cell>
          <cell r="F33">
            <v>158.56612309167377</v>
          </cell>
          <cell r="G33">
            <v>206.68634878667172</v>
          </cell>
          <cell r="H33">
            <v>1262.36553233885</v>
          </cell>
          <cell r="I33">
            <v>15.419013726715956</v>
          </cell>
          <cell r="J33">
            <v>2847.4482547587795</v>
          </cell>
          <cell r="K33">
            <v>105.2728528511219</v>
          </cell>
          <cell r="L33">
            <v>581.74883917390503</v>
          </cell>
          <cell r="M33">
            <v>865.08266865586222</v>
          </cell>
          <cell r="N33">
            <v>305.17846891544178</v>
          </cell>
          <cell r="O33">
            <v>3.4877315020580927E-7</v>
          </cell>
          <cell r="P33">
            <v>14138.867668129542</v>
          </cell>
          <cell r="Q33">
            <v>14138.867668129558</v>
          </cell>
          <cell r="R33">
            <v>-1.6370904631912708E-11</v>
          </cell>
          <cell r="T33">
            <v>690.0123404242122</v>
          </cell>
          <cell r="U33">
            <v>2484.6173445691575</v>
          </cell>
          <cell r="V33">
            <v>1457.4189616852493</v>
          </cell>
          <cell r="W33">
            <v>96.136418964550828</v>
          </cell>
          <cell r="X33">
            <v>135.8036043938381</v>
          </cell>
          <cell r="Y33">
            <v>1054.4338243198363</v>
          </cell>
          <cell r="Z33">
            <v>11.982378377118275</v>
          </cell>
          <cell r="AA33">
            <v>1960.4970178609919</v>
          </cell>
          <cell r="AB33">
            <v>87.656511465245543</v>
          </cell>
          <cell r="AC33">
            <v>526.28193745399619</v>
          </cell>
          <cell r="AD33">
            <v>705.94077043211257</v>
          </cell>
          <cell r="AE33">
            <v>247.25962923708107</v>
          </cell>
          <cell r="AF33">
            <v>3.4873987614129845E-7</v>
          </cell>
          <cell r="AG33">
            <v>9458.0407395321308</v>
          </cell>
          <cell r="AH33">
            <v>9458.0407395321199</v>
          </cell>
          <cell r="AI33">
            <v>0</v>
          </cell>
        </row>
        <row r="34">
          <cell r="C34">
            <v>45448.355304907462</v>
          </cell>
          <cell r="D34">
            <v>51466.000884705078</v>
          </cell>
          <cell r="E34">
            <v>235924.39452946722</v>
          </cell>
          <cell r="F34">
            <v>150.95056577097893</v>
          </cell>
          <cell r="G34">
            <v>15.022927557956152</v>
          </cell>
          <cell r="H34">
            <v>15095.244311536979</v>
          </cell>
          <cell r="I34">
            <v>10.446291376906352</v>
          </cell>
          <cell r="J34">
            <v>5455.5135092393393</v>
          </cell>
          <cell r="K34">
            <v>132.36490794843866</v>
          </cell>
          <cell r="L34">
            <v>921.95642321268576</v>
          </cell>
          <cell r="M34">
            <v>454.95753611543648</v>
          </cell>
          <cell r="N34">
            <v>114.09759915240005</v>
          </cell>
          <cell r="O34">
            <v>4.9690312819154422E-4</v>
          </cell>
          <cell r="P34">
            <v>355189.30528789392</v>
          </cell>
          <cell r="Q34">
            <v>355189.30528789357</v>
          </cell>
          <cell r="R34">
            <v>0</v>
          </cell>
          <cell r="T34">
            <v>41507.635380055581</v>
          </cell>
          <cell r="U34">
            <v>38471.222960911837</v>
          </cell>
          <cell r="V34">
            <v>135315.5799779825</v>
          </cell>
          <cell r="W34">
            <v>122.95255295837356</v>
          </cell>
          <cell r="X34">
            <v>12.773285856081657</v>
          </cell>
          <cell r="Y34">
            <v>14122.031503774728</v>
          </cell>
          <cell r="Z34">
            <v>9.6619943269077826</v>
          </cell>
          <cell r="AA34">
            <v>4456.1486541895874</v>
          </cell>
          <cell r="AB34">
            <v>114.86592178375341</v>
          </cell>
          <cell r="AC34">
            <v>835.17311093839373</v>
          </cell>
          <cell r="AD34">
            <v>439.94049546424861</v>
          </cell>
          <cell r="AE34">
            <v>106.1855685623965</v>
          </cell>
          <cell r="AF34">
            <v>4.9459104811268274E-4</v>
          </cell>
          <cell r="AG34">
            <v>235514.17190139546</v>
          </cell>
          <cell r="AH34">
            <v>235514.17190139528</v>
          </cell>
          <cell r="AI34">
            <v>0</v>
          </cell>
        </row>
        <row r="35">
          <cell r="C35">
            <v>78.764530315489864</v>
          </cell>
          <cell r="D35">
            <v>676.11060514736801</v>
          </cell>
          <cell r="E35">
            <v>795.89904493073561</v>
          </cell>
          <cell r="F35">
            <v>3.5067593385502156</v>
          </cell>
          <cell r="G35">
            <v>53.389836400895362</v>
          </cell>
          <cell r="H35">
            <v>273.27530435797377</v>
          </cell>
          <cell r="I35">
            <v>39.230069224626718</v>
          </cell>
          <cell r="J35">
            <v>775.87566453983834</v>
          </cell>
          <cell r="K35">
            <v>484.68630785881129</v>
          </cell>
          <cell r="L35">
            <v>4610.7622443347909</v>
          </cell>
          <cell r="M35">
            <v>1642.8586847311271</v>
          </cell>
          <cell r="N35">
            <v>2482.1898847009679</v>
          </cell>
          <cell r="O35">
            <v>1.1603846173507525E-3</v>
          </cell>
          <cell r="P35">
            <v>11916.550096265793</v>
          </cell>
          <cell r="Q35">
            <v>11916.550096265784</v>
          </cell>
          <cell r="R35">
            <v>0</v>
          </cell>
          <cell r="T35">
            <v>46.116415153357316</v>
          </cell>
          <cell r="U35">
            <v>336.65599927962052</v>
          </cell>
          <cell r="V35">
            <v>256.991695481926</v>
          </cell>
          <cell r="W35">
            <v>2.2598230120224585</v>
          </cell>
          <cell r="X35">
            <v>29.47776308027283</v>
          </cell>
          <cell r="Y35">
            <v>203.78898852091766</v>
          </cell>
          <cell r="Z35">
            <v>28.111126817145447</v>
          </cell>
          <cell r="AA35">
            <v>421.1239538382469</v>
          </cell>
          <cell r="AB35">
            <v>239.65101320442528</v>
          </cell>
          <cell r="AC35">
            <v>669.67711630266103</v>
          </cell>
          <cell r="AD35">
            <v>937.8049720341794</v>
          </cell>
          <cell r="AE35">
            <v>1172.1636767433918</v>
          </cell>
          <cell r="AF35">
            <v>1.1603829724608405E-3</v>
          </cell>
          <cell r="AG35">
            <v>4343.8237038511397</v>
          </cell>
          <cell r="AH35">
            <v>4343.8237038511379</v>
          </cell>
          <cell r="AI35">
            <v>0</v>
          </cell>
        </row>
        <row r="36">
          <cell r="C36">
            <v>33584.12641636598</v>
          </cell>
          <cell r="D36">
            <v>59593.830462630562</v>
          </cell>
          <cell r="E36">
            <v>163087.30670846353</v>
          </cell>
          <cell r="F36">
            <v>2510.0438715931591</v>
          </cell>
          <cell r="G36">
            <v>18393.070965253995</v>
          </cell>
          <cell r="H36">
            <v>53436.932324259498</v>
          </cell>
          <cell r="I36">
            <v>215.91596693000696</v>
          </cell>
          <cell r="J36">
            <v>42601.260644964656</v>
          </cell>
          <cell r="K36">
            <v>4020.4718033388999</v>
          </cell>
          <cell r="L36">
            <v>11531.638732328636</v>
          </cell>
          <cell r="M36">
            <v>89582.081821924046</v>
          </cell>
          <cell r="N36">
            <v>22274.435173243721</v>
          </cell>
          <cell r="O36">
            <v>0</v>
          </cell>
          <cell r="P36">
            <v>500831.11489129672</v>
          </cell>
          <cell r="Q36">
            <v>500831.11489129625</v>
          </cell>
          <cell r="R36">
            <v>4.6566128730773926E-10</v>
          </cell>
          <cell r="T36">
            <v>25622.680295927596</v>
          </cell>
          <cell r="U36">
            <v>32698.778595290321</v>
          </cell>
          <cell r="V36">
            <v>67526.609438567859</v>
          </cell>
          <cell r="W36">
            <v>1876.6352177904735</v>
          </cell>
          <cell r="X36">
            <v>11763.126646635119</v>
          </cell>
          <cell r="Y36">
            <v>42562.855100732355</v>
          </cell>
          <cell r="Z36">
            <v>165.76426529968083</v>
          </cell>
          <cell r="AA36">
            <v>28552.168259063681</v>
          </cell>
          <cell r="AB36">
            <v>2784.7231008583703</v>
          </cell>
          <cell r="AC36">
            <v>10302.83128871346</v>
          </cell>
          <cell r="AD36">
            <v>71200.586552607288</v>
          </cell>
          <cell r="AE36">
            <v>18256.370768779641</v>
          </cell>
          <cell r="AF36">
            <v>0</v>
          </cell>
          <cell r="AG36">
            <v>313313.12953026587</v>
          </cell>
          <cell r="AH36">
            <v>313313.12953026581</v>
          </cell>
          <cell r="AI36">
            <v>0</v>
          </cell>
        </row>
        <row r="37">
          <cell r="C37">
            <v>86615.073812658477</v>
          </cell>
          <cell r="D37">
            <v>12263.700756543656</v>
          </cell>
          <cell r="E37">
            <v>37859.172280358536</v>
          </cell>
          <cell r="F37">
            <v>777.77970372234836</v>
          </cell>
          <cell r="G37">
            <v>323.7466501676551</v>
          </cell>
          <cell r="H37">
            <v>979.67663609268152</v>
          </cell>
          <cell r="I37">
            <v>52.02139264243506</v>
          </cell>
          <cell r="J37">
            <v>24582.234397379518</v>
          </cell>
          <cell r="K37">
            <v>1313.7313957357571</v>
          </cell>
          <cell r="L37">
            <v>3003.8410054137876</v>
          </cell>
          <cell r="M37">
            <v>11555.498812921855</v>
          </cell>
          <cell r="N37">
            <v>2078.1054752464033</v>
          </cell>
          <cell r="O37">
            <v>2.1409459604860313E-6</v>
          </cell>
          <cell r="P37">
            <v>181404.58232102401</v>
          </cell>
          <cell r="Q37">
            <v>181404.58232102395</v>
          </cell>
          <cell r="R37">
            <v>0</v>
          </cell>
          <cell r="T37">
            <v>77012.812482532216</v>
          </cell>
          <cell r="U37">
            <v>9441.0649659156934</v>
          </cell>
          <cell r="V37">
            <v>25905.978775748852</v>
          </cell>
          <cell r="W37">
            <v>717.86847469928102</v>
          </cell>
          <cell r="X37">
            <v>257.35033211341528</v>
          </cell>
          <cell r="Y37">
            <v>843.9534288001895</v>
          </cell>
          <cell r="Z37">
            <v>45.012896754122465</v>
          </cell>
          <cell r="AA37">
            <v>15859.266948624612</v>
          </cell>
          <cell r="AB37">
            <v>1141.7909815372743</v>
          </cell>
          <cell r="AC37">
            <v>2790.9940401531326</v>
          </cell>
          <cell r="AD37">
            <v>9586.6130223823802</v>
          </cell>
          <cell r="AE37">
            <v>1806.6011867343864</v>
          </cell>
          <cell r="AF37">
            <v>2.138329872438314E-6</v>
          </cell>
          <cell r="AG37">
            <v>145409.30753813387</v>
          </cell>
          <cell r="AH37">
            <v>145409.30753813402</v>
          </cell>
          <cell r="AI37">
            <v>0</v>
          </cell>
        </row>
        <row r="38">
          <cell r="C38">
            <v>8105.7818488945104</v>
          </cell>
          <cell r="D38">
            <v>51948.976465819083</v>
          </cell>
          <cell r="E38">
            <v>101253.80485832816</v>
          </cell>
          <cell r="F38">
            <v>1173.6005351255894</v>
          </cell>
          <cell r="G38">
            <v>7481.28086696025</v>
          </cell>
          <cell r="H38">
            <v>35363.363992363054</v>
          </cell>
          <cell r="I38">
            <v>80.295498388793774</v>
          </cell>
          <cell r="J38">
            <v>12405.889666627172</v>
          </cell>
          <cell r="K38">
            <v>710.73402650275295</v>
          </cell>
          <cell r="L38">
            <v>1033.8055168520161</v>
          </cell>
          <cell r="M38">
            <v>13348.218798134578</v>
          </cell>
          <cell r="N38">
            <v>3580.5427906389718</v>
          </cell>
          <cell r="O38">
            <v>5.010135365127879</v>
          </cell>
          <cell r="P38">
            <v>236491.30500000005</v>
          </cell>
          <cell r="Q38">
            <v>236491.30499999993</v>
          </cell>
          <cell r="R38">
            <v>0</v>
          </cell>
          <cell r="T38">
            <v>6217.2148395108234</v>
          </cell>
          <cell r="U38">
            <v>34564.311918215375</v>
          </cell>
          <cell r="V38">
            <v>53106.131188755346</v>
          </cell>
          <cell r="W38">
            <v>846.76774478195625</v>
          </cell>
          <cell r="X38">
            <v>5382.6477725779332</v>
          </cell>
          <cell r="Y38">
            <v>30576.183806679401</v>
          </cell>
          <cell r="Z38">
            <v>67.002691251698451</v>
          </cell>
          <cell r="AA38">
            <v>9426.0303998634336</v>
          </cell>
          <cell r="AB38">
            <v>554.22159095942993</v>
          </cell>
          <cell r="AC38">
            <v>906.61521460852509</v>
          </cell>
          <cell r="AD38">
            <v>11382.063796641534</v>
          </cell>
          <cell r="AE38">
            <v>2984.6084838627421</v>
          </cell>
          <cell r="AF38">
            <v>5.0001386232798408</v>
          </cell>
          <cell r="AG38">
            <v>156018.7995863315</v>
          </cell>
          <cell r="AH38">
            <v>156018.79958633144</v>
          </cell>
          <cell r="AI38">
            <v>0</v>
          </cell>
        </row>
        <row r="39">
          <cell r="C39">
            <v>1665.681295247864</v>
          </cell>
          <cell r="D39">
            <v>17247.809266603996</v>
          </cell>
          <cell r="E39">
            <v>24372.068595518445</v>
          </cell>
          <cell r="F39">
            <v>268.5086110455963</v>
          </cell>
          <cell r="G39">
            <v>1013.2886625450651</v>
          </cell>
          <cell r="H39">
            <v>8847.4775914725305</v>
          </cell>
          <cell r="I39">
            <v>830.34596402353441</v>
          </cell>
          <cell r="J39">
            <v>7527.8797965214853</v>
          </cell>
          <cell r="K39">
            <v>585.52879104478598</v>
          </cell>
          <cell r="L39">
            <v>380.46093011687026</v>
          </cell>
          <cell r="M39">
            <v>3050.6952343511825</v>
          </cell>
          <cell r="N39">
            <v>1335.3458762453206</v>
          </cell>
          <cell r="O39">
            <v>0.51909054929974496</v>
          </cell>
          <cell r="P39">
            <v>67125.60970528597</v>
          </cell>
          <cell r="Q39">
            <v>67125.609705285882</v>
          </cell>
          <cell r="R39">
            <v>0</v>
          </cell>
          <cell r="T39">
            <v>1278.7028576012035</v>
          </cell>
          <cell r="U39">
            <v>12054.086361021691</v>
          </cell>
          <cell r="V39">
            <v>12302.112346167549</v>
          </cell>
          <cell r="W39">
            <v>201.34094739777939</v>
          </cell>
          <cell r="X39">
            <v>787.18438138895476</v>
          </cell>
          <cell r="Y39">
            <v>8194.2989521420423</v>
          </cell>
          <cell r="Z39">
            <v>731.48571656531385</v>
          </cell>
          <cell r="AA39">
            <v>5954.0368087410043</v>
          </cell>
          <cell r="AB39">
            <v>512.07342362197039</v>
          </cell>
          <cell r="AC39">
            <v>354.08720199801678</v>
          </cell>
          <cell r="AD39">
            <v>2744.0064763155738</v>
          </cell>
          <cell r="AE39">
            <v>1180.7980334221174</v>
          </cell>
          <cell r="AF39">
            <v>0.51887985227310751</v>
          </cell>
          <cell r="AG39">
            <v>46294.732386235497</v>
          </cell>
          <cell r="AH39">
            <v>46294.732386235468</v>
          </cell>
          <cell r="AI39">
            <v>0</v>
          </cell>
        </row>
        <row r="40">
          <cell r="C40">
            <v>2310.3026383189799</v>
          </cell>
          <cell r="D40">
            <v>9541.844366290652</v>
          </cell>
          <cell r="E40">
            <v>25097.58044179892</v>
          </cell>
          <cell r="F40">
            <v>452.30938511562346</v>
          </cell>
          <cell r="G40">
            <v>864.55297784084235</v>
          </cell>
          <cell r="H40">
            <v>7939.823327810891</v>
          </cell>
          <cell r="I40">
            <v>1729.0846362947807</v>
          </cell>
          <cell r="J40">
            <v>11841.665153485486</v>
          </cell>
          <cell r="K40">
            <v>581.7867491580987</v>
          </cell>
          <cell r="L40">
            <v>509.29595629133826</v>
          </cell>
          <cell r="M40">
            <v>5845.6037952990582</v>
          </cell>
          <cell r="N40">
            <v>2501.3723069433227</v>
          </cell>
          <cell r="O40">
            <v>0</v>
          </cell>
          <cell r="P40">
            <v>69215.221734647974</v>
          </cell>
          <cell r="Q40">
            <v>69215.221734647959</v>
          </cell>
          <cell r="R40">
            <v>0</v>
          </cell>
          <cell r="T40">
            <v>1849.0241271707127</v>
          </cell>
          <cell r="U40">
            <v>6748.2141059400692</v>
          </cell>
          <cell r="V40">
            <v>15458.098679289164</v>
          </cell>
          <cell r="W40">
            <v>268.84340108318503</v>
          </cell>
          <cell r="X40">
            <v>620.78800745525007</v>
          </cell>
          <cell r="Y40">
            <v>6133.5503892539082</v>
          </cell>
          <cell r="Z40">
            <v>1453.3707009610121</v>
          </cell>
          <cell r="AA40">
            <v>8550.9069155340803</v>
          </cell>
          <cell r="AB40">
            <v>460.55601941336113</v>
          </cell>
          <cell r="AC40">
            <v>454.35644692457237</v>
          </cell>
          <cell r="AD40">
            <v>4892.0665724711635</v>
          </cell>
          <cell r="AE40">
            <v>2112.3078100653024</v>
          </cell>
          <cell r="AF40">
            <v>0</v>
          </cell>
          <cell r="AG40">
            <v>49002.083175561776</v>
          </cell>
          <cell r="AH40">
            <v>49002.083175561849</v>
          </cell>
          <cell r="AI40">
            <v>-7.2759576141834259E-11</v>
          </cell>
        </row>
        <row r="41">
          <cell r="C41">
            <v>133205.64189969152</v>
          </cell>
          <cell r="D41">
            <v>15311.676433874123</v>
          </cell>
          <cell r="E41">
            <v>93044.697826200572</v>
          </cell>
          <cell r="F41">
            <v>1190.2186894191202</v>
          </cell>
          <cell r="G41">
            <v>158.58056451464927</v>
          </cell>
          <cell r="H41">
            <v>49989.58533839546</v>
          </cell>
          <cell r="I41">
            <v>125.07796667833659</v>
          </cell>
          <cell r="J41">
            <v>50983.408650245583</v>
          </cell>
          <cell r="K41">
            <v>653.95353028173554</v>
          </cell>
          <cell r="L41">
            <v>75.599945247049277</v>
          </cell>
          <cell r="M41">
            <v>826.42634265608888</v>
          </cell>
          <cell r="N41">
            <v>351.09971825356729</v>
          </cell>
          <cell r="O41">
            <v>0</v>
          </cell>
          <cell r="P41">
            <v>345915.96690545784</v>
          </cell>
          <cell r="Q41">
            <v>345915.96690545743</v>
          </cell>
          <cell r="R41">
            <v>0</v>
          </cell>
          <cell r="T41">
            <v>124437.512554716</v>
          </cell>
          <cell r="U41">
            <v>12917.96493758334</v>
          </cell>
          <cell r="V41">
            <v>80716.676622669926</v>
          </cell>
          <cell r="W41">
            <v>1065.9249448029914</v>
          </cell>
          <cell r="X41">
            <v>139.66446811086593</v>
          </cell>
          <cell r="Y41">
            <v>46756.942436587909</v>
          </cell>
          <cell r="Z41">
            <v>114.32170384695765</v>
          </cell>
          <cell r="AA41">
            <v>45791.033775597149</v>
          </cell>
          <cell r="AB41">
            <v>621.99578700396478</v>
          </cell>
          <cell r="AC41">
            <v>71.191130718145004</v>
          </cell>
          <cell r="AD41">
            <v>780.42122283125843</v>
          </cell>
          <cell r="AE41">
            <v>326.25596704725274</v>
          </cell>
          <cell r="AF41">
            <v>0</v>
          </cell>
          <cell r="AG41">
            <v>313739.90555151575</v>
          </cell>
          <cell r="AH41">
            <v>313739.90555151628</v>
          </cell>
          <cell r="AI41">
            <v>-5.2386894822120667E-10</v>
          </cell>
        </row>
        <row r="42">
          <cell r="C42">
            <v>2046.5373744043659</v>
          </cell>
          <cell r="D42">
            <v>8777.4477710781703</v>
          </cell>
          <cell r="E42">
            <v>50105.706253394404</v>
          </cell>
          <cell r="F42">
            <v>492.4666180775418</v>
          </cell>
          <cell r="G42">
            <v>679.82331950184198</v>
          </cell>
          <cell r="H42">
            <v>4649.836020943324</v>
          </cell>
          <cell r="I42">
            <v>138.27863722285983</v>
          </cell>
          <cell r="J42">
            <v>2598.0036274614695</v>
          </cell>
          <cell r="K42">
            <v>2437.6902074469745</v>
          </cell>
          <cell r="L42">
            <v>580.53062652745234</v>
          </cell>
          <cell r="M42">
            <v>7470.6999645352498</v>
          </cell>
          <cell r="N42">
            <v>1370.8710998160307</v>
          </cell>
          <cell r="O42">
            <v>0</v>
          </cell>
          <cell r="P42">
            <v>81347.89152040967</v>
          </cell>
          <cell r="Q42">
            <v>81347.891520409714</v>
          </cell>
          <cell r="R42">
            <v>0</v>
          </cell>
          <cell r="T42">
            <v>1443.3576875049607</v>
          </cell>
          <cell r="U42">
            <v>4800.7666248927762</v>
          </cell>
          <cell r="V42">
            <v>15146.171020803329</v>
          </cell>
          <cell r="W42">
            <v>264.6253761693809</v>
          </cell>
          <cell r="X42">
            <v>482.798220428094</v>
          </cell>
          <cell r="Y42">
            <v>3741.2800536353661</v>
          </cell>
          <cell r="Z42">
            <v>106.56978889861695</v>
          </cell>
          <cell r="AA42">
            <v>2060.8000635304061</v>
          </cell>
          <cell r="AB42">
            <v>2063.6752027200096</v>
          </cell>
          <cell r="AC42">
            <v>520.09403392565264</v>
          </cell>
          <cell r="AD42">
            <v>6235.8574698982775</v>
          </cell>
          <cell r="AE42">
            <v>1186.0450153809825</v>
          </cell>
          <cell r="AF42">
            <v>0</v>
          </cell>
          <cell r="AG42">
            <v>38052.040557787848</v>
          </cell>
          <cell r="AH42">
            <v>38052.040557787768</v>
          </cell>
          <cell r="AI42">
            <v>8.0035533756017685E-11</v>
          </cell>
        </row>
        <row r="43">
          <cell r="C43">
            <v>597.23154209036079</v>
          </cell>
          <cell r="D43">
            <v>4358.0057992961601</v>
          </cell>
          <cell r="E43">
            <v>15086.573125461213</v>
          </cell>
          <cell r="F43">
            <v>631.9241169114282</v>
          </cell>
          <cell r="G43">
            <v>391.23412002401653</v>
          </cell>
          <cell r="H43">
            <v>1263.2240425800708</v>
          </cell>
          <cell r="I43">
            <v>20.154270176874796</v>
          </cell>
          <cell r="J43">
            <v>2661.0462508345181</v>
          </cell>
          <cell r="K43">
            <v>317.32617737922101</v>
          </cell>
          <cell r="L43">
            <v>267.36826714753272</v>
          </cell>
          <cell r="M43">
            <v>986.79045751450622</v>
          </cell>
          <cell r="N43">
            <v>469.82396011963885</v>
          </cell>
          <cell r="O43">
            <v>8.1100196752646802E-7</v>
          </cell>
          <cell r="P43">
            <v>27050.702130346544</v>
          </cell>
          <cell r="Q43">
            <v>27050.702130346541</v>
          </cell>
          <cell r="R43">
            <v>0</v>
          </cell>
          <cell r="T43">
            <v>442.80684825729577</v>
          </cell>
          <cell r="U43">
            <v>2664.8160532202137</v>
          </cell>
          <cell r="V43">
            <v>8490.913246721926</v>
          </cell>
          <cell r="W43">
            <v>465.57414940571181</v>
          </cell>
          <cell r="X43">
            <v>276.26383869275651</v>
          </cell>
          <cell r="Y43">
            <v>1055.5665552611622</v>
          </cell>
          <cell r="Z43">
            <v>16.079587926514179</v>
          </cell>
          <cell r="AA43">
            <v>1996.7545110590568</v>
          </cell>
          <cell r="AB43">
            <v>258.17403929165522</v>
          </cell>
          <cell r="AC43">
            <v>238.36096273448845</v>
          </cell>
          <cell r="AD43">
            <v>825.99480158094889</v>
          </cell>
          <cell r="AE43">
            <v>370.14851209118473</v>
          </cell>
          <cell r="AF43">
            <v>8.1083037464444384E-7</v>
          </cell>
          <cell r="AG43">
            <v>17101.453107053741</v>
          </cell>
          <cell r="AH43">
            <v>17101.45310705372</v>
          </cell>
          <cell r="AI43">
            <v>0</v>
          </cell>
        </row>
        <row r="44">
          <cell r="C44">
            <v>3206.3399241720545</v>
          </cell>
          <cell r="D44">
            <v>30595.251364199285</v>
          </cell>
          <cell r="E44">
            <v>97269.551477050292</v>
          </cell>
          <cell r="F44">
            <v>879.42576948383669</v>
          </cell>
          <cell r="G44">
            <v>686.18849008728432</v>
          </cell>
          <cell r="H44">
            <v>18383.959036536769</v>
          </cell>
          <cell r="I44">
            <v>97.172786578167603</v>
          </cell>
          <cell r="J44">
            <v>18745.042481681838</v>
          </cell>
          <cell r="K44">
            <v>1636.6101501050255</v>
          </cell>
          <cell r="L44">
            <v>2913.8629460583643</v>
          </cell>
          <cell r="M44">
            <v>27882.485621029002</v>
          </cell>
          <cell r="N44">
            <v>3135.6407379422458</v>
          </cell>
          <cell r="O44">
            <v>3.9891878040608919</v>
          </cell>
          <cell r="P44">
            <v>205435.51997272822</v>
          </cell>
          <cell r="Q44">
            <v>205435.5199727283</v>
          </cell>
          <cell r="R44">
            <v>0</v>
          </cell>
          <cell r="T44">
            <v>2476.4544998306756</v>
          </cell>
          <cell r="U44">
            <v>21909.291870702069</v>
          </cell>
          <cell r="V44">
            <v>60292.381283464871</v>
          </cell>
          <cell r="W44">
            <v>743.74980127557978</v>
          </cell>
          <cell r="X44">
            <v>533.26420934753889</v>
          </cell>
          <cell r="Y44">
            <v>16065.343912856695</v>
          </cell>
          <cell r="Z44">
            <v>81.697589216620372</v>
          </cell>
          <cell r="AA44">
            <v>12233.505805433782</v>
          </cell>
          <cell r="AB44">
            <v>1320.5624956677768</v>
          </cell>
          <cell r="AC44">
            <v>2738.4957238798297</v>
          </cell>
          <cell r="AD44">
            <v>23976.105796928357</v>
          </cell>
          <cell r="AE44">
            <v>2786.6500616355452</v>
          </cell>
          <cell r="AF44">
            <v>3.9812734785257331</v>
          </cell>
          <cell r="AG44">
            <v>145161.48432371789</v>
          </cell>
          <cell r="AH44">
            <v>145161.48432371803</v>
          </cell>
          <cell r="AI44">
            <v>0</v>
          </cell>
        </row>
        <row r="45">
          <cell r="C45">
            <v>13373.60537542398</v>
          </cell>
          <cell r="D45">
            <v>82724.631289120342</v>
          </cell>
          <cell r="E45">
            <v>101418.19664447034</v>
          </cell>
          <cell r="F45">
            <v>1097.8463354531586</v>
          </cell>
          <cell r="G45">
            <v>1482.8825035165955</v>
          </cell>
          <cell r="H45">
            <v>8189.6460110767312</v>
          </cell>
          <cell r="I45">
            <v>63.233333507400658</v>
          </cell>
          <cell r="J45">
            <v>12063.124150279724</v>
          </cell>
          <cell r="K45">
            <v>160.68748770363854</v>
          </cell>
          <cell r="L45">
            <v>2415.2876521318781</v>
          </cell>
          <cell r="M45">
            <v>2344.4148690429324</v>
          </cell>
          <cell r="N45">
            <v>559.77990155524833</v>
          </cell>
          <cell r="O45">
            <v>4.8859074523554842</v>
          </cell>
          <cell r="P45">
            <v>225898.22146073429</v>
          </cell>
          <cell r="Q45">
            <v>225898.22146073441</v>
          </cell>
          <cell r="R45">
            <v>0</v>
          </cell>
          <cell r="T45">
            <v>11927.530844964087</v>
          </cell>
          <cell r="U45">
            <v>60923.075836401535</v>
          </cell>
          <cell r="V45">
            <v>65034.180669636</v>
          </cell>
          <cell r="W45">
            <v>963.90961475545782</v>
          </cell>
          <cell r="X45">
            <v>1174.7304302758112</v>
          </cell>
          <cell r="Y45">
            <v>7641.9689846618239</v>
          </cell>
          <cell r="Z45">
            <v>55.791554225425699</v>
          </cell>
          <cell r="AA45">
            <v>10867.885557090684</v>
          </cell>
          <cell r="AB45">
            <v>145.99780366325544</v>
          </cell>
          <cell r="AC45">
            <v>2307.2670851415223</v>
          </cell>
          <cell r="AD45">
            <v>2142.9270904135733</v>
          </cell>
          <cell r="AE45">
            <v>514.08584710557648</v>
          </cell>
          <cell r="AF45">
            <v>4.8725433902517068</v>
          </cell>
          <cell r="AG45">
            <v>163704.22386172504</v>
          </cell>
          <cell r="AH45">
            <v>163704.22386172489</v>
          </cell>
          <cell r="AI45">
            <v>0</v>
          </cell>
        </row>
        <row r="46">
          <cell r="C46">
            <v>1579.0891607871904</v>
          </cell>
          <cell r="D46">
            <v>23583.991095639267</v>
          </cell>
          <cell r="E46">
            <v>246343.4094878863</v>
          </cell>
          <cell r="F46">
            <v>21.545548868039091</v>
          </cell>
          <cell r="G46">
            <v>19.884356610331739</v>
          </cell>
          <cell r="H46">
            <v>37395.787565481114</v>
          </cell>
          <cell r="I46">
            <v>4843.6436415794997</v>
          </cell>
          <cell r="J46">
            <v>17600.655799850996</v>
          </cell>
          <cell r="K46">
            <v>607.96984686721373</v>
          </cell>
          <cell r="L46">
            <v>1820.7330258776353</v>
          </cell>
          <cell r="M46">
            <v>5684.0085621057606</v>
          </cell>
          <cell r="N46">
            <v>1507.4096792237651</v>
          </cell>
          <cell r="O46">
            <v>12.229020250109446</v>
          </cell>
          <cell r="P46">
            <v>341020.35679102718</v>
          </cell>
          <cell r="Q46">
            <v>341020.35679102741</v>
          </cell>
          <cell r="R46">
            <v>0</v>
          </cell>
          <cell r="T46">
            <v>1227.4495081101575</v>
          </cell>
          <cell r="U46">
            <v>14685.885955110703</v>
          </cell>
          <cell r="V46">
            <v>137306.12042826595</v>
          </cell>
          <cell r="W46">
            <v>11.188076989732158</v>
          </cell>
          <cell r="X46">
            <v>12.35386382402679</v>
          </cell>
          <cell r="Y46">
            <v>33007.366436918819</v>
          </cell>
          <cell r="Z46">
            <v>4030.8266033697091</v>
          </cell>
          <cell r="AA46">
            <v>10389.077645172512</v>
          </cell>
          <cell r="AB46">
            <v>514.91930674393097</v>
          </cell>
          <cell r="AC46">
            <v>1699.6466530222081</v>
          </cell>
          <cell r="AD46">
            <v>4755.3991756644045</v>
          </cell>
          <cell r="AE46">
            <v>1215.6548786341377</v>
          </cell>
          <cell r="AF46">
            <v>12.210808214888402</v>
          </cell>
          <cell r="AG46">
            <v>208868.09934004114</v>
          </cell>
          <cell r="AH46">
            <v>208868.09934004131</v>
          </cell>
          <cell r="AI46">
            <v>0</v>
          </cell>
        </row>
        <row r="47">
          <cell r="C47">
            <v>77534.497298232003</v>
          </cell>
          <cell r="D47">
            <v>229176.03130837344</v>
          </cell>
          <cell r="E47">
            <v>782849.62765875226</v>
          </cell>
          <cell r="F47">
            <v>1464.8871646130722</v>
          </cell>
          <cell r="G47">
            <v>170.97144034823725</v>
          </cell>
          <cell r="H47">
            <v>197771.92169113265</v>
          </cell>
          <cell r="I47">
            <v>1669.769683963513</v>
          </cell>
          <cell r="J47">
            <v>122297.00799823155</v>
          </cell>
          <cell r="K47">
            <v>28649.497904310141</v>
          </cell>
          <cell r="L47">
            <v>122897.59867448019</v>
          </cell>
          <cell r="M47">
            <v>193477.67013094711</v>
          </cell>
          <cell r="N47">
            <v>71456.318447407</v>
          </cell>
          <cell r="O47">
            <v>19.225964198776637</v>
          </cell>
          <cell r="P47">
            <v>1829435.0253649903</v>
          </cell>
          <cell r="Q47">
            <v>1829435.0253649915</v>
          </cell>
          <cell r="R47">
            <v>0</v>
          </cell>
          <cell r="T47">
            <v>63030.156055065148</v>
          </cell>
          <cell r="U47">
            <v>188833.43867204353</v>
          </cell>
          <cell r="V47">
            <v>574489.63403596845</v>
          </cell>
          <cell r="W47">
            <v>1308.2186118802354</v>
          </cell>
          <cell r="X47">
            <v>153.39359784380792</v>
          </cell>
          <cell r="Y47">
            <v>186552.44988160438</v>
          </cell>
          <cell r="Z47">
            <v>1538.4028023283452</v>
          </cell>
          <cell r="AA47">
            <v>106321.3854509693</v>
          </cell>
          <cell r="AB47">
            <v>25831.725457469009</v>
          </cell>
          <cell r="AC47">
            <v>114465.51121346682</v>
          </cell>
          <cell r="AD47">
            <v>173040.78497302299</v>
          </cell>
          <cell r="AE47">
            <v>64869.651478759006</v>
          </cell>
          <cell r="AF47">
            <v>17.677125239403935</v>
          </cell>
          <cell r="AG47">
            <v>1500452.4293556605</v>
          </cell>
          <cell r="AH47">
            <v>1500452.4293556621</v>
          </cell>
          <cell r="AI47">
            <v>0</v>
          </cell>
        </row>
        <row r="48">
          <cell r="C48">
            <v>473.4151918851033</v>
          </cell>
          <cell r="D48">
            <v>23049.710136270274</v>
          </cell>
          <cell r="E48">
            <v>540.19183473254964</v>
          </cell>
          <cell r="F48">
            <v>8.2301650846148942</v>
          </cell>
          <cell r="G48">
            <v>10.859116777582321</v>
          </cell>
          <cell r="H48">
            <v>1643.9329710940885</v>
          </cell>
          <cell r="I48">
            <v>52.845719526331663</v>
          </cell>
          <cell r="J48">
            <v>130.05405805989318</v>
          </cell>
          <cell r="K48">
            <v>69.674232465460975</v>
          </cell>
          <cell r="L48">
            <v>25.269125307534537</v>
          </cell>
          <cell r="M48">
            <v>17.454006927444894</v>
          </cell>
          <cell r="N48">
            <v>2032.7450188724397</v>
          </cell>
          <cell r="O48">
            <v>0</v>
          </cell>
          <cell r="P48">
            <v>28054.381577003318</v>
          </cell>
          <cell r="Q48">
            <v>28054.381577003322</v>
          </cell>
          <cell r="R48">
            <v>0</v>
          </cell>
          <cell r="T48">
            <v>440.15761089443038</v>
          </cell>
          <cell r="U48">
            <v>19333.056548583758</v>
          </cell>
          <cell r="V48">
            <v>469.93545881447449</v>
          </cell>
          <cell r="W48">
            <v>7.4060707326404236</v>
          </cell>
          <cell r="X48">
            <v>9.2664801228162634</v>
          </cell>
          <cell r="Y48">
            <v>1609.8815690403405</v>
          </cell>
          <cell r="Z48">
            <v>45.950974247455399</v>
          </cell>
          <cell r="AA48">
            <v>113.81587682976186</v>
          </cell>
          <cell r="AB48">
            <v>65.033268175476664</v>
          </cell>
          <cell r="AC48">
            <v>24.142830428280249</v>
          </cell>
          <cell r="AD48">
            <v>16.60431855627165</v>
          </cell>
          <cell r="AE48">
            <v>1981.0246800878451</v>
          </cell>
          <cell r="AF48">
            <v>0</v>
          </cell>
          <cell r="AG48">
            <v>24116.275686513549</v>
          </cell>
          <cell r="AH48">
            <v>24116.275686513531</v>
          </cell>
          <cell r="AI48">
            <v>0</v>
          </cell>
        </row>
        <row r="49">
          <cell r="C49">
            <v>12443.451441392473</v>
          </cell>
          <cell r="D49">
            <v>37642.712750710998</v>
          </cell>
          <cell r="E49">
            <v>69618.576810064391</v>
          </cell>
          <cell r="F49">
            <v>323.13806950198824</v>
          </cell>
          <cell r="G49">
            <v>3964.9353006697684</v>
          </cell>
          <cell r="H49">
            <v>17869.297761032612</v>
          </cell>
          <cell r="I49">
            <v>156.37204274479677</v>
          </cell>
          <cell r="J49">
            <v>6554.4398543986918</v>
          </cell>
          <cell r="K49">
            <v>2612.5910990743223</v>
          </cell>
          <cell r="L49">
            <v>822.04318923437506</v>
          </cell>
          <cell r="M49">
            <v>993.83334044966477</v>
          </cell>
          <cell r="N49">
            <v>1325.5259545256397</v>
          </cell>
          <cell r="O49">
            <v>287.53648701333259</v>
          </cell>
          <cell r="P49">
            <v>154614.45410081302</v>
          </cell>
          <cell r="Q49">
            <v>154614.45410081331</v>
          </cell>
          <cell r="R49">
            <v>-2.9103830456733704E-10</v>
          </cell>
          <cell r="T49">
            <v>11208.31202857248</v>
          </cell>
          <cell r="U49">
            <v>27272.760973201817</v>
          </cell>
          <cell r="V49">
            <v>42817.495192579408</v>
          </cell>
          <cell r="W49">
            <v>264.93756839778649</v>
          </cell>
          <cell r="X49">
            <v>2720.2597769543499</v>
          </cell>
          <cell r="Y49">
            <v>14834.453341450013</v>
          </cell>
          <cell r="Z49">
            <v>130.82414164258628</v>
          </cell>
          <cell r="AA49">
            <v>5010.0067474481566</v>
          </cell>
          <cell r="AB49">
            <v>2095.7206969471199</v>
          </cell>
          <cell r="AC49">
            <v>736.65561675193464</v>
          </cell>
          <cell r="AD49">
            <v>864.07036656121386</v>
          </cell>
          <cell r="AE49">
            <v>1091.1341120578145</v>
          </cell>
          <cell r="AF49">
            <v>287.28730294792712</v>
          </cell>
          <cell r="AG49">
            <v>109333.9178655126</v>
          </cell>
          <cell r="AH49">
            <v>109333.91786551272</v>
          </cell>
          <cell r="AI49">
            <v>-1.1641532182693481E-10</v>
          </cell>
        </row>
        <row r="50">
          <cell r="C50">
            <v>1450.0306019398781</v>
          </cell>
          <cell r="D50">
            <v>12719.446729235158</v>
          </cell>
          <cell r="E50">
            <v>22114.156610773414</v>
          </cell>
          <cell r="F50">
            <v>9.3675773015448573</v>
          </cell>
          <cell r="G50">
            <v>240.83750161344057</v>
          </cell>
          <cell r="H50">
            <v>2465.4565558304157</v>
          </cell>
          <cell r="I50">
            <v>5010.6197198200362</v>
          </cell>
          <cell r="J50">
            <v>1943.6739212250279</v>
          </cell>
          <cell r="K50">
            <v>681.10923469681711</v>
          </cell>
          <cell r="L50">
            <v>540.24125545040238</v>
          </cell>
          <cell r="M50">
            <v>15201.933765857297</v>
          </cell>
          <cell r="N50">
            <v>1260.1102508647534</v>
          </cell>
          <cell r="O50">
            <v>2.5634011214172916</v>
          </cell>
          <cell r="P50">
            <v>63639.547125729601</v>
          </cell>
          <cell r="Q50">
            <v>63639.547125729572</v>
          </cell>
          <cell r="R50">
            <v>0</v>
          </cell>
          <cell r="T50">
            <v>1341.4442398756632</v>
          </cell>
          <cell r="U50">
            <v>11103.789362058877</v>
          </cell>
          <cell r="V50">
            <v>12576.383433375951</v>
          </cell>
          <cell r="W50">
            <v>8.4183237458556999</v>
          </cell>
          <cell r="X50">
            <v>189.84787905458373</v>
          </cell>
          <cell r="Y50">
            <v>2336.341718137955</v>
          </cell>
          <cell r="Z50">
            <v>4469.1878040363981</v>
          </cell>
          <cell r="AA50">
            <v>1581.0865507459666</v>
          </cell>
          <cell r="AB50">
            <v>605.54967484618328</v>
          </cell>
          <cell r="AC50">
            <v>514.59445196363515</v>
          </cell>
          <cell r="AD50">
            <v>14267.863208910243</v>
          </cell>
          <cell r="AE50">
            <v>1136.6633378340057</v>
          </cell>
          <cell r="AF50">
            <v>2.4896490105891083</v>
          </cell>
          <cell r="AG50">
            <v>50133.659633595904</v>
          </cell>
          <cell r="AH50">
            <v>50133.65963359586</v>
          </cell>
          <cell r="AI50">
            <v>0</v>
          </cell>
        </row>
        <row r="51">
          <cell r="C51">
            <v>9444.9062033916653</v>
          </cell>
          <cell r="D51">
            <v>41456.526996106266</v>
          </cell>
          <cell r="E51">
            <v>92839.747640559828</v>
          </cell>
          <cell r="F51">
            <v>200.67237785118232</v>
          </cell>
          <cell r="G51">
            <v>61.969753553026472</v>
          </cell>
          <cell r="H51">
            <v>29557.879122792932</v>
          </cell>
          <cell r="I51">
            <v>10242.232440626472</v>
          </cell>
          <cell r="J51">
            <v>13727.119529132882</v>
          </cell>
          <cell r="K51">
            <v>3829.0630249886517</v>
          </cell>
          <cell r="L51">
            <v>906.18812232623804</v>
          </cell>
          <cell r="M51">
            <v>6124.7883651329612</v>
          </cell>
          <cell r="N51">
            <v>6610.012874596845</v>
          </cell>
          <cell r="O51">
            <v>0</v>
          </cell>
          <cell r="P51">
            <v>215001.10645105896</v>
          </cell>
          <cell r="Q51">
            <v>215001.10645105882</v>
          </cell>
          <cell r="R51">
            <v>0</v>
          </cell>
          <cell r="T51">
            <v>8292.7687996244313</v>
          </cell>
          <cell r="U51">
            <v>32424.802209135374</v>
          </cell>
          <cell r="V51">
            <v>52520.038528752084</v>
          </cell>
          <cell r="W51">
            <v>148.10243633452279</v>
          </cell>
          <cell r="X51">
            <v>39.637939216289396</v>
          </cell>
          <cell r="Y51">
            <v>25775.841261476809</v>
          </cell>
          <cell r="Z51">
            <v>8810.8430331296986</v>
          </cell>
          <cell r="AA51">
            <v>10159.577644269035</v>
          </cell>
          <cell r="AB51">
            <v>3294.7895020402384</v>
          </cell>
          <cell r="AC51">
            <v>844.17274610802963</v>
          </cell>
          <cell r="AD51">
            <v>5170.4283555041175</v>
          </cell>
          <cell r="AE51">
            <v>5805.0672737015557</v>
          </cell>
          <cell r="AF51">
            <v>0</v>
          </cell>
          <cell r="AG51">
            <v>153286.06972929218</v>
          </cell>
          <cell r="AH51">
            <v>153286.06972929212</v>
          </cell>
          <cell r="AI51">
            <v>0</v>
          </cell>
        </row>
        <row r="52">
          <cell r="C52">
            <v>20618.768995983672</v>
          </cell>
          <cell r="D52">
            <v>64265.082832752727</v>
          </cell>
          <cell r="E52">
            <v>26627.150566524357</v>
          </cell>
          <cell r="F52">
            <v>41.287036997720051</v>
          </cell>
          <cell r="G52">
            <v>28.140536073196934</v>
          </cell>
          <cell r="H52">
            <v>8795.8752999125554</v>
          </cell>
          <cell r="I52">
            <v>6077.5487533915466</v>
          </cell>
          <cell r="J52">
            <v>5415.7887890370184</v>
          </cell>
          <cell r="K52">
            <v>415.23091811331278</v>
          </cell>
          <cell r="L52">
            <v>870.70823871140976</v>
          </cell>
          <cell r="M52">
            <v>719.75504565342681</v>
          </cell>
          <cell r="N52">
            <v>1243.8509013800308</v>
          </cell>
          <cell r="O52">
            <v>3.6283663890434381E-3</v>
          </cell>
          <cell r="P52">
            <v>135119.1915428974</v>
          </cell>
          <cell r="Q52">
            <v>135119.19154289723</v>
          </cell>
          <cell r="R52">
            <v>0</v>
          </cell>
          <cell r="T52">
            <v>13306.392444967774</v>
          </cell>
          <cell r="U52">
            <v>39630.206494563616</v>
          </cell>
          <cell r="V52">
            <v>12320.664724783828</v>
          </cell>
          <cell r="W52">
            <v>36.165491308314458</v>
          </cell>
          <cell r="X52">
            <v>16.393074005571592</v>
          </cell>
          <cell r="Y52">
            <v>7561.7368425626646</v>
          </cell>
          <cell r="Z52">
            <v>4221.3606576825732</v>
          </cell>
          <cell r="AA52">
            <v>3302.0779404765453</v>
          </cell>
          <cell r="AB52">
            <v>272.25658109453627</v>
          </cell>
          <cell r="AC52">
            <v>743.98929038317522</v>
          </cell>
          <cell r="AD52">
            <v>581.18626741754383</v>
          </cell>
          <cell r="AE52">
            <v>982.21120091788805</v>
          </cell>
          <cell r="AF52">
            <v>3.4324057884336399E-3</v>
          </cell>
          <cell r="AG52">
            <v>82974.644442569828</v>
          </cell>
          <cell r="AH52">
            <v>82974.644442569726</v>
          </cell>
          <cell r="AI52">
            <v>0</v>
          </cell>
        </row>
        <row r="53">
          <cell r="C53">
            <v>21601.916296975585</v>
          </cell>
          <cell r="D53">
            <v>1056.7153636876665</v>
          </cell>
          <cell r="E53">
            <v>8180.6269432599001</v>
          </cell>
          <cell r="F53">
            <v>299.45224503827694</v>
          </cell>
          <cell r="G53">
            <v>216.0107774893514</v>
          </cell>
          <cell r="H53">
            <v>12118.035120484339</v>
          </cell>
          <cell r="I53">
            <v>0.98143317785617745</v>
          </cell>
          <cell r="J53">
            <v>3217.8889744427051</v>
          </cell>
          <cell r="K53">
            <v>286.63014126619026</v>
          </cell>
          <cell r="L53">
            <v>137.36433186362797</v>
          </cell>
          <cell r="M53">
            <v>913.62642696532009</v>
          </cell>
          <cell r="N53">
            <v>319.54414522199141</v>
          </cell>
          <cell r="O53">
            <v>2.4716584570563765E-3</v>
          </cell>
          <cell r="P53">
            <v>48348.794671531272</v>
          </cell>
          <cell r="Q53">
            <v>48348.794671531265</v>
          </cell>
          <cell r="R53">
            <v>0</v>
          </cell>
          <cell r="T53">
            <v>19677.510313079401</v>
          </cell>
          <cell r="U53">
            <v>910.54604272723554</v>
          </cell>
          <cell r="V53">
            <v>7495.3351662733439</v>
          </cell>
          <cell r="W53">
            <v>262.02590750305018</v>
          </cell>
          <cell r="X53">
            <v>186.65730882787307</v>
          </cell>
          <cell r="Y53">
            <v>11201.392404086722</v>
          </cell>
          <cell r="Z53">
            <v>0.87446732537374827</v>
          </cell>
          <cell r="AA53">
            <v>2815.5087500817667</v>
          </cell>
          <cell r="AB53">
            <v>262.30125962653233</v>
          </cell>
          <cell r="AC53">
            <v>129.47038491922785</v>
          </cell>
          <cell r="AD53">
            <v>842.65740467186106</v>
          </cell>
          <cell r="AE53">
            <v>299.00578182597087</v>
          </cell>
          <cell r="AF53">
            <v>2.4705282052725004E-3</v>
          </cell>
          <cell r="AG53">
            <v>44083.28766147657</v>
          </cell>
          <cell r="AH53">
            <v>44083.287661476512</v>
          </cell>
          <cell r="AI53">
            <v>5.8207660913467407E-11</v>
          </cell>
        </row>
        <row r="54">
          <cell r="C54">
            <v>3704.3231871943299</v>
          </cell>
          <cell r="D54">
            <v>68.735536732169194</v>
          </cell>
          <cell r="E54">
            <v>104.61086242877569</v>
          </cell>
          <cell r="F54">
            <v>24.803500814140399</v>
          </cell>
          <cell r="G54">
            <v>50.712410349336935</v>
          </cell>
          <cell r="H54">
            <v>376.4192424481995</v>
          </cell>
          <cell r="I54">
            <v>42.135546043336817</v>
          </cell>
          <cell r="J54">
            <v>175.29778876887804</v>
          </cell>
          <cell r="K54">
            <v>6.2775976573412002</v>
          </cell>
          <cell r="L54">
            <v>12.613711634877703</v>
          </cell>
          <cell r="M54">
            <v>151.08954841708641</v>
          </cell>
          <cell r="N54">
            <v>28.642489072809301</v>
          </cell>
          <cell r="O54">
            <v>0</v>
          </cell>
          <cell r="P54">
            <v>4745.6614215612817</v>
          </cell>
          <cell r="Q54">
            <v>4745.6614215612726</v>
          </cell>
          <cell r="R54">
            <v>9.0949470177292824E-12</v>
          </cell>
          <cell r="T54">
            <v>2876.7342509750988</v>
          </cell>
          <cell r="U54">
            <v>54.750197472639719</v>
          </cell>
          <cell r="V54">
            <v>77.142818637930191</v>
          </cell>
          <cell r="W54">
            <v>17.670950188988659</v>
          </cell>
          <cell r="X54">
            <v>33.269280926256052</v>
          </cell>
          <cell r="Y54">
            <v>324.71168574675863</v>
          </cell>
          <cell r="Z54">
            <v>34.564412794070066</v>
          </cell>
          <cell r="AA54">
            <v>123.72182028148129</v>
          </cell>
          <cell r="AB54">
            <v>4.8325610895989968</v>
          </cell>
          <cell r="AC54">
            <v>11.633747788853135</v>
          </cell>
          <cell r="AD54">
            <v>129.29464333804319</v>
          </cell>
          <cell r="AE54">
            <v>24.132809979538276</v>
          </cell>
          <cell r="AF54">
            <v>0</v>
          </cell>
          <cell r="AG54">
            <v>3712.4591792192568</v>
          </cell>
          <cell r="AH54">
            <v>3712.4591792192537</v>
          </cell>
          <cell r="AI54">
            <v>0</v>
          </cell>
        </row>
        <row r="55">
          <cell r="C55">
            <v>726.62240473181873</v>
          </cell>
          <cell r="D55">
            <v>6550.2942192940045</v>
          </cell>
          <cell r="E55">
            <v>377.55976989087259</v>
          </cell>
          <cell r="F55">
            <v>1.4612455754620755</v>
          </cell>
          <cell r="G55">
            <v>56.424788362513198</v>
          </cell>
          <cell r="H55">
            <v>2017.5635351630838</v>
          </cell>
          <cell r="I55">
            <v>548.15788257617851</v>
          </cell>
          <cell r="J55">
            <v>2636.5261368962338</v>
          </cell>
          <cell r="K55">
            <v>104.33314090034023</v>
          </cell>
          <cell r="L55">
            <v>217.55812563199891</v>
          </cell>
          <cell r="M55">
            <v>229.06764739249056</v>
          </cell>
          <cell r="N55">
            <v>486.51387717105803</v>
          </cell>
          <cell r="O55">
            <v>0</v>
          </cell>
          <cell r="P55">
            <v>13952.082773586055</v>
          </cell>
          <cell r="Q55">
            <v>13952.082773586066</v>
          </cell>
          <cell r="R55">
            <v>0</v>
          </cell>
          <cell r="T55">
            <v>648.36518966324559</v>
          </cell>
          <cell r="U55">
            <v>5453.5897675528558</v>
          </cell>
          <cell r="V55">
            <v>206.42039671071828</v>
          </cell>
          <cell r="W55">
            <v>1.1645138814699103</v>
          </cell>
          <cell r="X55">
            <v>45.816391797722616</v>
          </cell>
          <cell r="Y55">
            <v>1910.7242530264848</v>
          </cell>
          <cell r="Z55">
            <v>489.50934656716601</v>
          </cell>
          <cell r="AA55">
            <v>2213.8564441752183</v>
          </cell>
          <cell r="AB55">
            <v>77.513462554155893</v>
          </cell>
          <cell r="AC55">
            <v>207.48800836777082</v>
          </cell>
          <cell r="AD55">
            <v>201.20955869407905</v>
          </cell>
          <cell r="AE55">
            <v>434.07526361177651</v>
          </cell>
          <cell r="AF55">
            <v>0</v>
          </cell>
          <cell r="AG55">
            <v>11889.732596602664</v>
          </cell>
          <cell r="AH55">
            <v>11889.732596602655</v>
          </cell>
          <cell r="AI55">
            <v>0</v>
          </cell>
        </row>
        <row r="56">
          <cell r="C56">
            <v>2569.4368296236198</v>
          </cell>
          <cell r="D56">
            <v>16965.662929349623</v>
          </cell>
          <cell r="E56">
            <v>1935.3122972591118</v>
          </cell>
          <cell r="F56">
            <v>17.765398131780952</v>
          </cell>
          <cell r="G56">
            <v>30.84521808831893</v>
          </cell>
          <cell r="H56">
            <v>3622.0486116644606</v>
          </cell>
          <cell r="I56">
            <v>21.834785418541689</v>
          </cell>
          <cell r="J56">
            <v>1606.6675926378182</v>
          </cell>
          <cell r="K56">
            <v>115.04497804082689</v>
          </cell>
          <cell r="L56">
            <v>48.539811302590593</v>
          </cell>
          <cell r="M56">
            <v>456.3194344946105</v>
          </cell>
          <cell r="N56">
            <v>1341.6126624794595</v>
          </cell>
          <cell r="O56">
            <v>0</v>
          </cell>
          <cell r="P56">
            <v>28731.090548490763</v>
          </cell>
          <cell r="Q56">
            <v>28731.090548490771</v>
          </cell>
          <cell r="R56">
            <v>0</v>
          </cell>
          <cell r="T56">
            <v>2492.7502760128637</v>
          </cell>
          <cell r="U56">
            <v>15738.988595933977</v>
          </cell>
          <cell r="V56">
            <v>1549.6995172368379</v>
          </cell>
          <cell r="W56">
            <v>13.740815266155558</v>
          </cell>
          <cell r="X56">
            <v>26.495825926156947</v>
          </cell>
          <cell r="Y56">
            <v>3482.1552064961179</v>
          </cell>
          <cell r="Z56">
            <v>19.927737374754532</v>
          </cell>
          <cell r="AA56">
            <v>1418.9699078185342</v>
          </cell>
          <cell r="AB56">
            <v>110.15322655390186</v>
          </cell>
          <cell r="AC56">
            <v>47.528820825653341</v>
          </cell>
          <cell r="AD56">
            <v>449.25205442306662</v>
          </cell>
          <cell r="AE56">
            <v>1283.401595610495</v>
          </cell>
          <cell r="AF56">
            <v>0</v>
          </cell>
          <cell r="AG56">
            <v>26633.063579478516</v>
          </cell>
          <cell r="AH56">
            <v>26633.063579478512</v>
          </cell>
          <cell r="AI56">
            <v>0</v>
          </cell>
        </row>
        <row r="57">
          <cell r="C57">
            <v>151.01390694138735</v>
          </cell>
          <cell r="D57">
            <v>315.11770141000403</v>
          </cell>
          <cell r="E57">
            <v>41.456334882058798</v>
          </cell>
          <cell r="F57">
            <v>2.4355406305678851</v>
          </cell>
          <cell r="G57">
            <v>12.959049544036231</v>
          </cell>
          <cell r="H57">
            <v>138.6635890522879</v>
          </cell>
          <cell r="I57">
            <v>455.90604194100501</v>
          </cell>
          <cell r="J57">
            <v>433.65531503584214</v>
          </cell>
          <cell r="K57">
            <v>38.144273120515031</v>
          </cell>
          <cell r="L57">
            <v>19.938899271743217</v>
          </cell>
          <cell r="M57">
            <v>99.944829843334603</v>
          </cell>
          <cell r="N57">
            <v>34.753828266766511</v>
          </cell>
          <cell r="O57">
            <v>0</v>
          </cell>
          <cell r="P57">
            <v>1743.9893099395485</v>
          </cell>
          <cell r="Q57">
            <v>1743.9893099395506</v>
          </cell>
          <cell r="R57">
            <v>-2.0463630789890885E-12</v>
          </cell>
          <cell r="T57">
            <v>114.10999842701347</v>
          </cell>
          <cell r="U57">
            <v>243.53554231005543</v>
          </cell>
          <cell r="V57">
            <v>26.24512250819663</v>
          </cell>
          <cell r="W57">
            <v>1.5052131539066711</v>
          </cell>
          <cell r="X57">
            <v>9.4013358893362433</v>
          </cell>
          <cell r="Y57">
            <v>118.4825235437655</v>
          </cell>
          <cell r="Z57">
            <v>365.54138693200173</v>
          </cell>
          <cell r="AA57">
            <v>271.73330331619178</v>
          </cell>
          <cell r="AB57">
            <v>32.992862913113285</v>
          </cell>
          <cell r="AC57">
            <v>17.0504987044486</v>
          </cell>
          <cell r="AD57">
            <v>83.966375475961257</v>
          </cell>
          <cell r="AE57">
            <v>30.589824504402642</v>
          </cell>
          <cell r="AF57">
            <v>0</v>
          </cell>
          <cell r="AG57">
            <v>1315.1539876783932</v>
          </cell>
          <cell r="AH57">
            <v>1315.1539876783932</v>
          </cell>
          <cell r="AI57">
            <v>0</v>
          </cell>
        </row>
        <row r="58">
          <cell r="C58">
            <v>2376.0325474086576</v>
          </cell>
          <cell r="D58">
            <v>805.97781743979522</v>
          </cell>
          <cell r="E58">
            <v>28.49757769343244</v>
          </cell>
          <cell r="F58">
            <v>942.46053867873536</v>
          </cell>
          <cell r="G58">
            <v>241.75230937189457</v>
          </cell>
          <cell r="H58">
            <v>458.17934977395475</v>
          </cell>
          <cell r="I58">
            <v>35.740140334310176</v>
          </cell>
          <cell r="J58">
            <v>128.46343267709969</v>
          </cell>
          <cell r="K58">
            <v>90.305224448256553</v>
          </cell>
          <cell r="L58">
            <v>21.251083630741473</v>
          </cell>
          <cell r="M58">
            <v>4.2004624681556733</v>
          </cell>
          <cell r="N58">
            <v>155.4494522094883</v>
          </cell>
          <cell r="O58">
            <v>10.811521288822277</v>
          </cell>
          <cell r="P58">
            <v>5299.1214574233436</v>
          </cell>
          <cell r="Q58">
            <v>5299.1214574233418</v>
          </cell>
          <cell r="R58">
            <v>0</v>
          </cell>
          <cell r="T58">
            <v>2161.0074080820309</v>
          </cell>
          <cell r="U58">
            <v>698.49309924484896</v>
          </cell>
          <cell r="V58">
            <v>20.723795619138929</v>
          </cell>
          <cell r="W58">
            <v>866.94792010397873</v>
          </cell>
          <cell r="X58">
            <v>161.90681335817774</v>
          </cell>
          <cell r="Y58">
            <v>397.51693104786887</v>
          </cell>
          <cell r="Z58">
            <v>31.146093229369757</v>
          </cell>
          <cell r="AA58">
            <v>86.020780654852388</v>
          </cell>
          <cell r="AB58">
            <v>81.276448477689826</v>
          </cell>
          <cell r="AC58">
            <v>20.324961082866011</v>
          </cell>
          <cell r="AD58">
            <v>3.9257073578216986</v>
          </cell>
          <cell r="AE58">
            <v>135.98924776943753</v>
          </cell>
          <cell r="AF58">
            <v>10.808369610248786</v>
          </cell>
          <cell r="AG58">
            <v>4676.0875756383293</v>
          </cell>
          <cell r="AH58">
            <v>4676.0875756383311</v>
          </cell>
          <cell r="AI58">
            <v>0</v>
          </cell>
        </row>
        <row r="59">
          <cell r="C59">
            <v>3216.6951964050259</v>
          </cell>
          <cell r="D59">
            <v>28.355431995945722</v>
          </cell>
          <cell r="E59">
            <v>2927.1487786332195</v>
          </cell>
          <cell r="F59">
            <v>23.015159348425875</v>
          </cell>
          <cell r="G59">
            <v>53.333317973493379</v>
          </cell>
          <cell r="H59">
            <v>106.86302269087665</v>
          </cell>
          <cell r="I59">
            <v>48.43394240128513</v>
          </cell>
          <cell r="J59">
            <v>231.40246345841535</v>
          </cell>
          <cell r="K59">
            <v>25.039592868751441</v>
          </cell>
          <cell r="L59">
            <v>22.674882743491793</v>
          </cell>
          <cell r="M59">
            <v>10.648551383320143</v>
          </cell>
          <cell r="N59">
            <v>57.731947682705702</v>
          </cell>
          <cell r="O59">
            <v>0</v>
          </cell>
          <cell r="P59">
            <v>6751.3422875849583</v>
          </cell>
          <cell r="Q59">
            <v>6751.3422875849474</v>
          </cell>
          <cell r="R59">
            <v>1.0913936421275139E-11</v>
          </cell>
          <cell r="T59">
            <v>2964.7392695304693</v>
          </cell>
          <cell r="U59">
            <v>20.264848661319935</v>
          </cell>
          <cell r="V59">
            <v>2727.7811252659026</v>
          </cell>
          <cell r="W59">
            <v>18.612298165312929</v>
          </cell>
          <cell r="X59">
            <v>28.810955451505098</v>
          </cell>
          <cell r="Y59">
            <v>78.401646508176043</v>
          </cell>
          <cell r="Z59">
            <v>33.185656763727451</v>
          </cell>
          <cell r="AA59">
            <v>179.72857215369066</v>
          </cell>
          <cell r="AB59">
            <v>16.689273122502176</v>
          </cell>
          <cell r="AC59">
            <v>20.300483887986953</v>
          </cell>
          <cell r="AD59">
            <v>8.1752862363107646</v>
          </cell>
          <cell r="AE59">
            <v>48.762209294001224</v>
          </cell>
          <cell r="AF59">
            <v>0</v>
          </cell>
          <cell r="AG59">
            <v>6145.4516250409051</v>
          </cell>
          <cell r="AH59">
            <v>6145.4516250408997</v>
          </cell>
          <cell r="AI59">
            <v>0</v>
          </cell>
        </row>
        <row r="60">
          <cell r="C60">
            <v>99.048952955406804</v>
          </cell>
          <cell r="D60">
            <v>18.242321278648639</v>
          </cell>
          <cell r="E60">
            <v>94.179900996792782</v>
          </cell>
          <cell r="F60">
            <v>232.99716433617073</v>
          </cell>
          <cell r="G60">
            <v>17.175850585005076</v>
          </cell>
          <cell r="H60">
            <v>53.886518276698453</v>
          </cell>
          <cell r="I60">
            <v>48.632658496913379</v>
          </cell>
          <cell r="J60">
            <v>87.077662256521208</v>
          </cell>
          <cell r="K60">
            <v>17.123091667680526</v>
          </cell>
          <cell r="L60">
            <v>4.64279756253858</v>
          </cell>
          <cell r="M60">
            <v>2.9131564965698389</v>
          </cell>
          <cell r="N60">
            <v>26.631118154223334</v>
          </cell>
          <cell r="O60">
            <v>0</v>
          </cell>
          <cell r="P60">
            <v>702.55119306316942</v>
          </cell>
          <cell r="Q60">
            <v>702.55119306316919</v>
          </cell>
          <cell r="R60">
            <v>0</v>
          </cell>
          <cell r="T60">
            <v>92.187102736982581</v>
          </cell>
          <cell r="U60">
            <v>13.616396561345455</v>
          </cell>
          <cell r="V60">
            <v>74.032851546870603</v>
          </cell>
          <cell r="W60">
            <v>217.8193779390615</v>
          </cell>
          <cell r="X60">
            <v>11.547995602465129</v>
          </cell>
          <cell r="Y60">
            <v>49.520565208503982</v>
          </cell>
          <cell r="Z60">
            <v>43.874833212228666</v>
          </cell>
          <cell r="AA60">
            <v>53.484096716228869</v>
          </cell>
          <cell r="AB60">
            <v>14.422295700825751</v>
          </cell>
          <cell r="AC60">
            <v>4.4109915617153987</v>
          </cell>
          <cell r="AD60">
            <v>2.4388723450449956</v>
          </cell>
          <cell r="AE60">
            <v>22.591764343440925</v>
          </cell>
          <cell r="AF60">
            <v>0</v>
          </cell>
          <cell r="AG60">
            <v>599.94714347471381</v>
          </cell>
          <cell r="AH60">
            <v>599.94714347471381</v>
          </cell>
          <cell r="AI60">
            <v>0</v>
          </cell>
        </row>
        <row r="61">
          <cell r="C61">
            <v>302.32890638464465</v>
          </cell>
          <cell r="D61">
            <v>43.924247924371969</v>
          </cell>
          <cell r="E61">
            <v>548.00934751007242</v>
          </cell>
          <cell r="F61">
            <v>92.228714160369776</v>
          </cell>
          <cell r="G61">
            <v>82.408773800322734</v>
          </cell>
          <cell r="H61">
            <v>150.39226328341275</v>
          </cell>
          <cell r="I61">
            <v>3.1674640508498242</v>
          </cell>
          <cell r="J61">
            <v>171.70272377499901</v>
          </cell>
          <cell r="K61">
            <v>62.555668625139191</v>
          </cell>
          <cell r="L61">
            <v>13.743537596619735</v>
          </cell>
          <cell r="M61">
            <v>1.1738923296339889</v>
          </cell>
          <cell r="N61">
            <v>231.10715174898866</v>
          </cell>
          <cell r="O61">
            <v>0</v>
          </cell>
          <cell r="P61">
            <v>1702.7426911894247</v>
          </cell>
          <cell r="Q61">
            <v>1702.7426911894247</v>
          </cell>
          <cell r="R61">
            <v>0</v>
          </cell>
          <cell r="T61">
            <v>239.92919810142394</v>
          </cell>
          <cell r="U61">
            <v>30.023399997282436</v>
          </cell>
          <cell r="V61">
            <v>415.46350781307262</v>
          </cell>
          <cell r="W61">
            <v>60.273786253169014</v>
          </cell>
          <cell r="X61">
            <v>50.453752750343995</v>
          </cell>
          <cell r="Y61">
            <v>117.10821314142545</v>
          </cell>
          <cell r="Z61">
            <v>2.3181288071128239</v>
          </cell>
          <cell r="AA61">
            <v>103.92786125105455</v>
          </cell>
          <cell r="AB61">
            <v>43.264140560528972</v>
          </cell>
          <cell r="AC61">
            <v>11.913161830058876</v>
          </cell>
          <cell r="AD61">
            <v>0.97359150347943957</v>
          </cell>
          <cell r="AE61">
            <v>196.83392555094744</v>
          </cell>
          <cell r="AF61">
            <v>0</v>
          </cell>
          <cell r="AG61">
            <v>1272.4826675598995</v>
          </cell>
          <cell r="AH61">
            <v>1272.4826675598995</v>
          </cell>
          <cell r="AI61">
            <v>0</v>
          </cell>
        </row>
        <row r="62">
          <cell r="C62">
            <v>911.91973322224067</v>
          </cell>
          <cell r="D62">
            <v>4278.6583462940071</v>
          </cell>
          <cell r="E62">
            <v>72.922026147405035</v>
          </cell>
          <cell r="F62">
            <v>1.2683040229813267</v>
          </cell>
          <cell r="G62">
            <v>23.70982558018293</v>
          </cell>
          <cell r="H62">
            <v>813.43833943047696</v>
          </cell>
          <cell r="I62">
            <v>1078.434826048579</v>
          </cell>
          <cell r="J62">
            <v>316.37446406037395</v>
          </cell>
          <cell r="K62">
            <v>125.71411050920563</v>
          </cell>
          <cell r="L62">
            <v>17.796611416172667</v>
          </cell>
          <cell r="M62">
            <v>65.362589754765935</v>
          </cell>
          <cell r="N62">
            <v>92.285744811890737</v>
          </cell>
          <cell r="O62">
            <v>0</v>
          </cell>
          <cell r="P62">
            <v>7797.8849212982823</v>
          </cell>
          <cell r="Q62">
            <v>7797.8849212982759</v>
          </cell>
          <cell r="R62">
            <v>0</v>
          </cell>
          <cell r="T62">
            <v>815.28050611988954</v>
          </cell>
          <cell r="U62">
            <v>2736.0473781702131</v>
          </cell>
          <cell r="V62">
            <v>50.036047027142303</v>
          </cell>
          <cell r="W62">
            <v>0.71829515098631158</v>
          </cell>
          <cell r="X62">
            <v>17.961548079353687</v>
          </cell>
          <cell r="Y62">
            <v>643.31482719255155</v>
          </cell>
          <cell r="Z62">
            <v>891.47509103746984</v>
          </cell>
          <cell r="AA62">
            <v>234.47516899029694</v>
          </cell>
          <cell r="AB62">
            <v>103.02556098423376</v>
          </cell>
          <cell r="AC62">
            <v>16.935035553118063</v>
          </cell>
          <cell r="AD62">
            <v>55.307833968168708</v>
          </cell>
          <cell r="AE62">
            <v>74.11530212832497</v>
          </cell>
          <cell r="AF62">
            <v>0</v>
          </cell>
          <cell r="AG62">
            <v>5638.6925944017476</v>
          </cell>
          <cell r="AH62">
            <v>5638.6925944017512</v>
          </cell>
          <cell r="AI62">
            <v>0</v>
          </cell>
        </row>
        <row r="63">
          <cell r="C63">
            <v>26.449717083579884</v>
          </cell>
          <cell r="D63">
            <v>86.871725287639336</v>
          </cell>
          <cell r="E63">
            <v>3.4378141406336455</v>
          </cell>
          <cell r="F63">
            <v>4.763002609633749</v>
          </cell>
          <cell r="G63">
            <v>45.846182661252286</v>
          </cell>
          <cell r="H63">
            <v>20.976533882022437</v>
          </cell>
          <cell r="I63">
            <v>2457.8371758388334</v>
          </cell>
          <cell r="J63">
            <v>232.7130580687643</v>
          </cell>
          <cell r="K63">
            <v>68.588333970245216</v>
          </cell>
          <cell r="L63">
            <v>13.359141110856246</v>
          </cell>
          <cell r="M63">
            <v>5.3032443689076567</v>
          </cell>
          <cell r="N63">
            <v>83.203671575978262</v>
          </cell>
          <cell r="O63">
            <v>0</v>
          </cell>
          <cell r="P63">
            <v>3049.3496005983466</v>
          </cell>
          <cell r="Q63">
            <v>3049.3496005983461</v>
          </cell>
          <cell r="R63">
            <v>0</v>
          </cell>
          <cell r="T63">
            <v>15.56260400346598</v>
          </cell>
          <cell r="U63">
            <v>51.175273912882304</v>
          </cell>
          <cell r="V63">
            <v>2.3812244636799709</v>
          </cell>
          <cell r="W63">
            <v>1.8027169946273887</v>
          </cell>
          <cell r="X63">
            <v>28.114526726016393</v>
          </cell>
          <cell r="Y63">
            <v>16.992356042397834</v>
          </cell>
          <cell r="Z63">
            <v>1573.5847190367449</v>
          </cell>
          <cell r="AA63">
            <v>149.97753692071672</v>
          </cell>
          <cell r="AB63">
            <v>54.791301811080395</v>
          </cell>
          <cell r="AC63">
            <v>11.999740497728967</v>
          </cell>
          <cell r="AD63">
            <v>4.3782333238809574</v>
          </cell>
          <cell r="AE63">
            <v>63.608337984631547</v>
          </cell>
          <cell r="AF63">
            <v>0</v>
          </cell>
          <cell r="AG63">
            <v>1974.3685717178535</v>
          </cell>
          <cell r="AH63">
            <v>1974.3685717178548</v>
          </cell>
          <cell r="AI63">
            <v>0</v>
          </cell>
        </row>
        <row r="64">
          <cell r="C64">
            <v>78.634020241137421</v>
          </cell>
          <cell r="D64">
            <v>203.72208390118664</v>
          </cell>
          <cell r="E64">
            <v>102.5736435794405</v>
          </cell>
          <cell r="F64">
            <v>4.0317399608250026</v>
          </cell>
          <cell r="G64">
            <v>44.365034194021575</v>
          </cell>
          <cell r="H64">
            <v>158.79906676171416</v>
          </cell>
          <cell r="I64">
            <v>12.892551893206543</v>
          </cell>
          <cell r="J64">
            <v>245.45537879214828</v>
          </cell>
          <cell r="K64">
            <v>50.454080893204186</v>
          </cell>
          <cell r="L64">
            <v>0.88964009339000505</v>
          </cell>
          <cell r="M64">
            <v>8.0019278369776661</v>
          </cell>
          <cell r="N64">
            <v>429.30287379574804</v>
          </cell>
          <cell r="O64">
            <v>0</v>
          </cell>
          <cell r="P64">
            <v>1339.1220419430001</v>
          </cell>
          <cell r="Q64">
            <v>1339.1220419429994</v>
          </cell>
          <cell r="R64">
            <v>0</v>
          </cell>
          <cell r="T64">
            <v>73.346603805651043</v>
          </cell>
          <cell r="U64">
            <v>154.68863050083823</v>
          </cell>
          <cell r="V64">
            <v>62.583840095580463</v>
          </cell>
          <cell r="W64">
            <v>3.2185179029301456</v>
          </cell>
          <cell r="X64">
            <v>33.288927951866647</v>
          </cell>
          <cell r="Y64">
            <v>150.49972059170128</v>
          </cell>
          <cell r="Z64">
            <v>11.096207077711556</v>
          </cell>
          <cell r="AA64">
            <v>181.98947480401552</v>
          </cell>
          <cell r="AB64">
            <v>44.227762509711965</v>
          </cell>
          <cell r="AC64">
            <v>0.80805181146428473</v>
          </cell>
          <cell r="AD64">
            <v>6.807184273961763</v>
          </cell>
          <cell r="AE64">
            <v>398.94495696753103</v>
          </cell>
          <cell r="AF64">
            <v>0</v>
          </cell>
          <cell r="AG64">
            <v>1121.499878292964</v>
          </cell>
          <cell r="AH64">
            <v>1121.499878292964</v>
          </cell>
          <cell r="AI64">
            <v>0</v>
          </cell>
        </row>
        <row r="65">
          <cell r="C65">
            <v>51.93018833269106</v>
          </cell>
          <cell r="D65">
            <v>7432.4302303263148</v>
          </cell>
          <cell r="E65">
            <v>156860.95184839019</v>
          </cell>
          <cell r="F65">
            <v>1058.151871084922</v>
          </cell>
          <cell r="G65">
            <v>1267.2064060439393</v>
          </cell>
          <cell r="H65">
            <v>66223.222665800698</v>
          </cell>
          <cell r="I65">
            <v>73.906117107798835</v>
          </cell>
          <cell r="J65">
            <v>52861.266640102163</v>
          </cell>
          <cell r="K65">
            <v>13587.695136973936</v>
          </cell>
          <cell r="L65">
            <v>29140.870015872119</v>
          </cell>
          <cell r="M65">
            <v>24569.600511398625</v>
          </cell>
          <cell r="N65">
            <v>1476.5408722611789</v>
          </cell>
          <cell r="O65">
            <v>19.57588389716371</v>
          </cell>
          <cell r="P65">
            <v>354623.34838759172</v>
          </cell>
          <cell r="Q65">
            <v>354623.34838759172</v>
          </cell>
          <cell r="R65">
            <v>0</v>
          </cell>
          <cell r="T65">
            <v>34.753876774235195</v>
          </cell>
          <cell r="U65">
            <v>4099.4007075511654</v>
          </cell>
          <cell r="V65">
            <v>55538.537584640799</v>
          </cell>
          <cell r="W65">
            <v>515.34038408129652</v>
          </cell>
          <cell r="X65">
            <v>808.57871507952643</v>
          </cell>
          <cell r="Y65">
            <v>39927.917200810967</v>
          </cell>
          <cell r="Z65">
            <v>51.80242319733847</v>
          </cell>
          <cell r="AA65">
            <v>17053.848189516422</v>
          </cell>
          <cell r="AB65">
            <v>6938.1587353774166</v>
          </cell>
          <cell r="AC65">
            <v>20886.59225693587</v>
          </cell>
          <cell r="AD65">
            <v>17967.480035658315</v>
          </cell>
          <cell r="AE65">
            <v>1188.610750649706</v>
          </cell>
          <cell r="AF65">
            <v>17.750165786164981</v>
          </cell>
          <cell r="AG65">
            <v>165028.77102605923</v>
          </cell>
          <cell r="AH65">
            <v>165028.77102605917</v>
          </cell>
          <cell r="AI65">
            <v>0</v>
          </cell>
        </row>
        <row r="66">
          <cell r="C66">
            <v>102.71785836410406</v>
          </cell>
          <cell r="D66">
            <v>5200.6345937024125</v>
          </cell>
          <cell r="E66">
            <v>8534.4405636944175</v>
          </cell>
          <cell r="F66">
            <v>579.03861653055867</v>
          </cell>
          <cell r="G66">
            <v>406.35070747137786</v>
          </cell>
          <cell r="H66">
            <v>104204.24227225251</v>
          </cell>
          <cell r="I66">
            <v>51.093829871964367</v>
          </cell>
          <cell r="J66">
            <v>24887.590232684805</v>
          </cell>
          <cell r="K66">
            <v>3369.0303954888009</v>
          </cell>
          <cell r="L66">
            <v>18405.3159857834</v>
          </cell>
          <cell r="M66">
            <v>1995.9735668949054</v>
          </cell>
          <cell r="N66">
            <v>1011.3605301033654</v>
          </cell>
          <cell r="O66">
            <v>0</v>
          </cell>
          <cell r="P66">
            <v>168747.78915284266</v>
          </cell>
          <cell r="Q66">
            <v>168747.78915284266</v>
          </cell>
          <cell r="R66">
            <v>0</v>
          </cell>
          <cell r="T66">
            <v>63.182188426186762</v>
          </cell>
          <cell r="U66">
            <v>2599.3195595881393</v>
          </cell>
          <cell r="V66">
            <v>1944.2737179139708</v>
          </cell>
          <cell r="W66">
            <v>431.60685530343869</v>
          </cell>
          <cell r="X66">
            <v>269.86983374264526</v>
          </cell>
          <cell r="Y66">
            <v>79747.431416531297</v>
          </cell>
          <cell r="Z66">
            <v>36.058649320972791</v>
          </cell>
          <cell r="AA66">
            <v>16268.220357028276</v>
          </cell>
          <cell r="AB66">
            <v>2669.3083225639962</v>
          </cell>
          <cell r="AC66">
            <v>16795.001326129033</v>
          </cell>
          <cell r="AD66">
            <v>1755.5872717992038</v>
          </cell>
          <cell r="AE66">
            <v>889.07279669611353</v>
          </cell>
          <cell r="AF66">
            <v>0</v>
          </cell>
          <cell r="AG66">
            <v>123468.93229504327</v>
          </cell>
          <cell r="AH66">
            <v>123468.93229504327</v>
          </cell>
          <cell r="AI66">
            <v>0</v>
          </cell>
        </row>
        <row r="67">
          <cell r="C67">
            <v>914883.03726366651</v>
          </cell>
          <cell r="D67">
            <v>388578.38224534201</v>
          </cell>
          <cell r="E67">
            <v>1039513.1081802864</v>
          </cell>
          <cell r="F67">
            <v>34345.290906039707</v>
          </cell>
          <cell r="G67">
            <v>24141.464841901361</v>
          </cell>
          <cell r="H67">
            <v>76413.340472321288</v>
          </cell>
          <cell r="I67">
            <v>88979.418406568497</v>
          </cell>
          <cell r="J67">
            <v>156648.36980453844</v>
          </cell>
          <cell r="K67">
            <v>14157.055727037186</v>
          </cell>
          <cell r="L67">
            <v>75440.047370413886</v>
          </cell>
          <cell r="M67">
            <v>266828.33497478481</v>
          </cell>
          <cell r="N67">
            <v>66620.205822641394</v>
          </cell>
          <cell r="O67">
            <v>4768.0282480297647</v>
          </cell>
          <cell r="P67">
            <v>3151316.0842635711</v>
          </cell>
          <cell r="Q67">
            <v>3151316.0842635711</v>
          </cell>
          <cell r="R67">
            <v>0</v>
          </cell>
          <cell r="T67">
            <v>675096.84126664244</v>
          </cell>
          <cell r="U67">
            <v>258625.60343368532</v>
          </cell>
          <cell r="V67">
            <v>602897.59812299837</v>
          </cell>
          <cell r="W67">
            <v>22936.669506876773</v>
          </cell>
          <cell r="X67">
            <v>16001.866779351287</v>
          </cell>
          <cell r="Y67">
            <v>57301.747589967199</v>
          </cell>
          <cell r="Z67">
            <v>66046.460302458057</v>
          </cell>
          <cell r="AA67">
            <v>85809.364805016492</v>
          </cell>
          <cell r="AB67">
            <v>8122.0369816796438</v>
          </cell>
          <cell r="AC67">
            <v>55603.129811836305</v>
          </cell>
          <cell r="AD67">
            <v>183700.08432419939</v>
          </cell>
          <cell r="AE67">
            <v>49076.475860865779</v>
          </cell>
          <cell r="AF67">
            <v>4523.9064008761052</v>
          </cell>
          <cell r="AG67">
            <v>2085741.7851864535</v>
          </cell>
          <cell r="AH67">
            <v>2085741.7851864593</v>
          </cell>
          <cell r="AI67">
            <v>-5.8207660913467407E-9</v>
          </cell>
        </row>
        <row r="141">
          <cell r="C141">
            <v>4.491826665509878</v>
          </cell>
          <cell r="D141">
            <v>0.72325106654028182</v>
          </cell>
          <cell r="E141">
            <v>0.35612406047439055</v>
          </cell>
          <cell r="F141">
            <v>0.2611380309768232</v>
          </cell>
          <cell r="G141">
            <v>0.75454756649546639</v>
          </cell>
          <cell r="H141">
            <v>0.97853378028863613</v>
          </cell>
          <cell r="I141">
            <v>2.923053545206828</v>
          </cell>
          <cell r="J141">
            <v>1.2807224271467923</v>
          </cell>
          <cell r="K141">
            <v>0.58418479713845495</v>
          </cell>
          <cell r="L141">
            <v>0.52234655669172692</v>
          </cell>
          <cell r="M141">
            <v>0.60143043544939501</v>
          </cell>
          <cell r="N141">
            <v>1.9540220873843899</v>
          </cell>
          <cell r="O141">
            <v>0.90366409279596227</v>
          </cell>
          <cell r="P141">
            <v>1</v>
          </cell>
        </row>
        <row r="142">
          <cell r="C142">
            <v>0.10749180900930028</v>
          </cell>
          <cell r="D142">
            <v>0.96102809318327231</v>
          </cell>
          <cell r="E142">
            <v>1.3519434635918082</v>
          </cell>
          <cell r="F142">
            <v>2.849376680798219</v>
          </cell>
          <cell r="G142">
            <v>0.86437930640447702</v>
          </cell>
          <cell r="H142">
            <v>0.73029474662446892</v>
          </cell>
          <cell r="I142">
            <v>1.1124762062157505</v>
          </cell>
          <cell r="J142">
            <v>0.81185998079057387</v>
          </cell>
          <cell r="K142">
            <v>0.77938130623525381</v>
          </cell>
          <cell r="L142">
            <v>0.53598707133050061</v>
          </cell>
          <cell r="M142">
            <v>0.66289008053765275</v>
          </cell>
          <cell r="N142">
            <v>0.64981276368813012</v>
          </cell>
          <cell r="O142">
            <v>5.8702056548280777E-2</v>
          </cell>
          <cell r="P142">
            <v>1</v>
          </cell>
        </row>
        <row r="143">
          <cell r="C143">
            <v>0.14311136653934856</v>
          </cell>
          <cell r="D143">
            <v>0.94926625318636293</v>
          </cell>
          <cell r="E143">
            <v>0.98164985121601955</v>
          </cell>
          <cell r="F143">
            <v>3.6160271676277946</v>
          </cell>
          <cell r="G143">
            <v>3.254101059831791</v>
          </cell>
          <cell r="H143">
            <v>1.2432631071111062</v>
          </cell>
          <cell r="I143">
            <v>0.49551368132928059</v>
          </cell>
          <cell r="J143">
            <v>1.2275393373301635</v>
          </cell>
          <cell r="K143">
            <v>1.7943269362382435</v>
          </cell>
          <cell r="L143">
            <v>0.92843252358330952</v>
          </cell>
          <cell r="M143">
            <v>1.4915902282011952</v>
          </cell>
          <cell r="N143">
            <v>1.4111834394758598</v>
          </cell>
          <cell r="O143">
            <v>5.8655800561434414E-2</v>
          </cell>
          <cell r="P143">
            <v>1</v>
          </cell>
        </row>
        <row r="144">
          <cell r="C144">
            <v>1.0658551507616021</v>
          </cell>
          <cell r="D144">
            <v>0.99273501145446585</v>
          </cell>
          <cell r="E144">
            <v>0.84273003662153878</v>
          </cell>
          <cell r="F144">
            <v>4.8947471734730019</v>
          </cell>
          <cell r="G144">
            <v>2.1880635149337149</v>
          </cell>
          <cell r="H144">
            <v>1.4627368374404486</v>
          </cell>
          <cell r="I144">
            <v>0.18060686880978338</v>
          </cell>
          <cell r="J144">
            <v>1.4421575586560285</v>
          </cell>
          <cell r="K144">
            <v>0.79557352240876156</v>
          </cell>
          <cell r="L144">
            <v>0.29826461041246738</v>
          </cell>
          <cell r="M144">
            <v>1.0957486701407566</v>
          </cell>
          <cell r="N144">
            <v>1.2862257023435693</v>
          </cell>
          <cell r="O144">
            <v>0</v>
          </cell>
          <cell r="P144">
            <v>1</v>
          </cell>
        </row>
        <row r="145">
          <cell r="C145">
            <v>2.9421209268983683</v>
          </cell>
          <cell r="D145">
            <v>1.9692910965624846</v>
          </cell>
          <cell r="E145">
            <v>0.61703004694828956</v>
          </cell>
          <cell r="F145">
            <v>2.592229578580809E-2</v>
          </cell>
          <cell r="G145">
            <v>0.82613218597912086</v>
          </cell>
          <cell r="H145">
            <v>0.22716865408984377</v>
          </cell>
          <cell r="I145">
            <v>1.1882750602050087</v>
          </cell>
          <cell r="J145">
            <v>0.3284396415328949</v>
          </cell>
          <cell r="K145">
            <v>0.18948746209066394</v>
          </cell>
          <cell r="L145">
            <v>0.39352179535713483</v>
          </cell>
          <cell r="M145">
            <v>0.7488426312832912</v>
          </cell>
          <cell r="N145">
            <v>0.57044191981248038</v>
          </cell>
          <cell r="O145">
            <v>5.3991362614085249E-2</v>
          </cell>
          <cell r="P145">
            <v>1</v>
          </cell>
        </row>
        <row r="146">
          <cell r="C146">
            <v>2.6789823429359663</v>
          </cell>
          <cell r="D146">
            <v>0.98037242583967876</v>
          </cell>
          <cell r="E146">
            <v>0.75392877698570648</v>
          </cell>
          <cell r="F146">
            <v>0.97444341763412112</v>
          </cell>
          <cell r="G146">
            <v>0.85181390549719638</v>
          </cell>
          <cell r="H146">
            <v>0.69079073225041787</v>
          </cell>
          <cell r="I146">
            <v>2.5289289968409641</v>
          </cell>
          <cell r="J146">
            <v>0.91025034387366321</v>
          </cell>
          <cell r="K146">
            <v>0.80010237514066773</v>
          </cell>
          <cell r="L146">
            <v>0.47127426783684989</v>
          </cell>
          <cell r="M146">
            <v>0.71664895958194041</v>
          </cell>
          <cell r="N146">
            <v>1.3922964051183291</v>
          </cell>
          <cell r="O146">
            <v>0</v>
          </cell>
          <cell r="P146">
            <v>1</v>
          </cell>
        </row>
        <row r="147">
          <cell r="C147">
            <v>1.0083556002631057E-2</v>
          </cell>
          <cell r="D147">
            <v>0.60097464592057548</v>
          </cell>
          <cell r="E147">
            <v>0.88461359260030015</v>
          </cell>
          <cell r="F147">
            <v>5.2652828625265133</v>
          </cell>
          <cell r="G147">
            <v>0.16384160438326839</v>
          </cell>
          <cell r="H147">
            <v>2.0025499265633466</v>
          </cell>
          <cell r="I147">
            <v>1.5958349624221941</v>
          </cell>
          <cell r="J147">
            <v>0.85424102906851351</v>
          </cell>
          <cell r="K147">
            <v>0.63085892093302076</v>
          </cell>
          <cell r="L147">
            <v>4.4182809655757183</v>
          </cell>
          <cell r="M147">
            <v>1.1406380303190873</v>
          </cell>
          <cell r="N147">
            <v>0.99734375555391752</v>
          </cell>
          <cell r="O147">
            <v>7.0522354310138674E-2</v>
          </cell>
          <cell r="P147">
            <v>1</v>
          </cell>
        </row>
        <row r="148">
          <cell r="C148">
            <v>0.11561859527949407</v>
          </cell>
          <cell r="D148">
            <v>1.4801626988026662</v>
          </cell>
          <cell r="E148">
            <v>1.275630418984899</v>
          </cell>
          <cell r="F148">
            <v>0.27204112597777419</v>
          </cell>
          <cell r="G148">
            <v>1.0760114036736235</v>
          </cell>
          <cell r="H148">
            <v>0.99923824591145649</v>
          </cell>
          <cell r="I148">
            <v>0.36482754048444171</v>
          </cell>
          <cell r="J148">
            <v>0.64942770117971638</v>
          </cell>
          <cell r="K148">
            <v>0.13372261229722787</v>
          </cell>
          <cell r="L148">
            <v>0.11428672320157093</v>
          </cell>
          <cell r="M148">
            <v>0.50456970288291492</v>
          </cell>
          <cell r="N148">
            <v>0.31648462291681712</v>
          </cell>
          <cell r="O148">
            <v>0</v>
          </cell>
          <cell r="P148">
            <v>1</v>
          </cell>
        </row>
        <row r="149">
          <cell r="C149">
            <v>0.26071902311153961</v>
          </cell>
          <cell r="D149">
            <v>0.269606181058343</v>
          </cell>
          <cell r="E149">
            <v>0.16481233083603905</v>
          </cell>
          <cell r="F149">
            <v>4.0482642675498941E-2</v>
          </cell>
          <cell r="G149">
            <v>0.93718360772022502</v>
          </cell>
          <cell r="H149">
            <v>1.0089430457575537</v>
          </cell>
          <cell r="I149">
            <v>0.19368447194783087</v>
          </cell>
          <cell r="J149">
            <v>6.5713734330358395</v>
          </cell>
          <cell r="K149">
            <v>0.99210508753166038</v>
          </cell>
          <cell r="L149">
            <v>8.3724687490354146</v>
          </cell>
          <cell r="M149">
            <v>1.2674190335849234</v>
          </cell>
          <cell r="N149">
            <v>1.791483385698071</v>
          </cell>
          <cell r="O149">
            <v>1.747293773552965</v>
          </cell>
          <cell r="P149">
            <v>1</v>
          </cell>
        </row>
        <row r="150">
          <cell r="C150">
            <v>0.24955374146026246</v>
          </cell>
          <cell r="D150">
            <v>1.1048193395946444</v>
          </cell>
          <cell r="E150">
            <v>1.4389428153808044</v>
          </cell>
          <cell r="F150">
            <v>3.1424019565987189</v>
          </cell>
          <cell r="G150">
            <v>1.3660690294060749</v>
          </cell>
          <cell r="H150">
            <v>0.19779374748594739</v>
          </cell>
          <cell r="I150">
            <v>0.14912757937951032</v>
          </cell>
          <cell r="J150">
            <v>0.67467513104418952</v>
          </cell>
          <cell r="K150">
            <v>0.60844023807766312</v>
          </cell>
          <cell r="L150">
            <v>0.17251690118855637</v>
          </cell>
          <cell r="M150">
            <v>0.55610204414340836</v>
          </cell>
          <cell r="N150">
            <v>0.72750212048145579</v>
          </cell>
          <cell r="O150">
            <v>0.13102490123335708</v>
          </cell>
          <cell r="P150">
            <v>1</v>
          </cell>
        </row>
        <row r="151">
          <cell r="C151">
            <v>0.15383237377236372</v>
          </cell>
          <cell r="D151">
            <v>0.94520935797268268</v>
          </cell>
          <cell r="E151">
            <v>1.3974563166229865</v>
          </cell>
          <cell r="F151">
            <v>1.0174450014930192</v>
          </cell>
          <cell r="G151">
            <v>0.3102767945052583</v>
          </cell>
          <cell r="H151">
            <v>0.67439550347710719</v>
          </cell>
          <cell r="I151">
            <v>0.56300504243101224</v>
          </cell>
          <cell r="J151">
            <v>0.54040456583490082</v>
          </cell>
          <cell r="K151">
            <v>0.41020549925019545</v>
          </cell>
          <cell r="L151">
            <v>0.59677975270729977</v>
          </cell>
          <cell r="M151">
            <v>0.80678482965857001</v>
          </cell>
          <cell r="N151">
            <v>0.8765058249932226</v>
          </cell>
          <cell r="O151">
            <v>1.1521788919293219E-5</v>
          </cell>
          <cell r="P151">
            <v>1</v>
          </cell>
        </row>
        <row r="152">
          <cell r="C152">
            <v>0.4783228662630899</v>
          </cell>
          <cell r="D152">
            <v>1.0672033536114065</v>
          </cell>
          <cell r="E152">
            <v>0.64663651905459518</v>
          </cell>
          <cell r="F152">
            <v>2.3222231266026676</v>
          </cell>
          <cell r="G152">
            <v>2.9489056295836575</v>
          </cell>
          <cell r="H152">
            <v>1.3061522265133962</v>
          </cell>
          <cell r="I152">
            <v>0.14545448585662274</v>
          </cell>
          <cell r="J152">
            <v>4.2298511773360676</v>
          </cell>
          <cell r="K152">
            <v>1.0358781840572737</v>
          </cell>
          <cell r="L152">
            <v>0.34228801824625688</v>
          </cell>
          <cell r="M152">
            <v>1.0902640280048035</v>
          </cell>
          <cell r="N152">
            <v>1.1706617129895978</v>
          </cell>
          <cell r="O152">
            <v>3.7573576217805144E-7</v>
          </cell>
          <cell r="P152">
            <v>1</v>
          </cell>
        </row>
        <row r="153">
          <cell r="C153">
            <v>0.50422429784820721</v>
          </cell>
          <cell r="D153">
            <v>1.2389395336227287</v>
          </cell>
          <cell r="E153">
            <v>1.0904621290215677</v>
          </cell>
          <cell r="F153">
            <v>0.6065725541527941</v>
          </cell>
          <cell r="G153">
            <v>1.4222646872961211</v>
          </cell>
          <cell r="H153">
            <v>0.75462088225423662</v>
          </cell>
          <cell r="I153">
            <v>1.5535343890922331</v>
          </cell>
          <cell r="J153">
            <v>0.96614986993039031</v>
          </cell>
          <cell r="K153">
            <v>0.8337794883247539</v>
          </cell>
          <cell r="L153">
            <v>0.51251764763832552</v>
          </cell>
          <cell r="M153">
            <v>1.0366045518459843</v>
          </cell>
          <cell r="N153">
            <v>0.98019915321701112</v>
          </cell>
          <cell r="O153">
            <v>4.1810328790168419E-5</v>
          </cell>
          <cell r="P153">
            <v>1</v>
          </cell>
        </row>
        <row r="154">
          <cell r="C154">
            <v>0.3647646889660825</v>
          </cell>
          <cell r="D154">
            <v>1.7880495371717886</v>
          </cell>
          <cell r="E154">
            <v>0.7434861784407597</v>
          </cell>
          <cell r="F154">
            <v>4.212018861658132</v>
          </cell>
          <cell r="G154">
            <v>4.2867488968067509</v>
          </cell>
          <cell r="H154">
            <v>0.63086945589479981</v>
          </cell>
          <cell r="I154">
            <v>0.13442649036872178</v>
          </cell>
          <cell r="J154">
            <v>2.3503750579986353</v>
          </cell>
          <cell r="K154">
            <v>1.499315892897084</v>
          </cell>
          <cell r="L154">
            <v>0.25162501123850695</v>
          </cell>
          <cell r="M154">
            <v>0.99657252514809869</v>
          </cell>
          <cell r="N154">
            <v>1.6219853707856742</v>
          </cell>
          <cell r="O154">
            <v>0</v>
          </cell>
          <cell r="P154">
            <v>1</v>
          </cell>
        </row>
        <row r="155">
          <cell r="C155">
            <v>0.20320483861892852</v>
          </cell>
          <cell r="D155">
            <v>1.7897748783737135</v>
          </cell>
          <cell r="E155">
            <v>1.0505837861315628</v>
          </cell>
          <cell r="F155">
            <v>0.93569769095418998</v>
          </cell>
          <cell r="G155">
            <v>7.690030259808095E-2</v>
          </cell>
          <cell r="H155">
            <v>0.22689673156406118</v>
          </cell>
          <cell r="I155">
            <v>0.21937754914072244</v>
          </cell>
          <cell r="J155">
            <v>1.0242156287514408</v>
          </cell>
          <cell r="K155">
            <v>0.46541168653335596</v>
          </cell>
          <cell r="L155">
            <v>0.43813017989888325</v>
          </cell>
          <cell r="M155">
            <v>1.4682247998445825</v>
          </cell>
          <cell r="N155">
            <v>0.84444705698205125</v>
          </cell>
          <cell r="O155">
            <v>0.15222662194815517</v>
          </cell>
          <cell r="P155">
            <v>1</v>
          </cell>
        </row>
        <row r="156">
          <cell r="C156">
            <v>0.29959872245959723</v>
          </cell>
          <cell r="D156">
            <v>0.92567525375845161</v>
          </cell>
          <cell r="E156">
            <v>1.0129435189540832</v>
          </cell>
          <cell r="F156">
            <v>0.82122886861634858</v>
          </cell>
          <cell r="G156">
            <v>3.908262847873256E-3</v>
          </cell>
          <cell r="H156">
            <v>1.5704850989930772</v>
          </cell>
          <cell r="I156">
            <v>5.9060964254549903E-3</v>
          </cell>
          <cell r="J156">
            <v>1.3064912747017532</v>
          </cell>
          <cell r="K156">
            <v>1.0675696809719539</v>
          </cell>
          <cell r="L156">
            <v>0.58974114099467834</v>
          </cell>
          <cell r="M156">
            <v>1.507576404142478</v>
          </cell>
          <cell r="N156">
            <v>1.1018304570091582</v>
          </cell>
          <cell r="O156">
            <v>0</v>
          </cell>
          <cell r="P156">
            <v>1</v>
          </cell>
        </row>
        <row r="157">
          <cell r="C157">
            <v>0.35578059194866435</v>
          </cell>
          <cell r="D157">
            <v>0.49358632872167268</v>
          </cell>
          <cell r="E157">
            <v>0.73612187478078162</v>
          </cell>
          <cell r="F157">
            <v>0.3744599088819533</v>
          </cell>
          <cell r="G157">
            <v>0.56021080077985008</v>
          </cell>
          <cell r="H157">
            <v>1.5216818118333368</v>
          </cell>
          <cell r="I157">
            <v>1.6237439528601205</v>
          </cell>
          <cell r="J157">
            <v>0.6520890174271422</v>
          </cell>
          <cell r="K157">
            <v>2.1621575523591376</v>
          </cell>
          <cell r="L157">
            <v>4.3791353033068292</v>
          </cell>
          <cell r="M157">
            <v>2.0460214348470602</v>
          </cell>
          <cell r="N157">
            <v>3.3373080497083798</v>
          </cell>
          <cell r="O157">
            <v>0.1392305449651795</v>
          </cell>
          <cell r="P157">
            <v>1</v>
          </cell>
        </row>
        <row r="158">
          <cell r="C158">
            <v>0.46238970198045487</v>
          </cell>
          <cell r="D158">
            <v>0.44730240679644995</v>
          </cell>
          <cell r="E158">
            <v>0.7671787808205327</v>
          </cell>
          <cell r="F158">
            <v>1.794102708635549</v>
          </cell>
          <cell r="G158">
            <v>2.5361117393305168</v>
          </cell>
          <cell r="H158">
            <v>1.212021458756311</v>
          </cell>
          <cell r="I158">
            <v>5.7227427924298064</v>
          </cell>
          <cell r="J158">
            <v>3.7228315843883326</v>
          </cell>
          <cell r="K158">
            <v>2.0644675979245353</v>
          </cell>
          <cell r="L158">
            <v>0.61459047196520977</v>
          </cell>
          <cell r="M158">
            <v>0.924135616214108</v>
          </cell>
          <cell r="N158">
            <v>1.890987066917901</v>
          </cell>
          <cell r="O158">
            <v>4.7166718981087072</v>
          </cell>
          <cell r="P158">
            <v>1</v>
          </cell>
        </row>
        <row r="159">
          <cell r="C159">
            <v>1.1775113880592514</v>
          </cell>
          <cell r="D159">
            <v>1.5372177103621159</v>
          </cell>
          <cell r="E159">
            <v>0.61974160158313663</v>
          </cell>
          <cell r="F159">
            <v>5.691416651647347</v>
          </cell>
          <cell r="G159">
            <v>1.8613827900110325</v>
          </cell>
          <cell r="H159">
            <v>0.65521359217414621</v>
          </cell>
          <cell r="I159">
            <v>7.542492287634002E-2</v>
          </cell>
          <cell r="J159">
            <v>1.8935708228651369</v>
          </cell>
          <cell r="K159">
            <v>2.4736660410463327</v>
          </cell>
          <cell r="L159">
            <v>0.20058307089750355</v>
          </cell>
          <cell r="M159">
            <v>1.1047742088769896</v>
          </cell>
          <cell r="N159">
            <v>3.2475179953696167</v>
          </cell>
          <cell r="O159">
            <v>2.8406661430526614</v>
          </cell>
          <cell r="P159">
            <v>1</v>
          </cell>
        </row>
        <row r="160">
          <cell r="C160">
            <v>0.28114338195487115</v>
          </cell>
          <cell r="D160">
            <v>0.9560748853888309</v>
          </cell>
          <cell r="E160">
            <v>1.3318595558509743</v>
          </cell>
          <cell r="F160">
            <v>2.5104057674024505</v>
          </cell>
          <cell r="G160">
            <v>0.89716844799807527</v>
          </cell>
          <cell r="H160">
            <v>0.68965121957405662</v>
          </cell>
          <cell r="I160">
            <v>0.16756975066977731</v>
          </cell>
          <cell r="J160">
            <v>1.0401896189598701</v>
          </cell>
          <cell r="K160">
            <v>0.5634803603790195</v>
          </cell>
          <cell r="L160">
            <v>6.1703199752963338E-2</v>
          </cell>
          <cell r="M160">
            <v>0.84130990051909882</v>
          </cell>
          <cell r="N160">
            <v>0.57261455195343614</v>
          </cell>
          <cell r="O160">
            <v>2.2219429920342825E-8</v>
          </cell>
          <cell r="P160">
            <v>1</v>
          </cell>
        </row>
        <row r="161">
          <cell r="C161">
            <v>2.0316165809142532</v>
          </cell>
          <cell r="D161">
            <v>2.767137095692993</v>
          </cell>
          <cell r="E161">
            <v>0.70548182758378108</v>
          </cell>
          <cell r="F161">
            <v>7.7364412336819968E-2</v>
          </cell>
          <cell r="G161">
            <v>0.26248578533509842</v>
          </cell>
          <cell r="H161">
            <v>7.3597314003691315E-3</v>
          </cell>
          <cell r="I161">
            <v>1.6235612834544173</v>
          </cell>
          <cell r="J161">
            <v>0.20847616237096048</v>
          </cell>
          <cell r="K161">
            <v>0.72208096407400724</v>
          </cell>
          <cell r="L161">
            <v>4.5600911323256235E-2</v>
          </cell>
          <cell r="M161">
            <v>0.20845420589812821</v>
          </cell>
          <cell r="N161">
            <v>0.42723294809144297</v>
          </cell>
          <cell r="O161">
            <v>0</v>
          </cell>
          <cell r="P161">
            <v>1</v>
          </cell>
        </row>
        <row r="162">
          <cell r="C162">
            <v>0.63059443758694311</v>
          </cell>
          <cell r="D162">
            <v>1.4478628163445237</v>
          </cell>
          <cell r="E162">
            <v>0.89926236049951969</v>
          </cell>
          <cell r="F162">
            <v>7.1710836719625359E-2</v>
          </cell>
          <cell r="G162">
            <v>0.3194279029289418</v>
          </cell>
          <cell r="H162">
            <v>0.53417329619881759</v>
          </cell>
          <cell r="I162">
            <v>5.3336960172761363E-2</v>
          </cell>
          <cell r="J162">
            <v>0.7408864042355422</v>
          </cell>
          <cell r="K162">
            <v>0.99555405216457671</v>
          </cell>
          <cell r="L162">
            <v>9.1009001655853017E-2</v>
          </cell>
          <cell r="M162">
            <v>2.4604341718855198</v>
          </cell>
          <cell r="N162">
            <v>1.354529933748323</v>
          </cell>
          <cell r="O162">
            <v>0</v>
          </cell>
          <cell r="P162">
            <v>1</v>
          </cell>
        </row>
        <row r="163">
          <cell r="C163">
            <v>0.32392232610268262</v>
          </cell>
          <cell r="D163">
            <v>1.3923341603112707</v>
          </cell>
          <cell r="E163">
            <v>0.65683888467108531</v>
          </cell>
          <cell r="F163">
            <v>5.1027341629945114E-2</v>
          </cell>
          <cell r="G163">
            <v>9.350718265431332E-2</v>
          </cell>
          <cell r="H163">
            <v>0.63297729878436915</v>
          </cell>
          <cell r="I163">
            <v>0.73310952982955868</v>
          </cell>
          <cell r="J163">
            <v>0.59841601225558294</v>
          </cell>
          <cell r="K163">
            <v>0.91217814136548503</v>
          </cell>
          <cell r="L163">
            <v>3.0819410728181791</v>
          </cell>
          <cell r="M163">
            <v>3.3344692558241413</v>
          </cell>
          <cell r="N163">
            <v>0.71814486729789873</v>
          </cell>
          <cell r="O163">
            <v>4.2277222467040271E-2</v>
          </cell>
          <cell r="P163">
            <v>1</v>
          </cell>
        </row>
        <row r="164">
          <cell r="C164">
            <v>0.161275559645435</v>
          </cell>
          <cell r="D164">
            <v>1.5748749367679171</v>
          </cell>
          <cell r="E164">
            <v>1.2282281217085387</v>
          </cell>
          <cell r="F164">
            <v>0.49367689207137466</v>
          </cell>
          <cell r="G164">
            <v>0.74662491924741581</v>
          </cell>
          <cell r="H164">
            <v>0.59586006461560914</v>
          </cell>
          <cell r="I164">
            <v>2.169140098102959E-2</v>
          </cell>
          <cell r="J164">
            <v>0.65606227114060967</v>
          </cell>
          <cell r="K164">
            <v>1.8575202083054536</v>
          </cell>
          <cell r="L164">
            <v>0.34901828272803948</v>
          </cell>
          <cell r="M164">
            <v>0.72317672393872834</v>
          </cell>
          <cell r="N164">
            <v>0.52751025646744432</v>
          </cell>
          <cell r="O164">
            <v>0</v>
          </cell>
          <cell r="P164">
            <v>1</v>
          </cell>
        </row>
        <row r="165">
          <cell r="C165">
            <v>4.2061459609024097E-2</v>
          </cell>
          <cell r="D165">
            <v>0.41042546836104171</v>
          </cell>
          <cell r="E165">
            <v>1.6306268694681156</v>
          </cell>
          <cell r="F165">
            <v>0.13802694938680279</v>
          </cell>
          <cell r="G165">
            <v>1.6214865630576124E-2</v>
          </cell>
          <cell r="H165">
            <v>1.2256687496572636</v>
          </cell>
          <cell r="I165">
            <v>0.45441801141293514</v>
          </cell>
          <cell r="J165">
            <v>0.90918243535073595</v>
          </cell>
          <cell r="K165">
            <v>0.16104196198466744</v>
          </cell>
          <cell r="L165">
            <v>0.14398658767482542</v>
          </cell>
          <cell r="M165">
            <v>0.18415231400320642</v>
          </cell>
          <cell r="N165">
            <v>0.15509473412893701</v>
          </cell>
          <cell r="O165">
            <v>2.552940144192045</v>
          </cell>
          <cell r="P165">
            <v>1</v>
          </cell>
        </row>
        <row r="166">
          <cell r="C166">
            <v>1.4160233352876365E-2</v>
          </cell>
          <cell r="D166">
            <v>0.45225568095057139</v>
          </cell>
          <cell r="E166">
            <v>1.6989587123763037</v>
          </cell>
          <cell r="F166">
            <v>0.32284209140549663</v>
          </cell>
          <cell r="G166">
            <v>9.3811466195268089E-2</v>
          </cell>
          <cell r="H166">
            <v>0.54344208437170505</v>
          </cell>
          <cell r="I166">
            <v>0.45148781737972254</v>
          </cell>
          <cell r="J166">
            <v>0.66164226792757863</v>
          </cell>
          <cell r="K166">
            <v>0.16187590562360382</v>
          </cell>
          <cell r="L166">
            <v>0.10886745227999518</v>
          </cell>
          <cell r="M166">
            <v>0.5953521771113568</v>
          </cell>
          <cell r="N166">
            <v>0.34594333795889132</v>
          </cell>
          <cell r="O166">
            <v>0</v>
          </cell>
          <cell r="P166">
            <v>1</v>
          </cell>
        </row>
        <row r="167">
          <cell r="C167">
            <v>0.57978213462898054</v>
          </cell>
          <cell r="D167">
            <v>1.5073484827614181</v>
          </cell>
          <cell r="E167">
            <v>0.71448635031388219</v>
          </cell>
          <cell r="F167">
            <v>2.2661435273294002</v>
          </cell>
          <cell r="G167">
            <v>2.0082294961465426</v>
          </cell>
          <cell r="H167">
            <v>1.6097393509754623</v>
          </cell>
          <cell r="I167">
            <v>0.6957775586070315</v>
          </cell>
          <cell r="J167">
            <v>2.4895833181867553</v>
          </cell>
          <cell r="K167">
            <v>0.84373954133790052</v>
          </cell>
          <cell r="L167">
            <v>0.17480608202063597</v>
          </cell>
          <cell r="M167">
            <v>0.53351648009779662</v>
          </cell>
          <cell r="N167">
            <v>1.8657029017423512</v>
          </cell>
          <cell r="O167">
            <v>1.6116387331812958E-7</v>
          </cell>
          <cell r="P167">
            <v>1</v>
          </cell>
        </row>
        <row r="168">
          <cell r="C168">
            <v>2.7423988475213254E-2</v>
          </cell>
          <cell r="D168">
            <v>0.14965483121001663</v>
          </cell>
          <cell r="E168">
            <v>0.10822788245644976</v>
          </cell>
          <cell r="F168">
            <v>0.39217058282872158</v>
          </cell>
          <cell r="G168">
            <v>1.8600517419478939</v>
          </cell>
          <cell r="H168">
            <v>1.5616902077970098</v>
          </cell>
          <cell r="I168">
            <v>6.1088151575244776E-2</v>
          </cell>
          <cell r="J168">
            <v>0.39923216527629207</v>
          </cell>
          <cell r="K168">
            <v>5.0279115256250826</v>
          </cell>
          <cell r="L168">
            <v>18.362364388023082</v>
          </cell>
          <cell r="M168">
            <v>1.9387406805807923</v>
          </cell>
          <cell r="N168">
            <v>0.64133768118064982</v>
          </cell>
          <cell r="O168">
            <v>8.7491703719111483E-3</v>
          </cell>
          <cell r="P168">
            <v>1</v>
          </cell>
        </row>
        <row r="169">
          <cell r="C169">
            <v>0.83496902056286493</v>
          </cell>
          <cell r="D169">
            <v>1.891696493359678</v>
          </cell>
          <cell r="E169">
            <v>0.40345973959283926</v>
          </cell>
          <cell r="F169">
            <v>2.3080648664513816</v>
          </cell>
          <cell r="G169">
            <v>2.7469844990766914</v>
          </cell>
          <cell r="H169">
            <v>1.1130970695613247</v>
          </cell>
          <cell r="I169">
            <v>0.10112211305799333</v>
          </cell>
          <cell r="J169">
            <v>3.5599015983066242</v>
          </cell>
          <cell r="K169">
            <v>1.0595925700497113</v>
          </cell>
          <cell r="L169">
            <v>1.3170444828294832</v>
          </cell>
          <cell r="M169">
            <v>0.83131634593706827</v>
          </cell>
          <cell r="N169">
            <v>1.0835872327571132</v>
          </cell>
          <cell r="O169">
            <v>8.1950034993096335E-8</v>
          </cell>
          <cell r="P169">
            <v>1</v>
          </cell>
        </row>
        <row r="170">
          <cell r="C170">
            <v>1.3212612807418862</v>
          </cell>
          <cell r="D170">
            <v>0.96817434646195444</v>
          </cell>
          <cell r="E170">
            <v>1.4325627021235938</v>
          </cell>
          <cell r="F170">
            <v>8.7463549140798513E-2</v>
          </cell>
          <cell r="G170">
            <v>7.9479245830818175E-3</v>
          </cell>
          <cell r="H170">
            <v>0.5298376388664896</v>
          </cell>
          <cell r="I170">
            <v>2.7271336704967996E-3</v>
          </cell>
          <cell r="J170">
            <v>0.27150169010995617</v>
          </cell>
          <cell r="K170">
            <v>5.3033479633745932E-2</v>
          </cell>
          <cell r="L170">
            <v>8.3086422823608411E-2</v>
          </cell>
          <cell r="M170">
            <v>1.7403408768932212E-2</v>
          </cell>
          <cell r="N170">
            <v>1.6126541725675986E-2</v>
          </cell>
          <cell r="O170">
            <v>4.6476410522336257E-6</v>
          </cell>
          <cell r="P170">
            <v>1</v>
          </cell>
        </row>
        <row r="171">
          <cell r="C171">
            <v>6.8251242501732243E-2</v>
          </cell>
          <cell r="D171">
            <v>0.37910562967727429</v>
          </cell>
          <cell r="E171">
            <v>0.14404829156399696</v>
          </cell>
          <cell r="F171">
            <v>6.0563037826265063E-2</v>
          </cell>
          <cell r="G171">
            <v>0.84191276092777112</v>
          </cell>
          <cell r="H171">
            <v>0.28589883435671737</v>
          </cell>
          <cell r="I171">
            <v>0.30526196970322428</v>
          </cell>
          <cell r="J171">
            <v>1.1509020667108203</v>
          </cell>
          <cell r="K171">
            <v>5.7882509271076774</v>
          </cell>
          <cell r="L171">
            <v>12.385163178855834</v>
          </cell>
          <cell r="M171">
            <v>1.8731519264759835</v>
          </cell>
          <cell r="N171">
            <v>10.457047425822109</v>
          </cell>
          <cell r="O171">
            <v>3.2349840888573411E-4</v>
          </cell>
          <cell r="P171">
            <v>1</v>
          </cell>
        </row>
        <row r="172">
          <cell r="C172">
            <v>0.6924256881169506</v>
          </cell>
          <cell r="D172">
            <v>0.79506571754203681</v>
          </cell>
          <cell r="E172">
            <v>0.70231109564412264</v>
          </cell>
          <cell r="F172">
            <v>1.0314358970923294</v>
          </cell>
          <cell r="G172">
            <v>6.9011582996148748</v>
          </cell>
          <cell r="H172">
            <v>1.3301871782109145</v>
          </cell>
          <cell r="I172">
            <v>3.9975842743636261E-2</v>
          </cell>
          <cell r="J172">
            <v>1.5035848156219864</v>
          </cell>
          <cell r="K172">
            <v>1.1424122731666011</v>
          </cell>
          <cell r="L172">
            <v>0.73702000092386211</v>
          </cell>
          <cell r="M172">
            <v>2.4302625084371905</v>
          </cell>
          <cell r="N172">
            <v>2.2327495844604686</v>
          </cell>
          <cell r="O172">
            <v>0</v>
          </cell>
          <cell r="P172">
            <v>1</v>
          </cell>
        </row>
        <row r="173">
          <cell r="C173">
            <v>4.93032608767935</v>
          </cell>
          <cell r="D173">
            <v>0.45171688047514935</v>
          </cell>
          <cell r="E173">
            <v>0.45011504856311413</v>
          </cell>
          <cell r="F173">
            <v>0.88239001440386167</v>
          </cell>
          <cell r="G173">
            <v>0.33536371768914902</v>
          </cell>
          <cell r="H173">
            <v>6.7328205399903945E-2</v>
          </cell>
          <cell r="I173">
            <v>2.6591197267388719E-2</v>
          </cell>
          <cell r="J173">
            <v>2.3953549910411338</v>
          </cell>
          <cell r="K173">
            <v>1.0306126466866237</v>
          </cell>
          <cell r="L173">
            <v>0.53003950055479454</v>
          </cell>
          <cell r="M173">
            <v>0.8654934439541071</v>
          </cell>
          <cell r="N173">
            <v>0.57510077473444488</v>
          </cell>
          <cell r="O173">
            <v>3.9208315236731151E-8</v>
          </cell>
          <cell r="P173">
            <v>1</v>
          </cell>
        </row>
        <row r="174">
          <cell r="C174">
            <v>0.35392411201537122</v>
          </cell>
          <cell r="D174">
            <v>1.4677593176609085</v>
          </cell>
          <cell r="E174">
            <v>0.92341483086163489</v>
          </cell>
          <cell r="F174">
            <v>1.0213094563323188</v>
          </cell>
          <cell r="G174">
            <v>5.9445615349164775</v>
          </cell>
          <cell r="H174">
            <v>1.8642361896762054</v>
          </cell>
          <cell r="I174">
            <v>3.1483295891982802E-2</v>
          </cell>
          <cell r="J174">
            <v>0.92727706720153213</v>
          </cell>
          <cell r="K174">
            <v>0.42768997624454963</v>
          </cell>
          <cell r="L174">
            <v>0.13992754526002826</v>
          </cell>
          <cell r="M174">
            <v>0.76688717942701001</v>
          </cell>
          <cell r="N174">
            <v>0.7600782580646509</v>
          </cell>
          <cell r="O174">
            <v>7.0380931614847153E-2</v>
          </cell>
          <cell r="P174">
            <v>1</v>
          </cell>
        </row>
        <row r="175">
          <cell r="C175">
            <v>0.25623242272407104</v>
          </cell>
          <cell r="D175">
            <v>1.7168751951433423</v>
          </cell>
          <cell r="E175">
            <v>0.78307763350792137</v>
          </cell>
          <cell r="F175">
            <v>0.82323192984091231</v>
          </cell>
          <cell r="G175">
            <v>2.8366384489619576</v>
          </cell>
          <cell r="H175">
            <v>1.6432126476908326</v>
          </cell>
          <cell r="I175">
            <v>1.14703060640135</v>
          </cell>
          <cell r="J175">
            <v>1.9823540159633639</v>
          </cell>
          <cell r="K175">
            <v>1.2413583016966987</v>
          </cell>
          <cell r="L175">
            <v>0.1814267703639578</v>
          </cell>
          <cell r="M175">
            <v>0.6174956728758455</v>
          </cell>
          <cell r="N175">
            <v>0.99868872182918977</v>
          </cell>
          <cell r="O175">
            <v>2.5690680476740196E-2</v>
          </cell>
          <cell r="P175">
            <v>1</v>
          </cell>
        </row>
        <row r="176">
          <cell r="C176">
            <v>0.34466539133779378</v>
          </cell>
          <cell r="D176">
            <v>0.92113597236464761</v>
          </cell>
          <cell r="E176">
            <v>0.78204350183380811</v>
          </cell>
          <cell r="F176">
            <v>1.3448883038374686</v>
          </cell>
          <cell r="G176">
            <v>2.3471942990763446</v>
          </cell>
          <cell r="H176">
            <v>1.4301176462566187</v>
          </cell>
          <cell r="I176">
            <v>2.3164280122610239</v>
          </cell>
          <cell r="J176">
            <v>3.0241821418454262</v>
          </cell>
          <cell r="K176">
            <v>1.1961877560363057</v>
          </cell>
          <cell r="L176">
            <v>0.23553104623405</v>
          </cell>
          <cell r="M176">
            <v>1.1474957883342642</v>
          </cell>
          <cell r="N176">
            <v>1.8142675889138138</v>
          </cell>
          <cell r="O176">
            <v>0</v>
          </cell>
          <cell r="P176">
            <v>1</v>
          </cell>
        </row>
        <row r="177">
          <cell r="C177">
            <v>3.9763300789227576</v>
          </cell>
          <cell r="D177">
            <v>0.29576389903939448</v>
          </cell>
          <cell r="E177">
            <v>0.58012514820006744</v>
          </cell>
          <cell r="F177">
            <v>0.70812249147205486</v>
          </cell>
          <cell r="G177">
            <v>8.6146650455506735E-2</v>
          </cell>
          <cell r="H177">
            <v>1.801654316863696</v>
          </cell>
          <cell r="I177">
            <v>3.3528519313129654E-2</v>
          </cell>
          <cell r="J177">
            <v>2.6052838182934157</v>
          </cell>
          <cell r="K177">
            <v>0.26903787348276204</v>
          </cell>
          <cell r="L177">
            <v>6.9956878029534706E-3</v>
          </cell>
          <cell r="M177">
            <v>3.2460625310926694E-2</v>
          </cell>
          <cell r="N177">
            <v>5.0954728447646001E-2</v>
          </cell>
          <cell r="O177">
            <v>0</v>
          </cell>
          <cell r="P177">
            <v>1</v>
          </cell>
        </row>
        <row r="178">
          <cell r="C178">
            <v>0.25977885421416702</v>
          </cell>
          <cell r="D178">
            <v>0.72096632776854197</v>
          </cell>
          <cell r="E178">
            <v>1.3284388211367149</v>
          </cell>
          <cell r="F178">
            <v>1.2458986874834046</v>
          </cell>
          <cell r="G178">
            <v>1.5703946324014972</v>
          </cell>
          <cell r="H178">
            <v>0.7126132248050604</v>
          </cell>
          <cell r="I178">
            <v>0.15762059433341469</v>
          </cell>
          <cell r="J178">
            <v>0.56453417131608352</v>
          </cell>
          <cell r="K178">
            <v>4.2645121261924404</v>
          </cell>
          <cell r="L178">
            <v>0.22843275801893004</v>
          </cell>
          <cell r="M178">
            <v>1.2477808967806894</v>
          </cell>
          <cell r="N178">
            <v>0.84600891466458084</v>
          </cell>
          <cell r="O178">
            <v>0</v>
          </cell>
          <cell r="P178">
            <v>1</v>
          </cell>
        </row>
        <row r="179">
          <cell r="C179">
            <v>0.22797887790614918</v>
          </cell>
          <cell r="D179">
            <v>1.0764708905237945</v>
          </cell>
          <cell r="E179">
            <v>1.2028534864832217</v>
          </cell>
          <cell r="F179">
            <v>4.8077139498884565</v>
          </cell>
          <cell r="G179">
            <v>2.7177983219456729</v>
          </cell>
          <cell r="H179">
            <v>0.58218951781491945</v>
          </cell>
          <cell r="I179">
            <v>6.9086422589663299E-2</v>
          </cell>
          <cell r="J179">
            <v>1.7388842082229024</v>
          </cell>
          <cell r="K179">
            <v>1.66941572381223</v>
          </cell>
          <cell r="L179">
            <v>0.31638134423129771</v>
          </cell>
          <cell r="M179">
            <v>0.49564386779567404</v>
          </cell>
          <cell r="N179">
            <v>0.87192923277043022</v>
          </cell>
          <cell r="O179">
            <v>9.9601090806778158E-8</v>
          </cell>
          <cell r="P179">
            <v>1</v>
          </cell>
        </row>
        <row r="180">
          <cell r="C180">
            <v>0.16116266660245895</v>
          </cell>
          <cell r="D180">
            <v>0.99511098088765237</v>
          </cell>
          <cell r="E180">
            <v>1.0211794087333186</v>
          </cell>
          <cell r="F180">
            <v>0.8809999501112199</v>
          </cell>
          <cell r="G180">
            <v>0.62766359308253217</v>
          </cell>
          <cell r="H180">
            <v>1.1156450660539747</v>
          </cell>
          <cell r="I180">
            <v>4.3860471103725374E-2</v>
          </cell>
          <cell r="J180">
            <v>1.6129008693912554</v>
          </cell>
          <cell r="K180">
            <v>1.1337227105666519</v>
          </cell>
          <cell r="L180">
            <v>0.45401806451682658</v>
          </cell>
          <cell r="M180">
            <v>1.844078012753664</v>
          </cell>
          <cell r="N180">
            <v>0.76625863524258786</v>
          </cell>
          <cell r="O180">
            <v>6.4510391281480339E-2</v>
          </cell>
          <cell r="P180">
            <v>1</v>
          </cell>
        </row>
        <row r="181">
          <cell r="C181">
            <v>0.6113164886322342</v>
          </cell>
          <cell r="D181">
            <v>2.446893442881013</v>
          </cell>
          <cell r="E181">
            <v>0.96828620288847567</v>
          </cell>
          <cell r="F181">
            <v>1.0001864736496628</v>
          </cell>
          <cell r="G181">
            <v>1.2335392547073787</v>
          </cell>
          <cell r="H181">
            <v>0.45197546441676439</v>
          </cell>
          <cell r="I181">
            <v>2.5955980336985117E-2</v>
          </cell>
          <cell r="J181">
            <v>0.94393864920360726</v>
          </cell>
          <cell r="K181">
            <v>0.10122933663286991</v>
          </cell>
          <cell r="L181">
            <v>0.34224380622408246</v>
          </cell>
          <cell r="M181">
            <v>0.14100840298300749</v>
          </cell>
          <cell r="N181">
            <v>0.12440250028590381</v>
          </cell>
          <cell r="O181">
            <v>7.1854364686882027E-2</v>
          </cell>
          <cell r="P181">
            <v>1</v>
          </cell>
        </row>
        <row r="182">
          <cell r="C182">
            <v>4.7814185878016169E-2</v>
          </cell>
          <cell r="D182">
            <v>0.4620936774950703</v>
          </cell>
          <cell r="E182">
            <v>1.5579779787881884</v>
          </cell>
          <cell r="F182">
            <v>1.3002578658241636E-2</v>
          </cell>
          <cell r="G182">
            <v>1.095696524321094E-2</v>
          </cell>
          <cell r="H182">
            <v>1.3671145978835251</v>
          </cell>
          <cell r="I182">
            <v>1.3170311591549657</v>
          </cell>
          <cell r="J182">
            <v>0.91231607693160266</v>
          </cell>
          <cell r="K182">
            <v>0.25371075499238127</v>
          </cell>
          <cell r="L182">
            <v>0.17090135780333057</v>
          </cell>
          <cell r="M182">
            <v>0.22646326137380099</v>
          </cell>
          <cell r="N182">
            <v>0.22190935669925455</v>
          </cell>
          <cell r="O182">
            <v>0.11913300287725308</v>
          </cell>
          <cell r="P182">
            <v>1</v>
          </cell>
        </row>
        <row r="183">
          <cell r="C183">
            <v>0.43763132780270514</v>
          </cell>
          <cell r="D183">
            <v>0.8370381133584387</v>
          </cell>
          <cell r="E183">
            <v>0.92291569394881345</v>
          </cell>
          <cell r="F183">
            <v>0.16479324897319647</v>
          </cell>
          <cell r="G183">
            <v>1.7561662475415494E-2</v>
          </cell>
          <cell r="H183">
            <v>1.3477526206544193</v>
          </cell>
          <cell r="I183">
            <v>8.4633782881460964E-2</v>
          </cell>
          <cell r="J183">
            <v>1.1816684090760263</v>
          </cell>
          <cell r="K183">
            <v>2.228625869061148</v>
          </cell>
          <cell r="L183">
            <v>2.1503341660916613</v>
          </cell>
          <cell r="M183">
            <v>1.436935246802673</v>
          </cell>
          <cell r="N183">
            <v>1.9608675816167624</v>
          </cell>
          <cell r="O183">
            <v>3.4913377862317616E-2</v>
          </cell>
          <cell r="P183">
            <v>1</v>
          </cell>
        </row>
        <row r="184">
          <cell r="C184">
            <v>0.1742496474804128</v>
          </cell>
          <cell r="D184">
            <v>5.4898161087255088</v>
          </cell>
          <cell r="E184">
            <v>4.1528666597675575E-2</v>
          </cell>
          <cell r="F184">
            <v>6.0375408043416907E-2</v>
          </cell>
          <cell r="G184">
            <v>7.273657529394309E-2</v>
          </cell>
          <cell r="H184">
            <v>0.73054327509320172</v>
          </cell>
          <cell r="I184">
            <v>0.17466797549747184</v>
          </cell>
          <cell r="J184">
            <v>8.1944534207501793E-2</v>
          </cell>
          <cell r="K184">
            <v>0.35343425181236399</v>
          </cell>
          <cell r="L184">
            <v>2.8831620782978698E-2</v>
          </cell>
          <cell r="M184">
            <v>8.4531345691356546E-3</v>
          </cell>
          <cell r="N184">
            <v>3.6375320213814968</v>
          </cell>
          <cell r="O184">
            <v>0</v>
          </cell>
          <cell r="P184">
            <v>1</v>
          </cell>
        </row>
        <row r="185">
          <cell r="C185">
            <v>0.83103857542575699</v>
          </cell>
          <cell r="D185">
            <v>1.6267613701052019</v>
          </cell>
          <cell r="E185">
            <v>0.97112631122952708</v>
          </cell>
          <cell r="F185">
            <v>0.43012062349755587</v>
          </cell>
          <cell r="G185">
            <v>4.818868317330292</v>
          </cell>
          <cell r="H185">
            <v>1.4408538634426702</v>
          </cell>
          <cell r="I185">
            <v>9.37806392835797E-2</v>
          </cell>
          <cell r="J185">
            <v>0.74934579369827203</v>
          </cell>
          <cell r="K185">
            <v>2.4046866551645021</v>
          </cell>
          <cell r="L185">
            <v>0.17018610226546352</v>
          </cell>
          <cell r="M185">
            <v>8.733469524068746E-2</v>
          </cell>
          <cell r="N185">
            <v>0.4303905863719521</v>
          </cell>
          <cell r="O185">
            <v>6.1782232873206429</v>
          </cell>
          <cell r="P185">
            <v>1</v>
          </cell>
        </row>
        <row r="186">
          <cell r="C186">
            <v>0.23527755855782209</v>
          </cell>
          <cell r="D186">
            <v>1.3354700999435136</v>
          </cell>
          <cell r="E186">
            <v>0.74945225699213014</v>
          </cell>
          <cell r="F186">
            <v>3.0293708154348693E-2</v>
          </cell>
          <cell r="G186">
            <v>0.71114158940126049</v>
          </cell>
          <cell r="H186">
            <v>0.482984078821935</v>
          </cell>
          <cell r="I186">
            <v>7.3007677602444456</v>
          </cell>
          <cell r="J186">
            <v>0.53987486674932716</v>
          </cell>
          <cell r="K186">
            <v>1.5230944302113487</v>
          </cell>
          <cell r="L186">
            <v>0.2717316421058647</v>
          </cell>
          <cell r="M186">
            <v>3.2456007420345476</v>
          </cell>
          <cell r="N186">
            <v>0.99404508740983133</v>
          </cell>
          <cell r="O186">
            <v>0.133816670080212</v>
          </cell>
          <cell r="P186">
            <v>1</v>
          </cell>
        </row>
        <row r="187">
          <cell r="C187">
            <v>0.45361496313645083</v>
          </cell>
          <cell r="D187">
            <v>1.2883837844542083</v>
          </cell>
          <cell r="E187">
            <v>0.93130927406855646</v>
          </cell>
          <cell r="F187">
            <v>0.19208751311824795</v>
          </cell>
          <cell r="G187">
            <v>5.4162427322847782E-2</v>
          </cell>
          <cell r="H187">
            <v>1.7139380285490269</v>
          </cell>
          <cell r="I187">
            <v>4.4173122890303969</v>
          </cell>
          <cell r="J187">
            <v>1.1285881944951808</v>
          </cell>
          <cell r="K187">
            <v>2.5344805434119673</v>
          </cell>
          <cell r="L187">
            <v>0.13491406202093148</v>
          </cell>
          <cell r="M187">
            <v>0.38705593419173473</v>
          </cell>
          <cell r="N187">
            <v>1.5434274848244278</v>
          </cell>
          <cell r="O187">
            <v>0</v>
          </cell>
          <cell r="P187">
            <v>1</v>
          </cell>
        </row>
        <row r="188">
          <cell r="C188">
            <v>1.5757093514815586</v>
          </cell>
          <cell r="D188">
            <v>3.1779792865550061</v>
          </cell>
          <cell r="E188">
            <v>0.42501898260494192</v>
          </cell>
          <cell r="F188">
            <v>6.2885267174264986E-2</v>
          </cell>
          <cell r="G188">
            <v>3.913581420341368E-2</v>
          </cell>
          <cell r="H188">
            <v>0.81156735004910507</v>
          </cell>
          <cell r="I188">
            <v>4.1707636910910741</v>
          </cell>
          <cell r="J188">
            <v>0.70850262474355541</v>
          </cell>
          <cell r="K188">
            <v>0.43733052082533203</v>
          </cell>
          <cell r="L188">
            <v>0.20626957013532077</v>
          </cell>
          <cell r="M188">
            <v>7.2375406909794229E-2</v>
          </cell>
          <cell r="N188">
            <v>0.46214249688310061</v>
          </cell>
          <cell r="O188">
            <v>8.9210264347663586E-5</v>
          </cell>
          <cell r="P188">
            <v>1</v>
          </cell>
        </row>
        <row r="189">
          <cell r="C189">
            <v>4.6135692608446712</v>
          </cell>
          <cell r="D189">
            <v>0.14603783929332192</v>
          </cell>
          <cell r="E189">
            <v>0.36492331208942114</v>
          </cell>
          <cell r="F189">
            <v>1.2746594021266839</v>
          </cell>
          <cell r="G189">
            <v>0.83955434501928705</v>
          </cell>
          <cell r="H189">
            <v>3.1247055319156476</v>
          </cell>
          <cell r="I189">
            <v>1.8822584459710109E-3</v>
          </cell>
          <cell r="J189">
            <v>1.1764736017323605</v>
          </cell>
          <cell r="K189">
            <v>0.84367144046412001</v>
          </cell>
          <cell r="L189">
            <v>9.0942706360154418E-2</v>
          </cell>
          <cell r="M189">
            <v>0.25674756887223615</v>
          </cell>
          <cell r="N189">
            <v>0.33179499633365761</v>
          </cell>
          <cell r="O189">
            <v>1.6983356872594748E-4</v>
          </cell>
          <cell r="P189">
            <v>1</v>
          </cell>
        </row>
        <row r="190">
          <cell r="C190">
            <v>8.0601391088738374</v>
          </cell>
          <cell r="D190">
            <v>9.6778214773673446E-2</v>
          </cell>
          <cell r="E190">
            <v>4.7542356416714261E-2</v>
          </cell>
          <cell r="F190">
            <v>1.0756437646205601</v>
          </cell>
          <cell r="G190">
            <v>2.0080593648139318</v>
          </cell>
          <cell r="H190">
            <v>0.98886636940256722</v>
          </cell>
          <cell r="I190">
            <v>0.82329607862194121</v>
          </cell>
          <cell r="J190">
            <v>0.65294480400098132</v>
          </cell>
          <cell r="K190">
            <v>0.18824951630847292</v>
          </cell>
          <cell r="L190">
            <v>8.507965021075431E-2</v>
          </cell>
          <cell r="M190">
            <v>0.432574596426612</v>
          </cell>
          <cell r="N190">
            <v>0.30299720686739162</v>
          </cell>
          <cell r="O190">
            <v>0</v>
          </cell>
          <cell r="P190">
            <v>1</v>
          </cell>
        </row>
        <row r="191">
          <cell r="C191">
            <v>0.53777444184193823</v>
          </cell>
          <cell r="D191">
            <v>3.1370019750311329</v>
          </cell>
          <cell r="E191">
            <v>5.8364307906485266E-2</v>
          </cell>
          <cell r="F191">
            <v>2.1554422777404356E-2</v>
          </cell>
          <cell r="G191">
            <v>0.7599586102273842</v>
          </cell>
          <cell r="H191">
            <v>1.8028131488753205</v>
          </cell>
          <cell r="I191">
            <v>3.6430974659229225</v>
          </cell>
          <cell r="J191">
            <v>3.3403334264862887</v>
          </cell>
          <cell r="K191">
            <v>1.0641929547511662</v>
          </cell>
          <cell r="L191">
            <v>0.49913245764473402</v>
          </cell>
          <cell r="M191">
            <v>0.22307353514082162</v>
          </cell>
          <cell r="N191">
            <v>1.7505753450422117</v>
          </cell>
          <cell r="O191">
            <v>0</v>
          </cell>
          <cell r="P191">
            <v>1</v>
          </cell>
        </row>
        <row r="192">
          <cell r="C192">
            <v>0.92345609389550332</v>
          </cell>
          <cell r="D192">
            <v>3.9455881634426606</v>
          </cell>
          <cell r="E192">
            <v>0.14527792114957416</v>
          </cell>
          <cell r="F192">
            <v>0.12725506169828207</v>
          </cell>
          <cell r="G192">
            <v>0.20174128351608456</v>
          </cell>
          <cell r="H192">
            <v>1.5716820925982216</v>
          </cell>
          <cell r="I192">
            <v>7.0469467237654668E-2</v>
          </cell>
          <cell r="J192">
            <v>0.98848641618643462</v>
          </cell>
          <cell r="K192">
            <v>0.56983969180957361</v>
          </cell>
          <cell r="L192">
            <v>5.4078610041976269E-2</v>
          </cell>
          <cell r="M192">
            <v>0.21579441138843503</v>
          </cell>
          <cell r="N192">
            <v>2.3442269640004203</v>
          </cell>
          <cell r="O192">
            <v>0</v>
          </cell>
          <cell r="P192">
            <v>1</v>
          </cell>
        </row>
        <row r="193">
          <cell r="C193">
            <v>0.89413592087918392</v>
          </cell>
          <cell r="D193">
            <v>1.2073189296395841</v>
          </cell>
          <cell r="E193">
            <v>5.1268163032115351E-2</v>
          </cell>
          <cell r="F193">
            <v>0.28741126919168331</v>
          </cell>
          <cell r="G193">
            <v>1.3963309902821213</v>
          </cell>
          <cell r="H193">
            <v>0.99124534193539149</v>
          </cell>
          <cell r="I193">
            <v>24.240172162224429</v>
          </cell>
          <cell r="J193">
            <v>4.3953922464788588</v>
          </cell>
          <cell r="K193">
            <v>3.1125953665343102</v>
          </cell>
          <cell r="L193">
            <v>0.36596277209191552</v>
          </cell>
          <cell r="M193">
            <v>0.77864563411039989</v>
          </cell>
          <cell r="N193">
            <v>1.0004225019400346</v>
          </cell>
          <cell r="O193">
            <v>0</v>
          </cell>
          <cell r="P193">
            <v>1</v>
          </cell>
        </row>
        <row r="194">
          <cell r="C194">
            <v>4.6299780184899868</v>
          </cell>
          <cell r="D194">
            <v>1.0162773440846957</v>
          </cell>
          <cell r="E194">
            <v>1.1598577906030265E-2</v>
          </cell>
          <cell r="F194">
            <v>36.602566079261933</v>
          </cell>
          <cell r="G194">
            <v>8.5728614083447976</v>
          </cell>
          <cell r="H194">
            <v>1.077938984670803</v>
          </cell>
          <cell r="I194">
            <v>0.6253980898208753</v>
          </cell>
          <cell r="J194">
            <v>0.42852131750040978</v>
          </cell>
          <cell r="K194">
            <v>2.4251920972281735</v>
          </cell>
          <cell r="L194">
            <v>0.12836799394955278</v>
          </cell>
          <cell r="M194">
            <v>1.0770021572893156E-2</v>
          </cell>
          <cell r="N194">
            <v>1.4726852648908562</v>
          </cell>
          <cell r="O194">
            <v>6.7780327529112743</v>
          </cell>
          <cell r="P194">
            <v>1</v>
          </cell>
        </row>
        <row r="195">
          <cell r="C195">
            <v>4.9198311862338882</v>
          </cell>
          <cell r="D195">
            <v>2.8063327846216825E-2</v>
          </cell>
          <cell r="E195">
            <v>0.93509415289942044</v>
          </cell>
          <cell r="F195">
            <v>0.70157820872252563</v>
          </cell>
          <cell r="G195">
            <v>1.4844566552630125</v>
          </cell>
          <cell r="H195">
            <v>0.19733306820155053</v>
          </cell>
          <cell r="I195">
            <v>0.66521780488896454</v>
          </cell>
          <cell r="J195">
            <v>0.60586328288632219</v>
          </cell>
          <cell r="K195">
            <v>0.52780594548667159</v>
          </cell>
          <cell r="L195">
            <v>0.10750643752841914</v>
          </cell>
          <cell r="M195">
            <v>2.143007753672619E-2</v>
          </cell>
          <cell r="N195">
            <v>0.42928993053297748</v>
          </cell>
          <cell r="O195">
            <v>0</v>
          </cell>
          <cell r="P195">
            <v>1</v>
          </cell>
        </row>
        <row r="196">
          <cell r="C196">
            <v>1.4558020643172804</v>
          </cell>
          <cell r="D196">
            <v>0.17349827178592678</v>
          </cell>
          <cell r="E196">
            <v>0.28912185743055652</v>
          </cell>
          <cell r="F196">
            <v>68.253494539951291</v>
          </cell>
          <cell r="G196">
            <v>4.5940881390888348</v>
          </cell>
          <cell r="H196">
            <v>0.95623511807556727</v>
          </cell>
          <cell r="I196">
            <v>6.4188053511792154</v>
          </cell>
          <cell r="J196">
            <v>2.1909151989552762</v>
          </cell>
          <cell r="K196">
            <v>3.4684971965015512</v>
          </cell>
          <cell r="L196">
            <v>0.2115345543626348</v>
          </cell>
          <cell r="M196">
            <v>5.6339005772700922E-2</v>
          </cell>
          <cell r="N196">
            <v>1.9029879798407849</v>
          </cell>
          <cell r="O196">
            <v>0</v>
          </cell>
          <cell r="P196">
            <v>1</v>
          </cell>
        </row>
        <row r="197">
          <cell r="C197">
            <v>1.8334162057645456</v>
          </cell>
          <cell r="D197">
            <v>0.17236470405606488</v>
          </cell>
          <cell r="E197">
            <v>0.69412807905852703</v>
          </cell>
          <cell r="F197">
            <v>11.147291577105641</v>
          </cell>
          <cell r="G197">
            <v>9.0945972752084554</v>
          </cell>
          <cell r="H197">
            <v>1.101131055812137</v>
          </cell>
          <cell r="I197">
            <v>0.17249115908841728</v>
          </cell>
          <cell r="J197">
            <v>1.7824811359891626</v>
          </cell>
          <cell r="K197">
            <v>5.2282312349823474</v>
          </cell>
          <cell r="L197">
            <v>0.25836224986236933</v>
          </cell>
          <cell r="M197">
            <v>9.3670443939483754E-3</v>
          </cell>
          <cell r="N197">
            <v>6.8137936888949504</v>
          </cell>
          <cell r="O197">
            <v>0</v>
          </cell>
          <cell r="P197">
            <v>1</v>
          </cell>
        </row>
        <row r="198">
          <cell r="C198">
            <v>1.2075641448112899</v>
          </cell>
          <cell r="D198">
            <v>3.6662646897294926</v>
          </cell>
          <cell r="E198">
            <v>2.0168916905567179E-2</v>
          </cell>
          <cell r="F198">
            <v>3.3473319304411706E-2</v>
          </cell>
          <cell r="G198">
            <v>0.57136098638072286</v>
          </cell>
          <cell r="H198">
            <v>1.3005000024132625</v>
          </cell>
          <cell r="I198">
            <v>12.823933380026213</v>
          </cell>
          <cell r="J198">
            <v>0.71716879308829884</v>
          </cell>
          <cell r="K198">
            <v>2.2942690524183318</v>
          </cell>
          <cell r="L198">
            <v>7.305333448718937E-2</v>
          </cell>
          <cell r="M198">
            <v>0.11388742349778298</v>
          </cell>
          <cell r="N198">
            <v>0.59413128185388131</v>
          </cell>
          <cell r="O198">
            <v>0</v>
          </cell>
          <cell r="P198">
            <v>1</v>
          </cell>
        </row>
        <row r="199">
          <cell r="C199">
            <v>8.9566216824968528E-2</v>
          </cell>
          <cell r="D199">
            <v>0.19035498622958544</v>
          </cell>
          <cell r="E199">
            <v>2.4315088070431768E-3</v>
          </cell>
          <cell r="F199">
            <v>0.32145918065920887</v>
          </cell>
          <cell r="G199">
            <v>2.8252377956371277</v>
          </cell>
          <cell r="H199">
            <v>8.5760844897277685E-2</v>
          </cell>
          <cell r="I199">
            <v>74.739478217753899</v>
          </cell>
          <cell r="J199">
            <v>1.3489949312502363</v>
          </cell>
          <cell r="K199">
            <v>3.200959487498618</v>
          </cell>
          <cell r="L199">
            <v>0.14023320730813899</v>
          </cell>
          <cell r="M199">
            <v>2.3629675623125103E-2</v>
          </cell>
          <cell r="N199">
            <v>1.3698086120710855</v>
          </cell>
          <cell r="O199">
            <v>0</v>
          </cell>
          <cell r="P199">
            <v>1</v>
          </cell>
        </row>
        <row r="200">
          <cell r="C200">
            <v>0.60634630991772365</v>
          </cell>
          <cell r="D200">
            <v>1.0165084192593514</v>
          </cell>
          <cell r="E200">
            <v>0.16520237835448714</v>
          </cell>
          <cell r="F200">
            <v>0.61961880045972373</v>
          </cell>
          <cell r="G200">
            <v>6.2255784077083351</v>
          </cell>
          <cell r="H200">
            <v>1.4783944664061464</v>
          </cell>
          <cell r="I200">
            <v>0.89273569591777624</v>
          </cell>
          <cell r="J200">
            <v>3.2400310898710423</v>
          </cell>
          <cell r="K200">
            <v>5.3618329884816891</v>
          </cell>
          <cell r="L200">
            <v>2.1265408815861898E-2</v>
          </cell>
          <cell r="M200">
            <v>8.118911554865571E-2</v>
          </cell>
          <cell r="N200">
            <v>16.094157844953703</v>
          </cell>
          <cell r="O200">
            <v>0</v>
          </cell>
          <cell r="P200">
            <v>1</v>
          </cell>
        </row>
        <row r="201">
          <cell r="C201">
            <v>1.5121086194872769E-3</v>
          </cell>
          <cell r="D201">
            <v>0.14004143218807041</v>
          </cell>
          <cell r="E201">
            <v>0.95399959700933601</v>
          </cell>
          <cell r="F201">
            <v>0.61409125113059337</v>
          </cell>
          <cell r="G201">
            <v>0.67148927228711097</v>
          </cell>
          <cell r="H201">
            <v>2.3281208820602295</v>
          </cell>
          <cell r="I201">
            <v>1.9324898896912284E-2</v>
          </cell>
          <cell r="J201">
            <v>2.6349174995875377</v>
          </cell>
          <cell r="K201">
            <v>5.4527502936118815</v>
          </cell>
          <cell r="L201">
            <v>2.6303572368106618</v>
          </cell>
          <cell r="M201">
            <v>0.9413564603526221</v>
          </cell>
          <cell r="N201">
            <v>0.2090271823366103</v>
          </cell>
          <cell r="O201">
            <v>0.18338963390062443</v>
          </cell>
          <cell r="P201">
            <v>1</v>
          </cell>
        </row>
        <row r="202">
          <cell r="C202">
            <v>6.2854775825486623E-3</v>
          </cell>
          <cell r="D202">
            <v>0.20592604451013855</v>
          </cell>
          <cell r="E202">
            <v>0.10907811844292885</v>
          </cell>
          <cell r="F202">
            <v>0.70619017082797664</v>
          </cell>
          <cell r="G202">
            <v>0.45250353235751867</v>
          </cell>
          <cell r="H202">
            <v>7.6985662137532742</v>
          </cell>
          <cell r="I202">
            <v>2.807595493954242E-2</v>
          </cell>
          <cell r="J202">
            <v>2.6070030461962754</v>
          </cell>
          <cell r="K202">
            <v>2.8412142183562077</v>
          </cell>
          <cell r="L202">
            <v>3.4912804299314515</v>
          </cell>
          <cell r="M202">
            <v>0.16070893842214079</v>
          </cell>
          <cell r="N202">
            <v>0.30087945119746334</v>
          </cell>
          <cell r="O202">
            <v>0</v>
          </cell>
          <cell r="P202">
            <v>1</v>
          </cell>
        </row>
        <row r="203">
          <cell r="C203">
            <v>2.9978094679329672</v>
          </cell>
          <cell r="D203">
            <v>0.82390985654170601</v>
          </cell>
          <cell r="E203">
            <v>0.71144064883846947</v>
          </cell>
          <cell r="F203">
            <v>2.2429906599391338</v>
          </cell>
          <cell r="G203">
            <v>1.439563072081312</v>
          </cell>
          <cell r="H203">
            <v>0.30230112308759521</v>
          </cell>
          <cell r="I203">
            <v>2.6181936633670024</v>
          </cell>
          <cell r="J203">
            <v>0.87867990865334034</v>
          </cell>
          <cell r="K203">
            <v>0.63931974458416285</v>
          </cell>
          <cell r="L203">
            <v>0.76628360568336384</v>
          </cell>
          <cell r="M203">
            <v>1.1504382652120886</v>
          </cell>
          <cell r="N203">
            <v>1.0613011218287118</v>
          </cell>
          <cell r="O203">
            <v>5.0265219418970348</v>
          </cell>
          <cell r="P203">
            <v>1</v>
          </cell>
        </row>
        <row r="209">
          <cell r="C209">
            <v>2.5569871979677741</v>
          </cell>
          <cell r="D209">
            <v>0.61407087073733391</v>
          </cell>
          <cell r="E209">
            <v>0.28590786974274657</v>
          </cell>
          <cell r="F209">
            <v>0.80655973184304075</v>
          </cell>
          <cell r="G209">
            <v>2.5438571198195503</v>
          </cell>
          <cell r="H209">
            <v>0.65385487208566151</v>
          </cell>
          <cell r="I209">
            <v>1.9476643473633442</v>
          </cell>
          <cell r="J209">
            <v>1.1598488420736086</v>
          </cell>
          <cell r="K209">
            <v>0.84551423220488542</v>
          </cell>
          <cell r="L209">
            <v>1.0300242946745293</v>
          </cell>
          <cell r="M209">
            <v>0.96711847772657167</v>
          </cell>
          <cell r="N209">
            <v>1.5123634270461415</v>
          </cell>
          <cell r="O209">
            <v>1.8437821630534832</v>
          </cell>
          <cell r="P209">
            <v>1</v>
          </cell>
        </row>
        <row r="210">
          <cell r="C210">
            <v>0.19690347034887606</v>
          </cell>
          <cell r="D210">
            <v>1.1621363552089787</v>
          </cell>
          <cell r="E210">
            <v>1.13469566660985</v>
          </cell>
          <cell r="F210">
            <v>1.0281873883759602</v>
          </cell>
          <cell r="G210">
            <v>2.6654254170138558</v>
          </cell>
          <cell r="H210">
            <v>0.92034379282322754</v>
          </cell>
          <cell r="I210">
            <v>1.8400216827035893</v>
          </cell>
          <cell r="J210">
            <v>1.2827215028026739</v>
          </cell>
          <cell r="K210">
            <v>0.90267383333024553</v>
          </cell>
          <cell r="L210">
            <v>0.91557560865618426</v>
          </cell>
          <cell r="M210">
            <v>1.1679164790078458</v>
          </cell>
          <cell r="N210">
            <v>1.2927602683973811</v>
          </cell>
          <cell r="O210">
            <v>6.6251538746135277E-2</v>
          </cell>
          <cell r="P210">
            <v>1</v>
          </cell>
        </row>
        <row r="211">
          <cell r="C211">
            <v>0.11289707131459797</v>
          </cell>
          <cell r="D211">
            <v>0.90970872789375912</v>
          </cell>
          <cell r="E211">
            <v>0.79822957530917138</v>
          </cell>
          <cell r="F211">
            <v>0.86784994154158934</v>
          </cell>
          <cell r="G211">
            <v>2.6080618227647556</v>
          </cell>
          <cell r="H211">
            <v>1.1148886177902841</v>
          </cell>
          <cell r="I211">
            <v>0.86356479093000105</v>
          </cell>
          <cell r="J211">
            <v>1.2275872813226179</v>
          </cell>
          <cell r="K211">
            <v>1.5999245792386709</v>
          </cell>
          <cell r="L211">
            <v>1.1471231044619021</v>
          </cell>
          <cell r="M211">
            <v>1.7724518475334383</v>
          </cell>
          <cell r="N211">
            <v>1.5173683338090245</v>
          </cell>
          <cell r="O211">
            <v>8.5517058829598383E-2</v>
          </cell>
          <cell r="P211">
            <v>1</v>
          </cell>
        </row>
        <row r="212">
          <cell r="C212">
            <v>0.83973650281051193</v>
          </cell>
          <cell r="D212">
            <v>1.1294092947537644</v>
          </cell>
          <cell r="E212">
            <v>0.62211814087282757</v>
          </cell>
          <cell r="F212">
            <v>2.0209725932860461</v>
          </cell>
          <cell r="G212">
            <v>2.0028386590015099</v>
          </cell>
          <cell r="H212">
            <v>1.3854585252755887</v>
          </cell>
          <cell r="I212">
            <v>0.18715479708729976</v>
          </cell>
          <cell r="J212">
            <v>1.2761360627646161</v>
          </cell>
          <cell r="K212">
            <v>1.0785100201315188</v>
          </cell>
          <cell r="L212">
            <v>1.1189218802388199</v>
          </cell>
          <cell r="M212">
            <v>1.0344144987330406</v>
          </cell>
          <cell r="N212">
            <v>1.1080155843963619</v>
          </cell>
          <cell r="O212">
            <v>0</v>
          </cell>
          <cell r="P212">
            <v>1</v>
          </cell>
        </row>
        <row r="213">
          <cell r="C213">
            <v>1.8371736407045303</v>
          </cell>
          <cell r="D213">
            <v>1.3323618125238792</v>
          </cell>
          <cell r="E213">
            <v>0.67664914680407751</v>
          </cell>
          <cell r="F213">
            <v>0.80472110190137158</v>
          </cell>
          <cell r="G213">
            <v>0.86300466261777564</v>
          </cell>
          <cell r="H213">
            <v>0.89961916439776479</v>
          </cell>
          <cell r="I213">
            <v>0.8904651983799281</v>
          </cell>
          <cell r="J213">
            <v>0.96223116388787555</v>
          </cell>
          <cell r="K213">
            <v>0.38877100496838174</v>
          </cell>
          <cell r="L213">
            <v>0.79454670354942802</v>
          </cell>
          <cell r="M213">
            <v>0.97130915490623304</v>
          </cell>
          <cell r="N213">
            <v>0.53603991384851368</v>
          </cell>
          <cell r="O213">
            <v>4.142885346325454E-2</v>
          </cell>
          <cell r="P213">
            <v>1</v>
          </cell>
        </row>
        <row r="214">
          <cell r="C214">
            <v>1.9190334137738205</v>
          </cell>
          <cell r="D214">
            <v>0.82891542372203908</v>
          </cell>
          <cell r="E214">
            <v>0.72547744945221548</v>
          </cell>
          <cell r="F214">
            <v>0.87424470031320844</v>
          </cell>
          <cell r="G214">
            <v>1.4829063509911535</v>
          </cell>
          <cell r="H214">
            <v>0.75999711051549645</v>
          </cell>
          <cell r="I214">
            <v>2.0270487513773858</v>
          </cell>
          <cell r="J214">
            <v>0.93631672280061773</v>
          </cell>
          <cell r="K214">
            <v>1.0330278021839305</v>
          </cell>
          <cell r="L214">
            <v>0.76774480121410404</v>
          </cell>
          <cell r="M214">
            <v>0.86530345692748711</v>
          </cell>
          <cell r="N214">
            <v>1.3004594691869789</v>
          </cell>
          <cell r="O214">
            <v>0</v>
          </cell>
          <cell r="P214">
            <v>1</v>
          </cell>
        </row>
        <row r="215">
          <cell r="C215">
            <v>6.3115645999339498E-2</v>
          </cell>
          <cell r="D215">
            <v>0.6984394108061287</v>
          </cell>
          <cell r="E215">
            <v>1.0976952631764898</v>
          </cell>
          <cell r="F215">
            <v>0.93127420711944442</v>
          </cell>
          <cell r="G215">
            <v>1.0521547804655551</v>
          </cell>
          <cell r="H215">
            <v>1.3644674308759221</v>
          </cell>
          <cell r="I215">
            <v>1.0003479293069839</v>
          </cell>
          <cell r="J215">
            <v>0.84212107028279326</v>
          </cell>
          <cell r="K215">
            <v>0.92422865232463591</v>
          </cell>
          <cell r="L215">
            <v>2.5269595136581042</v>
          </cell>
          <cell r="M215">
            <v>1.0034388135472474</v>
          </cell>
          <cell r="N215">
            <v>1.2962741610303103</v>
          </cell>
          <cell r="O215">
            <v>6.0739808645018885E-2</v>
          </cell>
          <cell r="P215">
            <v>1</v>
          </cell>
        </row>
        <row r="216">
          <cell r="C216">
            <v>0.96978239913951803</v>
          </cell>
          <cell r="D216">
            <v>1.4923899696484755</v>
          </cell>
          <cell r="E216">
            <v>1.17473669154432</v>
          </cell>
          <cell r="F216">
            <v>0.93069306627621051</v>
          </cell>
          <cell r="G216">
            <v>0.42879337705568787</v>
          </cell>
          <cell r="H216">
            <v>1.0792571692870054</v>
          </cell>
          <cell r="I216">
            <v>0.90297016448310641</v>
          </cell>
          <cell r="J216">
            <v>0.87195142063266462</v>
          </cell>
          <cell r="K216">
            <v>0.63647394925357381</v>
          </cell>
          <cell r="L216">
            <v>1.1019886269272767</v>
          </cell>
          <cell r="M216">
            <v>0.53785213337059956</v>
          </cell>
          <cell r="N216">
            <v>0.57881940900355155</v>
          </cell>
          <cell r="O216">
            <v>0</v>
          </cell>
          <cell r="P216">
            <v>1</v>
          </cell>
        </row>
        <row r="217">
          <cell r="C217">
            <v>0.14658059040252427</v>
          </cell>
          <cell r="D217">
            <v>0.26426670663855822</v>
          </cell>
          <cell r="E217">
            <v>0.19878227232407553</v>
          </cell>
          <cell r="F217">
            <v>0.810974831943017</v>
          </cell>
          <cell r="G217">
            <v>1.1345822494880957</v>
          </cell>
          <cell r="H217">
            <v>1.2041747837986376</v>
          </cell>
          <cell r="I217">
            <v>1.1397199541492651</v>
          </cell>
          <cell r="J217">
            <v>2.6239090985387277</v>
          </cell>
          <cell r="K217">
            <v>1.2026983900988044</v>
          </cell>
          <cell r="L217">
            <v>3.4405933240350244</v>
          </cell>
          <cell r="M217">
            <v>1.6819987447273794</v>
          </cell>
          <cell r="N217">
            <v>1.5699656686932468</v>
          </cell>
          <cell r="O217">
            <v>1.9119432971940287</v>
          </cell>
          <cell r="P217">
            <v>1</v>
          </cell>
        </row>
        <row r="218">
          <cell r="C218">
            <v>0.32054000609065181</v>
          </cell>
          <cell r="D218">
            <v>1.3702210741130272</v>
          </cell>
          <cell r="E218">
            <v>1.5167652291506009</v>
          </cell>
          <cell r="F218">
            <v>1.2068303835747949</v>
          </cell>
          <cell r="G218">
            <v>2.0000100098000106</v>
          </cell>
          <cell r="H218">
            <v>0.85664931608515082</v>
          </cell>
          <cell r="I218">
            <v>0.39051622942753267</v>
          </cell>
          <cell r="J218">
            <v>1.0156219500882093</v>
          </cell>
          <cell r="K218">
            <v>0.84341411381238351</v>
          </cell>
          <cell r="L218">
            <v>0.51303775639266425</v>
          </cell>
          <cell r="M218">
            <v>0.80725403955656105</v>
          </cell>
          <cell r="N218">
            <v>0.89792654495682078</v>
          </cell>
          <cell r="O218">
            <v>0.16843918669607238</v>
          </cell>
          <cell r="P218">
            <v>1</v>
          </cell>
        </row>
        <row r="219">
          <cell r="C219">
            <v>9.1289261984565065E-2</v>
          </cell>
          <cell r="D219">
            <v>0.90333397177888552</v>
          </cell>
          <cell r="E219">
            <v>1.5408217144817951</v>
          </cell>
          <cell r="F219">
            <v>0.68791118575184107</v>
          </cell>
          <cell r="G219">
            <v>1.2537079573104279</v>
          </cell>
          <cell r="H219">
            <v>0.79743108910552218</v>
          </cell>
          <cell r="I219">
            <v>0.41743155024616729</v>
          </cell>
          <cell r="J219">
            <v>0.86194742850838213</v>
          </cell>
          <cell r="K219">
            <v>0.81969171895333259</v>
          </cell>
          <cell r="L219">
            <v>0.58284636872566176</v>
          </cell>
          <cell r="M219">
            <v>1.4222400426687662</v>
          </cell>
          <cell r="N219">
            <v>1.331678050388877</v>
          </cell>
          <cell r="O219">
            <v>1.0535193972450557E-5</v>
          </cell>
          <cell r="P219">
            <v>1</v>
          </cell>
        </row>
        <row r="220">
          <cell r="C220">
            <v>0.4235350672822954</v>
          </cell>
          <cell r="D220">
            <v>0.92517419851163352</v>
          </cell>
          <cell r="E220">
            <v>0.92434034356655481</v>
          </cell>
          <cell r="F220">
            <v>0.70094051449585293</v>
          </cell>
          <cell r="G220">
            <v>2.191017676670564</v>
          </cell>
          <cell r="H220">
            <v>1.1113885207743577</v>
          </cell>
          <cell r="I220">
            <v>0.50381109554576708</v>
          </cell>
          <cell r="J220">
            <v>2.0422417607056103</v>
          </cell>
          <cell r="K220">
            <v>1.0826759996359978</v>
          </cell>
          <cell r="L220">
            <v>0.82115707591995868</v>
          </cell>
          <cell r="M220">
            <v>1.1453796470116506</v>
          </cell>
          <cell r="N220">
            <v>1.4516246114414251</v>
          </cell>
          <cell r="O220">
            <v>1.1951576797101406</v>
          </cell>
          <cell r="P220">
            <v>1</v>
          </cell>
        </row>
        <row r="221">
          <cell r="C221">
            <v>0.42525400887329562</v>
          </cell>
          <cell r="D221">
            <v>1.3027471909696091</v>
          </cell>
          <cell r="E221">
            <v>0.93645687705969871</v>
          </cell>
          <cell r="F221">
            <v>1.4100597670342232</v>
          </cell>
          <cell r="G221">
            <v>1.4444515280463897</v>
          </cell>
          <cell r="H221">
            <v>0.83896866294847661</v>
          </cell>
          <cell r="I221">
            <v>1.8236450499187744</v>
          </cell>
          <cell r="J221">
            <v>1.3028051222929526</v>
          </cell>
          <cell r="K221">
            <v>1.1631793513024977</v>
          </cell>
          <cell r="L221">
            <v>0.72364869856864333</v>
          </cell>
          <cell r="M221">
            <v>1.2633039921797993</v>
          </cell>
          <cell r="N221">
            <v>1.5699349919581214</v>
          </cell>
          <cell r="O221">
            <v>3.9929565884547219E-5</v>
          </cell>
          <cell r="P221">
            <v>1</v>
          </cell>
        </row>
        <row r="222">
          <cell r="C222">
            <v>0.53809042984737221</v>
          </cell>
          <cell r="D222">
            <v>1.6282125366694602</v>
          </cell>
          <cell r="E222">
            <v>0.60631937935629432</v>
          </cell>
          <cell r="F222">
            <v>1.4899854317629242</v>
          </cell>
          <cell r="G222">
            <v>2.5083912873947218</v>
          </cell>
          <cell r="H222">
            <v>0.84037989122964984</v>
          </cell>
          <cell r="I222">
            <v>0.33788738822728481</v>
          </cell>
          <cell r="J222">
            <v>2.1985911181241717</v>
          </cell>
          <cell r="K222">
            <v>1.5059494833837175</v>
          </cell>
          <cell r="L222">
            <v>0.5001383060439295</v>
          </cell>
          <cell r="M222">
            <v>1.3639745504135612</v>
          </cell>
          <cell r="N222">
            <v>1.0453231737432496</v>
          </cell>
          <cell r="O222">
            <v>0</v>
          </cell>
          <cell r="P222">
            <v>1</v>
          </cell>
        </row>
        <row r="223">
          <cell r="C223">
            <v>0.36746213020008539</v>
          </cell>
          <cell r="D223">
            <v>1.3960544168176585</v>
          </cell>
          <cell r="E223">
            <v>1.1817594631847015</v>
          </cell>
          <cell r="F223">
            <v>1.2054647003226939</v>
          </cell>
          <cell r="G223">
            <v>1.2598654949954322</v>
          </cell>
          <cell r="H223">
            <v>0.5263320189938584</v>
          </cell>
          <cell r="I223">
            <v>0.40869004935075121</v>
          </cell>
          <cell r="J223">
            <v>1.3285106716035811</v>
          </cell>
          <cell r="K223">
            <v>1.0011573370668432</v>
          </cell>
          <cell r="L223">
            <v>0.46270655563214025</v>
          </cell>
          <cell r="M223">
            <v>1.3998129082887574</v>
          </cell>
          <cell r="N223">
            <v>1.4721816978021121</v>
          </cell>
          <cell r="O223">
            <v>0.14817543859023938</v>
          </cell>
          <cell r="P223">
            <v>1</v>
          </cell>
        </row>
        <row r="224">
          <cell r="C224">
            <v>0.23085288441595847</v>
          </cell>
          <cell r="D224">
            <v>0.94941125030699058</v>
          </cell>
          <cell r="E224">
            <v>0.9539305743810107</v>
          </cell>
          <cell r="F224">
            <v>0.73038748667192877</v>
          </cell>
          <cell r="G224">
            <v>0.48844141926102175</v>
          </cell>
          <cell r="H224">
            <v>0.98307888074669492</v>
          </cell>
          <cell r="I224">
            <v>0.84621532346330919</v>
          </cell>
          <cell r="J224">
            <v>1.3279397598368938</v>
          </cell>
          <cell r="K224">
            <v>1.1489847440390157</v>
          </cell>
          <cell r="L224">
            <v>0.83273478651015376</v>
          </cell>
          <cell r="M224">
            <v>1.7532886313252558</v>
          </cell>
          <cell r="N224">
            <v>1.5316985299196575</v>
          </cell>
          <cell r="O224">
            <v>0</v>
          </cell>
          <cell r="P224">
            <v>1</v>
          </cell>
        </row>
        <row r="225">
          <cell r="C225">
            <v>0.26181359360904471</v>
          </cell>
          <cell r="D225">
            <v>0.69418338743999874</v>
          </cell>
          <cell r="E225">
            <v>0.74404589675351318</v>
          </cell>
          <cell r="F225">
            <v>0.60372913676569928</v>
          </cell>
          <cell r="G225">
            <v>1.8348834692259259</v>
          </cell>
          <cell r="H225">
            <v>0.89201813052688195</v>
          </cell>
          <cell r="I225">
            <v>1.2798312090444883</v>
          </cell>
          <cell r="J225">
            <v>0.85277963204032259</v>
          </cell>
          <cell r="K225">
            <v>2.0641590346597036</v>
          </cell>
          <cell r="L225">
            <v>1.9828381265620609</v>
          </cell>
          <cell r="M225">
            <v>1.7626553667352549</v>
          </cell>
          <cell r="N225">
            <v>2.0315620321841283</v>
          </cell>
          <cell r="O225">
            <v>0.1344134102729958</v>
          </cell>
          <cell r="P225">
            <v>1</v>
          </cell>
        </row>
        <row r="226">
          <cell r="C226">
            <v>0.4723831008794187</v>
          </cell>
          <cell r="D226">
            <v>0.50539167662873219</v>
          </cell>
          <cell r="E226">
            <v>0.34020882488508658</v>
          </cell>
          <cell r="F226">
            <v>0.75867917203495205</v>
          </cell>
          <cell r="G226">
            <v>1.4493628558973244</v>
          </cell>
          <cell r="H226">
            <v>1.3225364425047166</v>
          </cell>
          <cell r="I226">
            <v>4.0402269263626414</v>
          </cell>
          <cell r="J226">
            <v>2.7220756438245264</v>
          </cell>
          <cell r="K226">
            <v>1.5971818243901652</v>
          </cell>
          <cell r="L226">
            <v>0.95238927229265491</v>
          </cell>
          <cell r="M226">
            <v>1.5632802490359219</v>
          </cell>
          <cell r="N226">
            <v>1.4027735553972291</v>
          </cell>
          <cell r="O226">
            <v>4.5085353929020666</v>
          </cell>
          <cell r="P226">
            <v>1</v>
          </cell>
        </row>
        <row r="227">
          <cell r="C227">
            <v>0.6860897089058714</v>
          </cell>
          <cell r="D227">
            <v>1.2640460523548478</v>
          </cell>
          <cell r="E227">
            <v>0.61823658603562914</v>
          </cell>
          <cell r="F227">
            <v>1.6793942150144536</v>
          </cell>
          <cell r="G227">
            <v>1.417457165921794</v>
          </cell>
          <cell r="H227">
            <v>1.3337329494927415</v>
          </cell>
          <cell r="I227">
            <v>0.34800593585774875</v>
          </cell>
          <cell r="J227">
            <v>1.2673437355469857</v>
          </cell>
          <cell r="K227">
            <v>1.9873442888179611</v>
          </cell>
          <cell r="L227">
            <v>0.44254159764339762</v>
          </cell>
          <cell r="M227">
            <v>1.2030986004343005</v>
          </cell>
          <cell r="N227">
            <v>1.9155344969954538</v>
          </cell>
          <cell r="O227">
            <v>2.2837913242493042</v>
          </cell>
          <cell r="P227">
            <v>1</v>
          </cell>
        </row>
        <row r="228">
          <cell r="C228">
            <v>0.41818636163947037</v>
          </cell>
          <cell r="D228">
            <v>1.1333914019330553</v>
          </cell>
          <cell r="E228">
            <v>1.3776804132370872</v>
          </cell>
          <cell r="F228">
            <v>0.9705669084276064</v>
          </cell>
          <cell r="G228">
            <v>0.86472993476047932</v>
          </cell>
          <cell r="H228">
            <v>0.74782749345892985</v>
          </cell>
          <cell r="I228">
            <v>0.30982227713134231</v>
          </cell>
          <cell r="J228">
            <v>1.3344738864513175</v>
          </cell>
          <cell r="K228">
            <v>0.77816382052835198</v>
          </cell>
          <cell r="L228">
            <v>0.3758712752158615</v>
          </cell>
          <cell r="M228">
            <v>1.1765614607912491</v>
          </cell>
          <cell r="N228">
            <v>1.2055384574313963</v>
          </cell>
          <cell r="O228">
            <v>3.2556692254390496E-8</v>
          </cell>
          <cell r="P228">
            <v>1</v>
          </cell>
        </row>
        <row r="229">
          <cell r="C229">
            <v>2.5019497043158716</v>
          </cell>
          <cell r="D229">
            <v>2.2108749838191706</v>
          </cell>
          <cell r="E229">
            <v>0.74058358057679985</v>
          </cell>
          <cell r="F229">
            <v>0.3052029154776123</v>
          </cell>
          <cell r="G229">
            <v>1.065068426628957</v>
          </cell>
          <cell r="H229">
            <v>0.72876754215837991</v>
          </cell>
          <cell r="I229">
            <v>1.0059741881711777</v>
          </cell>
          <cell r="J229">
            <v>0.43165233441661555</v>
          </cell>
          <cell r="K229">
            <v>0.83098216772544797</v>
          </cell>
          <cell r="L229">
            <v>0.43965525379252757</v>
          </cell>
          <cell r="M229">
            <v>0.19697991763571307</v>
          </cell>
          <cell r="N229">
            <v>0.43451285674236617</v>
          </cell>
          <cell r="O229">
            <v>0</v>
          </cell>
          <cell r="P229">
            <v>1</v>
          </cell>
        </row>
        <row r="230">
          <cell r="C230">
            <v>0.94881149652961849</v>
          </cell>
          <cell r="D230">
            <v>0.96633044367675003</v>
          </cell>
          <cell r="E230">
            <v>0.7216660292926439</v>
          </cell>
          <cell r="F230">
            <v>0.80169003351353507</v>
          </cell>
          <cell r="G230">
            <v>0.85552666748133976</v>
          </cell>
          <cell r="H230">
            <v>1.1951266450648561</v>
          </cell>
          <cell r="I230">
            <v>0.50113178182451668</v>
          </cell>
          <cell r="J230">
            <v>1.0737902708009988</v>
          </cell>
          <cell r="K230">
            <v>1.1580030757713944</v>
          </cell>
          <cell r="L230">
            <v>0.88620964191982943</v>
          </cell>
          <cell r="M230">
            <v>1.4306065699113086</v>
          </cell>
          <cell r="N230">
            <v>1.2403077416326564</v>
          </cell>
          <cell r="O230">
            <v>0</v>
          </cell>
          <cell r="P230">
            <v>1</v>
          </cell>
        </row>
        <row r="231">
          <cell r="C231">
            <v>0.12334455205954821</v>
          </cell>
          <cell r="D231">
            <v>1.9537432810382769</v>
          </cell>
          <cell r="E231">
            <v>1.3002948989399423</v>
          </cell>
          <cell r="F231">
            <v>0.25632117296528439</v>
          </cell>
          <cell r="G231">
            <v>0.24359029537919308</v>
          </cell>
          <cell r="H231">
            <v>0.43731007396346894</v>
          </cell>
          <cell r="I231">
            <v>0.75608764100436476</v>
          </cell>
          <cell r="J231">
            <v>0.50399923177370698</v>
          </cell>
          <cell r="K231">
            <v>0.83688480028879186</v>
          </cell>
          <cell r="L231">
            <v>1.6752092729296553</v>
          </cell>
          <cell r="M231">
            <v>1.3871380961967443</v>
          </cell>
          <cell r="N231">
            <v>0.84513388871296735</v>
          </cell>
          <cell r="O231">
            <v>5.0220282597472791E-2</v>
          </cell>
          <cell r="P231">
            <v>1</v>
          </cell>
        </row>
        <row r="232">
          <cell r="C232">
            <v>0.24295917008713896</v>
          </cell>
          <cell r="D232">
            <v>1.4294377043669324</v>
          </cell>
          <cell r="E232">
            <v>1.162408786239489</v>
          </cell>
          <cell r="F232">
            <v>0.73670767168761642</v>
          </cell>
          <cell r="G232">
            <v>1.3364263416204454</v>
          </cell>
          <cell r="H232">
            <v>0.77967023059167384</v>
          </cell>
          <cell r="I232">
            <v>0.67010751280240888</v>
          </cell>
          <cell r="J232">
            <v>1.1391558079943296</v>
          </cell>
          <cell r="K232">
            <v>1.2205240212350357</v>
          </cell>
          <cell r="L232">
            <v>1.0145826016622239</v>
          </cell>
          <cell r="M232">
            <v>1.3217629984668087</v>
          </cell>
          <cell r="N232">
            <v>1.0100335127385982</v>
          </cell>
          <cell r="O232">
            <v>0</v>
          </cell>
          <cell r="P232">
            <v>1</v>
          </cell>
        </row>
        <row r="233">
          <cell r="C233">
            <v>6.4553048236837135E-2</v>
          </cell>
          <cell r="D233">
            <v>0.74776725916260789</v>
          </cell>
          <cell r="E233">
            <v>1.7877817428014482</v>
          </cell>
          <cell r="F233">
            <v>0.71294157767687416</v>
          </cell>
          <cell r="G233">
            <v>0.72518570697017215</v>
          </cell>
          <cell r="H233">
            <v>1.2971515557120021</v>
          </cell>
          <cell r="I233">
            <v>1.273619247834572</v>
          </cell>
          <cell r="J233">
            <v>1.042413155413765</v>
          </cell>
          <cell r="K233">
            <v>1.0284395949925378</v>
          </cell>
          <cell r="L233">
            <v>0.676679369241592</v>
          </cell>
          <cell r="M233">
            <v>0.65475255536622079</v>
          </cell>
          <cell r="N233">
            <v>0.60878838232120358</v>
          </cell>
          <cell r="O233">
            <v>2.6520582630578957</v>
          </cell>
          <cell r="P233">
            <v>1</v>
          </cell>
        </row>
        <row r="234">
          <cell r="C234">
            <v>0.10023364698164736</v>
          </cell>
          <cell r="D234">
            <v>0.71490288573179916</v>
          </cell>
          <cell r="E234">
            <v>1.9638274188247304</v>
          </cell>
          <cell r="F234">
            <v>1.1100404947207336</v>
          </cell>
          <cell r="G234">
            <v>0.22869658044119823</v>
          </cell>
          <cell r="H234">
            <v>0.80917513597250568</v>
          </cell>
          <cell r="I234">
            <v>1.2294765763896396</v>
          </cell>
          <cell r="J234">
            <v>0.91827014460541934</v>
          </cell>
          <cell r="K234">
            <v>0.34442134648420997</v>
          </cell>
          <cell r="L234">
            <v>0.62401742662547777</v>
          </cell>
          <cell r="M234">
            <v>0.78218129177014506</v>
          </cell>
          <cell r="N234">
            <v>0.97528634603986042</v>
          </cell>
          <cell r="O234">
            <v>0</v>
          </cell>
          <cell r="P234">
            <v>1</v>
          </cell>
        </row>
        <row r="235">
          <cell r="C235">
            <v>0.40166580432222249</v>
          </cell>
          <cell r="D235">
            <v>1.8455888378586249</v>
          </cell>
          <cell r="E235">
            <v>0.48405013659244628</v>
          </cell>
          <cell r="F235">
            <v>0.83766501243456615</v>
          </cell>
          <cell r="G235">
            <v>2.0574908546165269</v>
          </cell>
          <cell r="H235">
            <v>1.5581504774345172</v>
          </cell>
          <cell r="I235">
            <v>0.81125767156208606</v>
          </cell>
          <cell r="J235">
            <v>2.9485482972831529</v>
          </cell>
          <cell r="K235">
            <v>0.9861048954801217</v>
          </cell>
          <cell r="L235">
            <v>0.27783112118884884</v>
          </cell>
          <cell r="M235">
            <v>0.76771111108093315</v>
          </cell>
          <cell r="N235">
            <v>1.3326232824769364</v>
          </cell>
          <cell r="O235">
            <v>1.8618749216392836E-7</v>
          </cell>
          <cell r="P235">
            <v>1</v>
          </cell>
        </row>
        <row r="236">
          <cell r="C236">
            <v>3.0845803038646584E-2</v>
          </cell>
          <cell r="D236">
            <v>0.28209958260116114</v>
          </cell>
          <cell r="E236">
            <v>0.17432173947765806</v>
          </cell>
          <cell r="F236">
            <v>0.2182331892814908</v>
          </cell>
          <cell r="G236">
            <v>2.2543169328706365</v>
          </cell>
          <cell r="H236">
            <v>1.2079339000584621</v>
          </cell>
          <cell r="I236">
            <v>0.6675753493679164</v>
          </cell>
          <cell r="J236">
            <v>0.54746809139197328</v>
          </cell>
          <cell r="K236">
            <v>3.7183758668998408</v>
          </cell>
          <cell r="L236">
            <v>6.5288756368187926</v>
          </cell>
          <cell r="M236">
            <v>1.432034430285495</v>
          </cell>
          <cell r="N236">
            <v>1.0852184572849479</v>
          </cell>
          <cell r="O236">
            <v>3.915554808045113E-2</v>
          </cell>
          <cell r="P236">
            <v>1</v>
          </cell>
        </row>
        <row r="237">
          <cell r="C237">
            <v>0.51455114320702988</v>
          </cell>
          <cell r="D237">
            <v>1.6084594118707891</v>
          </cell>
          <cell r="E237">
            <v>0.44450561665931221</v>
          </cell>
          <cell r="F237">
            <v>1.0858566849776969</v>
          </cell>
          <cell r="G237">
            <v>2.0722659154010215</v>
          </cell>
          <cell r="H237">
            <v>1.1674211203493579</v>
          </cell>
          <cell r="I237">
            <v>0.36874183916711645</v>
          </cell>
          <cell r="J237">
            <v>2.8017855307905837</v>
          </cell>
          <cell r="K237">
            <v>1.0505222078859748</v>
          </cell>
          <cell r="L237">
            <v>1.1229480910448633</v>
          </cell>
          <cell r="M237">
            <v>1.0669874637862533</v>
          </cell>
          <cell r="N237">
            <v>0.83150508594431749</v>
          </cell>
          <cell r="O237">
            <v>7.9661369520072224E-8</v>
          </cell>
          <cell r="P237">
            <v>1</v>
          </cell>
        </row>
        <row r="238">
          <cell r="C238">
            <v>1.5459576448419592</v>
          </cell>
          <cell r="D238">
            <v>1.1967907010276588</v>
          </cell>
          <cell r="E238">
            <v>1.3065186259020445</v>
          </cell>
          <cell r="F238">
            <v>0.62507284835813537</v>
          </cell>
          <cell r="G238">
            <v>0.15627851411552346</v>
          </cell>
          <cell r="H238">
            <v>1.1969422530446436</v>
          </cell>
          <cell r="I238">
            <v>0.28463880347984105</v>
          </cell>
          <cell r="J238">
            <v>0.46773696924619806</v>
          </cell>
          <cell r="K238">
            <v>0.30554124322003379</v>
          </cell>
          <cell r="L238">
            <v>0.22378039640321998</v>
          </cell>
          <cell r="M238">
            <v>0.67948578755978073</v>
          </cell>
          <cell r="N238">
            <v>3.5210190428167677E-2</v>
          </cell>
          <cell r="O238">
            <v>4.5425049887663378E-6</v>
          </cell>
          <cell r="P238">
            <v>1</v>
          </cell>
        </row>
        <row r="239">
          <cell r="C239">
            <v>7.6762454262828447E-2</v>
          </cell>
          <cell r="D239">
            <v>0.66259994587847282</v>
          </cell>
          <cell r="E239">
            <v>0.18303898116392586</v>
          </cell>
          <cell r="F239">
            <v>0.16045401456241998</v>
          </cell>
          <cell r="G239">
            <v>1.5260227101893822</v>
          </cell>
          <cell r="H239">
            <v>0.55956628655110263</v>
          </cell>
          <cell r="I239">
            <v>0.70485738611389237</v>
          </cell>
          <cell r="J239">
            <v>1.5462402666307804</v>
          </cell>
          <cell r="K239">
            <v>4.8190550729471466</v>
          </cell>
          <cell r="L239">
            <v>2.0184117961604517</v>
          </cell>
          <cell r="M239">
            <v>1.9070900392900181</v>
          </cell>
          <cell r="N239">
            <v>5.4269051755579181</v>
          </cell>
          <cell r="O239">
            <v>2.2562413817513113E-2</v>
          </cell>
          <cell r="P239">
            <v>1</v>
          </cell>
        </row>
        <row r="240">
          <cell r="C240">
            <v>0.53515800254261947</v>
          </cell>
          <cell r="D240">
            <v>0.80351996152420613</v>
          </cell>
          <cell r="E240">
            <v>0.56525017772684794</v>
          </cell>
          <cell r="F240">
            <v>0.55085454182215254</v>
          </cell>
          <cell r="G240">
            <v>3.4955177478596164</v>
          </cell>
          <cell r="H240">
            <v>1.1901988458800503</v>
          </cell>
          <cell r="I240">
            <v>0.42753131917055309</v>
          </cell>
          <cell r="J240">
            <v>1.2549118510317632</v>
          </cell>
          <cell r="K240">
            <v>0.9168351217775158</v>
          </cell>
          <cell r="L240">
            <v>1.0841752670816645</v>
          </cell>
          <cell r="M240">
            <v>1.8451010841333697</v>
          </cell>
          <cell r="N240">
            <v>1.7440288997662958</v>
          </cell>
          <cell r="O240">
            <v>0</v>
          </cell>
          <cell r="P240">
            <v>1</v>
          </cell>
        </row>
        <row r="241">
          <cell r="C241">
            <v>3.4872971667980628</v>
          </cell>
          <cell r="D241">
            <v>0.4343068508971325</v>
          </cell>
          <cell r="E241">
            <v>0.43923517409503648</v>
          </cell>
          <cell r="F241">
            <v>0.64205523806612963</v>
          </cell>
          <cell r="G241">
            <v>0.69098259737910861</v>
          </cell>
          <cell r="H241">
            <v>0.4444620947782314</v>
          </cell>
          <cell r="I241">
            <v>0.24179859050479977</v>
          </cell>
          <cell r="J241">
            <v>1.3445423268956973</v>
          </cell>
          <cell r="K241">
            <v>0.77261863402877928</v>
          </cell>
          <cell r="L241">
            <v>0.65021663077399194</v>
          </cell>
          <cell r="M241">
            <v>0.68594284109471326</v>
          </cell>
          <cell r="N241">
            <v>0.64970664049333948</v>
          </cell>
          <cell r="O241">
            <v>3.1669527506738979E-8</v>
          </cell>
          <cell r="P241">
            <v>1</v>
          </cell>
        </row>
        <row r="242">
          <cell r="C242">
            <v>0.44237986960633313</v>
          </cell>
          <cell r="D242">
            <v>1.4325080045774095</v>
          </cell>
          <cell r="E242">
            <v>0.86329743383210023</v>
          </cell>
          <cell r="F242">
            <v>1.1179931053537731</v>
          </cell>
          <cell r="G242">
            <v>4.1425386124776189</v>
          </cell>
          <cell r="H242">
            <v>1.8050728384080375</v>
          </cell>
          <cell r="I242">
            <v>0.29934328425221873</v>
          </cell>
          <cell r="J242">
            <v>1.1927590413095179</v>
          </cell>
          <cell r="K242">
            <v>0.74799062595963006</v>
          </cell>
          <cell r="L242">
            <v>0.37996176898284179</v>
          </cell>
          <cell r="M242">
            <v>0.86033314900243707</v>
          </cell>
          <cell r="N242">
            <v>0.90992510395144466</v>
          </cell>
          <cell r="O242">
            <v>6.9025849824992463E-2</v>
          </cell>
          <cell r="P242">
            <v>1</v>
          </cell>
        </row>
        <row r="243">
          <cell r="C243">
            <v>0.28823446176190837</v>
          </cell>
          <cell r="D243">
            <v>1.7411929753050976</v>
          </cell>
          <cell r="E243">
            <v>0.68829111481332006</v>
          </cell>
          <cell r="F243">
            <v>1.0384386455631391</v>
          </cell>
          <cell r="G243">
            <v>2.088803080132029</v>
          </cell>
          <cell r="H243">
            <v>1.64846607783028</v>
          </cell>
          <cell r="I243">
            <v>1.2573294351991715</v>
          </cell>
          <cell r="J243">
            <v>1.6943643817493264</v>
          </cell>
          <cell r="K243">
            <v>1.0465475569469285</v>
          </cell>
          <cell r="L243">
            <v>0.63315440866624628</v>
          </cell>
          <cell r="M243">
            <v>0.91782849848600301</v>
          </cell>
          <cell r="N243">
            <v>1.0561429651552998</v>
          </cell>
          <cell r="O243">
            <v>2.4206018316206973E-2</v>
          </cell>
          <cell r="P243">
            <v>1</v>
          </cell>
        </row>
        <row r="244">
          <cell r="C244">
            <v>0.36318583430223</v>
          </cell>
          <cell r="D244">
            <v>1.1256211814197832</v>
          </cell>
          <cell r="E244">
            <v>0.84670876373977288</v>
          </cell>
          <cell r="F244">
            <v>1.6540931881486223</v>
          </cell>
          <cell r="G244">
            <v>3.7886327105909356</v>
          </cell>
          <cell r="H244">
            <v>0.92235893997636853</v>
          </cell>
          <cell r="I244">
            <v>2.3641382470024119</v>
          </cell>
          <cell r="J244">
            <v>1.8500363738550922</v>
          </cell>
          <cell r="K244">
            <v>1.0642208624947196</v>
          </cell>
          <cell r="L244">
            <v>0.57706597205752652</v>
          </cell>
          <cell r="M244">
            <v>1.1780249558092131</v>
          </cell>
          <cell r="N244">
            <v>1.3238967626795473</v>
          </cell>
          <cell r="O244">
            <v>0</v>
          </cell>
          <cell r="P244">
            <v>1</v>
          </cell>
        </row>
        <row r="245">
          <cell r="C245">
            <v>2.2916608692470328</v>
          </cell>
          <cell r="D245">
            <v>0.30802548656621742</v>
          </cell>
          <cell r="E245">
            <v>0.71814578870159063</v>
          </cell>
          <cell r="F245">
            <v>1.4325074199507835</v>
          </cell>
          <cell r="G245">
            <v>0.33028816356657759</v>
          </cell>
          <cell r="H245">
            <v>1.5224117693435353</v>
          </cell>
          <cell r="I245">
            <v>0.15624300832290478</v>
          </cell>
          <cell r="J245">
            <v>1.7758012821795943</v>
          </cell>
          <cell r="K245">
            <v>0.76351984805612949</v>
          </cell>
          <cell r="L245">
            <v>0.164119240782828</v>
          </cell>
          <cell r="M245">
            <v>0.38191872474103028</v>
          </cell>
          <cell r="N245">
            <v>0.6792167830239535</v>
          </cell>
          <cell r="O245">
            <v>0</v>
          </cell>
          <cell r="P245">
            <v>1</v>
          </cell>
        </row>
        <row r="246">
          <cell r="C246">
            <v>0.32887748256523974</v>
          </cell>
          <cell r="D246">
            <v>1.0218862316115385</v>
          </cell>
          <cell r="E246">
            <v>1.1339632634888415</v>
          </cell>
          <cell r="F246">
            <v>0.87207444607541074</v>
          </cell>
          <cell r="G246">
            <v>3.8596659659311934</v>
          </cell>
          <cell r="H246">
            <v>0.91532633508430594</v>
          </cell>
          <cell r="I246">
            <v>0.4271734238930508</v>
          </cell>
          <cell r="J246">
            <v>1.239446342703882</v>
          </cell>
          <cell r="K246">
            <v>3.3723393595596733</v>
          </cell>
          <cell r="L246">
            <v>0.40258435440093138</v>
          </cell>
          <cell r="M246">
            <v>1.202040154828109</v>
          </cell>
          <cell r="N246">
            <v>1.236523667394265</v>
          </cell>
          <cell r="O246">
            <v>0</v>
          </cell>
          <cell r="P246">
            <v>1</v>
          </cell>
        </row>
        <row r="247">
          <cell r="C247">
            <v>0.18661190544682843</v>
          </cell>
          <cell r="D247">
            <v>1.1044198814284603</v>
          </cell>
          <cell r="E247">
            <v>1.2870959331701295</v>
          </cell>
          <cell r="F247">
            <v>1.3943550524711015</v>
          </cell>
          <cell r="G247">
            <v>3.4928606112609155</v>
          </cell>
          <cell r="H247">
            <v>0.97430251862828221</v>
          </cell>
          <cell r="I247">
            <v>0.52520072623083025</v>
          </cell>
          <cell r="J247">
            <v>1.4942804684968134</v>
          </cell>
          <cell r="K247">
            <v>1.2391488155716177</v>
          </cell>
          <cell r="L247">
            <v>0.53018463573404329</v>
          </cell>
          <cell r="M247">
            <v>1.001667405367682</v>
          </cell>
          <cell r="N247">
            <v>0.97803895838091792</v>
          </cell>
          <cell r="O247">
            <v>1.0254594531301247E-7</v>
          </cell>
          <cell r="P247">
            <v>1</v>
          </cell>
        </row>
        <row r="248">
          <cell r="C248">
            <v>0.239824720014683</v>
          </cell>
          <cell r="D248">
            <v>0.94583208690392095</v>
          </cell>
          <cell r="E248">
            <v>1.1113419750241593</v>
          </cell>
          <cell r="F248">
            <v>0.80748848833087195</v>
          </cell>
          <cell r="G248">
            <v>1.5417123925377378</v>
          </cell>
          <cell r="H248">
            <v>0.96762027703956766</v>
          </cell>
          <cell r="I248">
            <v>0.70503470842235327</v>
          </cell>
          <cell r="J248">
            <v>1.3618266722161096</v>
          </cell>
          <cell r="K248">
            <v>0.69806808319322089</v>
          </cell>
          <cell r="L248">
            <v>0.60813158655451083</v>
          </cell>
          <cell r="M248">
            <v>1.6080302415898065</v>
          </cell>
          <cell r="N248">
            <v>1.2418500715148326</v>
          </cell>
          <cell r="O248">
            <v>5.9099183015608396E-2</v>
          </cell>
          <cell r="P248">
            <v>1</v>
          </cell>
        </row>
        <row r="249">
          <cell r="C249">
            <v>0.82742117325359166</v>
          </cell>
          <cell r="D249">
            <v>2.1118512165950234</v>
          </cell>
          <cell r="E249">
            <v>0.80163402325801103</v>
          </cell>
          <cell r="F249">
            <v>1.0265595897525122</v>
          </cell>
          <cell r="G249">
            <v>0.56451173929358534</v>
          </cell>
          <cell r="H249">
            <v>1.1408863052249958</v>
          </cell>
          <cell r="I249">
            <v>0.46868664119833114</v>
          </cell>
          <cell r="J249">
            <v>2.1906900764440937</v>
          </cell>
          <cell r="K249">
            <v>0.68968792589085348</v>
          </cell>
          <cell r="L249">
            <v>0.63390859938035271</v>
          </cell>
          <cell r="M249">
            <v>0.58468025412069891</v>
          </cell>
          <cell r="N249">
            <v>0.1931156489505092</v>
          </cell>
          <cell r="O249">
            <v>6.4424414966317692E-2</v>
          </cell>
          <cell r="P249">
            <v>1</v>
          </cell>
        </row>
        <row r="250">
          <cell r="C250">
            <v>7.7928165143409112E-2</v>
          </cell>
          <cell r="D250">
            <v>0.57231775869096468</v>
          </cell>
          <cell r="E250">
            <v>2.1080891872375487</v>
          </cell>
          <cell r="F250">
            <v>0.82438064444085701</v>
          </cell>
          <cell r="G250">
            <v>0.269777583981405</v>
          </cell>
          <cell r="H250">
            <v>1.4772424597824054</v>
          </cell>
          <cell r="I250">
            <v>1.2924746839512229</v>
          </cell>
          <cell r="J250">
            <v>0.645687271148076</v>
          </cell>
          <cell r="K250">
            <v>0.51317330334360656</v>
          </cell>
          <cell r="L250">
            <v>0.59071881020598271</v>
          </cell>
          <cell r="M250">
            <v>0.33841455185146774</v>
          </cell>
          <cell r="N250">
            <v>0.48628371029866457</v>
          </cell>
          <cell r="O250">
            <v>0.12634596140871235</v>
          </cell>
          <cell r="P250">
            <v>1</v>
          </cell>
        </row>
        <row r="251">
          <cell r="C251">
            <v>0.41872876722182828</v>
          </cell>
          <cell r="D251">
            <v>0.89036678212228404</v>
          </cell>
          <cell r="E251">
            <v>1.0789361143541498</v>
          </cell>
          <cell r="F251">
            <v>0.3165215126509191</v>
          </cell>
          <cell r="G251">
            <v>0.37317069861798596</v>
          </cell>
          <cell r="H251">
            <v>1.0364735378678336</v>
          </cell>
          <cell r="I251">
            <v>0.53620775319643055</v>
          </cell>
          <cell r="J251">
            <v>0.86813819273616188</v>
          </cell>
          <cell r="K251">
            <v>1.4088163272526677</v>
          </cell>
          <cell r="L251">
            <v>1.3606435457463413</v>
          </cell>
          <cell r="M251">
            <v>1.4317552872177441</v>
          </cell>
          <cell r="N251">
            <v>1.4169421071899588</v>
          </cell>
          <cell r="O251">
            <v>0.38513919587585688</v>
          </cell>
          <cell r="P251">
            <v>1</v>
          </cell>
        </row>
        <row r="252">
          <cell r="C252">
            <v>0.74041510414012801</v>
          </cell>
          <cell r="D252">
            <v>4.2415389134684576</v>
          </cell>
          <cell r="E252">
            <v>0.11766216200336661</v>
          </cell>
          <cell r="F252">
            <v>0.54751088725379971</v>
          </cell>
          <cell r="G252">
            <v>1.4210108371524075</v>
          </cell>
          <cell r="H252">
            <v>1.195097330651413</v>
          </cell>
          <cell r="I252">
            <v>0.51312633092618209</v>
          </cell>
          <cell r="J252">
            <v>0.5456516485119286</v>
          </cell>
          <cell r="K252">
            <v>0.81883549521296384</v>
          </cell>
          <cell r="L252">
            <v>1.010738756680243</v>
          </cell>
          <cell r="M252">
            <v>0.14867282002791624</v>
          </cell>
          <cell r="N252">
            <v>3.5902004321249636</v>
          </cell>
          <cell r="O252">
            <v>0</v>
          </cell>
          <cell r="P252">
            <v>1</v>
          </cell>
        </row>
        <row r="253">
          <cell r="C253">
            <v>1.8624659934716448</v>
          </cell>
          <cell r="D253">
            <v>0.95859759458161831</v>
          </cell>
          <cell r="E253">
            <v>0.98446502869105645</v>
          </cell>
          <cell r="F253">
            <v>0.72458905508168103</v>
          </cell>
          <cell r="G253">
            <v>1.9678799659525452</v>
          </cell>
          <cell r="H253">
            <v>1.3338989352505941</v>
          </cell>
          <cell r="I253">
            <v>0.36538318545098958</v>
          </cell>
          <cell r="J253">
            <v>0.6288364201418648</v>
          </cell>
          <cell r="K253">
            <v>1.9427557519570422</v>
          </cell>
          <cell r="L253">
            <v>0.84699625559317282</v>
          </cell>
          <cell r="M253">
            <v>0.23859355775988647</v>
          </cell>
          <cell r="N253">
            <v>0.32225174743175072</v>
          </cell>
          <cell r="O253">
            <v>8.8161484322403414</v>
          </cell>
          <cell r="P253">
            <v>1</v>
          </cell>
        </row>
        <row r="254">
          <cell r="C254">
            <v>0.76825527309377561</v>
          </cell>
          <cell r="D254">
            <v>1.4106069419066589</v>
          </cell>
          <cell r="E254">
            <v>0.6495936934223473</v>
          </cell>
          <cell r="F254">
            <v>1.4852311728875411</v>
          </cell>
          <cell r="G254">
            <v>0.29422666182955698</v>
          </cell>
          <cell r="H254">
            <v>1.1236200534662186</v>
          </cell>
          <cell r="I254">
            <v>3.2188026205721632</v>
          </cell>
          <cell r="J254">
            <v>0.47704210134233649</v>
          </cell>
          <cell r="K254">
            <v>1.4879265924528704</v>
          </cell>
          <cell r="L254">
            <v>0.62067474438398273</v>
          </cell>
          <cell r="M254">
            <v>1.6759389176427089</v>
          </cell>
          <cell r="N254">
            <v>0.71102839354775782</v>
          </cell>
          <cell r="O254">
            <v>9.9417010039454246E-2</v>
          </cell>
          <cell r="P254">
            <v>1</v>
          </cell>
        </row>
        <row r="255">
          <cell r="C255">
            <v>0.75508535319045322</v>
          </cell>
          <cell r="D255">
            <v>1.3672426591140847</v>
          </cell>
          <cell r="E255">
            <v>0.84037527596067341</v>
          </cell>
          <cell r="F255">
            <v>1.3551932366456596</v>
          </cell>
          <cell r="G255">
            <v>4.9834492221926242E-2</v>
          </cell>
          <cell r="H255">
            <v>1.7025410082123793</v>
          </cell>
          <cell r="I255">
            <v>2.6375977063005083</v>
          </cell>
          <cell r="J255">
            <v>0.92385871908196715</v>
          </cell>
          <cell r="K255">
            <v>1.5136846194619609</v>
          </cell>
          <cell r="L255">
            <v>0.88753349019573513</v>
          </cell>
          <cell r="M255">
            <v>0.55822493490942182</v>
          </cell>
          <cell r="N255">
            <v>0.97234766883693058</v>
          </cell>
          <cell r="O255">
            <v>0</v>
          </cell>
          <cell r="P255">
            <v>1</v>
          </cell>
        </row>
        <row r="256">
          <cell r="C256">
            <v>1.7208945302117664</v>
          </cell>
          <cell r="D256">
            <v>2.8617423331373821</v>
          </cell>
          <cell r="E256">
            <v>0.54962811645995768</v>
          </cell>
          <cell r="F256">
            <v>1.2263839269395413</v>
          </cell>
          <cell r="G256">
            <v>0.30303971987270517</v>
          </cell>
          <cell r="H256">
            <v>1.1117906152849284</v>
          </cell>
          <cell r="I256">
            <v>2.5810716549452657</v>
          </cell>
          <cell r="J256">
            <v>0.68614294658234232</v>
          </cell>
          <cell r="K256">
            <v>0.29321726890502381</v>
          </cell>
          <cell r="L256">
            <v>0.53735301509485578</v>
          </cell>
          <cell r="M256">
            <v>0.2167644261487868</v>
          </cell>
          <cell r="N256">
            <v>0.32786976554842112</v>
          </cell>
          <cell r="O256">
            <v>0.28752886570115371</v>
          </cell>
          <cell r="P256">
            <v>1</v>
          </cell>
        </row>
        <row r="257">
          <cell r="C257">
            <v>2.6265065706881359</v>
          </cell>
          <cell r="D257">
            <v>0.162228344099834</v>
          </cell>
          <cell r="E257">
            <v>0.45715958470372037</v>
          </cell>
          <cell r="F257">
            <v>0.54464078533083549</v>
          </cell>
          <cell r="G257">
            <v>0.91812946210743074</v>
          </cell>
          <cell r="H257">
            <v>2.1628602233421779</v>
          </cell>
          <cell r="I257">
            <v>9.8297710217052511E-2</v>
          </cell>
          <cell r="J257">
            <v>1.4903050605789676</v>
          </cell>
          <cell r="K257">
            <v>0.67327357280904843</v>
          </cell>
          <cell r="L257">
            <v>0.44424648559241547</v>
          </cell>
          <cell r="M257">
            <v>0.33952966305252247</v>
          </cell>
          <cell r="N257">
            <v>0.16001759590173781</v>
          </cell>
          <cell r="O257">
            <v>1.209695967227989E-4</v>
          </cell>
          <cell r="P257">
            <v>1</v>
          </cell>
        </row>
        <row r="258">
          <cell r="C258">
            <v>3.9062503479463953</v>
          </cell>
          <cell r="D258">
            <v>0.14591249810655033</v>
          </cell>
          <cell r="E258">
            <v>9.9028115470122705E-2</v>
          </cell>
          <cell r="F258">
            <v>1.1084014142516487</v>
          </cell>
          <cell r="G258">
            <v>2.5805139388085014</v>
          </cell>
          <cell r="H258">
            <v>0.91820115305302186</v>
          </cell>
          <cell r="I258">
            <v>0.71655030315014689</v>
          </cell>
          <cell r="J258">
            <v>0.98875295738285807</v>
          </cell>
          <cell r="K258">
            <v>0.59063105851572495</v>
          </cell>
          <cell r="L258">
            <v>1.0302086493090474</v>
          </cell>
          <cell r="M258">
            <v>0.49389404457523678</v>
          </cell>
          <cell r="N258">
            <v>0.45827139789178067</v>
          </cell>
          <cell r="O258">
            <v>0</v>
          </cell>
          <cell r="P258">
            <v>1</v>
          </cell>
        </row>
        <row r="259">
          <cell r="C259">
            <v>0.67525542212991607</v>
          </cell>
          <cell r="D259">
            <v>3.5426765832631886</v>
          </cell>
          <cell r="E259">
            <v>0.10201405899492849</v>
          </cell>
          <cell r="F259">
            <v>0.52913127370537871</v>
          </cell>
          <cell r="G259">
            <v>0.55229151923886777</v>
          </cell>
          <cell r="H259">
            <v>1.4136560681425794</v>
          </cell>
          <cell r="I259">
            <v>1.9768422964271217</v>
          </cell>
          <cell r="J259">
            <v>2.7624308193021796</v>
          </cell>
          <cell r="K259">
            <v>0.46156745558541246</v>
          </cell>
          <cell r="L259">
            <v>0.79708304980617839</v>
          </cell>
          <cell r="M259">
            <v>0.1998837364011806</v>
          </cell>
          <cell r="N259">
            <v>1.1550991745055579</v>
          </cell>
          <cell r="O259">
            <v>0</v>
          </cell>
          <cell r="P259">
            <v>1</v>
          </cell>
        </row>
        <row r="260">
          <cell r="C260">
            <v>2.6113340436467891</v>
          </cell>
          <cell r="D260">
            <v>2.0844591775331041</v>
          </cell>
          <cell r="E260">
            <v>0.18487318601646158</v>
          </cell>
          <cell r="F260">
            <v>0.46765067944143313</v>
          </cell>
          <cell r="G260">
            <v>8.4837892617417657E-2</v>
          </cell>
          <cell r="H260">
            <v>1.592597062276869</v>
          </cell>
          <cell r="I260">
            <v>8.8487353226763169E-2</v>
          </cell>
          <cell r="J260">
            <v>0.74389435615384647</v>
          </cell>
          <cell r="K260">
            <v>0.41808151160406531</v>
          </cell>
          <cell r="L260">
            <v>0.20238297962643645</v>
          </cell>
          <cell r="M260">
            <v>0.33173605308415871</v>
          </cell>
          <cell r="N260">
            <v>1.1892616836091157</v>
          </cell>
          <cell r="O260">
            <v>0</v>
          </cell>
          <cell r="P260">
            <v>1</v>
          </cell>
        </row>
        <row r="261">
          <cell r="C261">
            <v>0.82642049436399501</v>
          </cell>
          <cell r="D261">
            <v>1.33395660366911</v>
          </cell>
          <cell r="E261">
            <v>9.7838145851194172E-2</v>
          </cell>
          <cell r="F261">
            <v>0.65487653346129293</v>
          </cell>
          <cell r="G261">
            <v>0.44622475392878241</v>
          </cell>
          <cell r="H261">
            <v>0.94832569321073901</v>
          </cell>
          <cell r="I261">
            <v>14.055892257269692</v>
          </cell>
          <cell r="J261">
            <v>3.0173938802001889</v>
          </cell>
          <cell r="K261">
            <v>3.4464528167890491</v>
          </cell>
          <cell r="L261">
            <v>0.89822649633676943</v>
          </cell>
          <cell r="M261">
            <v>0.5268567950156906</v>
          </cell>
          <cell r="N261">
            <v>0.71892587440192635</v>
          </cell>
          <cell r="O261">
            <v>0</v>
          </cell>
          <cell r="P261">
            <v>1</v>
          </cell>
        </row>
        <row r="262">
          <cell r="C262">
            <v>3.3947325022257742</v>
          </cell>
          <cell r="D262">
            <v>0.87361034793383086</v>
          </cell>
          <cell r="E262">
            <v>5.6287104382083064E-2</v>
          </cell>
          <cell r="F262">
            <v>6.5139259384889332</v>
          </cell>
          <cell r="G262">
            <v>3.7747878899316536</v>
          </cell>
          <cell r="H262">
            <v>0.96030521064777885</v>
          </cell>
          <cell r="I262">
            <v>0.34213117260940806</v>
          </cell>
          <cell r="J262">
            <v>0.3213303543441402</v>
          </cell>
          <cell r="K262">
            <v>1.123573724367535</v>
          </cell>
          <cell r="L262">
            <v>0.23982969779337607</v>
          </cell>
          <cell r="M262">
            <v>9.7142368581317626E-2</v>
          </cell>
          <cell r="N262">
            <v>0.57060217674905755</v>
          </cell>
          <cell r="O262">
            <v>5.0054051362823309</v>
          </cell>
          <cell r="P262">
            <v>1</v>
          </cell>
        </row>
        <row r="263">
          <cell r="C263">
            <v>4.7035385751847114</v>
          </cell>
          <cell r="D263">
            <v>3.5241350503029734E-2</v>
          </cell>
          <cell r="E263">
            <v>0.87380546259282499</v>
          </cell>
          <cell r="F263">
            <v>0.18003484193591865</v>
          </cell>
          <cell r="G263">
            <v>0.29104704245774154</v>
          </cell>
          <cell r="H263">
            <v>0.14872828986649991</v>
          </cell>
          <cell r="I263">
            <v>0.64059714819415892</v>
          </cell>
          <cell r="J263">
            <v>0.21183810149399818</v>
          </cell>
          <cell r="K263">
            <v>0.46081720455202896</v>
          </cell>
          <cell r="L263">
            <v>0.31543320678233161</v>
          </cell>
          <cell r="M263">
            <v>8.4357330133722028E-2</v>
          </cell>
          <cell r="N263">
            <v>0.28547564224350103</v>
          </cell>
          <cell r="O263">
            <v>0</v>
          </cell>
          <cell r="P263">
            <v>1</v>
          </cell>
        </row>
        <row r="264">
          <cell r="C264">
            <v>1.1861468089289124</v>
          </cell>
          <cell r="D264">
            <v>0.16284633432296539</v>
          </cell>
          <cell r="E264">
            <v>0.26589321639857955</v>
          </cell>
          <cell r="F264">
            <v>15.292789404214707</v>
          </cell>
          <cell r="G264">
            <v>2.3707599871895195</v>
          </cell>
          <cell r="H264">
            <v>0.66990927232601649</v>
          </cell>
          <cell r="I264">
            <v>4.6018486371235836</v>
          </cell>
          <cell r="J264">
            <v>1.2730244587414319</v>
          </cell>
          <cell r="K264">
            <v>1.5235565499888624</v>
          </cell>
          <cell r="L264">
            <v>0.51127299515681457</v>
          </cell>
          <cell r="M264">
            <v>0.16565361850670882</v>
          </cell>
          <cell r="N264">
            <v>0.8437601350614925</v>
          </cell>
          <cell r="O264">
            <v>0</v>
          </cell>
          <cell r="P264">
            <v>1</v>
          </cell>
        </row>
        <row r="265">
          <cell r="C265">
            <v>1.0509250471010187</v>
          </cell>
          <cell r="D265">
            <v>0.20969610830025565</v>
          </cell>
          <cell r="E265">
            <v>1.2376643853156022</v>
          </cell>
          <cell r="F265">
            <v>1.6251804901803089</v>
          </cell>
          <cell r="G265">
            <v>3.1670887856676648</v>
          </cell>
          <cell r="H265">
            <v>1.2246343443634162</v>
          </cell>
          <cell r="I265">
            <v>0.47368342419715065</v>
          </cell>
          <cell r="J265">
            <v>1.083844164927356</v>
          </cell>
          <cell r="K265">
            <v>2.7762530498167926</v>
          </cell>
          <cell r="L265">
            <v>0.19188438495150073</v>
          </cell>
          <cell r="M265">
            <v>0.12727799912527518</v>
          </cell>
          <cell r="N265">
            <v>3.3995298963047316</v>
          </cell>
          <cell r="O265">
            <v>0</v>
          </cell>
          <cell r="P265">
            <v>1</v>
          </cell>
        </row>
        <row r="266">
          <cell r="C266">
            <v>1.4606983178684561</v>
          </cell>
          <cell r="D266">
            <v>3.8750673752774065</v>
          </cell>
          <cell r="E266">
            <v>4.5534808247931574E-2</v>
          </cell>
          <cell r="F266">
            <v>9.4269021591427124E-2</v>
          </cell>
          <cell r="G266">
            <v>0.74382102238768566</v>
          </cell>
          <cell r="H266">
            <v>1.0866266042745536</v>
          </cell>
          <cell r="I266">
            <v>7.709070662697977</v>
          </cell>
          <cell r="J266">
            <v>1.1370683779238067</v>
          </cell>
          <cell r="K266">
            <v>1.536157372872903</v>
          </cell>
          <cell r="L266">
            <v>0.15170452018058336</v>
          </cell>
          <cell r="M266">
            <v>0.23792824807885385</v>
          </cell>
          <cell r="N266">
            <v>0.49042509833832654</v>
          </cell>
          <cell r="O266">
            <v>0</v>
          </cell>
          <cell r="P266">
            <v>1</v>
          </cell>
        </row>
        <row r="267">
          <cell r="C267">
            <v>0.29122795999887541</v>
          </cell>
          <cell r="D267">
            <v>0.47968241958344643</v>
          </cell>
          <cell r="E267">
            <v>1.7974394491071865E-2</v>
          </cell>
          <cell r="F267">
            <v>0.22638541573689425</v>
          </cell>
          <cell r="G267">
            <v>11.153122600189063</v>
          </cell>
          <cell r="H267">
            <v>0.26915051491015374</v>
          </cell>
          <cell r="I267">
            <v>37.275545630310717</v>
          </cell>
          <cell r="J267">
            <v>1.3872154672941124</v>
          </cell>
          <cell r="K267">
            <v>3.5669074262333456</v>
          </cell>
          <cell r="L267">
            <v>0.93679452978438216</v>
          </cell>
          <cell r="M267">
            <v>0.2155328195897987</v>
          </cell>
          <cell r="N267">
            <v>1.6578558001268899</v>
          </cell>
          <cell r="O267">
            <v>0</v>
          </cell>
          <cell r="P267">
            <v>1</v>
          </cell>
        </row>
        <row r="268">
          <cell r="C268">
            <v>0.83003958158094449</v>
          </cell>
          <cell r="D268">
            <v>0.88653158347659966</v>
          </cell>
          <cell r="E268">
            <v>0.19873831103803682</v>
          </cell>
          <cell r="F268">
            <v>0.51876034520019576</v>
          </cell>
          <cell r="G268">
            <v>2.7142654399321011</v>
          </cell>
          <cell r="H268">
            <v>1.2702321155282956</v>
          </cell>
          <cell r="I268">
            <v>0.76575640261615352</v>
          </cell>
          <cell r="J268">
            <v>2.4134750152523035</v>
          </cell>
          <cell r="K268">
            <v>2.2954201232030043</v>
          </cell>
          <cell r="L268">
            <v>0.12302187385188569</v>
          </cell>
          <cell r="M268">
            <v>0.2729682373503074</v>
          </cell>
          <cell r="N268">
            <v>7.6734983267465253</v>
          </cell>
          <cell r="O268">
            <v>0</v>
          </cell>
          <cell r="P268">
            <v>1</v>
          </cell>
        </row>
        <row r="269">
          <cell r="C269">
            <v>2.1202705678233015E-3</v>
          </cell>
          <cell r="D269">
            <v>0.23302634460619773</v>
          </cell>
          <cell r="E269">
            <v>0.95434160204800889</v>
          </cell>
          <cell r="F269">
            <v>0.47942011925375055</v>
          </cell>
          <cell r="G269">
            <v>0.67490149505285812</v>
          </cell>
          <cell r="H269">
            <v>1.7392242719609372</v>
          </cell>
          <cell r="I269">
            <v>0.47929613703517737</v>
          </cell>
          <cell r="J269">
            <v>1.5361691969797517</v>
          </cell>
          <cell r="K269">
            <v>3.0550060917773063</v>
          </cell>
          <cell r="L269">
            <v>2.2885089789676067</v>
          </cell>
          <cell r="M269">
            <v>1.2823815099623219</v>
          </cell>
          <cell r="N269">
            <v>0.25949718944917627</v>
          </cell>
          <cell r="O269">
            <v>0.88066151035744344</v>
          </cell>
          <cell r="P269">
            <v>1</v>
          </cell>
        </row>
        <row r="270">
          <cell r="C270">
            <v>3.2198705475126226E-3</v>
          </cell>
          <cell r="D270">
            <v>0.14003890684923367</v>
          </cell>
          <cell r="E270">
            <v>1.4136433519173697E-2</v>
          </cell>
          <cell r="F270">
            <v>0.39249848711965118</v>
          </cell>
          <cell r="G270">
            <v>0.3432838326071167</v>
          </cell>
          <cell r="H270">
            <v>3.3287504312791598</v>
          </cell>
          <cell r="I270">
            <v>0.3098208983339697</v>
          </cell>
          <cell r="J270">
            <v>1.5133920380916863</v>
          </cell>
          <cell r="K270">
            <v>3.3605347909699024</v>
          </cell>
          <cell r="L270">
            <v>3.3829439820096385</v>
          </cell>
          <cell r="M270">
            <v>1.03624507142114</v>
          </cell>
          <cell r="N270">
            <v>0.94865903132112028</v>
          </cell>
          <cell r="O270">
            <v>0</v>
          </cell>
          <cell r="P270">
            <v>1</v>
          </cell>
        </row>
        <row r="271">
          <cell r="C271">
            <v>2.663652579130618</v>
          </cell>
          <cell r="D271">
            <v>0.6975807076192303</v>
          </cell>
          <cell r="E271">
            <v>0.53414611470470508</v>
          </cell>
          <cell r="F271">
            <v>2.2359478569745663</v>
          </cell>
          <cell r="G271">
            <v>1.0148345329225656</v>
          </cell>
          <cell r="H271">
            <v>0.6284443882101497</v>
          </cell>
          <cell r="I271">
            <v>1.5823807397766205</v>
          </cell>
          <cell r="J271">
            <v>0.85153614544533696</v>
          </cell>
          <cell r="K271">
            <v>0.70528123224327022</v>
          </cell>
          <cell r="L271">
            <v>0.8863902768930938</v>
          </cell>
          <cell r="M271">
            <v>0.68527622257934306</v>
          </cell>
          <cell r="N271">
            <v>0.6766600192110992</v>
          </cell>
          <cell r="O271">
            <v>4.5265971505354923</v>
          </cell>
          <cell r="P271">
            <v>1</v>
          </cell>
        </row>
      </sheetData>
      <sheetData sheetId="17">
        <row r="5">
          <cell r="C5">
            <v>137814.27542493382</v>
          </cell>
          <cell r="D5">
            <v>25919.514936689826</v>
          </cell>
          <cell r="E5">
            <v>39459.939950407526</v>
          </cell>
          <cell r="F5">
            <v>309.25405164012898</v>
          </cell>
          <cell r="G5">
            <v>965.39240988777419</v>
          </cell>
          <cell r="H5">
            <v>19129.815728667316</v>
          </cell>
          <cell r="I5">
            <v>7310.8794443040715</v>
          </cell>
          <cell r="J5">
            <v>17262.339609853425</v>
          </cell>
          <cell r="K5">
            <v>980.6734885271751</v>
          </cell>
          <cell r="L5">
            <v>4093.8259591078513</v>
          </cell>
          <cell r="M5">
            <v>11349.327922599208</v>
          </cell>
          <cell r="N5">
            <v>9581.3016847607832</v>
          </cell>
          <cell r="O5">
            <v>63.458058695398734</v>
          </cell>
          <cell r="P5">
            <v>274239.99867007433</v>
          </cell>
          <cell r="Q5">
            <v>274239.99867007422</v>
          </cell>
          <cell r="R5">
            <v>0</v>
          </cell>
          <cell r="T5">
            <v>121909.71655721316</v>
          </cell>
          <cell r="U5">
            <v>22163.28435756854</v>
          </cell>
          <cell r="V5">
            <v>27734.106719012965</v>
          </cell>
          <cell r="W5">
            <v>278.85611109883064</v>
          </cell>
          <cell r="X5">
            <v>793.70101784420694</v>
          </cell>
          <cell r="Y5">
            <v>17231.561370161631</v>
          </cell>
          <cell r="Z5">
            <v>6760.5027014819843</v>
          </cell>
          <cell r="AA5">
            <v>14774.568075208701</v>
          </cell>
          <cell r="AB5">
            <v>860.02857399040056</v>
          </cell>
          <cell r="AC5">
            <v>3901.0195197380485</v>
          </cell>
          <cell r="AD5">
            <v>10426.129561889473</v>
          </cell>
          <cell r="AE5">
            <v>8892.6844266773242</v>
          </cell>
          <cell r="AF5">
            <v>61.650150301908596</v>
          </cell>
          <cell r="AG5">
            <v>235787.80914218712</v>
          </cell>
          <cell r="AH5">
            <v>235787.80914218733</v>
          </cell>
          <cell r="AI5">
            <v>0</v>
          </cell>
        </row>
        <row r="6">
          <cell r="C6">
            <v>2160.3211984455502</v>
          </cell>
          <cell r="D6">
            <v>29923.051619717597</v>
          </cell>
          <cell r="E6">
            <v>125362.22638248857</v>
          </cell>
          <cell r="F6">
            <v>2792.8115200457923</v>
          </cell>
          <cell r="G6">
            <v>991.95707435494387</v>
          </cell>
          <cell r="H6">
            <v>12507.949228636193</v>
          </cell>
          <cell r="I6">
            <v>2661.164858443125</v>
          </cell>
          <cell r="J6">
            <v>9695.7978335093921</v>
          </cell>
          <cell r="K6">
            <v>1155.7349518929395</v>
          </cell>
          <cell r="L6">
            <v>3545.0692080983627</v>
          </cell>
          <cell r="M6">
            <v>10640.10812844304</v>
          </cell>
          <cell r="N6">
            <v>2799.3735947859741</v>
          </cell>
          <cell r="O6">
            <v>3.6772042546854697</v>
          </cell>
          <cell r="P6">
            <v>204239.24280311621</v>
          </cell>
          <cell r="Q6">
            <v>204239.24280311639</v>
          </cell>
          <cell r="R6">
            <v>0</v>
          </cell>
          <cell r="T6">
            <v>1576.6858341864072</v>
          </cell>
          <cell r="U6">
            <v>20577.585198744324</v>
          </cell>
          <cell r="V6">
            <v>57194.361293475929</v>
          </cell>
          <cell r="W6">
            <v>1780.2341788077179</v>
          </cell>
          <cell r="X6">
            <v>750.76087807173121</v>
          </cell>
          <cell r="Y6">
            <v>10572.020915897505</v>
          </cell>
          <cell r="Z6">
            <v>2350.5280791938058</v>
          </cell>
          <cell r="AA6">
            <v>7592.215508057443</v>
          </cell>
          <cell r="AB6">
            <v>982.64417228548712</v>
          </cell>
          <cell r="AC6">
            <v>3173.1842178639922</v>
          </cell>
          <cell r="AD6">
            <v>9234.7613995251249</v>
          </cell>
          <cell r="AE6">
            <v>2615.2922865381074</v>
          </cell>
          <cell r="AF6">
            <v>3.674473921620129</v>
          </cell>
          <cell r="AG6">
            <v>118403.94843656922</v>
          </cell>
          <cell r="AH6">
            <v>118403.94843656904</v>
          </cell>
          <cell r="AI6">
            <v>1.7462298274040222E-10</v>
          </cell>
        </row>
        <row r="7">
          <cell r="C7">
            <v>5293.1028099500581</v>
          </cell>
          <cell r="D7">
            <v>52108.682731040964</v>
          </cell>
          <cell r="E7">
            <v>167636.47803441659</v>
          </cell>
          <cell r="F7">
            <v>6510.8812548261312</v>
          </cell>
          <cell r="G7">
            <v>6509.3291210791213</v>
          </cell>
          <cell r="H7">
            <v>36778.90938258751</v>
          </cell>
          <cell r="I7">
            <v>1936.1608347020508</v>
          </cell>
          <cell r="J7">
            <v>25484.985878797273</v>
          </cell>
          <cell r="K7">
            <v>4727.1876448191961</v>
          </cell>
          <cell r="L7">
            <v>10653.509704287899</v>
          </cell>
          <cell r="M7">
            <v>39564.685166645846</v>
          </cell>
          <cell r="N7">
            <v>10384.187737367549</v>
          </cell>
          <cell r="O7">
            <v>6.6123196093028165</v>
          </cell>
          <cell r="P7">
            <v>367594.71262012946</v>
          </cell>
          <cell r="Q7">
            <v>367594.7126201294</v>
          </cell>
          <cell r="R7">
            <v>0</v>
          </cell>
          <cell r="T7">
            <v>3009.0412389650587</v>
          </cell>
          <cell r="U7">
            <v>26069.459419203264</v>
          </cell>
          <cell r="V7">
            <v>56013.551060943457</v>
          </cell>
          <cell r="W7">
            <v>3963.0606086889316</v>
          </cell>
          <cell r="X7">
            <v>3816.3353840194877</v>
          </cell>
          <cell r="Y7">
            <v>26715.685950902705</v>
          </cell>
          <cell r="Z7">
            <v>1377.3671854397985</v>
          </cell>
          <cell r="AA7">
            <v>15492.103010204866</v>
          </cell>
          <cell r="AB7">
            <v>3528.0642704082343</v>
          </cell>
          <cell r="AC7">
            <v>8516.7059650578885</v>
          </cell>
          <cell r="AD7">
            <v>29966.844543616426</v>
          </cell>
          <cell r="AE7">
            <v>8525.4233781446437</v>
          </cell>
          <cell r="AF7">
            <v>6.585505207679728</v>
          </cell>
          <cell r="AG7">
            <v>187000.22752080247</v>
          </cell>
          <cell r="AH7">
            <v>187000.22752080244</v>
          </cell>
          <cell r="AI7">
            <v>0</v>
          </cell>
        </row>
        <row r="8">
          <cell r="C8">
            <v>2986.7338180078377</v>
          </cell>
          <cell r="D8">
            <v>4449.8949495177603</v>
          </cell>
          <cell r="E8">
            <v>11639.329986363784</v>
          </cell>
          <cell r="F8">
            <v>684.38217286374493</v>
          </cell>
          <cell r="G8">
            <v>335.73184652151554</v>
          </cell>
          <cell r="H8">
            <v>3508.9193345371395</v>
          </cell>
          <cell r="I8">
            <v>59.571674395964664</v>
          </cell>
          <cell r="J8">
            <v>2330.8880792745053</v>
          </cell>
          <cell r="K8">
            <v>165.15185445223872</v>
          </cell>
          <cell r="L8">
            <v>281.42908105613355</v>
          </cell>
          <cell r="M8">
            <v>2300.2314766042168</v>
          </cell>
          <cell r="N8">
            <v>758.06155608739698</v>
          </cell>
          <cell r="O8">
            <v>0</v>
          </cell>
          <cell r="P8">
            <v>29500.325829682235</v>
          </cell>
          <cell r="Q8">
            <v>29500.325829682195</v>
          </cell>
          <cell r="R8">
            <v>4.0017766878008842E-11</v>
          </cell>
          <cell r="T8">
            <v>2347.6480100973586</v>
          </cell>
          <cell r="U8">
            <v>2963.3559236169299</v>
          </cell>
          <cell r="V8">
            <v>5429.4026430315171</v>
          </cell>
          <cell r="W8">
            <v>439.22689217208034</v>
          </cell>
          <cell r="X8">
            <v>203.70938749187368</v>
          </cell>
          <cell r="Y8">
            <v>2852.8525841469263</v>
          </cell>
          <cell r="Z8">
            <v>49.37024688890839</v>
          </cell>
          <cell r="AA8">
            <v>1580.8510524160633</v>
          </cell>
          <cell r="AB8">
            <v>144.0652625288983</v>
          </cell>
          <cell r="AC8">
            <v>264.75061308425666</v>
          </cell>
          <cell r="AD8">
            <v>1962.1777331395874</v>
          </cell>
          <cell r="AE8">
            <v>601.50227957717811</v>
          </cell>
          <cell r="AF8">
            <v>0</v>
          </cell>
          <cell r="AG8">
            <v>18838.912628191574</v>
          </cell>
          <cell r="AH8">
            <v>18838.912628191611</v>
          </cell>
          <cell r="AI8">
            <v>-3.637978807091713E-11</v>
          </cell>
        </row>
        <row r="9">
          <cell r="C9">
            <v>50876.317762749029</v>
          </cell>
          <cell r="D9">
            <v>63005.204932831693</v>
          </cell>
          <cell r="E9">
            <v>61100.237358282495</v>
          </cell>
          <cell r="F9">
            <v>30.542534999608552</v>
          </cell>
          <cell r="G9">
            <v>905.77364859264549</v>
          </cell>
          <cell r="H9">
            <v>3854.0281283887743</v>
          </cell>
          <cell r="I9">
            <v>2766.3783179038937</v>
          </cell>
          <cell r="J9">
            <v>3969.6895414135661</v>
          </cell>
          <cell r="K9">
            <v>282.07231078377305</v>
          </cell>
          <cell r="L9">
            <v>3076.6286878039273</v>
          </cell>
          <cell r="M9">
            <v>11884.956295827073</v>
          </cell>
          <cell r="N9">
            <v>2480.0661163402142</v>
          </cell>
          <cell r="O9">
            <v>3.5039643440815951</v>
          </cell>
          <cell r="P9">
            <v>204235.3996002608</v>
          </cell>
          <cell r="Q9">
            <v>204235.39960026069</v>
          </cell>
          <cell r="R9">
            <v>0</v>
          </cell>
          <cell r="T9">
            <v>45290.07454334903</v>
          </cell>
          <cell r="U9">
            <v>54778.337330466813</v>
          </cell>
          <cell r="V9">
            <v>48518.733970691377</v>
          </cell>
          <cell r="W9">
            <v>28.089076698266734</v>
          </cell>
          <cell r="X9">
            <v>826.10219913767776</v>
          </cell>
          <cell r="Y9">
            <v>3681.4857893950625</v>
          </cell>
          <cell r="Z9">
            <v>2604.6327966257973</v>
          </cell>
          <cell r="AA9">
            <v>3530.1427265140774</v>
          </cell>
          <cell r="AB9">
            <v>262.53210885152146</v>
          </cell>
          <cell r="AC9">
            <v>2988.5021362176385</v>
          </cell>
          <cell r="AD9">
            <v>11353.674452702448</v>
          </cell>
          <cell r="AE9">
            <v>2373.6741682088523</v>
          </cell>
          <cell r="AF9">
            <v>3.4963613459389182</v>
          </cell>
          <cell r="AG9">
            <v>176239.47766020449</v>
          </cell>
          <cell r="AH9">
            <v>176239.4776602044</v>
          </cell>
          <cell r="AI9">
            <v>0</v>
          </cell>
        </row>
        <row r="10">
          <cell r="C10">
            <v>121711.60648015686</v>
          </cell>
          <cell r="D10">
            <v>69710.615127641067</v>
          </cell>
          <cell r="E10">
            <v>166969.75350685039</v>
          </cell>
          <cell r="F10">
            <v>2221.247517030009</v>
          </cell>
          <cell r="G10">
            <v>2126.5629411843038</v>
          </cell>
          <cell r="H10">
            <v>26149.999888672482</v>
          </cell>
          <cell r="I10">
            <v>12794.550311437903</v>
          </cell>
          <cell r="J10">
            <v>24292.660369252131</v>
          </cell>
          <cell r="K10">
            <v>2637.5516860770877</v>
          </cell>
          <cell r="L10">
            <v>6906.9568157292742</v>
          </cell>
          <cell r="M10">
            <v>24744.329908152347</v>
          </cell>
          <cell r="N10">
            <v>13092.112481883316</v>
          </cell>
          <cell r="O10">
            <v>0</v>
          </cell>
          <cell r="P10">
            <v>473357.94703406724</v>
          </cell>
          <cell r="Q10">
            <v>473357.94703406695</v>
          </cell>
          <cell r="R10">
            <v>0</v>
          </cell>
          <cell r="T10">
            <v>102832.53872960096</v>
          </cell>
          <cell r="U10">
            <v>48557.477602698906</v>
          </cell>
          <cell r="V10">
            <v>100421.21414949508</v>
          </cell>
          <cell r="W10">
            <v>1982.9859081102754</v>
          </cell>
          <cell r="X10">
            <v>1601.1550012620237</v>
          </cell>
          <cell r="Y10">
            <v>21770.420862638141</v>
          </cell>
          <cell r="Z10">
            <v>11193.201733284714</v>
          </cell>
          <cell r="AA10">
            <v>19224.374841471639</v>
          </cell>
          <cell r="AB10">
            <v>2245.3205977892821</v>
          </cell>
          <cell r="AC10">
            <v>6217.0633388565575</v>
          </cell>
          <cell r="AD10">
            <v>20833.790417028507</v>
          </cell>
          <cell r="AE10">
            <v>11526.1660590545</v>
          </cell>
          <cell r="AF10">
            <v>0</v>
          </cell>
          <cell r="AG10">
            <v>348405.70924129063</v>
          </cell>
          <cell r="AH10">
            <v>348405.70924129069</v>
          </cell>
          <cell r="AI10">
            <v>0</v>
          </cell>
        </row>
        <row r="11">
          <cell r="C11">
            <v>336.46688657096354</v>
          </cell>
          <cell r="D11">
            <v>30160.747879298775</v>
          </cell>
          <cell r="E11">
            <v>140254.2396109215</v>
          </cell>
          <cell r="F11">
            <v>8212.4880870130291</v>
          </cell>
          <cell r="G11">
            <v>297.81234626044659</v>
          </cell>
          <cell r="H11">
            <v>54241.872090601726</v>
          </cell>
          <cell r="I11">
            <v>5830.4931446077298</v>
          </cell>
          <cell r="J11">
            <v>16641.449021244076</v>
          </cell>
          <cell r="K11">
            <v>1526.520362784064</v>
          </cell>
          <cell r="L11">
            <v>47177.648253968044</v>
          </cell>
          <cell r="M11">
            <v>29279.119141371153</v>
          </cell>
          <cell r="N11">
            <v>7091.9063051655839</v>
          </cell>
          <cell r="O11">
            <v>7.6365308649589556</v>
          </cell>
          <cell r="P11">
            <v>341058.39966067212</v>
          </cell>
          <cell r="Q11">
            <v>341058.39966067212</v>
          </cell>
          <cell r="R11">
            <v>0</v>
          </cell>
          <cell r="T11">
            <v>246.2982465452867</v>
          </cell>
          <cell r="U11">
            <v>21112.268560072527</v>
          </cell>
          <cell r="V11">
            <v>88647.201339048013</v>
          </cell>
          <cell r="W11">
            <v>5687.0851147258745</v>
          </cell>
          <cell r="X11">
            <v>232.63229280289289</v>
          </cell>
          <cell r="Y11">
            <v>43202.52936727913</v>
          </cell>
          <cell r="Z11">
            <v>4672.5341183338805</v>
          </cell>
          <cell r="AA11">
            <v>12615.669613169255</v>
          </cell>
          <cell r="AB11">
            <v>1297.3911245744184</v>
          </cell>
          <cell r="AC11">
            <v>38804.879406050757</v>
          </cell>
          <cell r="AD11">
            <v>23714.168831438088</v>
          </cell>
          <cell r="AE11">
            <v>6263.1653274031687</v>
          </cell>
          <cell r="AF11">
            <v>7.6358350369269692</v>
          </cell>
          <cell r="AG11">
            <v>246503.45917648022</v>
          </cell>
          <cell r="AH11">
            <v>246503.45917648004</v>
          </cell>
          <cell r="AI11">
            <v>0</v>
          </cell>
        </row>
        <row r="12">
          <cell r="C12">
            <v>23422.400412009389</v>
          </cell>
          <cell r="D12">
            <v>481817.19710797549</v>
          </cell>
          <cell r="E12">
            <v>1287701.7148202779</v>
          </cell>
          <cell r="F12">
            <v>2861.8782451272291</v>
          </cell>
          <cell r="G12">
            <v>12866.652590016523</v>
          </cell>
          <cell r="H12">
            <v>172514.16639237688</v>
          </cell>
          <cell r="I12">
            <v>7867.6519748748478</v>
          </cell>
          <cell r="J12">
            <v>77227.217933369117</v>
          </cell>
          <cell r="K12">
            <v>2061.2686076872797</v>
          </cell>
          <cell r="L12">
            <v>7628.5947496000945</v>
          </cell>
          <cell r="M12">
            <v>74924.680917124759</v>
          </cell>
          <cell r="N12">
            <v>13619.280730049777</v>
          </cell>
          <cell r="O12">
            <v>0</v>
          </cell>
          <cell r="P12">
            <v>2164512.7044804893</v>
          </cell>
          <cell r="Q12">
            <v>2164512.7044804902</v>
          </cell>
          <cell r="R12">
            <v>0</v>
          </cell>
          <cell r="T12">
            <v>21099.886733775289</v>
          </cell>
          <cell r="U12">
            <v>433995.01848313509</v>
          </cell>
          <cell r="V12">
            <v>1024211.3054660033</v>
          </cell>
          <cell r="W12">
            <v>2382.0280953707061</v>
          </cell>
          <cell r="X12">
            <v>11034.467514924863</v>
          </cell>
          <cell r="Y12">
            <v>159856.76210643238</v>
          </cell>
          <cell r="Z12">
            <v>7290.2576047188977</v>
          </cell>
          <cell r="AA12">
            <v>68045.701309760261</v>
          </cell>
          <cell r="AB12">
            <v>1899.3832444967918</v>
          </cell>
          <cell r="AC12">
            <v>7141.9539896400274</v>
          </cell>
          <cell r="AD12">
            <v>65698.898646971822</v>
          </cell>
          <cell r="AE12">
            <v>12611.184372639436</v>
          </cell>
          <cell r="AF12">
            <v>0</v>
          </cell>
          <cell r="AG12">
            <v>1815266.8475678691</v>
          </cell>
          <cell r="AH12">
            <v>1815266.8475678698</v>
          </cell>
          <cell r="AI12">
            <v>0</v>
          </cell>
        </row>
        <row r="13">
          <cell r="C13">
            <v>176.69045234903086</v>
          </cell>
          <cell r="D13">
            <v>342.76430613840108</v>
          </cell>
          <cell r="E13">
            <v>643.08152737252556</v>
          </cell>
          <cell r="F13">
            <v>2.0401586258800042</v>
          </cell>
          <cell r="G13">
            <v>42.295757188813198</v>
          </cell>
          <cell r="H13">
            <v>681.02414397518567</v>
          </cell>
          <cell r="I13">
            <v>18.028782817121289</v>
          </cell>
          <cell r="J13">
            <v>3473.2821114522899</v>
          </cell>
          <cell r="K13">
            <v>60.719549724986408</v>
          </cell>
          <cell r="L13">
            <v>1917.2095381047411</v>
          </cell>
          <cell r="M13">
            <v>774.93418186349857</v>
          </cell>
          <cell r="N13">
            <v>297.87463019649135</v>
          </cell>
          <cell r="O13">
            <v>4.3458760329901764</v>
          </cell>
          <cell r="P13">
            <v>8434.2910158419563</v>
          </cell>
          <cell r="Q13">
            <v>8434.2910158419527</v>
          </cell>
          <cell r="R13">
            <v>0</v>
          </cell>
          <cell r="T13">
            <v>126.95433931737483</v>
          </cell>
          <cell r="U13">
            <v>191.88838951724779</v>
          </cell>
          <cell r="V13">
            <v>360.3344939559608</v>
          </cell>
          <cell r="W13">
            <v>1.1480507498226922</v>
          </cell>
          <cell r="X13">
            <v>27.258326649916093</v>
          </cell>
          <cell r="Y13">
            <v>596.66954901078316</v>
          </cell>
          <cell r="Z13">
            <v>14.224822239614278</v>
          </cell>
          <cell r="AA13">
            <v>1896.6667792420781</v>
          </cell>
          <cell r="AB13">
            <v>51.080030382673115</v>
          </cell>
          <cell r="AC13">
            <v>1510.7491012576659</v>
          </cell>
          <cell r="AD13">
            <v>640.21924279106815</v>
          </cell>
          <cell r="AE13">
            <v>256.58215319070774</v>
          </cell>
          <cell r="AF13">
            <v>4.3456165165304519</v>
          </cell>
          <cell r="AG13">
            <v>5678.1208948214435</v>
          </cell>
          <cell r="AH13">
            <v>5678.1208948214398</v>
          </cell>
          <cell r="AI13">
            <v>0</v>
          </cell>
        </row>
        <row r="14">
          <cell r="C14">
            <v>3976.2715073627755</v>
          </cell>
          <cell r="D14">
            <v>26614.751215654192</v>
          </cell>
          <cell r="E14">
            <v>106661.52413051068</v>
          </cell>
          <cell r="F14">
            <v>2467.9755107726542</v>
          </cell>
          <cell r="G14">
            <v>1156.9007556950903</v>
          </cell>
          <cell r="H14">
            <v>2516.5069375423141</v>
          </cell>
          <cell r="I14">
            <v>261.24062396903219</v>
          </cell>
          <cell r="J14">
            <v>6224.3441292146945</v>
          </cell>
          <cell r="K14">
            <v>706.8874474742737</v>
          </cell>
          <cell r="L14">
            <v>888.84879645337855</v>
          </cell>
          <cell r="M14">
            <v>6708.4503819624879</v>
          </cell>
          <cell r="N14">
            <v>2339.8816745976847</v>
          </cell>
          <cell r="O14">
            <v>6.5404941019622456</v>
          </cell>
          <cell r="P14">
            <v>160530.12360531127</v>
          </cell>
          <cell r="Q14">
            <v>160530.1236053115</v>
          </cell>
          <cell r="R14">
            <v>-2.3283064365386963E-10</v>
          </cell>
          <cell r="T14">
            <v>2701.6396125168994</v>
          </cell>
          <cell r="U14">
            <v>15085.139924891408</v>
          </cell>
          <cell r="V14">
            <v>46560.519606783484</v>
          </cell>
          <cell r="W14">
            <v>1449.7360114274493</v>
          </cell>
          <cell r="X14">
            <v>810.39545146153228</v>
          </cell>
          <cell r="Y14">
            <v>1957.3601768809333</v>
          </cell>
          <cell r="Z14">
            <v>208.92631088760695</v>
          </cell>
          <cell r="AA14">
            <v>4526.4441758558642</v>
          </cell>
          <cell r="AB14">
            <v>560.26554235810579</v>
          </cell>
          <cell r="AC14">
            <v>747.5523921418353</v>
          </cell>
          <cell r="AD14">
            <v>5206.1096602837724</v>
          </cell>
          <cell r="AE14">
            <v>1824.5909532533014</v>
          </cell>
          <cell r="AF14">
            <v>6.5331637439097046</v>
          </cell>
          <cell r="AG14">
            <v>81645.212982486104</v>
          </cell>
          <cell r="AH14">
            <v>81645.212982486162</v>
          </cell>
          <cell r="AI14">
            <v>0</v>
          </cell>
        </row>
        <row r="15">
          <cell r="C15">
            <v>21401.717809346061</v>
          </cell>
          <cell r="D15">
            <v>216429.65284446225</v>
          </cell>
          <cell r="E15">
            <v>980358.09293448564</v>
          </cell>
          <cell r="F15">
            <v>7341.3469624584332</v>
          </cell>
          <cell r="G15">
            <v>2611.4430398317254</v>
          </cell>
          <cell r="H15">
            <v>81787.394893061559</v>
          </cell>
          <cell r="I15">
            <v>9393.0997796477004</v>
          </cell>
          <cell r="J15">
            <v>50415.806781127816</v>
          </cell>
          <cell r="K15">
            <v>4477.7404293953587</v>
          </cell>
          <cell r="L15">
            <v>28889.110644847053</v>
          </cell>
          <cell r="M15">
            <v>93184.80337582549</v>
          </cell>
          <cell r="N15">
            <v>26443.125939518981</v>
          </cell>
          <cell r="O15">
            <v>5.495171801151051E-3</v>
          </cell>
          <cell r="P15">
            <v>1522733.3409291799</v>
          </cell>
          <cell r="Q15">
            <v>1522733.3409291785</v>
          </cell>
          <cell r="R15">
            <v>0</v>
          </cell>
          <cell r="T15">
            <v>14612.484059827877</v>
          </cell>
          <cell r="U15">
            <v>152298.22794765953</v>
          </cell>
          <cell r="V15">
            <v>652205.47254710819</v>
          </cell>
          <cell r="W15">
            <v>5493.3671819403944</v>
          </cell>
          <cell r="X15">
            <v>2064.2467385259015</v>
          </cell>
          <cell r="Y15">
            <v>71433.004974542302</v>
          </cell>
          <cell r="Z15">
            <v>8168.1440447502646</v>
          </cell>
          <cell r="AA15">
            <v>30947.96398470864</v>
          </cell>
          <cell r="AB15">
            <v>3787.0056975829398</v>
          </cell>
          <cell r="AC15">
            <v>24675.179478251444</v>
          </cell>
          <cell r="AD15">
            <v>83538.657158493879</v>
          </cell>
          <cell r="AE15">
            <v>23662.490457599582</v>
          </cell>
          <cell r="AF15">
            <v>5.4228282344330634E-3</v>
          </cell>
          <cell r="AG15">
            <v>1072886.2496938193</v>
          </cell>
          <cell r="AH15">
            <v>1072886.2496938184</v>
          </cell>
          <cell r="AI15">
            <v>0</v>
          </cell>
        </row>
        <row r="16">
          <cell r="C16">
            <v>6881.657446653011</v>
          </cell>
          <cell r="D16">
            <v>24264.586091074099</v>
          </cell>
          <cell r="E16">
            <v>44263.887260300929</v>
          </cell>
          <cell r="F16">
            <v>1825.9072615435609</v>
          </cell>
          <cell r="G16">
            <v>2447.5966647500336</v>
          </cell>
          <cell r="H16">
            <v>16258.174931100313</v>
          </cell>
          <cell r="I16">
            <v>234.98493344557082</v>
          </cell>
          <cell r="J16">
            <v>31336.564753958111</v>
          </cell>
          <cell r="K16">
            <v>1046.1510557040733</v>
          </cell>
          <cell r="L16">
            <v>1498.1218873013554</v>
          </cell>
          <cell r="M16">
            <v>11884.649646368794</v>
          </cell>
          <cell r="N16">
            <v>3412.4195029964949</v>
          </cell>
          <cell r="O16">
            <v>1.7246985418818871E-5</v>
          </cell>
          <cell r="P16">
            <v>145354.70145244332</v>
          </cell>
          <cell r="Q16">
            <v>145354.70145244332</v>
          </cell>
          <cell r="R16">
            <v>0</v>
          </cell>
          <cell r="T16">
            <v>4624.0372683648566</v>
          </cell>
          <cell r="U16">
            <v>14022.965810225243</v>
          </cell>
          <cell r="V16">
            <v>30357.649748891257</v>
          </cell>
          <cell r="W16">
            <v>1410.562918460741</v>
          </cell>
          <cell r="X16">
            <v>1652.078501474577</v>
          </cell>
          <cell r="Y16">
            <v>12651.646603109042</v>
          </cell>
          <cell r="Z16">
            <v>181.59172323149448</v>
          </cell>
          <cell r="AA16">
            <v>11417.277005180465</v>
          </cell>
          <cell r="AB16">
            <v>842.67871185138301</v>
          </cell>
          <cell r="AC16">
            <v>1404.0336129621214</v>
          </cell>
          <cell r="AD16">
            <v>9739.6314439562775</v>
          </cell>
          <cell r="AE16">
            <v>3053.8125127107642</v>
          </cell>
          <cell r="AF16">
            <v>1.7230124531679628E-5</v>
          </cell>
          <cell r="AG16">
            <v>91357.965877648356</v>
          </cell>
          <cell r="AH16">
            <v>91357.965877648239</v>
          </cell>
          <cell r="AI16">
            <v>1.1641532182693481E-10</v>
          </cell>
        </row>
        <row r="17">
          <cell r="C17">
            <v>17729.951863074879</v>
          </cell>
          <cell r="D17">
            <v>66924.726755610682</v>
          </cell>
          <cell r="E17">
            <v>180528.93258700162</v>
          </cell>
          <cell r="F17">
            <v>1027.9869942400273</v>
          </cell>
          <cell r="G17">
            <v>2763.0574061328648</v>
          </cell>
          <cell r="H17">
            <v>21773.643271010198</v>
          </cell>
          <cell r="I17">
            <v>6102.0613217068876</v>
          </cell>
          <cell r="J17">
            <v>19082.20223088788</v>
          </cell>
          <cell r="K17">
            <v>2118.9062982037058</v>
          </cell>
          <cell r="L17">
            <v>5648.9901797701395</v>
          </cell>
          <cell r="M17">
            <v>26270.543317248441</v>
          </cell>
          <cell r="N17">
            <v>7077.6950070171752</v>
          </cell>
          <cell r="O17">
            <v>4.584156940313249E-3</v>
          </cell>
          <cell r="P17">
            <v>357048.70181606145</v>
          </cell>
          <cell r="Q17">
            <v>357048.70181606116</v>
          </cell>
          <cell r="R17">
            <v>0</v>
          </cell>
          <cell r="T17">
            <v>15001.142935028274</v>
          </cell>
          <cell r="U17">
            <v>49259.934188706036</v>
          </cell>
          <cell r="V17">
            <v>97737.321676599589</v>
          </cell>
          <cell r="W17">
            <v>701.78966075948347</v>
          </cell>
          <cell r="X17">
            <v>2364.9782566929589</v>
          </cell>
          <cell r="Y17">
            <v>19889.154973615219</v>
          </cell>
          <cell r="Z17">
            <v>5560.4901896401534</v>
          </cell>
          <cell r="AA17">
            <v>15836.714655876738</v>
          </cell>
          <cell r="AB17">
            <v>1870.9374045245704</v>
          </cell>
          <cell r="AC17">
            <v>5351.0477809481208</v>
          </cell>
          <cell r="AD17">
            <v>24063.315026807941</v>
          </cell>
          <cell r="AE17">
            <v>6369.1604585498199</v>
          </cell>
          <cell r="AF17">
            <v>4.5714456345292186E-3</v>
          </cell>
          <cell r="AG17">
            <v>244005.99177919453</v>
          </cell>
          <cell r="AH17">
            <v>244005.99177919442</v>
          </cell>
          <cell r="AI17">
            <v>0</v>
          </cell>
        </row>
        <row r="18">
          <cell r="C18">
            <v>506.5321397640576</v>
          </cell>
          <cell r="D18">
            <v>4623.3077260177515</v>
          </cell>
          <cell r="E18">
            <v>5658.5854174179422</v>
          </cell>
          <cell r="F18">
            <v>367.17108103875444</v>
          </cell>
          <cell r="G18">
            <v>394.32479948398839</v>
          </cell>
          <cell r="H18">
            <v>845.74708702001976</v>
          </cell>
          <cell r="I18">
            <v>24.969950732705652</v>
          </cell>
          <cell r="J18">
            <v>2359.6715905570954</v>
          </cell>
          <cell r="K18">
            <v>201.44449975777871</v>
          </cell>
          <cell r="L18">
            <v>137.78711051942304</v>
          </cell>
          <cell r="M18">
            <v>1310.5584294414944</v>
          </cell>
          <cell r="N18">
            <v>576.3610884942965</v>
          </cell>
          <cell r="O18">
            <v>0</v>
          </cell>
          <cell r="P18">
            <v>17006.460920245307</v>
          </cell>
          <cell r="Q18">
            <v>17006.460920245307</v>
          </cell>
          <cell r="R18">
            <v>0</v>
          </cell>
          <cell r="T18">
            <v>348.74706224698531</v>
          </cell>
          <cell r="U18">
            <v>2687.013737632813</v>
          </cell>
          <cell r="V18">
            <v>1751.5483581427934</v>
          </cell>
          <cell r="W18">
            <v>259.50049576014794</v>
          </cell>
          <cell r="X18">
            <v>253.34945336630199</v>
          </cell>
          <cell r="Y18">
            <v>686.11310240722719</v>
          </cell>
          <cell r="Z18">
            <v>19.915860339396982</v>
          </cell>
          <cell r="AA18">
            <v>1509.987987420629</v>
          </cell>
          <cell r="AB18">
            <v>152.10041850014704</v>
          </cell>
          <cell r="AC18">
            <v>124.06613173034424</v>
          </cell>
          <cell r="AD18">
            <v>1076.1413032770918</v>
          </cell>
          <cell r="AE18">
            <v>435.21582525038218</v>
          </cell>
          <cell r="AF18">
            <v>0</v>
          </cell>
          <cell r="AG18">
            <v>9303.6997360742607</v>
          </cell>
          <cell r="AH18">
            <v>9303.699736074248</v>
          </cell>
          <cell r="AI18">
            <v>0</v>
          </cell>
        </row>
        <row r="19">
          <cell r="C19">
            <v>1756.3720878542956</v>
          </cell>
          <cell r="D19">
            <v>22861.915910446038</v>
          </cell>
          <cell r="E19">
            <v>41107.466155386392</v>
          </cell>
          <cell r="F19">
            <v>387.36181653020139</v>
          </cell>
          <cell r="G19">
            <v>37.990498958234525</v>
          </cell>
          <cell r="H19">
            <v>1583.9649102510052</v>
          </cell>
          <cell r="I19">
            <v>208.79976575518748</v>
          </cell>
          <cell r="J19">
            <v>4814.7031752353132</v>
          </cell>
          <cell r="K19">
            <v>284.95846721395327</v>
          </cell>
          <cell r="L19">
            <v>1200.223992022052</v>
          </cell>
          <cell r="M19">
            <v>9581.8462595418241</v>
          </cell>
          <cell r="N19">
            <v>1440.163375621315</v>
          </cell>
          <cell r="O19">
            <v>4.0080297106498008</v>
          </cell>
          <cell r="P19">
            <v>85269.774444526425</v>
          </cell>
          <cell r="Q19">
            <v>85269.774444526396</v>
          </cell>
          <cell r="R19">
            <v>0</v>
          </cell>
          <cell r="T19">
            <v>1318.0228272039872</v>
          </cell>
          <cell r="U19">
            <v>15901.219465438035</v>
          </cell>
          <cell r="V19">
            <v>24114.251367195997</v>
          </cell>
          <cell r="W19">
            <v>275.60756781244498</v>
          </cell>
          <cell r="X19">
            <v>28.16008031667258</v>
          </cell>
          <cell r="Y19">
            <v>1308.5762402379303</v>
          </cell>
          <cell r="Z19">
            <v>171.92108566650757</v>
          </cell>
          <cell r="AA19">
            <v>3483.4475518648237</v>
          </cell>
          <cell r="AB19">
            <v>242.40691169439231</v>
          </cell>
          <cell r="AC19">
            <v>1018.6948221452989</v>
          </cell>
          <cell r="AD19">
            <v>7993.3163135144905</v>
          </cell>
          <cell r="AE19">
            <v>1265.4093958724641</v>
          </cell>
          <cell r="AF19">
            <v>4.0057006287786479</v>
          </cell>
          <cell r="AG19">
            <v>57125.039329591826</v>
          </cell>
          <cell r="AH19">
            <v>57125.039329591666</v>
          </cell>
          <cell r="AI19">
            <v>1.6007106751203537E-10</v>
          </cell>
        </row>
        <row r="20">
          <cell r="C20">
            <v>18368.578139002471</v>
          </cell>
          <cell r="D20">
            <v>91316.256974726886</v>
          </cell>
          <cell r="E20">
            <v>311808.47358953464</v>
          </cell>
          <cell r="F20">
            <v>2649.5910772363914</v>
          </cell>
          <cell r="G20">
            <v>13.871599535807817</v>
          </cell>
          <cell r="H20">
            <v>84275.149147443241</v>
          </cell>
          <cell r="I20">
            <v>43.982049202557803</v>
          </cell>
          <cell r="J20">
            <v>49789.772741522575</v>
          </cell>
          <cell r="K20">
            <v>5071.7588878407796</v>
          </cell>
          <cell r="L20">
            <v>11867.669939564581</v>
          </cell>
          <cell r="M20">
            <v>75689.953518747963</v>
          </cell>
          <cell r="N20">
            <v>14836.728828862606</v>
          </cell>
          <cell r="O20">
            <v>0</v>
          </cell>
          <cell r="P20">
            <v>665731.78649322048</v>
          </cell>
          <cell r="Q20">
            <v>665731.78649322048</v>
          </cell>
          <cell r="R20">
            <v>0</v>
          </cell>
          <cell r="T20">
            <v>13844.871135402835</v>
          </cell>
          <cell r="U20">
            <v>64659.082963890862</v>
          </cell>
          <cell r="V20">
            <v>186811.31416560648</v>
          </cell>
          <cell r="W20">
            <v>1886.7425206204057</v>
          </cell>
          <cell r="X20">
            <v>10.862433705928686</v>
          </cell>
          <cell r="Y20">
            <v>71184.094334491761</v>
          </cell>
          <cell r="Z20">
            <v>38.886735294161561</v>
          </cell>
          <cell r="AA20">
            <v>38416.960040121703</v>
          </cell>
          <cell r="AB20">
            <v>4326.7850487035139</v>
          </cell>
          <cell r="AC20">
            <v>10715.422370881668</v>
          </cell>
          <cell r="AD20">
            <v>65694.683832424736</v>
          </cell>
          <cell r="AE20">
            <v>12732.291273893723</v>
          </cell>
          <cell r="AF20">
            <v>0</v>
          </cell>
          <cell r="AG20">
            <v>470321.99685503781</v>
          </cell>
          <cell r="AH20">
            <v>470321.99685503758</v>
          </cell>
          <cell r="AI20">
            <v>0</v>
          </cell>
        </row>
        <row r="21">
          <cell r="C21">
            <v>22719.505968446429</v>
          </cell>
          <cell r="D21">
            <v>48570.552203646243</v>
          </cell>
          <cell r="E21">
            <v>228717.93683195303</v>
          </cell>
          <cell r="F21">
            <v>1169.0786079518628</v>
          </cell>
          <cell r="G21">
            <v>2014.9453793631938</v>
          </cell>
          <cell r="H21">
            <v>82794.407587768015</v>
          </cell>
          <cell r="I21">
            <v>11945.898830218599</v>
          </cell>
          <cell r="J21">
            <v>23924.455964675726</v>
          </cell>
          <cell r="K21">
            <v>9805.8655915643685</v>
          </cell>
          <cell r="L21">
            <v>87023.111813192052</v>
          </cell>
          <cell r="M21">
            <v>101280.76418992571</v>
          </cell>
          <cell r="N21">
            <v>43605.328539257913</v>
          </cell>
          <cell r="O21">
            <v>32.76893091348299</v>
          </cell>
          <cell r="P21">
            <v>663604.62043887679</v>
          </cell>
          <cell r="Q21">
            <v>663604.62043887482</v>
          </cell>
          <cell r="R21">
            <v>1.9790604710578918E-9</v>
          </cell>
          <cell r="T21">
            <v>18079.371321043789</v>
          </cell>
          <cell r="U21">
            <v>37292.967078425929</v>
          </cell>
          <cell r="V21">
            <v>150470.98130514851</v>
          </cell>
          <cell r="W21">
            <v>807.62797165038126</v>
          </cell>
          <cell r="X21">
            <v>1702.2491180815427</v>
          </cell>
          <cell r="Y21">
            <v>71794.902073220714</v>
          </cell>
          <cell r="Z21">
            <v>10542.145237901193</v>
          </cell>
          <cell r="AA21">
            <v>19851.805061619762</v>
          </cell>
          <cell r="AB21">
            <v>8233.6079281963393</v>
          </cell>
          <cell r="AC21">
            <v>77273.267481199349</v>
          </cell>
          <cell r="AD21">
            <v>89834.489975708697</v>
          </cell>
          <cell r="AE21">
            <v>39171.17862107035</v>
          </cell>
          <cell r="AF21">
            <v>32.499633904150372</v>
          </cell>
          <cell r="AG21">
            <v>525087.09280717082</v>
          </cell>
          <cell r="AH21">
            <v>525087.09280717093</v>
          </cell>
          <cell r="AI21">
            <v>0</v>
          </cell>
        </row>
        <row r="22">
          <cell r="C22">
            <v>1723.3168856340208</v>
          </cell>
          <cell r="D22">
            <v>2183.2961000478067</v>
          </cell>
          <cell r="E22">
            <v>19948.307934575179</v>
          </cell>
          <cell r="F22">
            <v>69.027120090404097</v>
          </cell>
          <cell r="G22">
            <v>517.26270013068097</v>
          </cell>
          <cell r="H22">
            <v>5237.1253686154505</v>
          </cell>
          <cell r="I22">
            <v>89.898263078701831</v>
          </cell>
          <cell r="J22">
            <v>11047.251877248387</v>
          </cell>
          <cell r="K22">
            <v>172.13898539770472</v>
          </cell>
          <cell r="L22">
            <v>769.5734393698491</v>
          </cell>
          <cell r="M22">
            <v>852.07571976806366</v>
          </cell>
          <cell r="N22">
            <v>388.95488437160259</v>
          </cell>
          <cell r="O22">
            <v>2.6938135319957142</v>
          </cell>
          <cell r="P22">
            <v>43000.923091859848</v>
          </cell>
          <cell r="Q22">
            <v>43000.923091859811</v>
          </cell>
          <cell r="R22">
            <v>0</v>
          </cell>
          <cell r="T22">
            <v>1439.2478279231498</v>
          </cell>
          <cell r="U22">
            <v>1729.0571273507308</v>
          </cell>
          <cell r="V22">
            <v>12127.592508417267</v>
          </cell>
          <cell r="W22">
            <v>54.441316440332628</v>
          </cell>
          <cell r="X22">
            <v>423.63309201631921</v>
          </cell>
          <cell r="Y22">
            <v>4528.2162944581414</v>
          </cell>
          <cell r="Z22">
            <v>80.157460366156087</v>
          </cell>
          <cell r="AA22">
            <v>7922.6336824619875</v>
          </cell>
          <cell r="AB22">
            <v>158.44257124651531</v>
          </cell>
          <cell r="AC22">
            <v>737.5094824809081</v>
          </cell>
          <cell r="AD22">
            <v>777.45018405225028</v>
          </cell>
          <cell r="AE22">
            <v>364.60251977943426</v>
          </cell>
          <cell r="AF22">
            <v>2.6926663116482552</v>
          </cell>
          <cell r="AG22">
            <v>30345.676733304841</v>
          </cell>
          <cell r="AH22">
            <v>30345.676733304863</v>
          </cell>
          <cell r="AI22">
            <v>0</v>
          </cell>
        </row>
        <row r="23">
          <cell r="C23">
            <v>2383.1791449612219</v>
          </cell>
          <cell r="D23">
            <v>5214.8578682982916</v>
          </cell>
          <cell r="E23">
            <v>6513.4353109123695</v>
          </cell>
          <cell r="F23">
            <v>571.03656309511121</v>
          </cell>
          <cell r="G23">
            <v>216.21797727182957</v>
          </cell>
          <cell r="H23">
            <v>1251.3981649806815</v>
          </cell>
          <cell r="I23">
            <v>19.368048357495173</v>
          </cell>
          <cell r="J23">
            <v>2550.7032014462638</v>
          </cell>
          <cell r="K23">
            <v>379.40800665884376</v>
          </cell>
          <cell r="L23">
            <v>134.7556600085957</v>
          </cell>
          <cell r="M23">
            <v>1774.4522194512247</v>
          </cell>
          <cell r="N23">
            <v>1408.0911893090101</v>
          </cell>
          <cell r="O23">
            <v>18.731613334613083</v>
          </cell>
          <cell r="P23">
            <v>22435.634968085549</v>
          </cell>
          <cell r="Q23">
            <v>22435.634968085516</v>
          </cell>
          <cell r="R23">
            <v>3.2741809263825417E-11</v>
          </cell>
          <cell r="T23">
            <v>1475.4053750904104</v>
          </cell>
          <cell r="U23">
            <v>3479.615434710066</v>
          </cell>
          <cell r="V23">
            <v>4221.6578129793998</v>
          </cell>
          <cell r="W23">
            <v>381.55952058502237</v>
          </cell>
          <cell r="X23">
            <v>157.06111292570435</v>
          </cell>
          <cell r="Y23">
            <v>1133.7039506466924</v>
          </cell>
          <cell r="Z23">
            <v>15.439335117462564</v>
          </cell>
          <cell r="AA23">
            <v>1957.3751775702679</v>
          </cell>
          <cell r="AB23">
            <v>340.53154672181779</v>
          </cell>
          <cell r="AC23">
            <v>117.35560643613054</v>
          </cell>
          <cell r="AD23">
            <v>1530.5462011726297</v>
          </cell>
          <cell r="AE23">
            <v>1186.5494684810599</v>
          </cell>
          <cell r="AF23">
            <v>17.64953206399867</v>
          </cell>
          <cell r="AG23">
            <v>16014.450074500663</v>
          </cell>
          <cell r="AH23">
            <v>16014.450074500659</v>
          </cell>
          <cell r="AI23">
            <v>0</v>
          </cell>
        </row>
        <row r="24">
          <cell r="C24">
            <v>3084.3762882026786</v>
          </cell>
          <cell r="D24">
            <v>15529.318285584373</v>
          </cell>
          <cell r="E24">
            <v>69118.47413722951</v>
          </cell>
          <cell r="F24">
            <v>1301.3510368550528</v>
          </cell>
          <cell r="G24">
            <v>448.7435106654608</v>
          </cell>
          <cell r="H24">
            <v>5910.9540792627904</v>
          </cell>
          <cell r="I24">
            <v>188.28699289786962</v>
          </cell>
          <cell r="J24">
            <v>6518.2848647332066</v>
          </cell>
          <cell r="K24">
            <v>442.41007247645661</v>
          </cell>
          <cell r="L24">
            <v>206.52093356723611</v>
          </cell>
          <cell r="M24">
            <v>6803.1248952732885</v>
          </cell>
          <cell r="N24">
            <v>1276.8888052706518</v>
          </cell>
          <cell r="O24">
            <v>7.6074500670848384E-7</v>
          </cell>
          <cell r="P24">
            <v>110828.73390277934</v>
          </cell>
          <cell r="Q24">
            <v>110828.73390277941</v>
          </cell>
          <cell r="R24">
            <v>0</v>
          </cell>
          <cell r="T24">
            <v>2173.3087069284556</v>
          </cell>
          <cell r="U24">
            <v>8300.4254046094156</v>
          </cell>
          <cell r="V24">
            <v>23193.311318976892</v>
          </cell>
          <cell r="W24">
            <v>815.6404565194008</v>
          </cell>
          <cell r="X24">
            <v>268.17833422396041</v>
          </cell>
          <cell r="Y24">
            <v>4403.8025173052392</v>
          </cell>
          <cell r="Z24">
            <v>142.38730731211592</v>
          </cell>
          <cell r="AA24">
            <v>4273.2788266263597</v>
          </cell>
          <cell r="AB24">
            <v>368.61116672243679</v>
          </cell>
          <cell r="AC24">
            <v>179.43368211214857</v>
          </cell>
          <cell r="AD24">
            <v>5478.4998605787841</v>
          </cell>
          <cell r="AE24">
            <v>1038.0856007211207</v>
          </cell>
          <cell r="AF24">
            <v>7.6025509223346355E-7</v>
          </cell>
          <cell r="AG24">
            <v>50634.963183396583</v>
          </cell>
          <cell r="AH24">
            <v>50634.963183396532</v>
          </cell>
          <cell r="AI24">
            <v>0</v>
          </cell>
        </row>
        <row r="25">
          <cell r="C25">
            <v>39724.78909829972</v>
          </cell>
          <cell r="D25">
            <v>84175.09845024551</v>
          </cell>
          <cell r="E25">
            <v>66656.299689509644</v>
          </cell>
          <cell r="F25">
            <v>78.74270846629102</v>
          </cell>
          <cell r="G25">
            <v>277.64236797584448</v>
          </cell>
          <cell r="H25">
            <v>122.72897300635455</v>
          </cell>
          <cell r="I25">
            <v>3510.7481046877506</v>
          </cell>
          <cell r="J25">
            <v>2427.2727054780039</v>
          </cell>
          <cell r="K25">
            <v>1051.5821078478748</v>
          </cell>
          <cell r="L25">
            <v>284.0315035783409</v>
          </cell>
          <cell r="M25">
            <v>3145.9434957069066</v>
          </cell>
          <cell r="N25">
            <v>1743.5200378985119</v>
          </cell>
          <cell r="O25">
            <v>0</v>
          </cell>
          <cell r="P25">
            <v>203198.39924270075</v>
          </cell>
          <cell r="Q25">
            <v>203198.39924270081</v>
          </cell>
          <cell r="R25">
            <v>0</v>
          </cell>
          <cell r="T25">
            <v>36875.918960227973</v>
          </cell>
          <cell r="U25">
            <v>73311.023281644593</v>
          </cell>
          <cell r="V25">
            <v>53622.666154160208</v>
          </cell>
          <cell r="W25">
            <v>69.36354422264229</v>
          </cell>
          <cell r="X25">
            <v>244.37443426822028</v>
          </cell>
          <cell r="Y25">
            <v>115.68362091147642</v>
          </cell>
          <cell r="Z25">
            <v>3309.820519790419</v>
          </cell>
          <cell r="AA25">
            <v>2090.7463659989571</v>
          </cell>
          <cell r="AB25">
            <v>1017.2554109283875</v>
          </cell>
          <cell r="AC25">
            <v>275.87777202275214</v>
          </cell>
          <cell r="AD25">
            <v>2952.4892106303137</v>
          </cell>
          <cell r="AE25">
            <v>1649.5781062062924</v>
          </cell>
          <cell r="AF25">
            <v>0</v>
          </cell>
          <cell r="AG25">
            <v>175534.79738101223</v>
          </cell>
          <cell r="AH25">
            <v>175534.79738101235</v>
          </cell>
          <cell r="AI25">
            <v>0</v>
          </cell>
        </row>
        <row r="26">
          <cell r="C26">
            <v>21339.159072013375</v>
          </cell>
          <cell r="D26">
            <v>73766.19985227639</v>
          </cell>
          <cell r="E26">
            <v>145834.05005788498</v>
          </cell>
          <cell r="F26">
            <v>118.06989555881913</v>
          </cell>
          <cell r="G26">
            <v>553.45961497938117</v>
          </cell>
          <cell r="H26">
            <v>14923.628352394355</v>
          </cell>
          <cell r="I26">
            <v>199.79291078643905</v>
          </cell>
          <cell r="J26">
            <v>13681.173954316149</v>
          </cell>
          <cell r="K26">
            <v>2316.8024714490066</v>
          </cell>
          <cell r="L26">
            <v>912.42147046342518</v>
          </cell>
          <cell r="M26">
            <v>63158.334403683279</v>
          </cell>
          <cell r="N26">
            <v>9731.8417337911051</v>
          </cell>
          <cell r="O26">
            <v>0</v>
          </cell>
          <cell r="P26">
            <v>346534.93378959672</v>
          </cell>
          <cell r="Q26">
            <v>346534.93378959654</v>
          </cell>
          <cell r="R26">
            <v>0</v>
          </cell>
          <cell r="T26">
            <v>20178.370810248049</v>
          </cell>
          <cell r="U26">
            <v>64805.994348632652</v>
          </cell>
          <cell r="V26">
            <v>110830.56069001766</v>
          </cell>
          <cell r="W26">
            <v>96.153325027183755</v>
          </cell>
          <cell r="X26">
            <v>480.36058514920097</v>
          </cell>
          <cell r="Y26">
            <v>14455.399522681786</v>
          </cell>
          <cell r="Z26">
            <v>156.7391199121862</v>
          </cell>
          <cell r="AA26">
            <v>11014.343356307665</v>
          </cell>
          <cell r="AB26">
            <v>2216.732742197787</v>
          </cell>
          <cell r="AC26">
            <v>882.29831604087144</v>
          </cell>
          <cell r="AD26">
            <v>60407.310610813365</v>
          </cell>
          <cell r="AE26">
            <v>9492.4227382057179</v>
          </cell>
          <cell r="AF26">
            <v>0</v>
          </cell>
          <cell r="AG26">
            <v>295016.68616523407</v>
          </cell>
          <cell r="AH26">
            <v>295016.68616523413</v>
          </cell>
          <cell r="AI26">
            <v>0</v>
          </cell>
        </row>
        <row r="27">
          <cell r="C27">
            <v>9713.4492493216221</v>
          </cell>
          <cell r="D27">
            <v>67866.443234052902</v>
          </cell>
          <cell r="E27">
            <v>99599.791871361318</v>
          </cell>
          <cell r="F27">
            <v>82.146708380465668</v>
          </cell>
          <cell r="G27">
            <v>168.63156009324507</v>
          </cell>
          <cell r="H27">
            <v>14557.567483940955</v>
          </cell>
          <cell r="I27">
            <v>2616.1397861931532</v>
          </cell>
          <cell r="J27">
            <v>13478.851083461821</v>
          </cell>
          <cell r="K27">
            <v>2268.2958169697631</v>
          </cell>
          <cell r="L27">
            <v>30254.870377285384</v>
          </cell>
          <cell r="M27">
            <v>86426.857576562383</v>
          </cell>
          <cell r="N27">
            <v>4377.4623766638197</v>
          </cell>
          <cell r="O27">
            <v>3.8110296180664984</v>
          </cell>
          <cell r="P27">
            <v>331414.31815390493</v>
          </cell>
          <cell r="Q27">
            <v>331414.31815390527</v>
          </cell>
          <cell r="R27">
            <v>0</v>
          </cell>
          <cell r="T27">
            <v>4204.7655078685129</v>
          </cell>
          <cell r="U27">
            <v>34934.367740000882</v>
          </cell>
          <cell r="V27">
            <v>58809.174856699094</v>
          </cell>
          <cell r="W27">
            <v>59.117162103598659</v>
          </cell>
          <cell r="X27">
            <v>82.161625754916969</v>
          </cell>
          <cell r="Y27">
            <v>8345.8735741788496</v>
          </cell>
          <cell r="Z27">
            <v>1946.4769333775907</v>
          </cell>
          <cell r="AA27">
            <v>6970.0198401163598</v>
          </cell>
          <cell r="AB27">
            <v>1922.9176381647883</v>
          </cell>
          <cell r="AC27">
            <v>17715.515547558392</v>
          </cell>
          <cell r="AD27">
            <v>37635.510960185558</v>
          </cell>
          <cell r="AE27">
            <v>3729.0164562945179</v>
          </cell>
          <cell r="AF27">
            <v>3.8057240046325345</v>
          </cell>
          <cell r="AG27">
            <v>176358.72356630769</v>
          </cell>
          <cell r="AH27">
            <v>176358.7235663076</v>
          </cell>
          <cell r="AI27">
            <v>0</v>
          </cell>
        </row>
        <row r="28">
          <cell r="C28">
            <v>7803.0026843785454</v>
          </cell>
          <cell r="D28">
            <v>113472.40570339109</v>
          </cell>
          <cell r="E28">
            <v>301361.34523830592</v>
          </cell>
          <cell r="F28">
            <v>1333.2822904339789</v>
          </cell>
          <cell r="G28">
            <v>2093.1590033839038</v>
          </cell>
          <cell r="H28">
            <v>25395.257359510379</v>
          </cell>
          <cell r="I28">
            <v>128.04969329851846</v>
          </cell>
          <cell r="J28">
            <v>19543.677138885185</v>
          </cell>
          <cell r="K28">
            <v>6871.662205958778</v>
          </cell>
          <cell r="L28">
            <v>5536.8322434078636</v>
          </cell>
          <cell r="M28">
            <v>28114.68615653352</v>
          </cell>
          <cell r="N28">
            <v>5646.9907986425296</v>
          </cell>
          <cell r="O28">
            <v>0</v>
          </cell>
          <cell r="P28">
            <v>517300.35051613027</v>
          </cell>
          <cell r="Q28">
            <v>517300.35051612958</v>
          </cell>
          <cell r="R28">
            <v>6.9849193096160889E-10</v>
          </cell>
          <cell r="T28">
            <v>6536.5007058446145</v>
          </cell>
          <cell r="U28">
            <v>86798.856542897964</v>
          </cell>
          <cell r="V28">
            <v>202274.71538848363</v>
          </cell>
          <cell r="W28">
            <v>980.09094248236124</v>
          </cell>
          <cell r="X28">
            <v>1747.6006517676988</v>
          </cell>
          <cell r="Y28">
            <v>22429.228456087694</v>
          </cell>
          <cell r="Z28">
            <v>113.86369109109924</v>
          </cell>
          <cell r="AA28">
            <v>15284.471786098344</v>
          </cell>
          <cell r="AB28">
            <v>5971.6742881368673</v>
          </cell>
          <cell r="AC28">
            <v>5165.8746224729593</v>
          </cell>
          <cell r="AD28">
            <v>25383.914061632226</v>
          </cell>
          <cell r="AE28">
            <v>5036.3889504332246</v>
          </cell>
          <cell r="AF28">
            <v>0</v>
          </cell>
          <cell r="AG28">
            <v>377723.18008742866</v>
          </cell>
          <cell r="AH28">
            <v>377723.18008742848</v>
          </cell>
          <cell r="AI28">
            <v>0</v>
          </cell>
        </row>
        <row r="29">
          <cell r="C29">
            <v>3081.0988826579419</v>
          </cell>
          <cell r="D29">
            <v>49715.964258042462</v>
          </cell>
          <cell r="E29">
            <v>604958.81390418299</v>
          </cell>
          <cell r="F29">
            <v>546.48388381646407</v>
          </cell>
          <cell r="G29">
            <v>68.761547191597472</v>
          </cell>
          <cell r="H29">
            <v>77041.680758031463</v>
          </cell>
          <cell r="I29">
            <v>4003.098885554462</v>
          </cell>
          <cell r="J29">
            <v>40166.900797052578</v>
          </cell>
          <cell r="K29">
            <v>893.02360389063483</v>
          </cell>
          <cell r="L29">
            <v>3423.7032069330771</v>
          </cell>
          <cell r="M29">
            <v>10854.981409822507</v>
          </cell>
          <cell r="N29">
            <v>2433.7981856055349</v>
          </cell>
          <cell r="O29">
            <v>592.65728943691329</v>
          </cell>
          <cell r="P29">
            <v>797780.96661221876</v>
          </cell>
          <cell r="Q29">
            <v>797780.96661221923</v>
          </cell>
          <cell r="R29">
            <v>0</v>
          </cell>
          <cell r="T29">
            <v>2027.1294600009842</v>
          </cell>
          <cell r="U29">
            <v>41676.048489040164</v>
          </cell>
          <cell r="V29">
            <v>471958.15642627317</v>
          </cell>
          <cell r="W29">
            <v>372.22914369653176</v>
          </cell>
          <cell r="X29">
            <v>59.618388291745539</v>
          </cell>
          <cell r="Y29">
            <v>73827.282177827932</v>
          </cell>
          <cell r="Z29">
            <v>3672.3314598064544</v>
          </cell>
          <cell r="AA29">
            <v>33476.644306761453</v>
          </cell>
          <cell r="AB29">
            <v>851.71327226812195</v>
          </cell>
          <cell r="AC29">
            <v>3270.0120824642181</v>
          </cell>
          <cell r="AD29">
            <v>10348.578884615303</v>
          </cell>
          <cell r="AE29">
            <v>2305.4611735330195</v>
          </cell>
          <cell r="AF29">
            <v>542.53119397211788</v>
          </cell>
          <cell r="AG29">
            <v>644387.73645855102</v>
          </cell>
          <cell r="AH29">
            <v>644387.73645855044</v>
          </cell>
          <cell r="AI29">
            <v>0</v>
          </cell>
        </row>
        <row r="30">
          <cell r="C30">
            <v>871.71992457734518</v>
          </cell>
          <cell r="D30">
            <v>43561.246354442468</v>
          </cell>
          <cell r="E30">
            <v>508256.26941440185</v>
          </cell>
          <cell r="F30">
            <v>1021.6535861739351</v>
          </cell>
          <cell r="G30">
            <v>315.64570012286174</v>
          </cell>
          <cell r="H30">
            <v>27888.584819639811</v>
          </cell>
          <cell r="I30">
            <v>3034.3074885140049</v>
          </cell>
          <cell r="J30">
            <v>24094.727325769592</v>
          </cell>
          <cell r="K30">
            <v>715.81088508752725</v>
          </cell>
          <cell r="L30">
            <v>2114.8964709712095</v>
          </cell>
          <cell r="M30">
            <v>27329.045258450831</v>
          </cell>
          <cell r="N30">
            <v>4384.3661661805145</v>
          </cell>
          <cell r="O30">
            <v>0</v>
          </cell>
          <cell r="P30">
            <v>643588.27339433169</v>
          </cell>
          <cell r="Q30">
            <v>643588.27339433192</v>
          </cell>
          <cell r="R30">
            <v>0</v>
          </cell>
          <cell r="T30">
            <v>725.05295537721793</v>
          </cell>
          <cell r="U30">
            <v>31694.683392362283</v>
          </cell>
          <cell r="V30">
            <v>312696.71324706206</v>
          </cell>
          <cell r="W30">
            <v>604.07479713692328</v>
          </cell>
          <cell r="X30">
            <v>237.11169983802088</v>
          </cell>
          <cell r="Y30">
            <v>24690.189857163485</v>
          </cell>
          <cell r="Z30">
            <v>2615.7369878023837</v>
          </cell>
          <cell r="AA30">
            <v>16781.528952409728</v>
          </cell>
          <cell r="AB30">
            <v>601.77565653728686</v>
          </cell>
          <cell r="AC30">
            <v>1891.0324169879068</v>
          </cell>
          <cell r="AD30">
            <v>23966.67238068509</v>
          </cell>
          <cell r="AE30">
            <v>3743.0603783563483</v>
          </cell>
          <cell r="AF30">
            <v>0</v>
          </cell>
          <cell r="AG30">
            <v>420247.63272171881</v>
          </cell>
          <cell r="AH30">
            <v>420247.63272171794</v>
          </cell>
          <cell r="AI30">
            <v>8.7311491370201111E-10</v>
          </cell>
        </row>
        <row r="31">
          <cell r="C31">
            <v>1959.5891369600097</v>
          </cell>
          <cell r="D31">
            <v>7333.2330956311553</v>
          </cell>
          <cell r="E31">
            <v>10404.339893496443</v>
          </cell>
          <cell r="F31">
            <v>160.87798928494826</v>
          </cell>
          <cell r="G31">
            <v>279.79725525785466</v>
          </cell>
          <cell r="H31">
            <v>3900.5728197572798</v>
          </cell>
          <cell r="I31">
            <v>210.48107289082253</v>
          </cell>
          <cell r="J31">
            <v>5140.0601342059981</v>
          </cell>
          <cell r="K31">
            <v>109.39065114606815</v>
          </cell>
          <cell r="L31">
            <v>56.307952064481832</v>
          </cell>
          <cell r="M31">
            <v>771.23056645357281</v>
          </cell>
          <cell r="N31">
            <v>598.6010798248858</v>
          </cell>
          <cell r="O31">
            <v>1.7684372734122498E-6</v>
          </cell>
          <cell r="P31">
            <v>30924.481648741956</v>
          </cell>
          <cell r="Q31">
            <v>30924.481648741996</v>
          </cell>
          <cell r="R31">
            <v>-4.0017766878008842E-11</v>
          </cell>
          <cell r="T31">
            <v>1232.9875483730123</v>
          </cell>
          <cell r="U31">
            <v>4916.711984695412</v>
          </cell>
          <cell r="V31">
            <v>3492.2022804165636</v>
          </cell>
          <cell r="W31">
            <v>92.074548564663701</v>
          </cell>
          <cell r="X31">
            <v>239.37781400588619</v>
          </cell>
          <cell r="Y31">
            <v>3590.36388234164</v>
          </cell>
          <cell r="Z31">
            <v>185.17152218639598</v>
          </cell>
          <cell r="AA31">
            <v>4099.7740021984246</v>
          </cell>
          <cell r="AB31">
            <v>100.23184984754285</v>
          </cell>
          <cell r="AC31">
            <v>51.354872792829255</v>
          </cell>
          <cell r="AD31">
            <v>688.80433837977705</v>
          </cell>
          <cell r="AE31">
            <v>505.28241364346127</v>
          </cell>
          <cell r="AF31">
            <v>1.7681758536552819E-6</v>
          </cell>
          <cell r="AG31">
            <v>19194.337059213784</v>
          </cell>
          <cell r="AH31">
            <v>19194.337059213798</v>
          </cell>
          <cell r="AI31">
            <v>0</v>
          </cell>
        </row>
        <row r="32">
          <cell r="C32">
            <v>312.19453310346194</v>
          </cell>
          <cell r="D32">
            <v>2667.197166646778</v>
          </cell>
          <cell r="E32">
            <v>5906.5923232021514</v>
          </cell>
          <cell r="F32">
            <v>223.64046384080024</v>
          </cell>
          <cell r="G32">
            <v>1230.1899186404751</v>
          </cell>
          <cell r="H32">
            <v>14790.985054856534</v>
          </cell>
          <cell r="I32">
            <v>80.192042886206195</v>
          </cell>
          <cell r="J32">
            <v>2691.1342563610651</v>
          </cell>
          <cell r="K32">
            <v>4276.2179862831499</v>
          </cell>
          <cell r="L32">
            <v>68294.60175362906</v>
          </cell>
          <cell r="M32">
            <v>17066.054057037345</v>
          </cell>
          <cell r="N32">
            <v>1493.855912134241</v>
          </cell>
          <cell r="O32">
            <v>0.30258725206834935</v>
          </cell>
          <cell r="P32">
            <v>119033.15805587333</v>
          </cell>
          <cell r="Q32">
            <v>119033.15805587335</v>
          </cell>
          <cell r="R32">
            <v>0</v>
          </cell>
          <cell r="T32">
            <v>145.99337874386006</v>
          </cell>
          <cell r="U32">
            <v>1113.9027717781632</v>
          </cell>
          <cell r="V32">
            <v>1679.9429529084475</v>
          </cell>
          <cell r="W32">
            <v>83.096591457852</v>
          </cell>
          <cell r="X32">
            <v>652.94290118210824</v>
          </cell>
          <cell r="Y32">
            <v>6353.0762589169153</v>
          </cell>
          <cell r="Z32">
            <v>58.984090178893858</v>
          </cell>
          <cell r="AA32">
            <v>1286.8566936114548</v>
          </cell>
          <cell r="AB32">
            <v>2033.5474671780694</v>
          </cell>
          <cell r="AC32">
            <v>16343.667743425172</v>
          </cell>
          <cell r="AD32">
            <v>7055.4957685657682</v>
          </cell>
          <cell r="AE32">
            <v>1046.8128098285304</v>
          </cell>
          <cell r="AF32">
            <v>0.30206136005126238</v>
          </cell>
          <cell r="AG32">
            <v>37854.621489135294</v>
          </cell>
          <cell r="AH32">
            <v>37854.621489135308</v>
          </cell>
          <cell r="AI32">
            <v>0</v>
          </cell>
        </row>
        <row r="33">
          <cell r="C33">
            <v>1164.0112831930978</v>
          </cell>
          <cell r="D33">
            <v>4200.134607367746</v>
          </cell>
          <cell r="E33">
            <v>2772.8763077159297</v>
          </cell>
          <cell r="F33">
            <v>159.15381471161001</v>
          </cell>
          <cell r="G33">
            <v>182.30022452669976</v>
          </cell>
          <cell r="H33">
            <v>1348.0214307969745</v>
          </cell>
          <cell r="I33">
            <v>17.098247197829309</v>
          </cell>
          <cell r="J33">
            <v>2998.5580339310691</v>
          </cell>
          <cell r="K33">
            <v>114.06059191685637</v>
          </cell>
          <cell r="L33">
            <v>652.98350352929288</v>
          </cell>
          <cell r="M33">
            <v>840.26681787561347</v>
          </cell>
          <cell r="N33">
            <v>318.20369970768388</v>
          </cell>
          <cell r="O33">
            <v>1.201699466509006E-7</v>
          </cell>
          <cell r="P33">
            <v>14767.66856259057</v>
          </cell>
          <cell r="Q33">
            <v>14767.668562590554</v>
          </cell>
          <cell r="R33">
            <v>1.6370904631912708E-11</v>
          </cell>
          <cell r="T33">
            <v>730.70342834216569</v>
          </cell>
          <cell r="U33">
            <v>2668.1272801091122</v>
          </cell>
          <cell r="V33">
            <v>1539.9659293977857</v>
          </cell>
          <cell r="W33">
            <v>99.909259394485915</v>
          </cell>
          <cell r="X33">
            <v>121.99567836118612</v>
          </cell>
          <cell r="Y33">
            <v>1146.1069220423633</v>
          </cell>
          <cell r="Z33">
            <v>13.554869971188413</v>
          </cell>
          <cell r="AA33">
            <v>2080.9329184622429</v>
          </cell>
          <cell r="AB33">
            <v>96.793021513190055</v>
          </cell>
          <cell r="AC33">
            <v>611.52267185731125</v>
          </cell>
          <cell r="AD33">
            <v>759.60905055127728</v>
          </cell>
          <cell r="AE33">
            <v>237.41374183607664</v>
          </cell>
          <cell r="AF33">
            <v>1.2015892966716258E-7</v>
          </cell>
          <cell r="AG33">
            <v>10106.634771958543</v>
          </cell>
          <cell r="AH33">
            <v>10106.634771958537</v>
          </cell>
          <cell r="AI33">
            <v>0</v>
          </cell>
        </row>
        <row r="34">
          <cell r="C34">
            <v>37361.242096888105</v>
          </cell>
          <cell r="D34">
            <v>41784.91084022291</v>
          </cell>
          <cell r="E34">
            <v>251705.96015504788</v>
          </cell>
          <cell r="F34">
            <v>114.60694823699623</v>
          </cell>
          <cell r="G34">
            <v>12.39457481373681</v>
          </cell>
          <cell r="H34">
            <v>13972.286819534776</v>
          </cell>
          <cell r="I34">
            <v>9.334589348734438</v>
          </cell>
          <cell r="J34">
            <v>4671.2493629018618</v>
          </cell>
          <cell r="K34">
            <v>118.77121315558979</v>
          </cell>
          <cell r="L34">
            <v>891.95516027736153</v>
          </cell>
          <cell r="M34">
            <v>370.40655046329834</v>
          </cell>
          <cell r="N34">
            <v>89.810306370279605</v>
          </cell>
          <cell r="O34">
            <v>8.4437907155322563E-3</v>
          </cell>
          <cell r="P34">
            <v>351102.93706105225</v>
          </cell>
          <cell r="Q34">
            <v>351102.93706105236</v>
          </cell>
          <cell r="R34">
            <v>0</v>
          </cell>
          <cell r="T34">
            <v>32736.676709008469</v>
          </cell>
          <cell r="U34">
            <v>29765.328335150225</v>
          </cell>
          <cell r="V34">
            <v>128240.55922295336</v>
          </cell>
          <cell r="W34">
            <v>88.694400723113091</v>
          </cell>
          <cell r="X34">
            <v>10.409906405062882</v>
          </cell>
          <cell r="Y34">
            <v>13085.613798237788</v>
          </cell>
          <cell r="Z34">
            <v>8.5000153793199651</v>
          </cell>
          <cell r="AA34">
            <v>3656.5256301875024</v>
          </cell>
          <cell r="AB34">
            <v>95.353458738781043</v>
          </cell>
          <cell r="AC34">
            <v>795.40998065996678</v>
          </cell>
          <cell r="AD34">
            <v>356.81606907962424</v>
          </cell>
          <cell r="AE34">
            <v>84.592494576962025</v>
          </cell>
          <cell r="AF34">
            <v>8.4024895419358078E-3</v>
          </cell>
          <cell r="AG34">
            <v>208924.48842358968</v>
          </cell>
          <cell r="AH34">
            <v>208924.48842358947</v>
          </cell>
          <cell r="AI34">
            <v>0</v>
          </cell>
        </row>
        <row r="35">
          <cell r="C35">
            <v>84.342301375665116</v>
          </cell>
          <cell r="D35">
            <v>634.8108268741363</v>
          </cell>
          <cell r="E35">
            <v>817.06686683272233</v>
          </cell>
          <cell r="F35">
            <v>3.5596122101277459</v>
          </cell>
          <cell r="G35">
            <v>53.029571055827276</v>
          </cell>
          <cell r="H35">
            <v>268.14598285130711</v>
          </cell>
          <cell r="I35">
            <v>40.223182787768934</v>
          </cell>
          <cell r="J35">
            <v>952.00095598510291</v>
          </cell>
          <cell r="K35">
            <v>552.30939726343036</v>
          </cell>
          <cell r="L35">
            <v>4650.0292151895183</v>
          </cell>
          <cell r="M35">
            <v>1893.3310826551526</v>
          </cell>
          <cell r="N35">
            <v>2619.9716824496104</v>
          </cell>
          <cell r="O35">
            <v>1.1675136484669499E-3</v>
          </cell>
          <cell r="P35">
            <v>12568.821845044018</v>
          </cell>
          <cell r="Q35">
            <v>12568.821845044005</v>
          </cell>
          <cell r="R35">
            <v>0</v>
          </cell>
          <cell r="T35">
            <v>49.804036142391993</v>
          </cell>
          <cell r="U35">
            <v>336.26761815097245</v>
          </cell>
          <cell r="V35">
            <v>268.01531149959169</v>
          </cell>
          <cell r="W35">
            <v>2.3369604661660861</v>
          </cell>
          <cell r="X35">
            <v>29.662757868351026</v>
          </cell>
          <cell r="Y35">
            <v>201.81553030756677</v>
          </cell>
          <cell r="Z35">
            <v>28.933590153471219</v>
          </cell>
          <cell r="AA35">
            <v>496.77440842456986</v>
          </cell>
          <cell r="AB35">
            <v>271.13165853413165</v>
          </cell>
          <cell r="AC35">
            <v>727.34719171098027</v>
          </cell>
          <cell r="AD35">
            <v>1071.565776556369</v>
          </cell>
          <cell r="AE35">
            <v>1255.0981555898807</v>
          </cell>
          <cell r="AF35">
            <v>1.1675119812586245E-3</v>
          </cell>
          <cell r="AG35">
            <v>4738.7541629164243</v>
          </cell>
          <cell r="AH35">
            <v>4738.7541629164252</v>
          </cell>
          <cell r="AI35">
            <v>0</v>
          </cell>
        </row>
        <row r="36">
          <cell r="C36">
            <v>29179.201769307594</v>
          </cell>
          <cell r="D36">
            <v>62861.370581290823</v>
          </cell>
          <cell r="E36">
            <v>161029.36248438311</v>
          </cell>
          <cell r="F36">
            <v>2519.7081297649397</v>
          </cell>
          <cell r="G36">
            <v>19835.94156245761</v>
          </cell>
          <cell r="H36">
            <v>56160.085976574061</v>
          </cell>
          <cell r="I36">
            <v>234.01250556469066</v>
          </cell>
          <cell r="J36">
            <v>42795.332492440517</v>
          </cell>
          <cell r="K36">
            <v>4033.7606880328822</v>
          </cell>
          <cell r="L36">
            <v>11235.022776822796</v>
          </cell>
          <cell r="M36">
            <v>94863.082040289344</v>
          </cell>
          <cell r="N36">
            <v>22774.23510620066</v>
          </cell>
          <cell r="O36">
            <v>0</v>
          </cell>
          <cell r="P36">
            <v>507521.11611312901</v>
          </cell>
          <cell r="Q36">
            <v>507521.11611312919</v>
          </cell>
          <cell r="R36">
            <v>0</v>
          </cell>
          <cell r="T36">
            <v>21503.565470407819</v>
          </cell>
          <cell r="U36">
            <v>35091.140271415861</v>
          </cell>
          <cell r="V36">
            <v>68282.6010896402</v>
          </cell>
          <cell r="W36">
            <v>1901.6833946395741</v>
          </cell>
          <cell r="X36">
            <v>12725.165541916258</v>
          </cell>
          <cell r="Y36">
            <v>44962.161861968045</v>
          </cell>
          <cell r="Z36">
            <v>181.74646892977421</v>
          </cell>
          <cell r="AA36">
            <v>28872.919047656284</v>
          </cell>
          <cell r="AB36">
            <v>2780.0543166816738</v>
          </cell>
          <cell r="AC36">
            <v>9992.7938167766661</v>
          </cell>
          <cell r="AD36">
            <v>75750.517004511494</v>
          </cell>
          <cell r="AE36">
            <v>18796.619467246601</v>
          </cell>
          <cell r="AF36">
            <v>0</v>
          </cell>
          <cell r="AG36">
            <v>320840.96775179025</v>
          </cell>
          <cell r="AH36">
            <v>320840.96775178984</v>
          </cell>
          <cell r="AI36">
            <v>0</v>
          </cell>
        </row>
        <row r="37">
          <cell r="C37">
            <v>73259.109195664976</v>
          </cell>
          <cell r="D37">
            <v>12791.066760083037</v>
          </cell>
          <cell r="E37">
            <v>34252.345547143334</v>
          </cell>
          <cell r="F37">
            <v>887.64830943211939</v>
          </cell>
          <cell r="G37">
            <v>343.21730835890384</v>
          </cell>
          <cell r="H37">
            <v>971.71492326347163</v>
          </cell>
          <cell r="I37">
            <v>55.181597509723616</v>
          </cell>
          <cell r="J37">
            <v>23254.862480665521</v>
          </cell>
          <cell r="K37">
            <v>1349.1598057915394</v>
          </cell>
          <cell r="L37">
            <v>3040.6386624217216</v>
          </cell>
          <cell r="M37">
            <v>11751.41600881564</v>
          </cell>
          <cell r="N37">
            <v>2168.4217843642209</v>
          </cell>
          <cell r="O37">
            <v>2.2508187386477169E-6</v>
          </cell>
          <cell r="P37">
            <v>164124.78238576502</v>
          </cell>
          <cell r="Q37">
            <v>164124.78238576499</v>
          </cell>
          <cell r="R37">
            <v>0</v>
          </cell>
          <cell r="T37">
            <v>64474.163942148436</v>
          </cell>
          <cell r="U37">
            <v>9912.1506456317511</v>
          </cell>
          <cell r="V37">
            <v>23447.093263624505</v>
          </cell>
          <cell r="W37">
            <v>823.3853517165436</v>
          </cell>
          <cell r="X37">
            <v>272.72937141214874</v>
          </cell>
          <cell r="Y37">
            <v>835.5127337591025</v>
          </cell>
          <cell r="Z37">
            <v>47.614524686109768</v>
          </cell>
          <cell r="AA37">
            <v>14708.350885086711</v>
          </cell>
          <cell r="AB37">
            <v>1170.7014090601253</v>
          </cell>
          <cell r="AC37">
            <v>2832.5390800372825</v>
          </cell>
          <cell r="AD37">
            <v>9716.8133414745789</v>
          </cell>
          <cell r="AE37">
            <v>1881.9220598345655</v>
          </cell>
          <cell r="AF37">
            <v>2.2479903206697646E-6</v>
          </cell>
          <cell r="AG37">
            <v>130122.97661071985</v>
          </cell>
          <cell r="AH37">
            <v>130122.9766107199</v>
          </cell>
          <cell r="AI37">
            <v>0</v>
          </cell>
        </row>
        <row r="38">
          <cell r="C38">
            <v>8901.2255936757683</v>
          </cell>
          <cell r="D38">
            <v>53587.896391230664</v>
          </cell>
          <cell r="E38">
            <v>105522.81609722626</v>
          </cell>
          <cell r="F38">
            <v>1202.5378034709145</v>
          </cell>
          <cell r="G38">
            <v>6775.0422076757632</v>
          </cell>
          <cell r="H38">
            <v>38038.198548372035</v>
          </cell>
          <cell r="I38">
            <v>85.557507460664155</v>
          </cell>
          <cell r="J38">
            <v>13420.559197129502</v>
          </cell>
          <cell r="K38">
            <v>831.57462847662441</v>
          </cell>
          <cell r="L38">
            <v>1092.6255830405946</v>
          </cell>
          <cell r="M38">
            <v>13182.371662215221</v>
          </cell>
          <cell r="N38">
            <v>3730.1991753711836</v>
          </cell>
          <cell r="O38">
            <v>3.3192711004547051</v>
          </cell>
          <cell r="P38">
            <v>246373.92366644565</v>
          </cell>
          <cell r="Q38">
            <v>246373.9236664456</v>
          </cell>
          <cell r="R38">
            <v>0</v>
          </cell>
          <cell r="T38">
            <v>6683.3406917369457</v>
          </cell>
          <cell r="U38">
            <v>35133.371223147347</v>
          </cell>
          <cell r="V38">
            <v>54126.958302539671</v>
          </cell>
          <cell r="W38">
            <v>862.95653712486637</v>
          </cell>
          <cell r="X38">
            <v>4829.3783950904217</v>
          </cell>
          <cell r="Y38">
            <v>32456.357986202645</v>
          </cell>
          <cell r="Z38">
            <v>70.549574214188752</v>
          </cell>
          <cell r="AA38">
            <v>10061.324847044511</v>
          </cell>
          <cell r="AB38">
            <v>791.52692660750358</v>
          </cell>
          <cell r="AC38">
            <v>974.36307891268166</v>
          </cell>
          <cell r="AD38">
            <v>10871.291508342301</v>
          </cell>
          <cell r="AE38">
            <v>2854.3075608770205</v>
          </cell>
          <cell r="AF38">
            <v>3.3129326736798901</v>
          </cell>
          <cell r="AG38">
            <v>159719.03956451378</v>
          </cell>
          <cell r="AH38">
            <v>159719.03956451386</v>
          </cell>
          <cell r="AI38">
            <v>0</v>
          </cell>
        </row>
        <row r="39">
          <cell r="C39">
            <v>1642.380810458139</v>
          </cell>
          <cell r="D39">
            <v>17422.440619752848</v>
          </cell>
          <cell r="E39">
            <v>24603.231924992917</v>
          </cell>
          <cell r="F39">
            <v>284.8029163709607</v>
          </cell>
          <cell r="G39">
            <v>1030.0620654594543</v>
          </cell>
          <cell r="H39">
            <v>9316.7689588906214</v>
          </cell>
          <cell r="I39">
            <v>906.38555961931206</v>
          </cell>
          <cell r="J39">
            <v>7762.2278442079605</v>
          </cell>
          <cell r="K39">
            <v>608.86652569228465</v>
          </cell>
          <cell r="L39">
            <v>376.08719734246699</v>
          </cell>
          <cell r="M39">
            <v>3226.5871752238681</v>
          </cell>
          <cell r="N39">
            <v>1417.3050437943662</v>
          </cell>
          <cell r="O39">
            <v>0.51246828052084359</v>
          </cell>
          <cell r="P39">
            <v>68597.659110085704</v>
          </cell>
          <cell r="Q39">
            <v>68597.659110085733</v>
          </cell>
          <cell r="R39">
            <v>0</v>
          </cell>
          <cell r="T39">
            <v>1260.6012670637356</v>
          </cell>
          <cell r="U39">
            <v>12324.326178807281</v>
          </cell>
          <cell r="V39">
            <v>12648.405917139688</v>
          </cell>
          <cell r="W39">
            <v>212.60424177527148</v>
          </cell>
          <cell r="X39">
            <v>801.24995380871792</v>
          </cell>
          <cell r="Y39">
            <v>8637.5763117270435</v>
          </cell>
          <cell r="Z39">
            <v>798.93575075091167</v>
          </cell>
          <cell r="AA39">
            <v>6177.485965384154</v>
          </cell>
          <cell r="AB39">
            <v>532.78957946515004</v>
          </cell>
          <cell r="AC39">
            <v>351.13342884465743</v>
          </cell>
          <cell r="AD39">
            <v>2913.5488307427595</v>
          </cell>
          <cell r="AE39">
            <v>1255.1569405737719</v>
          </cell>
          <cell r="AF39">
            <v>0.51226466737613041</v>
          </cell>
          <cell r="AG39">
            <v>47914.326630750518</v>
          </cell>
          <cell r="AH39">
            <v>47914.326630750496</v>
          </cell>
          <cell r="AI39">
            <v>0</v>
          </cell>
        </row>
        <row r="40">
          <cell r="C40">
            <v>2418.6106440304566</v>
          </cell>
          <cell r="D40">
            <v>9799.0719857219319</v>
          </cell>
          <cell r="E40">
            <v>25199.497236113606</v>
          </cell>
          <cell r="F40">
            <v>479.75976101143596</v>
          </cell>
          <cell r="G40">
            <v>887.18794574799222</v>
          </cell>
          <cell r="H40">
            <v>8027.5445037640029</v>
          </cell>
          <cell r="I40">
            <v>1428.0040006177419</v>
          </cell>
          <cell r="J40">
            <v>11942.242948494568</v>
          </cell>
          <cell r="K40">
            <v>619.15757577340923</v>
          </cell>
          <cell r="L40">
            <v>532.06023744698928</v>
          </cell>
          <cell r="M40">
            <v>6084.5007342361605</v>
          </cell>
          <cell r="N40">
            <v>2553.8664401169881</v>
          </cell>
          <cell r="O40">
            <v>0</v>
          </cell>
          <cell r="P40">
            <v>69971.50401307529</v>
          </cell>
          <cell r="Q40">
            <v>69971.504013075406</v>
          </cell>
          <cell r="R40">
            <v>-1.1641532182693481E-10</v>
          </cell>
          <cell r="T40">
            <v>1939.930898097854</v>
          </cell>
          <cell r="U40">
            <v>7047.7995813578946</v>
          </cell>
          <cell r="V40">
            <v>15799.039528810867</v>
          </cell>
          <cell r="W40">
            <v>283.46763254330915</v>
          </cell>
          <cell r="X40">
            <v>657.86096896061918</v>
          </cell>
          <cell r="Y40">
            <v>6406.6890262410252</v>
          </cell>
          <cell r="Z40">
            <v>1295.7767797305507</v>
          </cell>
          <cell r="AA40">
            <v>9061.5494040600406</v>
          </cell>
          <cell r="AB40">
            <v>506.47995855343794</v>
          </cell>
          <cell r="AC40">
            <v>479.95293240621879</v>
          </cell>
          <cell r="AD40">
            <v>5238.1649764548456</v>
          </cell>
          <cell r="AE40">
            <v>2221.9631977548893</v>
          </cell>
          <cell r="AF40">
            <v>0</v>
          </cell>
          <cell r="AG40">
            <v>50938.674884971544</v>
          </cell>
          <cell r="AH40">
            <v>50938.674884971515</v>
          </cell>
          <cell r="AI40">
            <v>0</v>
          </cell>
        </row>
        <row r="41">
          <cell r="C41">
            <v>116023.74072062488</v>
          </cell>
          <cell r="D41">
            <v>10420.846646206808</v>
          </cell>
          <cell r="E41">
            <v>65606.257598486409</v>
          </cell>
          <cell r="F41">
            <v>1043.672715240037</v>
          </cell>
          <cell r="G41">
            <v>130.2068167208613</v>
          </cell>
          <cell r="H41">
            <v>41811.03512080785</v>
          </cell>
          <cell r="I41">
            <v>98.937797390441858</v>
          </cell>
          <cell r="J41">
            <v>53047.079056959476</v>
          </cell>
          <cell r="K41">
            <v>746.38003977744006</v>
          </cell>
          <cell r="L41">
            <v>58.896776945058733</v>
          </cell>
          <cell r="M41">
            <v>468.18135154944287</v>
          </cell>
          <cell r="N41">
            <v>253.73874619168467</v>
          </cell>
          <cell r="O41">
            <v>0</v>
          </cell>
          <cell r="P41">
            <v>289708.97338690038</v>
          </cell>
          <cell r="Q41">
            <v>289708.97338690027</v>
          </cell>
          <cell r="R41">
            <v>0</v>
          </cell>
          <cell r="T41">
            <v>108233.35815528897</v>
          </cell>
          <cell r="U41">
            <v>9061.33208719498</v>
          </cell>
          <cell r="V41">
            <v>58018.206864499385</v>
          </cell>
          <cell r="W41">
            <v>947.72967544394862</v>
          </cell>
          <cell r="X41">
            <v>117.00300028901266</v>
          </cell>
          <cell r="Y41">
            <v>39097.618031184415</v>
          </cell>
          <cell r="Z41">
            <v>91.686781044585246</v>
          </cell>
          <cell r="AA41">
            <v>48042.456809601244</v>
          </cell>
          <cell r="AB41">
            <v>714.98092162926719</v>
          </cell>
          <cell r="AC41">
            <v>56.043690311307444</v>
          </cell>
          <cell r="AD41">
            <v>446.85996726727643</v>
          </cell>
          <cell r="AE41">
            <v>239.58425819859559</v>
          </cell>
          <cell r="AF41">
            <v>0</v>
          </cell>
          <cell r="AG41">
            <v>265066.86024195305</v>
          </cell>
          <cell r="AH41">
            <v>265066.8602419534</v>
          </cell>
          <cell r="AI41">
            <v>0</v>
          </cell>
        </row>
        <row r="42">
          <cell r="C42">
            <v>1958.1990244059461</v>
          </cell>
          <cell r="D42">
            <v>9171.7421106882975</v>
          </cell>
          <cell r="E42">
            <v>51846.379969848371</v>
          </cell>
          <cell r="F42">
            <v>485.94055887443017</v>
          </cell>
          <cell r="G42">
            <v>668.00232421550766</v>
          </cell>
          <cell r="H42">
            <v>5174.430789224898</v>
          </cell>
          <cell r="I42">
            <v>152.26374795144122</v>
          </cell>
          <cell r="J42">
            <v>2590.7890837858049</v>
          </cell>
          <cell r="K42">
            <v>2491.7727716166787</v>
          </cell>
          <cell r="L42">
            <v>570.53168314556024</v>
          </cell>
          <cell r="M42">
            <v>8333.7541530134695</v>
          </cell>
          <cell r="N42">
            <v>1499.3797566585795</v>
          </cell>
          <cell r="O42">
            <v>0</v>
          </cell>
          <cell r="P42">
            <v>84943.18597342899</v>
          </cell>
          <cell r="Q42">
            <v>84943.18597342899</v>
          </cell>
          <cell r="R42">
            <v>0</v>
          </cell>
          <cell r="T42">
            <v>1371.2108771494429</v>
          </cell>
          <cell r="U42">
            <v>5103.3415391937169</v>
          </cell>
          <cell r="V42">
            <v>16413.920295106149</v>
          </cell>
          <cell r="W42">
            <v>264.99287749102353</v>
          </cell>
          <cell r="X42">
            <v>477.53050856406617</v>
          </cell>
          <cell r="Y42">
            <v>3983.1598541463563</v>
          </cell>
          <cell r="Z42">
            <v>116.26390801791945</v>
          </cell>
          <cell r="AA42">
            <v>1991.2872440871106</v>
          </cell>
          <cell r="AB42">
            <v>2111.9778882842274</v>
          </cell>
          <cell r="AC42">
            <v>503.56532467308648</v>
          </cell>
          <cell r="AD42">
            <v>6895.9078840205757</v>
          </cell>
          <cell r="AE42">
            <v>1258.792583675789</v>
          </cell>
          <cell r="AF42">
            <v>0</v>
          </cell>
          <cell r="AG42">
            <v>40491.950784409455</v>
          </cell>
          <cell r="AH42">
            <v>40491.950784409499</v>
          </cell>
          <cell r="AI42">
            <v>0</v>
          </cell>
        </row>
        <row r="43">
          <cell r="C43">
            <v>591.37315356598401</v>
          </cell>
          <cell r="D43">
            <v>4630.9656966953662</v>
          </cell>
          <cell r="E43">
            <v>15771.949291163559</v>
          </cell>
          <cell r="F43">
            <v>623.16305331567594</v>
          </cell>
          <cell r="G43">
            <v>378.78418430262849</v>
          </cell>
          <cell r="H43">
            <v>1320.9428798977074</v>
          </cell>
          <cell r="I43">
            <v>22.24674572800614</v>
          </cell>
          <cell r="J43">
            <v>2779.2907242611063</v>
          </cell>
          <cell r="K43">
            <v>310.36556334422477</v>
          </cell>
          <cell r="L43">
            <v>335.6038505903748</v>
          </cell>
          <cell r="M43">
            <v>1055.9469255823731</v>
          </cell>
          <cell r="N43">
            <v>498.96322037180897</v>
          </cell>
          <cell r="O43">
            <v>8.3438585828477169E-7</v>
          </cell>
          <cell r="P43">
            <v>28319.5952896532</v>
          </cell>
          <cell r="Q43">
            <v>28319.595289653171</v>
          </cell>
          <cell r="R43">
            <v>2.9103830456733704E-11</v>
          </cell>
          <cell r="T43">
            <v>436.12967997553909</v>
          </cell>
          <cell r="U43">
            <v>2794.4368531698888</v>
          </cell>
          <cell r="V43">
            <v>8713.442023750622</v>
          </cell>
          <cell r="W43">
            <v>460.49485994322322</v>
          </cell>
          <cell r="X43">
            <v>267.94889877770106</v>
          </cell>
          <cell r="Y43">
            <v>1099.6390718359805</v>
          </cell>
          <cell r="Z43">
            <v>17.666182987176171</v>
          </cell>
          <cell r="AA43">
            <v>2090.1147206819769</v>
          </cell>
          <cell r="AB43">
            <v>250.90221009196711</v>
          </cell>
          <cell r="AC43">
            <v>286.50550829980853</v>
          </cell>
          <cell r="AD43">
            <v>879.97024135000845</v>
          </cell>
          <cell r="AE43">
            <v>390.51639235868799</v>
          </cell>
          <cell r="AF43">
            <v>8.3420996749098693E-7</v>
          </cell>
          <cell r="AG43">
            <v>17687.766644056788</v>
          </cell>
          <cell r="AH43">
            <v>17687.766644056792</v>
          </cell>
          <cell r="AI43">
            <v>0</v>
          </cell>
        </row>
        <row r="44">
          <cell r="C44">
            <v>3953.4651214456071</v>
          </cell>
          <cell r="D44">
            <v>31722.00322516404</v>
          </cell>
          <cell r="E44">
            <v>98841.684638187056</v>
          </cell>
          <cell r="F44">
            <v>940.74867742764548</v>
          </cell>
          <cell r="G44">
            <v>732.24332969094064</v>
          </cell>
          <cell r="H44">
            <v>18444.557622529981</v>
          </cell>
          <cell r="I44">
            <v>97.311803258007359</v>
          </cell>
          <cell r="J44">
            <v>20362.141845513404</v>
          </cell>
          <cell r="K44">
            <v>4317.7973426694007</v>
          </cell>
          <cell r="L44">
            <v>2950.3268266805603</v>
          </cell>
          <cell r="M44">
            <v>21237.619380608092</v>
          </cell>
          <cell r="N44">
            <v>3302.1708837283418</v>
          </cell>
          <cell r="O44">
            <v>74.881519827332966</v>
          </cell>
          <cell r="P44">
            <v>206976.95221673037</v>
          </cell>
          <cell r="Q44">
            <v>206976.95221673063</v>
          </cell>
          <cell r="R44">
            <v>-2.6193447411060333E-10</v>
          </cell>
          <cell r="T44">
            <v>2471.5917843329889</v>
          </cell>
          <cell r="U44">
            <v>22798.480433645407</v>
          </cell>
          <cell r="V44">
            <v>59837.168089493171</v>
          </cell>
          <cell r="W44">
            <v>793.33887719786799</v>
          </cell>
          <cell r="X44">
            <v>586.85453622941247</v>
          </cell>
          <cell r="Y44">
            <v>16569.15688730621</v>
          </cell>
          <cell r="Z44">
            <v>84.024057897553774</v>
          </cell>
          <cell r="AA44">
            <v>11107.508650702923</v>
          </cell>
          <cell r="AB44">
            <v>4123.4183444540095</v>
          </cell>
          <cell r="AC44">
            <v>2647.0655837560807</v>
          </cell>
          <cell r="AD44">
            <v>18669.294674836365</v>
          </cell>
          <cell r="AE44">
            <v>2466.3687892936323</v>
          </cell>
          <cell r="AF44">
            <v>74.744112078650559</v>
          </cell>
          <cell r="AG44">
            <v>142229.01482122426</v>
          </cell>
          <cell r="AH44">
            <v>142229.01482122426</v>
          </cell>
          <cell r="AI44">
            <v>0</v>
          </cell>
        </row>
        <row r="45">
          <cell r="C45">
            <v>11781.820130939783</v>
          </cell>
          <cell r="D45">
            <v>78512.942450940202</v>
          </cell>
          <cell r="E45">
            <v>96238.44249048621</v>
          </cell>
          <cell r="F45">
            <v>1060.768528713244</v>
          </cell>
          <cell r="G45">
            <v>1488.218802380942</v>
          </cell>
          <cell r="H45">
            <v>7735.080418107962</v>
          </cell>
          <cell r="I45">
            <v>55.303650782254039</v>
          </cell>
          <cell r="J45">
            <v>11081.593057237214</v>
          </cell>
          <cell r="K45">
            <v>154.82586312600964</v>
          </cell>
          <cell r="L45">
            <v>2572.7875739448923</v>
          </cell>
          <cell r="M45">
            <v>2266.9522160738679</v>
          </cell>
          <cell r="N45">
            <v>551.67941482915762</v>
          </cell>
          <cell r="O45">
            <v>4.9431018848756212</v>
          </cell>
          <cell r="P45">
            <v>213505.35769944658</v>
          </cell>
          <cell r="Q45">
            <v>213505.35769944635</v>
          </cell>
          <cell r="R45">
            <v>2.3283064365386963E-10</v>
          </cell>
          <cell r="T45">
            <v>10558.993738179532</v>
          </cell>
          <cell r="U45">
            <v>58427.339752001877</v>
          </cell>
          <cell r="V45">
            <v>62647.494832287462</v>
          </cell>
          <cell r="W45">
            <v>934.81073249896667</v>
          </cell>
          <cell r="X45">
            <v>1186.5045703335593</v>
          </cell>
          <cell r="Y45">
            <v>7234.6683937423149</v>
          </cell>
          <cell r="Z45">
            <v>49.036482151805586</v>
          </cell>
          <cell r="AA45">
            <v>10021.365208169533</v>
          </cell>
          <cell r="AB45">
            <v>141.14285835909885</v>
          </cell>
          <cell r="AC45">
            <v>2462.4492509636129</v>
          </cell>
          <cell r="AD45">
            <v>2078.803936086304</v>
          </cell>
          <cell r="AE45">
            <v>507.88502054108142</v>
          </cell>
          <cell r="AF45">
            <v>4.928907776332391</v>
          </cell>
          <cell r="AG45">
            <v>156255.42368309147</v>
          </cell>
          <cell r="AH45">
            <v>156255.42368309133</v>
          </cell>
          <cell r="AI45">
            <v>0</v>
          </cell>
        </row>
        <row r="46">
          <cell r="C46">
            <v>1628.1812062277977</v>
          </cell>
          <cell r="D46">
            <v>22994.429805907072</v>
          </cell>
          <cell r="E46">
            <v>242504.04641673845</v>
          </cell>
          <cell r="F46">
            <v>20.280006505450022</v>
          </cell>
          <cell r="G46">
            <v>19.099521861775973</v>
          </cell>
          <cell r="H46">
            <v>37770.233979700708</v>
          </cell>
          <cell r="I46">
            <v>5002.40309626219</v>
          </cell>
          <cell r="J46">
            <v>16683.021105055079</v>
          </cell>
          <cell r="K46">
            <v>613.77035616090654</v>
          </cell>
          <cell r="L46">
            <v>1852.9651022640892</v>
          </cell>
          <cell r="M46">
            <v>5833.9613789201339</v>
          </cell>
          <cell r="N46">
            <v>1542.3393871391609</v>
          </cell>
          <cell r="O46">
            <v>12.378609171529554</v>
          </cell>
          <cell r="P46">
            <v>336477.10997191427</v>
          </cell>
          <cell r="Q46">
            <v>336477.10997191432</v>
          </cell>
          <cell r="R46">
            <v>0</v>
          </cell>
          <cell r="T46">
            <v>1281.7070491911318</v>
          </cell>
          <cell r="U46">
            <v>14423.514117777908</v>
          </cell>
          <cell r="V46">
            <v>137327.8558155777</v>
          </cell>
          <cell r="W46">
            <v>10.811558003150726</v>
          </cell>
          <cell r="X46">
            <v>11.811565229128993</v>
          </cell>
          <cell r="Y46">
            <v>33192.467950754552</v>
          </cell>
          <cell r="Z46">
            <v>4163.6963716298551</v>
          </cell>
          <cell r="AA46">
            <v>9921.7846621948647</v>
          </cell>
          <cell r="AB46">
            <v>521.43572090183147</v>
          </cell>
          <cell r="AC46">
            <v>1725.8813012498601</v>
          </cell>
          <cell r="AD46">
            <v>4859.7219133204908</v>
          </cell>
          <cell r="AE46">
            <v>1242.2272832507563</v>
          </cell>
          <cell r="AF46">
            <v>12.361173033593539</v>
          </cell>
          <cell r="AG46">
            <v>208695.2764821148</v>
          </cell>
          <cell r="AH46">
            <v>208695.2764821153</v>
          </cell>
          <cell r="AI46">
            <v>-4.9476511776447296E-10</v>
          </cell>
        </row>
        <row r="47">
          <cell r="C47">
            <v>67504.522986333803</v>
          </cell>
          <cell r="D47">
            <v>225693.88993419579</v>
          </cell>
          <cell r="E47">
            <v>749571.21454979351</v>
          </cell>
          <cell r="F47">
            <v>1394.737131544224</v>
          </cell>
          <cell r="G47">
            <v>177.10758056387891</v>
          </cell>
          <cell r="H47">
            <v>192725.32932726704</v>
          </cell>
          <cell r="I47">
            <v>1711.5608833719702</v>
          </cell>
          <cell r="J47">
            <v>116998.32582407101</v>
          </cell>
          <cell r="K47">
            <v>28958.715217858979</v>
          </cell>
          <cell r="L47">
            <v>123776.89075204707</v>
          </cell>
          <cell r="M47">
            <v>195036.97542543313</v>
          </cell>
          <cell r="N47">
            <v>72038.260821596021</v>
          </cell>
          <cell r="O47">
            <v>19.635003687409508</v>
          </cell>
          <cell r="P47">
            <v>1775607.1654377638</v>
          </cell>
          <cell r="Q47">
            <v>1775607.1654377666</v>
          </cell>
          <cell r="R47">
            <v>-2.7939677238464355E-9</v>
          </cell>
          <cell r="T47">
            <v>55204.810421961505</v>
          </cell>
          <cell r="U47">
            <v>186222.56836265576</v>
          </cell>
          <cell r="V47">
            <v>547694.32722459303</v>
          </cell>
          <cell r="W47">
            <v>1253.4530853679635</v>
          </cell>
          <cell r="X47">
            <v>159.14058039289861</v>
          </cell>
          <cell r="Y47">
            <v>182125.10002314378</v>
          </cell>
          <cell r="Z47">
            <v>1578.5406553091277</v>
          </cell>
          <cell r="AA47">
            <v>102417.02025934117</v>
          </cell>
          <cell r="AB47">
            <v>26182.850798007552</v>
          </cell>
          <cell r="AC47">
            <v>115380.02345165973</v>
          </cell>
          <cell r="AD47">
            <v>174459.12983253924</v>
          </cell>
          <cell r="AE47">
            <v>65484.974741730752</v>
          </cell>
          <cell r="AF47">
            <v>18.059296839062039</v>
          </cell>
          <cell r="AG47">
            <v>1458179.9987335419</v>
          </cell>
          <cell r="AH47">
            <v>1458179.9987335417</v>
          </cell>
          <cell r="AI47">
            <v>0</v>
          </cell>
        </row>
        <row r="48">
          <cell r="C48">
            <v>486.91824948952058</v>
          </cell>
          <cell r="D48">
            <v>25272.864996115652</v>
          </cell>
          <cell r="E48">
            <v>592.29344238005388</v>
          </cell>
          <cell r="F48">
            <v>9.3744789333496179</v>
          </cell>
          <cell r="G48">
            <v>11.958536048191954</v>
          </cell>
          <cell r="H48">
            <v>1720.7123030178795</v>
          </cell>
          <cell r="I48">
            <v>56.814414289376693</v>
          </cell>
          <cell r="J48">
            <v>137.70080883055036</v>
          </cell>
          <cell r="K48">
            <v>70.476336407468224</v>
          </cell>
          <cell r="L48">
            <v>27.148764329691154</v>
          </cell>
          <cell r="M48">
            <v>18.66687521459577</v>
          </cell>
          <cell r="N48">
            <v>2119.2890890937365</v>
          </cell>
          <cell r="O48">
            <v>0</v>
          </cell>
          <cell r="P48">
            <v>30524.218294150069</v>
          </cell>
          <cell r="Q48">
            <v>30524.218294150105</v>
          </cell>
          <cell r="R48">
            <v>-3.637978807091713E-11</v>
          </cell>
          <cell r="T48">
            <v>456.47811140863018</v>
          </cell>
          <cell r="U48">
            <v>21641.174318426201</v>
          </cell>
          <cell r="V48">
            <v>524.72852398439841</v>
          </cell>
          <cell r="W48">
            <v>8.5475330975960659</v>
          </cell>
          <cell r="X48">
            <v>10.425907032646645</v>
          </cell>
          <cell r="Y48">
            <v>1689.4810745644429</v>
          </cell>
          <cell r="Z48">
            <v>50.290919656778549</v>
          </cell>
          <cell r="AA48">
            <v>122.87374676189097</v>
          </cell>
          <cell r="AB48">
            <v>66.348767877496599</v>
          </cell>
          <cell r="AC48">
            <v>26.08721105014482</v>
          </cell>
          <cell r="AD48">
            <v>17.854817867586121</v>
          </cell>
          <cell r="AE48">
            <v>2070.2841950813227</v>
          </cell>
          <cell r="AF48">
            <v>0</v>
          </cell>
          <cell r="AG48">
            <v>26684.575126809137</v>
          </cell>
          <cell r="AH48">
            <v>26684.575126809144</v>
          </cell>
          <cell r="AI48">
            <v>0</v>
          </cell>
        </row>
        <row r="49">
          <cell r="C49">
            <v>11745.459310452283</v>
          </cell>
          <cell r="D49">
            <v>35572.078576842112</v>
          </cell>
          <cell r="E49">
            <v>65789.028041042839</v>
          </cell>
          <cell r="F49">
            <v>310.22693317630433</v>
          </cell>
          <cell r="G49">
            <v>3979.2719215397278</v>
          </cell>
          <cell r="H49">
            <v>17489.343695857904</v>
          </cell>
          <cell r="I49">
            <v>157.79721069671595</v>
          </cell>
          <cell r="J49">
            <v>6403.817225362518</v>
          </cell>
          <cell r="K49">
            <v>2589.0090216992312</v>
          </cell>
          <cell r="L49">
            <v>773.01208305908301</v>
          </cell>
          <cell r="M49">
            <v>991.69303018608048</v>
          </cell>
          <cell r="N49">
            <v>1272.5855833207893</v>
          </cell>
          <cell r="O49">
            <v>275.34291299292141</v>
          </cell>
          <cell r="P49">
            <v>147348.66554622853</v>
          </cell>
          <cell r="Q49">
            <v>147348.66554622827</v>
          </cell>
          <cell r="R49">
            <v>2.6193447411060333E-10</v>
          </cell>
          <cell r="T49">
            <v>10590.895310969765</v>
          </cell>
          <cell r="U49">
            <v>26050.63609628073</v>
          </cell>
          <cell r="V49">
            <v>40978.42763282729</v>
          </cell>
          <cell r="W49">
            <v>255.38830266996234</v>
          </cell>
          <cell r="X49">
            <v>2755.7624908016514</v>
          </cell>
          <cell r="Y49">
            <v>14589.221921874505</v>
          </cell>
          <cell r="Z49">
            <v>132.71908295706507</v>
          </cell>
          <cell r="AA49">
            <v>4928.22231214167</v>
          </cell>
          <cell r="AB49">
            <v>2085.7783865063611</v>
          </cell>
          <cell r="AC49">
            <v>694.1583418048142</v>
          </cell>
          <cell r="AD49">
            <v>865.37906524118102</v>
          </cell>
          <cell r="AE49">
            <v>1052.5042293759554</v>
          </cell>
          <cell r="AF49">
            <v>275.09247938190282</v>
          </cell>
          <cell r="AG49">
            <v>105254.18565283284</v>
          </cell>
          <cell r="AH49">
            <v>105254.18565283292</v>
          </cell>
          <cell r="AI49">
            <v>0</v>
          </cell>
        </row>
        <row r="50">
          <cell r="C50">
            <v>1418.4826653625141</v>
          </cell>
          <cell r="D50">
            <v>12969.114550038386</v>
          </cell>
          <cell r="E50">
            <v>21931.870828249135</v>
          </cell>
          <cell r="F50">
            <v>9.2187081442463121</v>
          </cell>
          <cell r="G50">
            <v>258.20636020495988</v>
          </cell>
          <cell r="H50">
            <v>2535.9549283367755</v>
          </cell>
          <cell r="I50">
            <v>5204.2474857920524</v>
          </cell>
          <cell r="J50">
            <v>1994.8895572018446</v>
          </cell>
          <cell r="K50">
            <v>658.90279028452881</v>
          </cell>
          <cell r="L50">
            <v>556.24011811393552</v>
          </cell>
          <cell r="M50">
            <v>16753.968471413118</v>
          </cell>
          <cell r="N50">
            <v>1294.5311456776071</v>
          </cell>
          <cell r="O50">
            <v>2.6206737807048439</v>
          </cell>
          <cell r="P50">
            <v>65588.248282599816</v>
          </cell>
          <cell r="Q50">
            <v>65588.248282599787</v>
          </cell>
          <cell r="R50">
            <v>0</v>
          </cell>
          <cell r="T50">
            <v>1301.7439164464236</v>
          </cell>
          <cell r="U50">
            <v>11207.105168865595</v>
          </cell>
          <cell r="V50">
            <v>11905.543994620442</v>
          </cell>
          <cell r="W50">
            <v>8.225725478184426</v>
          </cell>
          <cell r="X50">
            <v>200.49052446475417</v>
          </cell>
          <cell r="Y50">
            <v>2393.2548468718114</v>
          </cell>
          <cell r="Z50">
            <v>4597.6871487869339</v>
          </cell>
          <cell r="AA50">
            <v>1604.9784424376762</v>
          </cell>
          <cell r="AB50">
            <v>582.11529314052393</v>
          </cell>
          <cell r="AC50">
            <v>528.21509837190479</v>
          </cell>
          <cell r="AD50">
            <v>15665.389657985137</v>
          </cell>
          <cell r="AE50">
            <v>1160.839998741938</v>
          </cell>
          <cell r="AF50">
            <v>2.5359436528631263</v>
          </cell>
          <cell r="AG50">
            <v>51158.125759864182</v>
          </cell>
          <cell r="AH50">
            <v>51158.12575986411</v>
          </cell>
          <cell r="AI50">
            <v>7.2759576141834259E-11</v>
          </cell>
        </row>
        <row r="51">
          <cell r="C51">
            <v>8858.9059163472484</v>
          </cell>
          <cell r="D51">
            <v>40831.982404208822</v>
          </cell>
          <cell r="E51">
            <v>91441.03673734465</v>
          </cell>
          <cell r="F51">
            <v>191.71765605518533</v>
          </cell>
          <cell r="G51">
            <v>59.715115374552006</v>
          </cell>
          <cell r="H51">
            <v>31743.426238571727</v>
          </cell>
          <cell r="I51">
            <v>19974.833077790237</v>
          </cell>
          <cell r="J51">
            <v>9636.8948484478315</v>
          </cell>
          <cell r="K51">
            <v>2688.2390107743463</v>
          </cell>
          <cell r="L51">
            <v>908.74533786135066</v>
          </cell>
          <cell r="M51">
            <v>6323.3354435734054</v>
          </cell>
          <cell r="N51">
            <v>6831.7037577601795</v>
          </cell>
          <cell r="O51">
            <v>0</v>
          </cell>
          <cell r="P51">
            <v>219490.53554410956</v>
          </cell>
          <cell r="Q51">
            <v>219490.53554410956</v>
          </cell>
          <cell r="R51">
            <v>0</v>
          </cell>
          <cell r="T51">
            <v>7856.6588370615564</v>
          </cell>
          <cell r="U51">
            <v>32540.568987328319</v>
          </cell>
          <cell r="V51">
            <v>53859.287146849449</v>
          </cell>
          <cell r="W51">
            <v>144.77302778305361</v>
          </cell>
          <cell r="X51">
            <v>39.515510299958855</v>
          </cell>
          <cell r="Y51">
            <v>28001.568141858446</v>
          </cell>
          <cell r="Z51">
            <v>17397.023658302154</v>
          </cell>
          <cell r="AA51">
            <v>7307.3054914495397</v>
          </cell>
          <cell r="AB51">
            <v>2340.8490333324207</v>
          </cell>
          <cell r="AC51">
            <v>852.13494609990516</v>
          </cell>
          <cell r="AD51">
            <v>5413.509458929946</v>
          </cell>
          <cell r="AE51">
            <v>6074.9700271060701</v>
          </cell>
          <cell r="AF51">
            <v>0</v>
          </cell>
          <cell r="AG51">
            <v>161828.16426640082</v>
          </cell>
          <cell r="AH51">
            <v>161828.16426640082</v>
          </cell>
          <cell r="AI51">
            <v>0</v>
          </cell>
        </row>
        <row r="52">
          <cell r="C52">
            <v>20064.173409546882</v>
          </cell>
          <cell r="D52">
            <v>73065.469985994176</v>
          </cell>
          <cell r="E52">
            <v>30213.814833995144</v>
          </cell>
          <cell r="F52">
            <v>47.143787559844576</v>
          </cell>
          <cell r="G52">
            <v>31.677930561441524</v>
          </cell>
          <cell r="H52">
            <v>9929.5659258735704</v>
          </cell>
          <cell r="I52">
            <v>6792.4212838202857</v>
          </cell>
          <cell r="J52">
            <v>5797.3706740335138</v>
          </cell>
          <cell r="K52">
            <v>456.89917195808289</v>
          </cell>
          <cell r="L52">
            <v>955.3179965923955</v>
          </cell>
          <cell r="M52">
            <v>790.15036875785813</v>
          </cell>
          <cell r="N52">
            <v>1537.1038162389245</v>
          </cell>
          <cell r="O52">
            <v>4.1416942550343639E-3</v>
          </cell>
          <cell r="P52">
            <v>149681.11332662642</v>
          </cell>
          <cell r="Q52">
            <v>149681.11332662607</v>
          </cell>
          <cell r="R52">
            <v>3.4924596548080444E-10</v>
          </cell>
          <cell r="T52">
            <v>12837.567965449178</v>
          </cell>
          <cell r="U52">
            <v>44591.703457314441</v>
          </cell>
          <cell r="V52">
            <v>13722.260704026268</v>
          </cell>
          <cell r="W52">
            <v>41.177828004634662</v>
          </cell>
          <cell r="X52">
            <v>18.212063958250432</v>
          </cell>
          <cell r="Y52">
            <v>8500.8334952359146</v>
          </cell>
          <cell r="Z52">
            <v>4678.4367164010146</v>
          </cell>
          <cell r="AA52">
            <v>3490.9673949346225</v>
          </cell>
          <cell r="AB52">
            <v>296.62001864608396</v>
          </cell>
          <cell r="AC52">
            <v>813.08633794380421</v>
          </cell>
          <cell r="AD52">
            <v>635.14834935006786</v>
          </cell>
          <cell r="AE52">
            <v>1193.0374570335143</v>
          </cell>
          <cell r="AF52">
            <v>3.8886232738700919E-3</v>
          </cell>
          <cell r="AG52">
            <v>90819.055676921082</v>
          </cell>
          <cell r="AH52">
            <v>90819.055676921111</v>
          </cell>
          <cell r="AI52">
            <v>0</v>
          </cell>
        </row>
        <row r="53">
          <cell r="C53">
            <v>18520.384023751081</v>
          </cell>
          <cell r="D53">
            <v>723.7951876635077</v>
          </cell>
          <cell r="E53">
            <v>7729.6427115715587</v>
          </cell>
          <cell r="F53">
            <v>170.60419725113911</v>
          </cell>
          <cell r="G53">
            <v>133.26391101733009</v>
          </cell>
          <cell r="H53">
            <v>9343.7651502317931</v>
          </cell>
          <cell r="I53">
            <v>0.88087522363015314</v>
          </cell>
          <cell r="J53">
            <v>2337.8492782680787</v>
          </cell>
          <cell r="K53">
            <v>118.20717224175687</v>
          </cell>
          <cell r="L53">
            <v>65.710257595452262</v>
          </cell>
          <cell r="M53">
            <v>373.5719878793447</v>
          </cell>
          <cell r="N53">
            <v>233.32450254487117</v>
          </cell>
          <cell r="O53">
            <v>1.7655669468020563E-3</v>
          </cell>
          <cell r="P53">
            <v>39751.001020806485</v>
          </cell>
          <cell r="Q53">
            <v>39751.001020806463</v>
          </cell>
          <cell r="R53">
            <v>0</v>
          </cell>
          <cell r="T53">
            <v>16552.913387112123</v>
          </cell>
          <cell r="U53">
            <v>603.26022958831743</v>
          </cell>
          <cell r="V53">
            <v>7007.5136146437517</v>
          </cell>
          <cell r="W53">
            <v>146.99646411307992</v>
          </cell>
          <cell r="X53">
            <v>112.53651963886691</v>
          </cell>
          <cell r="Y53">
            <v>8550.3272109381815</v>
          </cell>
          <cell r="Z53">
            <v>0.76677854502720089</v>
          </cell>
          <cell r="AA53">
            <v>2003.6777997933127</v>
          </cell>
          <cell r="AB53">
            <v>105.850103740509</v>
          </cell>
          <cell r="AC53">
            <v>61.072705224844249</v>
          </cell>
          <cell r="AD53">
            <v>322.07243607057751</v>
          </cell>
          <cell r="AE53">
            <v>215.9972216940013</v>
          </cell>
          <cell r="AF53">
            <v>1.7649229213055901E-3</v>
          </cell>
          <cell r="AG53">
            <v>35682.986236025507</v>
          </cell>
          <cell r="AH53">
            <v>35682.986236025434</v>
          </cell>
          <cell r="AI53">
            <v>7.2759576141834259E-11</v>
          </cell>
        </row>
        <row r="54">
          <cell r="C54">
            <v>3938.0466379148002</v>
          </cell>
          <cell r="D54">
            <v>64.754725260674874</v>
          </cell>
          <cell r="E54">
            <v>80.621176445660538</v>
          </cell>
          <cell r="F54">
            <v>24.068865745971028</v>
          </cell>
          <cell r="G54">
            <v>51.397679234315518</v>
          </cell>
          <cell r="H54">
            <v>363.42078186746198</v>
          </cell>
          <cell r="I54">
            <v>42.662884977939996</v>
          </cell>
          <cell r="J54">
            <v>175.62918693681655</v>
          </cell>
          <cell r="K54">
            <v>9.4458204753299384</v>
          </cell>
          <cell r="L54">
            <v>12.166577346666887</v>
          </cell>
          <cell r="M54">
            <v>148.83255896577134</v>
          </cell>
          <cell r="N54">
            <v>26.08463053663063</v>
          </cell>
          <cell r="O54">
            <v>0</v>
          </cell>
          <cell r="P54">
            <v>4937.1315257080405</v>
          </cell>
          <cell r="Q54">
            <v>4937.1315257080259</v>
          </cell>
          <cell r="R54">
            <v>1.4551915228366852E-11</v>
          </cell>
          <cell r="T54">
            <v>3107.9566983479863</v>
          </cell>
          <cell r="U54">
            <v>51.06129944138295</v>
          </cell>
          <cell r="V54">
            <v>62.705419544679017</v>
          </cell>
          <cell r="W54">
            <v>18.404619498951504</v>
          </cell>
          <cell r="X54">
            <v>35.167560630433663</v>
          </cell>
          <cell r="Y54">
            <v>314.6200491267316</v>
          </cell>
          <cell r="Z54">
            <v>34.968157625468308</v>
          </cell>
          <cell r="AA54">
            <v>124.44809843364813</v>
          </cell>
          <cell r="AB54">
            <v>7.3873190153856312</v>
          </cell>
          <cell r="AC54">
            <v>11.231173450076813</v>
          </cell>
          <cell r="AD54">
            <v>128.72771239380108</v>
          </cell>
          <cell r="AE54">
            <v>21.874570282848318</v>
          </cell>
          <cell r="AF54">
            <v>0</v>
          </cell>
          <cell r="AG54">
            <v>3918.5526777913938</v>
          </cell>
          <cell r="AH54">
            <v>3918.5526777913924</v>
          </cell>
          <cell r="AI54">
            <v>0</v>
          </cell>
        </row>
        <row r="55">
          <cell r="C55">
            <v>761.74987725485494</v>
          </cell>
          <cell r="D55">
            <v>6292.1901741929623</v>
          </cell>
          <cell r="E55">
            <v>444.48155052441933</v>
          </cell>
          <cell r="F55">
            <v>1.2720644573972268</v>
          </cell>
          <cell r="G55">
            <v>61.687918829704884</v>
          </cell>
          <cell r="H55">
            <v>2146.9740902858202</v>
          </cell>
          <cell r="I55">
            <v>612.59290277921934</v>
          </cell>
          <cell r="J55">
            <v>2898.2832165324207</v>
          </cell>
          <cell r="K55">
            <v>148.83990883714253</v>
          </cell>
          <cell r="L55">
            <v>270.53290860563527</v>
          </cell>
          <cell r="M55">
            <v>213.02318416456765</v>
          </cell>
          <cell r="N55">
            <v>512.95913749782039</v>
          </cell>
          <cell r="O55">
            <v>0</v>
          </cell>
          <cell r="P55">
            <v>14364.586933961968</v>
          </cell>
          <cell r="Q55">
            <v>14364.58693396196</v>
          </cell>
          <cell r="R55">
            <v>0</v>
          </cell>
          <cell r="T55">
            <v>679.71988473334386</v>
          </cell>
          <cell r="U55">
            <v>5285.8279589342537</v>
          </cell>
          <cell r="V55">
            <v>236.5383039565597</v>
          </cell>
          <cell r="W55">
            <v>1.0475372825210212</v>
          </cell>
          <cell r="X55">
            <v>50.475250166838222</v>
          </cell>
          <cell r="Y55">
            <v>2033.1663220756454</v>
          </cell>
          <cell r="Z55">
            <v>545.17991427557354</v>
          </cell>
          <cell r="AA55">
            <v>2429.7433927613147</v>
          </cell>
          <cell r="AB55">
            <v>109.29523577920088</v>
          </cell>
          <cell r="AC55">
            <v>255.7672520973386</v>
          </cell>
          <cell r="AD55">
            <v>187.5801551181614</v>
          </cell>
          <cell r="AE55">
            <v>457.48295681941011</v>
          </cell>
          <cell r="AF55">
            <v>0</v>
          </cell>
          <cell r="AG55">
            <v>12271.824164000162</v>
          </cell>
          <cell r="AH55">
            <v>12271.82416400016</v>
          </cell>
          <cell r="AI55">
            <v>0</v>
          </cell>
        </row>
        <row r="56">
          <cell r="C56">
            <v>2285.9076320319637</v>
          </cell>
          <cell r="D56">
            <v>14793.167043373083</v>
          </cell>
          <cell r="E56">
            <v>1687.4901061210844</v>
          </cell>
          <cell r="F56">
            <v>17.458946494214988</v>
          </cell>
          <cell r="G56">
            <v>29.87296065319148</v>
          </cell>
          <cell r="H56">
            <v>3193.7010297211868</v>
          </cell>
          <cell r="I56">
            <v>21.544478477106292</v>
          </cell>
          <cell r="J56">
            <v>1585.321625256126</v>
          </cell>
          <cell r="K56">
            <v>113.51656220985242</v>
          </cell>
          <cell r="L56">
            <v>38.633003763087146</v>
          </cell>
          <cell r="M56">
            <v>441.81631538553904</v>
          </cell>
          <cell r="N56">
            <v>1301.719951156568</v>
          </cell>
          <cell r="O56">
            <v>0</v>
          </cell>
          <cell r="P56">
            <v>25510.149654643003</v>
          </cell>
          <cell r="Q56">
            <v>25510.149654642995</v>
          </cell>
          <cell r="R56">
            <v>0</v>
          </cell>
          <cell r="T56">
            <v>2220.8476452896439</v>
          </cell>
          <cell r="U56">
            <v>13767.846157831273</v>
          </cell>
          <cell r="V56">
            <v>1374.9849054707927</v>
          </cell>
          <cell r="W56">
            <v>13.589044901446288</v>
          </cell>
          <cell r="X56">
            <v>25.916132689953216</v>
          </cell>
          <cell r="Y56">
            <v>3077.7629254933518</v>
          </cell>
          <cell r="Z56">
            <v>19.730116001348772</v>
          </cell>
          <cell r="AA56">
            <v>1411.3950341751017</v>
          </cell>
          <cell r="AB56">
            <v>108.97642679163556</v>
          </cell>
          <cell r="AC56">
            <v>37.86847483980614</v>
          </cell>
          <cell r="AD56">
            <v>435.25691292908863</v>
          </cell>
          <cell r="AE56">
            <v>1247.7805251466352</v>
          </cell>
          <cell r="AF56">
            <v>0</v>
          </cell>
          <cell r="AG56">
            <v>23741.954301560076</v>
          </cell>
          <cell r="AH56">
            <v>23741.954301560083</v>
          </cell>
          <cell r="AI56">
            <v>0</v>
          </cell>
        </row>
        <row r="57">
          <cell r="C57">
            <v>150.85717899729167</v>
          </cell>
          <cell r="D57">
            <v>311.87978235334845</v>
          </cell>
          <cell r="E57">
            <v>41.204993704328075</v>
          </cell>
          <cell r="F57">
            <v>2.3221454334663858</v>
          </cell>
          <cell r="G57">
            <v>12.816658776772837</v>
          </cell>
          <cell r="H57">
            <v>137.5627994986462</v>
          </cell>
          <cell r="I57">
            <v>452.94049217595261</v>
          </cell>
          <cell r="J57">
            <v>422.67996129395851</v>
          </cell>
          <cell r="K57">
            <v>38.339129519649653</v>
          </cell>
          <cell r="L57">
            <v>19.688195470203844</v>
          </cell>
          <cell r="M57">
            <v>98.717119805841094</v>
          </cell>
          <cell r="N57">
            <v>34.604051088725242</v>
          </cell>
          <cell r="O57">
            <v>0</v>
          </cell>
          <cell r="P57">
            <v>1723.6125081181849</v>
          </cell>
          <cell r="Q57">
            <v>1723.6125081181849</v>
          </cell>
          <cell r="R57">
            <v>0</v>
          </cell>
          <cell r="T57">
            <v>114.5199383710214</v>
          </cell>
          <cell r="U57">
            <v>242.56729262824206</v>
          </cell>
          <cell r="V57">
            <v>26.453112842523478</v>
          </cell>
          <cell r="W57">
            <v>1.4612117540760872</v>
          </cell>
          <cell r="X57">
            <v>9.3663931104589491</v>
          </cell>
          <cell r="Y57">
            <v>117.92036176792726</v>
          </cell>
          <cell r="Z57">
            <v>365.47668714623995</v>
          </cell>
          <cell r="AA57">
            <v>274.14389176934532</v>
          </cell>
          <cell r="AB57">
            <v>33.104048835971177</v>
          </cell>
          <cell r="AC57">
            <v>16.89718613389315</v>
          </cell>
          <cell r="AD57">
            <v>83.169542979402721</v>
          </cell>
          <cell r="AE57">
            <v>30.470380465526905</v>
          </cell>
          <cell r="AF57">
            <v>0</v>
          </cell>
          <cell r="AG57">
            <v>1315.5500478046283</v>
          </cell>
          <cell r="AH57">
            <v>1315.5500478046292</v>
          </cell>
          <cell r="AI57">
            <v>0</v>
          </cell>
        </row>
        <row r="58">
          <cell r="C58">
            <v>2414.1293371731949</v>
          </cell>
          <cell r="D58">
            <v>794.29747297701397</v>
          </cell>
          <cell r="E58">
            <v>28.95279451774125</v>
          </cell>
          <cell r="F58">
            <v>1245.0693962348869</v>
          </cell>
          <cell r="G58">
            <v>251.1126533303638</v>
          </cell>
          <cell r="H58">
            <v>456.47116266896109</v>
          </cell>
          <cell r="I58">
            <v>34.731633817304775</v>
          </cell>
          <cell r="J58">
            <v>134.86189136690118</v>
          </cell>
          <cell r="K58">
            <v>92.033577038342059</v>
          </cell>
          <cell r="L58">
            <v>22.213346494375337</v>
          </cell>
          <cell r="M58">
            <v>4.3364803283767372</v>
          </cell>
          <cell r="N58">
            <v>154.68036642240693</v>
          </cell>
          <cell r="O58">
            <v>12.701110409175111</v>
          </cell>
          <cell r="P58">
            <v>5645.591222779045</v>
          </cell>
          <cell r="Q58">
            <v>5645.5912227790504</v>
          </cell>
          <cell r="R58">
            <v>0</v>
          </cell>
          <cell r="T58">
            <v>2209.5377209118487</v>
          </cell>
          <cell r="U58">
            <v>678.83170671665505</v>
          </cell>
          <cell r="V58">
            <v>21.588622835148058</v>
          </cell>
          <cell r="W58">
            <v>1150.7466726542939</v>
          </cell>
          <cell r="X58">
            <v>177.19279060842848</v>
          </cell>
          <cell r="Y58">
            <v>406.24993367060614</v>
          </cell>
          <cell r="Z58">
            <v>30.497574075229132</v>
          </cell>
          <cell r="AA58">
            <v>93.530754522821027</v>
          </cell>
          <cell r="AB58">
            <v>83.31888256425944</v>
          </cell>
          <cell r="AC58">
            <v>21.280344140090833</v>
          </cell>
          <cell r="AD58">
            <v>4.0649805302641546</v>
          </cell>
          <cell r="AE58">
            <v>137.98633254651037</v>
          </cell>
          <cell r="AF58">
            <v>12.69775944936988</v>
          </cell>
          <cell r="AG58">
            <v>5027.524075225524</v>
          </cell>
          <cell r="AH58">
            <v>5027.5240752255231</v>
          </cell>
          <cell r="AI58">
            <v>0</v>
          </cell>
        </row>
        <row r="59">
          <cell r="C59">
            <v>2904.819172689638</v>
          </cell>
          <cell r="D59">
            <v>29.936160633299036</v>
          </cell>
          <cell r="E59">
            <v>2121.5662977109837</v>
          </cell>
          <cell r="F59">
            <v>25.20492190809404</v>
          </cell>
          <cell r="G59">
            <v>49.760011058723514</v>
          </cell>
          <cell r="H59">
            <v>107.09972336115575</v>
          </cell>
          <cell r="I59">
            <v>49.215129640244619</v>
          </cell>
          <cell r="J59">
            <v>245.36244276144726</v>
          </cell>
          <cell r="K59">
            <v>27.132385316368879</v>
          </cell>
          <cell r="L59">
            <v>25.963219621527919</v>
          </cell>
          <cell r="M59">
            <v>9.7004438436363873</v>
          </cell>
          <cell r="N59">
            <v>58.222033007821665</v>
          </cell>
          <cell r="O59">
            <v>0</v>
          </cell>
          <cell r="P59">
            <v>5653.98194155294</v>
          </cell>
          <cell r="Q59">
            <v>5653.9819415529491</v>
          </cell>
          <cell r="R59">
            <v>-9.0949470177292824E-12</v>
          </cell>
          <cell r="T59">
            <v>2577.0908108921549</v>
          </cell>
          <cell r="U59">
            <v>19.915472828904367</v>
          </cell>
          <cell r="V59">
            <v>1909.8635719698902</v>
          </cell>
          <cell r="W59">
            <v>20.403427096513191</v>
          </cell>
          <cell r="X59">
            <v>25.060649401193853</v>
          </cell>
          <cell r="Y59">
            <v>78.416362359086989</v>
          </cell>
          <cell r="Z59">
            <v>33.045981274940772</v>
          </cell>
          <cell r="AA59">
            <v>187.12158364710371</v>
          </cell>
          <cell r="AB59">
            <v>18.524751618251546</v>
          </cell>
          <cell r="AC59">
            <v>23.472034311158126</v>
          </cell>
          <cell r="AD59">
            <v>7.2668462596376822</v>
          </cell>
          <cell r="AE59">
            <v>49.107066790342472</v>
          </cell>
          <cell r="AF59">
            <v>0</v>
          </cell>
          <cell r="AG59">
            <v>4949.2885584491769</v>
          </cell>
          <cell r="AH59">
            <v>4949.288558449186</v>
          </cell>
          <cell r="AI59">
            <v>-9.0949470177292824E-12</v>
          </cell>
        </row>
        <row r="60">
          <cell r="C60">
            <v>93.605911174818175</v>
          </cell>
          <cell r="D60">
            <v>17.508792512174605</v>
          </cell>
          <cell r="E60">
            <v>89.20442467069185</v>
          </cell>
          <cell r="F60">
            <v>220.06094754608421</v>
          </cell>
          <cell r="G60">
            <v>16.356443156250492</v>
          </cell>
          <cell r="H60">
            <v>50.917438342305651</v>
          </cell>
          <cell r="I60">
            <v>45.930804129939759</v>
          </cell>
          <cell r="J60">
            <v>82.269675159726447</v>
          </cell>
          <cell r="K60">
            <v>16.177728129855161</v>
          </cell>
          <cell r="L60">
            <v>4.4044374980761765</v>
          </cell>
          <cell r="M60">
            <v>2.7734361603884712</v>
          </cell>
          <cell r="N60">
            <v>25.500986279168963</v>
          </cell>
          <cell r="O60">
            <v>0</v>
          </cell>
          <cell r="P60">
            <v>664.71102475947998</v>
          </cell>
          <cell r="Q60">
            <v>664.71102475947976</v>
          </cell>
          <cell r="R60">
            <v>0</v>
          </cell>
          <cell r="T60">
            <v>88.329805905960797</v>
          </cell>
          <cell r="U60">
            <v>13.29946661439369</v>
          </cell>
          <cell r="V60">
            <v>71.285273696366772</v>
          </cell>
          <cell r="W60">
            <v>209.56351255605813</v>
          </cell>
          <cell r="X60">
            <v>11.193321915673291</v>
          </cell>
          <cell r="Y60">
            <v>47.340315207719186</v>
          </cell>
          <cell r="Z60">
            <v>41.886814753236507</v>
          </cell>
          <cell r="AA60">
            <v>51.658278491146191</v>
          </cell>
          <cell r="AB60">
            <v>13.860927008818848</v>
          </cell>
          <cell r="AC60">
            <v>4.2398175554648603</v>
          </cell>
          <cell r="AD60">
            <v>2.3674299079882881</v>
          </cell>
          <cell r="AE60">
            <v>21.995896402203524</v>
          </cell>
          <cell r="AF60">
            <v>0</v>
          </cell>
          <cell r="AG60">
            <v>577.02086001502994</v>
          </cell>
          <cell r="AH60">
            <v>577.0208600150296</v>
          </cell>
          <cell r="AI60">
            <v>0</v>
          </cell>
        </row>
        <row r="61">
          <cell r="C61">
            <v>283.08310766317453</v>
          </cell>
          <cell r="D61">
            <v>41.128097054599152</v>
          </cell>
          <cell r="E61">
            <v>513.12390527502112</v>
          </cell>
          <cell r="F61">
            <v>86.357574379864189</v>
          </cell>
          <cell r="G61">
            <v>77.162756499464379</v>
          </cell>
          <cell r="H61">
            <v>140.81752154558401</v>
          </cell>
          <cell r="I61">
            <v>2.9592458005464617</v>
          </cell>
          <cell r="J61">
            <v>160.77238932163885</v>
          </cell>
          <cell r="K61">
            <v>58.573469828325813</v>
          </cell>
          <cell r="L61">
            <v>12.95381497138686</v>
          </cell>
          <cell r="M61">
            <v>1.1971759904055661</v>
          </cell>
          <cell r="N61">
            <v>216.50645520089742</v>
          </cell>
          <cell r="O61">
            <v>0</v>
          </cell>
          <cell r="P61">
            <v>1594.6355135309086</v>
          </cell>
          <cell r="Q61">
            <v>1594.6355135309072</v>
          </cell>
          <cell r="R61">
            <v>0</v>
          </cell>
          <cell r="T61">
            <v>224.61979561625694</v>
          </cell>
          <cell r="U61">
            <v>28.107260715999836</v>
          </cell>
          <cell r="V61">
            <v>389.01494662252742</v>
          </cell>
          <cell r="W61">
            <v>56.42567972118718</v>
          </cell>
          <cell r="X61">
            <v>47.245397519230991</v>
          </cell>
          <cell r="Y61">
            <v>109.66208863609796</v>
          </cell>
          <cell r="Z61">
            <v>2.1657671357054524</v>
          </cell>
          <cell r="AA61">
            <v>97.314377872325537</v>
          </cell>
          <cell r="AB61">
            <v>40.510671674839045</v>
          </cell>
          <cell r="AC61">
            <v>11.22912635490203</v>
          </cell>
          <cell r="AD61">
            <v>0.99284104084376423</v>
          </cell>
          <cell r="AE61">
            <v>184.3954161440987</v>
          </cell>
          <cell r="AF61">
            <v>0</v>
          </cell>
          <cell r="AG61">
            <v>1191.6833690540147</v>
          </cell>
          <cell r="AH61">
            <v>1191.6833690540134</v>
          </cell>
          <cell r="AI61">
            <v>0</v>
          </cell>
        </row>
        <row r="62">
          <cell r="C62">
            <v>950.45853676877607</v>
          </cell>
          <cell r="D62">
            <v>4746.5264878632315</v>
          </cell>
          <cell r="E62">
            <v>83.169776057327681</v>
          </cell>
          <cell r="F62">
            <v>1.400941536525556</v>
          </cell>
          <cell r="G62">
            <v>30.831005161239034</v>
          </cell>
          <cell r="H62">
            <v>909.49274060032212</v>
          </cell>
          <cell r="I62">
            <v>1163.4501895472229</v>
          </cell>
          <cell r="J62">
            <v>360.46245131654365</v>
          </cell>
          <cell r="K62">
            <v>143.23285010588486</v>
          </cell>
          <cell r="L62">
            <v>20.103281672155248</v>
          </cell>
          <cell r="M62">
            <v>76.407762102955274</v>
          </cell>
          <cell r="N62">
            <v>100.26153347917916</v>
          </cell>
          <cell r="O62">
            <v>0</v>
          </cell>
          <cell r="P62">
            <v>8585.7975562113643</v>
          </cell>
          <cell r="Q62">
            <v>8585.797556211357</v>
          </cell>
          <cell r="R62">
            <v>0</v>
          </cell>
          <cell r="T62">
            <v>848.03939034867597</v>
          </cell>
          <cell r="U62">
            <v>3049.7483002105869</v>
          </cell>
          <cell r="V62">
            <v>57.205283946784562</v>
          </cell>
          <cell r="W62">
            <v>0.79685859899054767</v>
          </cell>
          <cell r="X62">
            <v>23.331964306961549</v>
          </cell>
          <cell r="Y62">
            <v>719.20629664463365</v>
          </cell>
          <cell r="Z62">
            <v>960.79176440674132</v>
          </cell>
          <cell r="AA62">
            <v>267.18332438057996</v>
          </cell>
          <cell r="AB62">
            <v>117.3890409668969</v>
          </cell>
          <cell r="AC62">
            <v>19.103462965801317</v>
          </cell>
          <cell r="AD62">
            <v>64.648800168401877</v>
          </cell>
          <cell r="AE62">
            <v>80.572781849207431</v>
          </cell>
          <cell r="AF62">
            <v>0</v>
          </cell>
          <cell r="AG62">
            <v>6208.0172687942622</v>
          </cell>
          <cell r="AH62">
            <v>6208.0172687942586</v>
          </cell>
          <cell r="AI62">
            <v>0</v>
          </cell>
        </row>
        <row r="63">
          <cell r="C63">
            <v>30.81401458266032</v>
          </cell>
          <cell r="D63">
            <v>90.672437966346735</v>
          </cell>
          <cell r="E63">
            <v>3.6538715200343699</v>
          </cell>
          <cell r="F63">
            <v>5.5367462297387835</v>
          </cell>
          <cell r="G63">
            <v>54.461598071411451</v>
          </cell>
          <cell r="H63">
            <v>24.877360378671035</v>
          </cell>
          <cell r="I63">
            <v>2488.1611750290303</v>
          </cell>
          <cell r="J63">
            <v>265.55630559887271</v>
          </cell>
          <cell r="K63">
            <v>78.884084948151738</v>
          </cell>
          <cell r="L63">
            <v>15.388727906057834</v>
          </cell>
          <cell r="M63">
            <v>6.1375557263958438</v>
          </cell>
          <cell r="N63">
            <v>100.36766320198687</v>
          </cell>
          <cell r="O63">
            <v>0</v>
          </cell>
          <cell r="P63">
            <v>3164.5115411593579</v>
          </cell>
          <cell r="Q63">
            <v>3164.5115411593574</v>
          </cell>
          <cell r="R63">
            <v>0</v>
          </cell>
          <cell r="T63">
            <v>17.919530834173372</v>
          </cell>
          <cell r="U63">
            <v>52.71916239583355</v>
          </cell>
          <cell r="V63">
            <v>2.4920422917746703</v>
          </cell>
          <cell r="W63">
            <v>2.0388704644866076</v>
          </cell>
          <cell r="X63">
            <v>33.177441896302419</v>
          </cell>
          <cell r="Y63">
            <v>20.066930021255526</v>
          </cell>
          <cell r="Z63">
            <v>1580.4749269654599</v>
          </cell>
          <cell r="AA63">
            <v>168.95387299333143</v>
          </cell>
          <cell r="AB63">
            <v>62.798468294549409</v>
          </cell>
          <cell r="AC63">
            <v>13.788616636072806</v>
          </cell>
          <cell r="AD63">
            <v>5.039660123984409</v>
          </cell>
          <cell r="AE63">
            <v>76.683777036965409</v>
          </cell>
          <cell r="AF63">
            <v>0</v>
          </cell>
          <cell r="AG63">
            <v>2036.1532999541898</v>
          </cell>
          <cell r="AH63">
            <v>2036.1532999541894</v>
          </cell>
          <cell r="AI63">
            <v>0</v>
          </cell>
        </row>
        <row r="64">
          <cell r="C64">
            <v>64.049316949706792</v>
          </cell>
          <cell r="D64">
            <v>158.4071468960133</v>
          </cell>
          <cell r="E64">
            <v>79.757735783657836</v>
          </cell>
          <cell r="F64">
            <v>3.2482353106719595</v>
          </cell>
          <cell r="G64">
            <v>34.526471888728175</v>
          </cell>
          <cell r="H64">
            <v>125.42404534193881</v>
          </cell>
          <cell r="I64">
            <v>10.824473044174525</v>
          </cell>
          <cell r="J64">
            <v>200.59109525267488</v>
          </cell>
          <cell r="K64">
            <v>41.232094387734286</v>
          </cell>
          <cell r="L64">
            <v>0.79549462030317053</v>
          </cell>
          <cell r="M64">
            <v>7.251781646869083</v>
          </cell>
          <cell r="N64">
            <v>373.93632294602946</v>
          </cell>
          <cell r="O64">
            <v>0</v>
          </cell>
          <cell r="P64">
            <v>1100.0442140685022</v>
          </cell>
          <cell r="Q64">
            <v>1100.0442140685018</v>
          </cell>
          <cell r="R64">
            <v>0</v>
          </cell>
          <cell r="T64">
            <v>60.104139806504271</v>
          </cell>
          <cell r="U64">
            <v>123.42015390435832</v>
          </cell>
          <cell r="V64">
            <v>51.027568342502384</v>
          </cell>
          <cell r="W64">
            <v>2.5937031277978928</v>
          </cell>
          <cell r="X64">
            <v>26.629950051802808</v>
          </cell>
          <cell r="Y64">
            <v>119.21313029327951</v>
          </cell>
          <cell r="Z64">
            <v>9.4015932895330785</v>
          </cell>
          <cell r="AA64">
            <v>150.34846723603266</v>
          </cell>
          <cell r="AB64">
            <v>36.340365173515806</v>
          </cell>
          <cell r="AC64">
            <v>0.73208918339219942</v>
          </cell>
          <cell r="AD64">
            <v>6.3145461205124214</v>
          </cell>
          <cell r="AE64">
            <v>347.00619754833292</v>
          </cell>
          <cell r="AF64">
            <v>0</v>
          </cell>
          <cell r="AG64">
            <v>933.13190407756417</v>
          </cell>
          <cell r="AH64">
            <v>933.1319040775636</v>
          </cell>
          <cell r="AI64">
            <v>0</v>
          </cell>
        </row>
        <row r="65">
          <cell r="C65">
            <v>34.691408709599855</v>
          </cell>
          <cell r="D65">
            <v>6301.1169802067861</v>
          </cell>
          <cell r="E65">
            <v>148230.8337715301</v>
          </cell>
          <cell r="F65">
            <v>1010.5733176791531</v>
          </cell>
          <cell r="G65">
            <v>1065.5159465773836</v>
          </cell>
          <cell r="H65">
            <v>70808.318736075613</v>
          </cell>
          <cell r="I65">
            <v>83.709296871912017</v>
          </cell>
          <cell r="J65">
            <v>47909.28777130587</v>
          </cell>
          <cell r="K65">
            <v>10411.101873693482</v>
          </cell>
          <cell r="L65">
            <v>29315.848594939773</v>
          </cell>
          <cell r="M65">
            <v>28472.665154292921</v>
          </cell>
          <cell r="N65">
            <v>1443.3270486586009</v>
          </cell>
          <cell r="O65">
            <v>19.642160742137882</v>
          </cell>
          <cell r="P65">
            <v>345106.6320612834</v>
          </cell>
          <cell r="Q65">
            <v>345106.63206128351</v>
          </cell>
          <cell r="R65">
            <v>0</v>
          </cell>
          <cell r="T65">
            <v>23.517312069877271</v>
          </cell>
          <cell r="U65">
            <v>3481.6274564950436</v>
          </cell>
          <cell r="V65">
            <v>54451.068164937395</v>
          </cell>
          <cell r="W65">
            <v>507.33651681669312</v>
          </cell>
          <cell r="X65">
            <v>689.77618134735496</v>
          </cell>
          <cell r="Y65">
            <v>43645.665873925689</v>
          </cell>
          <cell r="Z65">
            <v>59.906984832388545</v>
          </cell>
          <cell r="AA65">
            <v>16487.387518102973</v>
          </cell>
          <cell r="AB65">
            <v>5438.5671059730321</v>
          </cell>
          <cell r="AC65">
            <v>20964.899311671819</v>
          </cell>
          <cell r="AD65">
            <v>19813.46662482349</v>
          </cell>
          <cell r="AE65">
            <v>1160.3897959472604</v>
          </cell>
          <cell r="AF65">
            <v>17.840880507547645</v>
          </cell>
          <cell r="AG65">
            <v>166741.44972745056</v>
          </cell>
          <cell r="AH65">
            <v>166741.44972745056</v>
          </cell>
          <cell r="AI65">
            <v>0</v>
          </cell>
        </row>
        <row r="66">
          <cell r="C66">
            <v>107.03357648294289</v>
          </cell>
          <cell r="D66">
            <v>5692.0755154009594</v>
          </cell>
          <cell r="E66">
            <v>10008.886329385326</v>
          </cell>
          <cell r="F66">
            <v>476.38607358479942</v>
          </cell>
          <cell r="G66">
            <v>174.07183441449493</v>
          </cell>
          <cell r="H66">
            <v>112939.24539092554</v>
          </cell>
          <cell r="I66">
            <v>68.982282523354414</v>
          </cell>
          <cell r="J66">
            <v>23721.101711932526</v>
          </cell>
          <cell r="K66">
            <v>3232.6917371617001</v>
          </cell>
          <cell r="L66">
            <v>18333.920365786595</v>
          </cell>
          <cell r="M66">
            <v>1986.7626656956766</v>
          </cell>
          <cell r="N66">
            <v>1107.9894479875059</v>
          </cell>
          <cell r="O66">
            <v>0</v>
          </cell>
          <cell r="P66">
            <v>177849.1469312814</v>
          </cell>
          <cell r="Q66">
            <v>177849.14693128134</v>
          </cell>
          <cell r="R66">
            <v>0</v>
          </cell>
          <cell r="T66">
            <v>67.390725726588016</v>
          </cell>
          <cell r="U66">
            <v>2588.3470383221957</v>
          </cell>
          <cell r="V66">
            <v>2226.2441092858044</v>
          </cell>
          <cell r="W66">
            <v>359.92583396369139</v>
          </cell>
          <cell r="X66">
            <v>121.23087579191954</v>
          </cell>
          <cell r="Y66">
            <v>86401.020532598428</v>
          </cell>
          <cell r="Z66">
            <v>46.714678966654155</v>
          </cell>
          <cell r="AA66">
            <v>15615.202122836727</v>
          </cell>
          <cell r="AB66">
            <v>2571.4972713563971</v>
          </cell>
          <cell r="AC66">
            <v>16638.354305939189</v>
          </cell>
          <cell r="AD66">
            <v>1762.0373155584268</v>
          </cell>
          <cell r="AE66">
            <v>962.51740594348223</v>
          </cell>
          <cell r="AF66">
            <v>0</v>
          </cell>
          <cell r="AG66">
            <v>129360.48221628949</v>
          </cell>
          <cell r="AH66">
            <v>129360.4822162895</v>
          </cell>
          <cell r="AI66">
            <v>0</v>
          </cell>
        </row>
        <row r="67">
          <cell r="C67">
            <v>889530.57669408456</v>
          </cell>
          <cell r="D67">
            <v>387809.91939045372</v>
          </cell>
          <cell r="E67">
            <v>934271.99560697284</v>
          </cell>
          <cell r="F67">
            <v>57136.161803713374</v>
          </cell>
          <cell r="G67">
            <v>38369.06342278271</v>
          </cell>
          <cell r="H67">
            <v>72412.187429099897</v>
          </cell>
          <cell r="I67">
            <v>110612.13547557926</v>
          </cell>
          <cell r="J67">
            <v>148639.83141916813</v>
          </cell>
          <cell r="K67">
            <v>20783.831789140422</v>
          </cell>
          <cell r="L67">
            <v>96518.147807835325</v>
          </cell>
          <cell r="M67">
            <v>284173.42887792754</v>
          </cell>
          <cell r="N67">
            <v>87743.553949643014</v>
          </cell>
          <cell r="O67">
            <v>4208.8783335965154</v>
          </cell>
          <cell r="P67">
            <v>3132209.711999997</v>
          </cell>
          <cell r="Q67">
            <v>3132209.7119999975</v>
          </cell>
          <cell r="R67">
            <v>0</v>
          </cell>
          <cell r="T67">
            <v>666796.92768532457</v>
          </cell>
          <cell r="U67">
            <v>252940.8046690342</v>
          </cell>
          <cell r="V67">
            <v>535459.21526550769</v>
          </cell>
          <cell r="W67">
            <v>37715.663051184165</v>
          </cell>
          <cell r="X67">
            <v>24870.522860496869</v>
          </cell>
          <cell r="Y67">
            <v>51393.82852964248</v>
          </cell>
          <cell r="Z67">
            <v>81511.378881714569</v>
          </cell>
          <cell r="AA67">
            <v>78832.840315235226</v>
          </cell>
          <cell r="AB67">
            <v>12083.176509368634</v>
          </cell>
          <cell r="AC67">
            <v>69872.037686454772</v>
          </cell>
          <cell r="AD67">
            <v>191390.77001694217</v>
          </cell>
          <cell r="AE67">
            <v>63554.672640187098</v>
          </cell>
          <cell r="AF67">
            <v>4012.8563207921011</v>
          </cell>
          <cell r="AG67">
            <v>2070434.6944318849</v>
          </cell>
          <cell r="AH67">
            <v>2070434.6944318824</v>
          </cell>
          <cell r="AI67">
            <v>2.5611370801925659E-9</v>
          </cell>
        </row>
        <row r="141">
          <cell r="C141">
            <v>5.3181880176819831</v>
          </cell>
          <cell r="D141">
            <v>0.6330854900378482</v>
          </cell>
          <cell r="E141">
            <v>0.31407629875743442</v>
          </cell>
          <cell r="F141">
            <v>0.186403285997774</v>
          </cell>
          <cell r="G141">
            <v>0.57446042581383949</v>
          </cell>
          <cell r="H141">
            <v>0.86436137069345509</v>
          </cell>
          <cell r="I141">
            <v>2.1652732634972427</v>
          </cell>
          <cell r="J141">
            <v>1.127706567076268</v>
          </cell>
          <cell r="K141">
            <v>0.48540106481227074</v>
          </cell>
          <cell r="L141">
            <v>0.4594214633291186</v>
          </cell>
          <cell r="M141">
            <v>0.54626114254124847</v>
          </cell>
          <cell r="N141">
            <v>1.649534276016748</v>
          </cell>
          <cell r="O141">
            <v>0.84219000129221855</v>
          </cell>
          <cell r="P141">
            <v>1</v>
          </cell>
        </row>
        <row r="142">
          <cell r="C142">
            <v>0.11193848242423261</v>
          </cell>
          <cell r="D142">
            <v>0.98137045327692307</v>
          </cell>
          <cell r="E142">
            <v>1.3397909724628412</v>
          </cell>
          <cell r="F142">
            <v>2.2603276595548505</v>
          </cell>
          <cell r="G142">
            <v>0.79257564225912525</v>
          </cell>
          <cell r="H142">
            <v>0.75886107909940914</v>
          </cell>
          <cell r="I142">
            <v>1.0582943489037726</v>
          </cell>
          <cell r="J142">
            <v>0.85049469884262596</v>
          </cell>
          <cell r="K142">
            <v>0.76811481889802424</v>
          </cell>
          <cell r="L142">
            <v>0.53419304543612678</v>
          </cell>
          <cell r="M142">
            <v>0.68765057756468151</v>
          </cell>
          <cell r="N142">
            <v>0.64712666823146581</v>
          </cell>
          <cell r="O142">
            <v>6.5528867052312284E-2</v>
          </cell>
          <cell r="P142">
            <v>1</v>
          </cell>
        </row>
        <row r="143">
          <cell r="C143">
            <v>0.15238469593253143</v>
          </cell>
          <cell r="D143">
            <v>0.94952658101162135</v>
          </cell>
          <cell r="E143">
            <v>0.99542562019622316</v>
          </cell>
          <cell r="F143">
            <v>2.927787031495253</v>
          </cell>
          <cell r="G143">
            <v>2.8897083217488593</v>
          </cell>
          <cell r="H143">
            <v>1.2397809299930918</v>
          </cell>
          <cell r="I143">
            <v>0.42780520458694565</v>
          </cell>
          <cell r="J143">
            <v>1.2420594759560897</v>
          </cell>
          <cell r="K143">
            <v>1.7455836842329342</v>
          </cell>
          <cell r="L143">
            <v>0.89194105240531785</v>
          </cell>
          <cell r="M143">
            <v>1.4206903174193555</v>
          </cell>
          <cell r="N143">
            <v>1.3337391599476967</v>
          </cell>
          <cell r="O143">
            <v>6.5469447869926561E-2</v>
          </cell>
          <cell r="P143">
            <v>1</v>
          </cell>
        </row>
        <row r="144">
          <cell r="C144">
            <v>1.0714452549706595</v>
          </cell>
          <cell r="D144">
            <v>1.0103904529218402</v>
          </cell>
          <cell r="E144">
            <v>0.861213265427198</v>
          </cell>
          <cell r="F144">
            <v>3.8347834068323885</v>
          </cell>
          <cell r="G144">
            <v>1.8571747066860078</v>
          </cell>
          <cell r="H144">
            <v>1.4738793451885697</v>
          </cell>
          <cell r="I144">
            <v>0.16401625194472971</v>
          </cell>
          <cell r="J144">
            <v>1.415539065099739</v>
          </cell>
          <cell r="K144">
            <v>0.75991274769284012</v>
          </cell>
          <cell r="L144">
            <v>0.29359919682940872</v>
          </cell>
          <cell r="M144">
            <v>1.0292140155421541</v>
          </cell>
          <cell r="N144">
            <v>1.2132359966788759</v>
          </cell>
          <cell r="O144">
            <v>0</v>
          </cell>
          <cell r="P144">
            <v>1</v>
          </cell>
        </row>
        <row r="145">
          <cell r="C145">
            <v>2.6362399127872398</v>
          </cell>
          <cell r="D145">
            <v>2.0663871727980818</v>
          </cell>
          <cell r="E145">
            <v>0.65301238835002706</v>
          </cell>
          <cell r="F145">
            <v>2.4719690263951787E-2</v>
          </cell>
          <cell r="G145">
            <v>0.72372853505349355</v>
          </cell>
          <cell r="H145">
            <v>0.23382945725051946</v>
          </cell>
          <cell r="I145">
            <v>1.1001564305340101</v>
          </cell>
          <cell r="J145">
            <v>0.34821924927619152</v>
          </cell>
          <cell r="K145">
            <v>0.18747204853130209</v>
          </cell>
          <cell r="L145">
            <v>0.46361424242540505</v>
          </cell>
          <cell r="M145">
            <v>0.76811727403078078</v>
          </cell>
          <cell r="N145">
            <v>0.57332366297940518</v>
          </cell>
          <cell r="O145">
            <v>6.2442855621060847E-2</v>
          </cell>
          <cell r="P145">
            <v>1</v>
          </cell>
        </row>
        <row r="146">
          <cell r="C146">
            <v>2.7210880887634699</v>
          </cell>
          <cell r="D146">
            <v>0.98645102960968778</v>
          </cell>
          <cell r="E146">
            <v>0.76994140592517613</v>
          </cell>
          <cell r="F146">
            <v>0.77566866351892028</v>
          </cell>
          <cell r="G146">
            <v>0.73312090318875289</v>
          </cell>
          <cell r="H146">
            <v>0.68453771314882228</v>
          </cell>
          <cell r="I146">
            <v>2.1953776705577486</v>
          </cell>
          <cell r="J146">
            <v>0.91941726956678571</v>
          </cell>
          <cell r="K146">
            <v>0.75634230762727683</v>
          </cell>
          <cell r="L146">
            <v>0.44906558289822618</v>
          </cell>
          <cell r="M146">
            <v>0.68999665758319462</v>
          </cell>
          <cell r="N146">
            <v>1.3058331296274299</v>
          </cell>
          <cell r="O146">
            <v>0</v>
          </cell>
          <cell r="P146">
            <v>1</v>
          </cell>
        </row>
        <row r="147">
          <cell r="C147">
            <v>1.0440321170524144E-2</v>
          </cell>
          <cell r="D147">
            <v>0.592351707367611</v>
          </cell>
          <cell r="E147">
            <v>0.89762882538344857</v>
          </cell>
          <cell r="F147">
            <v>3.9802923019640915</v>
          </cell>
          <cell r="G147">
            <v>0.14249544508023457</v>
          </cell>
          <cell r="H147">
            <v>1.9707034704229967</v>
          </cell>
          <cell r="I147">
            <v>1.3885145279801672</v>
          </cell>
          <cell r="J147">
            <v>0.87415740381973295</v>
          </cell>
          <cell r="K147">
            <v>0.60754848194381483</v>
          </cell>
          <cell r="L147">
            <v>4.2571626332186314</v>
          </cell>
          <cell r="M147">
            <v>1.1331573480530097</v>
          </cell>
          <cell r="N147">
            <v>0.9817521631582149</v>
          </cell>
          <cell r="O147">
            <v>8.1493216329515131E-2</v>
          </cell>
          <cell r="P147">
            <v>1</v>
          </cell>
        </row>
        <row r="148">
          <cell r="C148">
            <v>0.11451741630831769</v>
          </cell>
          <cell r="D148">
            <v>1.491037086680487</v>
          </cell>
          <cell r="E148">
            <v>1.2985679423393897</v>
          </cell>
          <cell r="F148">
            <v>0.21855461328641237</v>
          </cell>
          <cell r="G148">
            <v>0.97004631352056181</v>
          </cell>
          <cell r="H148">
            <v>0.9875975087996518</v>
          </cell>
          <cell r="I148">
            <v>0.29522891498369369</v>
          </cell>
          <cell r="J148">
            <v>0.63920108265632725</v>
          </cell>
          <cell r="K148">
            <v>0.12926517486594921</v>
          </cell>
          <cell r="L148">
            <v>0.10846687020030187</v>
          </cell>
          <cell r="M148">
            <v>0.45690480491678154</v>
          </cell>
          <cell r="N148">
            <v>0.29707195904884443</v>
          </cell>
          <cell r="O148">
            <v>0</v>
          </cell>
          <cell r="P148">
            <v>1</v>
          </cell>
        </row>
        <row r="149">
          <cell r="C149">
            <v>0.22169953389371189</v>
          </cell>
          <cell r="D149">
            <v>0.27221577971006294</v>
          </cell>
          <cell r="E149">
            <v>0.16642823032705947</v>
          </cell>
          <cell r="F149">
            <v>3.9983823168141461E-2</v>
          </cell>
          <cell r="G149">
            <v>0.81834278238754576</v>
          </cell>
          <cell r="H149">
            <v>1.0005280950654161</v>
          </cell>
          <cell r="I149">
            <v>0.17361678677819514</v>
          </cell>
          <cell r="J149">
            <v>7.3776615653338133</v>
          </cell>
          <cell r="K149">
            <v>0.97720807852832969</v>
          </cell>
          <cell r="L149">
            <v>6.9957406792487467</v>
          </cell>
          <cell r="M149">
            <v>1.212766517650032</v>
          </cell>
          <cell r="N149">
            <v>1.6674490086793414</v>
          </cell>
          <cell r="O149">
            <v>1.8753522297384884</v>
          </cell>
          <cell r="P149">
            <v>1</v>
          </cell>
        </row>
        <row r="150">
          <cell r="C150">
            <v>0.26213183658853151</v>
          </cell>
          <cell r="D150">
            <v>1.1105347661230514</v>
          </cell>
          <cell r="E150">
            <v>1.4503098199594993</v>
          </cell>
          <cell r="F150">
            <v>2.5412843962216378</v>
          </cell>
          <cell r="G150">
            <v>1.176052199871888</v>
          </cell>
          <cell r="H150">
            <v>0.19424817756421484</v>
          </cell>
          <cell r="I150">
            <v>0.13217766066158082</v>
          </cell>
          <cell r="J150">
            <v>0.69464722781248101</v>
          </cell>
          <cell r="K150">
            <v>0.59772417015068313</v>
          </cell>
          <cell r="L150">
            <v>0.17040567422975766</v>
          </cell>
          <cell r="M150">
            <v>0.55160301865833916</v>
          </cell>
          <cell r="N150">
            <v>0.68818465331611012</v>
          </cell>
          <cell r="O150">
            <v>0.14828871964143267</v>
          </cell>
          <cell r="P150">
            <v>1</v>
          </cell>
        </row>
        <row r="151">
          <cell r="C151">
            <v>0.14873906795341654</v>
          </cell>
          <cell r="D151">
            <v>0.95204876524121373</v>
          </cell>
          <cell r="E151">
            <v>1.4053044576875131</v>
          </cell>
          <cell r="F151">
            <v>0.79693124978279795</v>
          </cell>
          <cell r="G151">
            <v>0.27986187186215239</v>
          </cell>
          <cell r="H151">
            <v>0.66554569607592162</v>
          </cell>
          <cell r="I151">
            <v>0.50102450515877317</v>
          </cell>
          <cell r="J151">
            <v>0.59315762240325343</v>
          </cell>
          <cell r="K151">
            <v>0.39915552539921323</v>
          </cell>
          <cell r="L151">
            <v>0.583879219334828</v>
          </cell>
          <cell r="M151">
            <v>0.80775973098269271</v>
          </cell>
          <cell r="N151">
            <v>0.81989183973158808</v>
          </cell>
          <cell r="O151">
            <v>1.3134438610097715E-5</v>
          </cell>
          <cell r="P151">
            <v>1</v>
          </cell>
        </row>
        <row r="152">
          <cell r="C152">
            <v>0.50103059490658752</v>
          </cell>
          <cell r="D152">
            <v>1.118175808603558</v>
          </cell>
          <cell r="E152">
            <v>0.66470662919259693</v>
          </cell>
          <cell r="F152">
            <v>2.0764362223690198</v>
          </cell>
          <cell r="G152">
            <v>2.7478802536170139</v>
          </cell>
          <cell r="H152">
            <v>1.3859835305519606</v>
          </cell>
          <cell r="I152">
            <v>0.13130607601891528</v>
          </cell>
          <cell r="J152">
            <v>3.8623315641749905</v>
          </cell>
          <cell r="K152">
            <v>0.97695014630023769</v>
          </cell>
          <cell r="L152">
            <v>0.31719824000376423</v>
          </cell>
          <cell r="M152">
            <v>1.0792405693247402</v>
          </cell>
          <cell r="N152">
            <v>1.1084113376900218</v>
          </cell>
          <cell r="O152">
            <v>4.3185525622088443E-7</v>
          </cell>
          <cell r="P152">
            <v>1</v>
          </cell>
        </row>
        <row r="153">
          <cell r="C153">
            <v>0.52550926510768237</v>
          </cell>
          <cell r="D153">
            <v>1.2555252073255061</v>
          </cell>
          <cell r="E153">
            <v>1.1036437250699789</v>
          </cell>
          <cell r="F153">
            <v>0.4759147069035477</v>
          </cell>
          <cell r="G153">
            <v>1.262843355809355</v>
          </cell>
          <cell r="H153">
            <v>0.75564707574740164</v>
          </cell>
          <cell r="I153">
            <v>1.3881071725699834</v>
          </cell>
          <cell r="J153">
            <v>0.95747686022713463</v>
          </cell>
          <cell r="K153">
            <v>0.80554792177832701</v>
          </cell>
          <cell r="L153">
            <v>0.48691826375301595</v>
          </cell>
          <cell r="M153">
            <v>0.97118632539886041</v>
          </cell>
          <cell r="N153">
            <v>0.93590552939835281</v>
          </cell>
          <cell r="O153">
            <v>4.6728960078651349E-5</v>
          </cell>
          <cell r="P153">
            <v>1</v>
          </cell>
        </row>
        <row r="154">
          <cell r="C154">
            <v>0.31520517612463733</v>
          </cell>
          <cell r="D154">
            <v>1.8209798647810511</v>
          </cell>
          <cell r="E154">
            <v>0.72627897678368358</v>
          </cell>
          <cell r="F154">
            <v>3.5688104894767672</v>
          </cell>
          <cell r="G154">
            <v>3.7837913467709776</v>
          </cell>
          <cell r="H154">
            <v>0.61622870726001711</v>
          </cell>
          <cell r="I154">
            <v>0.11925528345096371</v>
          </cell>
          <cell r="J154">
            <v>2.4857924786614634</v>
          </cell>
          <cell r="K154">
            <v>1.6078612050194809</v>
          </cell>
          <cell r="L154">
            <v>0.24934883917818215</v>
          </cell>
          <cell r="M154">
            <v>1.0171930988944589</v>
          </cell>
          <cell r="N154">
            <v>1.6001044570065264</v>
          </cell>
          <cell r="O154">
            <v>0</v>
          </cell>
          <cell r="P154">
            <v>1</v>
          </cell>
        </row>
        <row r="155">
          <cell r="C155">
            <v>0.21798253144219501</v>
          </cell>
          <cell r="D155">
            <v>1.7959068089289483</v>
          </cell>
          <cell r="E155">
            <v>1.0522892558564874</v>
          </cell>
          <cell r="F155">
            <v>0.7509147904252188</v>
          </cell>
          <cell r="G155">
            <v>7.2705441711604646E-2</v>
          </cell>
          <cell r="H155">
            <v>0.23017905526136534</v>
          </cell>
          <cell r="I155">
            <v>0.19888809220112014</v>
          </cell>
          <cell r="J155">
            <v>1.0115833096544973</v>
          </cell>
          <cell r="K155">
            <v>0.45362140557775416</v>
          </cell>
          <cell r="L155">
            <v>0.43319146676145426</v>
          </cell>
          <cell r="M155">
            <v>1.483252354838893</v>
          </cell>
          <cell r="N155">
            <v>0.79741477006049721</v>
          </cell>
          <cell r="O155">
            <v>0.17107632610847806</v>
          </cell>
          <cell r="P155">
            <v>1</v>
          </cell>
        </row>
        <row r="156">
          <cell r="C156">
            <v>0.29199574690709368</v>
          </cell>
          <cell r="D156">
            <v>0.91878753843885819</v>
          </cell>
          <cell r="E156">
            <v>1.022346612039182</v>
          </cell>
          <cell r="F156">
            <v>0.65788278612068818</v>
          </cell>
          <cell r="G156">
            <v>3.4002768830743053E-3</v>
          </cell>
          <cell r="H156">
            <v>1.5686122318094127</v>
          </cell>
          <cell r="I156">
            <v>5.36599242734949E-3</v>
          </cell>
          <cell r="J156">
            <v>1.3398867783706758</v>
          </cell>
          <cell r="K156">
            <v>1.0341091799308522</v>
          </cell>
          <cell r="L156">
            <v>0.54862913751629516</v>
          </cell>
          <cell r="M156">
            <v>1.5007208187196845</v>
          </cell>
          <cell r="N156">
            <v>1.0522198563002512</v>
          </cell>
          <cell r="O156">
            <v>0</v>
          </cell>
          <cell r="P156">
            <v>1</v>
          </cell>
        </row>
        <row r="157">
          <cell r="C157">
            <v>0.36231787582620839</v>
          </cell>
          <cell r="D157">
            <v>0.49026391396364094</v>
          </cell>
          <cell r="E157">
            <v>0.75231611725713265</v>
          </cell>
          <cell r="F157">
            <v>0.29120798317560509</v>
          </cell>
          <cell r="G157">
            <v>0.49549686453574976</v>
          </cell>
          <cell r="H157">
            <v>1.5459910053823955</v>
          </cell>
          <cell r="I157">
            <v>1.4621210180434958</v>
          </cell>
          <cell r="J157">
            <v>0.64589202294231296</v>
          </cell>
          <cell r="K157">
            <v>2.0057815074934009</v>
          </cell>
          <cell r="L157">
            <v>4.0358768994234362</v>
          </cell>
          <cell r="M157">
            <v>2.0145522261395992</v>
          </cell>
          <cell r="N157">
            <v>3.1023999822789174</v>
          </cell>
          <cell r="O157">
            <v>0.17972436948734086</v>
          </cell>
          <cell r="P157">
            <v>1</v>
          </cell>
        </row>
        <row r="158">
          <cell r="C158">
            <v>0.42411891728768514</v>
          </cell>
          <cell r="D158">
            <v>0.34009570598636318</v>
          </cell>
          <cell r="E158">
            <v>1.0125997772206661</v>
          </cell>
          <cell r="F158">
            <v>0.26534501913081876</v>
          </cell>
          <cell r="G158">
            <v>1.9630005346438628</v>
          </cell>
          <cell r="H158">
            <v>1.5091435531045612</v>
          </cell>
          <cell r="I158">
            <v>0.16980380242768037</v>
          </cell>
          <cell r="J158">
            <v>4.6026052515378444</v>
          </cell>
          <cell r="K158">
            <v>0.54338612943227893</v>
          </cell>
          <cell r="L158">
            <v>0.55078866624921041</v>
          </cell>
          <cell r="M158">
            <v>0.26155400463142719</v>
          </cell>
          <cell r="N158">
            <v>0.42706017970692806</v>
          </cell>
          <cell r="O158">
            <v>0.22800472586914783</v>
          </cell>
          <cell r="P158">
            <v>1</v>
          </cell>
        </row>
        <row r="159">
          <cell r="C159">
            <v>1.1241353464186625</v>
          </cell>
          <cell r="D159">
            <v>1.5569347035020231</v>
          </cell>
          <cell r="E159">
            <v>0.63369646045135264</v>
          </cell>
          <cell r="F159">
            <v>4.2072131512513282</v>
          </cell>
          <cell r="G159">
            <v>1.5726803801042653</v>
          </cell>
          <cell r="H159">
            <v>0.69115031372658653</v>
          </cell>
          <cell r="I159">
            <v>7.0116686485422686E-2</v>
          </cell>
          <cell r="J159">
            <v>2.0368020017483972</v>
          </cell>
          <cell r="K159">
            <v>2.295488991225894</v>
          </cell>
          <cell r="L159">
            <v>0.18485080810510673</v>
          </cell>
          <cell r="M159">
            <v>1.0439673266536182</v>
          </cell>
          <cell r="N159">
            <v>2.9631937102925794</v>
          </cell>
          <cell r="O159">
            <v>3.0387216221871385</v>
          </cell>
          <cell r="P159">
            <v>1</v>
          </cell>
        </row>
        <row r="160">
          <cell r="C160">
            <v>0.29452031957996827</v>
          </cell>
          <cell r="D160">
            <v>0.93856921983847297</v>
          </cell>
          <cell r="E160">
            <v>1.361292063702024</v>
          </cell>
          <cell r="F160">
            <v>1.9409352813599314</v>
          </cell>
          <cell r="G160">
            <v>0.66074341447465668</v>
          </cell>
          <cell r="H160">
            <v>0.66087690387503273</v>
          </cell>
          <cell r="I160">
            <v>0.13798816409593243</v>
          </cell>
          <cell r="J160">
            <v>1.0536787354806851</v>
          </cell>
          <cell r="K160">
            <v>0.54185080418710596</v>
          </cell>
          <cell r="L160">
            <v>5.7348810052369359E-2</v>
          </cell>
          <cell r="M160">
            <v>0.81024625890635404</v>
          </cell>
          <cell r="N160">
            <v>0.54396171580128194</v>
          </cell>
          <cell r="O160">
            <v>2.4982784148260819E-8</v>
          </cell>
          <cell r="P160">
            <v>1</v>
          </cell>
        </row>
        <row r="161">
          <cell r="C161">
            <v>2.0689099920347447</v>
          </cell>
          <cell r="D161">
            <v>2.7747869215243948</v>
          </cell>
          <cell r="E161">
            <v>0.71602875087992457</v>
          </cell>
          <cell r="F161">
            <v>6.4055884220313331E-2</v>
          </cell>
          <cell r="G161">
            <v>0.22297311001553913</v>
          </cell>
          <cell r="H161">
            <v>7.4841447536015673E-3</v>
          </cell>
          <cell r="I161">
            <v>1.4033088906520021</v>
          </cell>
          <cell r="J161">
            <v>0.21400579871603492</v>
          </cell>
          <cell r="K161">
            <v>0.7024735781125121</v>
          </cell>
          <cell r="L161">
            <v>4.3018863611504872E-2</v>
          </cell>
          <cell r="M161">
            <v>0.20435797850207318</v>
          </cell>
          <cell r="N161">
            <v>0.40511123540513305</v>
          </cell>
          <cell r="O161">
            <v>0</v>
          </cell>
          <cell r="P161">
            <v>1</v>
          </cell>
        </row>
        <row r="162">
          <cell r="C162">
            <v>0.65167424613744429</v>
          </cell>
          <cell r="D162">
            <v>1.4258593150177079</v>
          </cell>
          <cell r="E162">
            <v>0.91858945927031832</v>
          </cell>
          <cell r="F162">
            <v>5.631980224065309E-2</v>
          </cell>
          <cell r="G162">
            <v>0.26063092699774065</v>
          </cell>
          <cell r="H162">
            <v>0.53363310526000629</v>
          </cell>
          <cell r="I162">
            <v>4.6828143577850923E-2</v>
          </cell>
          <cell r="J162">
            <v>0.70729989605481203</v>
          </cell>
          <cell r="K162">
            <v>0.9075050992098932</v>
          </cell>
          <cell r="L162">
            <v>8.1032861942235968E-2</v>
          </cell>
          <cell r="M162">
            <v>2.4057173971965407</v>
          </cell>
          <cell r="N162">
            <v>1.3259148757698738</v>
          </cell>
          <cell r="O162">
            <v>0</v>
          </cell>
          <cell r="P162">
            <v>1</v>
          </cell>
        </row>
        <row r="163">
          <cell r="C163">
            <v>0.31017192634395263</v>
          </cell>
          <cell r="D163">
            <v>1.3716714835718193</v>
          </cell>
          <cell r="E163">
            <v>0.65598922509435165</v>
          </cell>
          <cell r="F163">
            <v>4.0972065895276071E-2</v>
          </cell>
          <cell r="G163">
            <v>8.3033744711107929E-2</v>
          </cell>
          <cell r="H163">
            <v>0.54429319632861628</v>
          </cell>
          <cell r="I163">
            <v>0.64115578796574968</v>
          </cell>
          <cell r="J163">
            <v>0.72863303746247521</v>
          </cell>
          <cell r="K163">
            <v>0.92904235211700048</v>
          </cell>
          <cell r="L163">
            <v>2.8095497876211035</v>
          </cell>
          <cell r="M163">
            <v>3.4422183670789801</v>
          </cell>
          <cell r="N163">
            <v>0.62361820115607003</v>
          </cell>
          <cell r="O163">
            <v>4.185286125436985E-2</v>
          </cell>
          <cell r="P163">
            <v>1</v>
          </cell>
        </row>
        <row r="164">
          <cell r="C164">
            <v>0.159631745646378</v>
          </cell>
          <cell r="D164">
            <v>1.4693111620471309</v>
          </cell>
          <cell r="E164">
            <v>1.2716111156719443</v>
          </cell>
          <cell r="F164">
            <v>0.42603796526479204</v>
          </cell>
          <cell r="G164">
            <v>0.66030788187795397</v>
          </cell>
          <cell r="H164">
            <v>0.60831035137927081</v>
          </cell>
          <cell r="I164">
            <v>2.0105258385851206E-2</v>
          </cell>
          <cell r="J164">
            <v>0.67684738915484688</v>
          </cell>
          <cell r="K164">
            <v>1.8031261751785701</v>
          </cell>
          <cell r="L164">
            <v>0.32940584117349997</v>
          </cell>
          <cell r="M164">
            <v>0.71738357591699908</v>
          </cell>
          <cell r="N164">
            <v>0.51539705764884713</v>
          </cell>
          <cell r="O164">
            <v>0</v>
          </cell>
          <cell r="P164">
            <v>1</v>
          </cell>
        </row>
        <row r="165">
          <cell r="C165">
            <v>4.0871656995610843E-2</v>
          </cell>
          <cell r="D165">
            <v>0.4174250276215804</v>
          </cell>
          <cell r="E165">
            <v>1.6552045833567643</v>
          </cell>
          <cell r="F165">
            <v>0.11323029846400673</v>
          </cell>
          <cell r="G165">
            <v>1.4065300117379196E-2</v>
          </cell>
          <cell r="H165">
            <v>1.1966232565788699</v>
          </cell>
          <cell r="I165">
            <v>0.40755529181652339</v>
          </cell>
          <cell r="J165">
            <v>0.90201114614739986</v>
          </cell>
          <cell r="K165">
            <v>0.15194497967916282</v>
          </cell>
          <cell r="L165">
            <v>0.13207637548351372</v>
          </cell>
          <cell r="M165">
            <v>0.17960001791068758</v>
          </cell>
          <cell r="N165">
            <v>0.14403516011566192</v>
          </cell>
          <cell r="O165">
            <v>2.7037968441392026</v>
          </cell>
          <cell r="P165">
            <v>1</v>
          </cell>
        </row>
        <row r="166">
          <cell r="C166">
            <v>1.4334057077677995E-2</v>
          </cell>
          <cell r="D166">
            <v>0.45337593362855483</v>
          </cell>
          <cell r="E166">
            <v>1.7237892361267613</v>
          </cell>
          <cell r="F166">
            <v>0.26240040765086192</v>
          </cell>
          <cell r="G166">
            <v>8.0034786199553357E-2</v>
          </cell>
          <cell r="H166">
            <v>0.53694983791975148</v>
          </cell>
          <cell r="I166">
            <v>0.38293525846038257</v>
          </cell>
          <cell r="J166">
            <v>0.67071982714526324</v>
          </cell>
          <cell r="K166">
            <v>0.1509722974202658</v>
          </cell>
          <cell r="L166">
            <v>0.10113318704271625</v>
          </cell>
          <cell r="M166">
            <v>0.56050217198007801</v>
          </cell>
          <cell r="N166">
            <v>0.32163723706948927</v>
          </cell>
          <cell r="O166">
            <v>0</v>
          </cell>
          <cell r="P166">
            <v>1</v>
          </cell>
        </row>
        <row r="167">
          <cell r="C167">
            <v>0.670598957148829</v>
          </cell>
          <cell r="D167">
            <v>1.588398064495806</v>
          </cell>
          <cell r="E167">
            <v>0.73438136005236354</v>
          </cell>
          <cell r="F167">
            <v>0.85993012787381473</v>
          </cell>
          <cell r="G167">
            <v>1.4764816540345262</v>
          </cell>
          <cell r="H167">
            <v>1.5629364597589241</v>
          </cell>
          <cell r="I167">
            <v>0.55282097045224599</v>
          </cell>
          <cell r="J167">
            <v>2.9777828360759475</v>
          </cell>
          <cell r="K167">
            <v>0.48015877130788753</v>
          </cell>
          <cell r="L167">
            <v>5.6037661924136777E-2</v>
          </cell>
          <cell r="M167">
            <v>0.32918706920314589</v>
          </cell>
          <cell r="N167">
            <v>0.91390845376107654</v>
          </cell>
          <cell r="O167">
            <v>2.0813318411663501E-7</v>
          </cell>
          <cell r="P167">
            <v>1</v>
          </cell>
        </row>
        <row r="168">
          <cell r="C168">
            <v>2.7756047180909238E-2</v>
          </cell>
          <cell r="D168">
            <v>0.15009058604511916</v>
          </cell>
          <cell r="E168">
            <v>0.10831250075597013</v>
          </cell>
          <cell r="F168">
            <v>0.31056420068518209</v>
          </cell>
          <cell r="G168">
            <v>1.6865190133238586</v>
          </cell>
          <cell r="H168">
            <v>1.5397297577981464</v>
          </cell>
          <cell r="I168">
            <v>5.4718881345334043E-2</v>
          </cell>
          <cell r="J168">
            <v>0.40503696466448275</v>
          </cell>
          <cell r="K168">
            <v>4.8763960182270347</v>
          </cell>
          <cell r="L168">
            <v>17.657577629823884</v>
          </cell>
          <cell r="M168">
            <v>1.8924574487559671</v>
          </cell>
          <cell r="N168">
            <v>0.59252732313724121</v>
          </cell>
          <cell r="O168">
            <v>9.2520243799001159E-3</v>
          </cell>
          <cell r="P168">
            <v>1</v>
          </cell>
        </row>
        <row r="169">
          <cell r="C169">
            <v>0.83415264767991459</v>
          </cell>
          <cell r="D169">
            <v>1.9050990502204999</v>
          </cell>
          <cell r="E169">
            <v>0.40985298529529218</v>
          </cell>
          <cell r="F169">
            <v>1.7814518143263958</v>
          </cell>
          <cell r="G169">
            <v>2.0144769421113842</v>
          </cell>
          <cell r="H169">
            <v>1.1310979648092525</v>
          </cell>
          <cell r="I169">
            <v>9.4040199946122435E-2</v>
          </cell>
          <cell r="J169">
            <v>3.6377074797396642</v>
          </cell>
          <cell r="K169">
            <v>1.0484090770179924</v>
          </cell>
          <cell r="L169">
            <v>1.360827184549924</v>
          </cell>
          <cell r="M169">
            <v>0.75104548427940365</v>
          </cell>
          <cell r="N169">
            <v>1.0173278074039407</v>
          </cell>
          <cell r="O169">
            <v>2.9616792919643301E-8</v>
          </cell>
          <cell r="P169">
            <v>1</v>
          </cell>
        </row>
        <row r="170">
          <cell r="C170">
            <v>1.1261263562249901</v>
          </cell>
          <cell r="D170">
            <v>0.79717065909700902</v>
          </cell>
          <cell r="E170">
            <v>1.5648351012717978</v>
          </cell>
          <cell r="F170">
            <v>5.3956708632150269E-2</v>
          </cell>
          <cell r="G170">
            <v>5.760818660989285E-3</v>
          </cell>
          <cell r="H170">
            <v>0.49311520124228747</v>
          </cell>
          <cell r="I170">
            <v>2.159407689551752E-3</v>
          </cell>
          <cell r="J170">
            <v>0.23835586374164278</v>
          </cell>
          <cell r="K170">
            <v>4.5918090332939164E-2</v>
          </cell>
          <cell r="L170">
            <v>7.8184608043042822E-2</v>
          </cell>
          <cell r="M170">
            <v>1.3925319177261367E-2</v>
          </cell>
          <cell r="N170">
            <v>1.2077007692213027E-2</v>
          </cell>
          <cell r="O170">
            <v>8.753003360171368E-5</v>
          </cell>
          <cell r="P170">
            <v>1</v>
          </cell>
        </row>
        <row r="171">
          <cell r="C171">
            <v>7.1015174062583231E-2</v>
          </cell>
          <cell r="D171">
            <v>0.33831094083562846</v>
          </cell>
          <cell r="E171">
            <v>0.14189679023547125</v>
          </cell>
          <cell r="F171">
            <v>4.6814143425445161E-2</v>
          </cell>
          <cell r="G171">
            <v>0.68851051581929112</v>
          </cell>
          <cell r="H171">
            <v>0.2643577736449359</v>
          </cell>
          <cell r="I171">
            <v>0.25992960755671857</v>
          </cell>
          <cell r="J171">
            <v>1.3569694342359329</v>
          </cell>
          <cell r="K171">
            <v>5.9647871429820229</v>
          </cell>
          <cell r="L171">
            <v>11.386069080964644</v>
          </cell>
          <cell r="M171">
            <v>1.9883505632607645</v>
          </cell>
          <cell r="N171">
            <v>9.8416893917817898</v>
          </cell>
          <cell r="O171">
            <v>3.3808156723082265E-4</v>
          </cell>
          <cell r="P171">
            <v>1</v>
          </cell>
        </row>
        <row r="172">
          <cell r="C172">
            <v>0.60844253899887113</v>
          </cell>
          <cell r="D172">
            <v>0.82965210156374591</v>
          </cell>
          <cell r="E172">
            <v>0.69256493574573841</v>
          </cell>
          <cell r="F172">
            <v>0.8206634371470517</v>
          </cell>
          <cell r="G172">
            <v>6.3780179585393171</v>
          </cell>
          <cell r="H172">
            <v>1.3711627571450637</v>
          </cell>
          <cell r="I172">
            <v>3.7450605107261198E-2</v>
          </cell>
          <cell r="J172">
            <v>1.5106697738872625</v>
          </cell>
          <cell r="K172">
            <v>1.0788550550552278</v>
          </cell>
          <cell r="L172">
            <v>0.68129083109805111</v>
          </cell>
          <cell r="M172">
            <v>2.4671984099093276</v>
          </cell>
          <cell r="N172">
            <v>2.1186406989722597</v>
          </cell>
          <cell r="O172">
            <v>0</v>
          </cell>
          <cell r="P172">
            <v>1</v>
          </cell>
        </row>
        <row r="173">
          <cell r="C173">
            <v>4.7237591860196027</v>
          </cell>
          <cell r="D173">
            <v>0.52203412153867035</v>
          </cell>
          <cell r="E173">
            <v>0.45553913819121045</v>
          </cell>
          <cell r="F173">
            <v>0.89399631979056493</v>
          </cell>
          <cell r="G173">
            <v>0.34125737969952369</v>
          </cell>
          <cell r="H173">
            <v>7.3363504724825904E-2</v>
          </cell>
          <cell r="I173">
            <v>2.7308257848585142E-2</v>
          </cell>
          <cell r="J173">
            <v>2.5384397716967708</v>
          </cell>
          <cell r="K173">
            <v>1.1158255947202855</v>
          </cell>
          <cell r="L173">
            <v>0.57016867488744516</v>
          </cell>
          <cell r="M173">
            <v>0.94509833917763741</v>
          </cell>
          <cell r="N173">
            <v>0.62378830162189702</v>
          </cell>
          <cell r="O173">
            <v>4.9913779481426149E-8</v>
          </cell>
          <cell r="P173">
            <v>1</v>
          </cell>
        </row>
        <row r="174">
          <cell r="C174">
            <v>0.38234494015773346</v>
          </cell>
          <cell r="D174">
            <v>1.4569285613878744</v>
          </cell>
          <cell r="E174">
            <v>0.93489142251202417</v>
          </cell>
          <cell r="F174">
            <v>0.80681313862627346</v>
          </cell>
          <cell r="G174">
            <v>4.4874983212969006</v>
          </cell>
          <cell r="H174">
            <v>1.9131127321569261</v>
          </cell>
          <cell r="I174">
            <v>2.8205725356254919E-2</v>
          </cell>
          <cell r="J174">
            <v>0.9758950682451567</v>
          </cell>
          <cell r="K174">
            <v>0.45815621106600446</v>
          </cell>
          <cell r="L174">
            <v>0.13648638413160813</v>
          </cell>
          <cell r="M174">
            <v>0.70625213596108116</v>
          </cell>
          <cell r="N174">
            <v>0.71483351993723221</v>
          </cell>
          <cell r="O174">
            <v>4.9034537334255529E-2</v>
          </cell>
          <cell r="P174">
            <v>1</v>
          </cell>
        </row>
        <row r="175">
          <cell r="C175">
            <v>0.25337563239666111</v>
          </cell>
          <cell r="D175">
            <v>1.701241567279812</v>
          </cell>
          <cell r="E175">
            <v>0.78287496864820305</v>
          </cell>
          <cell r="F175">
            <v>0.68628435799850906</v>
          </cell>
          <cell r="G175">
            <v>2.4504234040760529</v>
          </cell>
          <cell r="H175">
            <v>1.6829506888149652</v>
          </cell>
          <cell r="I175">
            <v>1.0731923569977795</v>
          </cell>
          <cell r="J175">
            <v>2.027236149598572</v>
          </cell>
          <cell r="K175">
            <v>1.2048136809782468</v>
          </cell>
          <cell r="L175">
            <v>0.16872986428971293</v>
          </cell>
          <cell r="M175">
            <v>0.62086198623750899</v>
          </cell>
          <cell r="N175">
            <v>0.97548740065039508</v>
          </cell>
          <cell r="O175">
            <v>2.7190161748632861E-2</v>
          </cell>
          <cell r="P175">
            <v>1</v>
          </cell>
        </row>
        <row r="176">
          <cell r="C176">
            <v>0.36580111931562215</v>
          </cell>
          <cell r="D176">
            <v>0.93805872504884291</v>
          </cell>
          <cell r="E176">
            <v>0.78610436816986851</v>
          </cell>
          <cell r="F176">
            <v>1.133369638945559</v>
          </cell>
          <cell r="G176">
            <v>2.0690998886858516</v>
          </cell>
          <cell r="H176">
            <v>1.4215982295620477</v>
          </cell>
          <cell r="I176">
            <v>1.6576090305541324</v>
          </cell>
          <cell r="J176">
            <v>3.0576793781296714</v>
          </cell>
          <cell r="K176">
            <v>1.2011218576496701</v>
          </cell>
          <cell r="L176">
            <v>0.23401963533885958</v>
          </cell>
          <cell r="M176">
            <v>1.1477959848348616</v>
          </cell>
          <cell r="N176">
            <v>1.7232353681312631</v>
          </cell>
          <cell r="O176">
            <v>0</v>
          </cell>
          <cell r="P176">
            <v>1</v>
          </cell>
        </row>
        <row r="177">
          <cell r="C177">
            <v>4.2382365798544557</v>
          </cell>
          <cell r="D177">
            <v>0.24093913446299903</v>
          </cell>
          <cell r="E177">
            <v>0.49430256051602783</v>
          </cell>
          <cell r="F177">
            <v>0.59548571353441093</v>
          </cell>
          <cell r="G177">
            <v>7.3343023307819166E-2</v>
          </cell>
          <cell r="H177">
            <v>1.7883162933919856</v>
          </cell>
          <cell r="I177">
            <v>2.7737938405157772E-2</v>
          </cell>
          <cell r="J177">
            <v>3.2803998192542148</v>
          </cell>
          <cell r="K177">
            <v>0.34970766997506969</v>
          </cell>
          <cell r="L177">
            <v>6.2566561138525109E-3</v>
          </cell>
          <cell r="M177">
            <v>2.1331093837940174E-2</v>
          </cell>
          <cell r="N177">
            <v>4.1351614440946441E-2</v>
          </cell>
          <cell r="O177">
            <v>0</v>
          </cell>
          <cell r="P177">
            <v>1</v>
          </cell>
        </row>
        <row r="178">
          <cell r="C178">
            <v>0.24396558280543748</v>
          </cell>
          <cell r="D178">
            <v>0.72325188950417318</v>
          </cell>
          <cell r="E178">
            <v>1.3322920448972249</v>
          </cell>
          <cell r="F178">
            <v>0.94563506249174045</v>
          </cell>
          <cell r="G178">
            <v>1.2833244288718326</v>
          </cell>
          <cell r="H178">
            <v>0.75483042562350977</v>
          </cell>
          <cell r="I178">
            <v>0.14559345714435276</v>
          </cell>
          <cell r="J178">
            <v>0.54642525501135319</v>
          </cell>
          <cell r="K178">
            <v>3.9818690899149196</v>
          </cell>
          <cell r="L178">
            <v>0.20671116005293147</v>
          </cell>
          <cell r="M178">
            <v>1.2950099367734165</v>
          </cell>
          <cell r="N178">
            <v>0.83339468126801663</v>
          </cell>
          <cell r="O178">
            <v>0</v>
          </cell>
          <cell r="P178">
            <v>1</v>
          </cell>
        </row>
        <row r="179">
          <cell r="C179">
            <v>0.22099112952723438</v>
          </cell>
          <cell r="D179">
            <v>1.0953446959501618</v>
          </cell>
          <cell r="E179">
            <v>1.2156480895534942</v>
          </cell>
          <cell r="F179">
            <v>3.6373376492202367</v>
          </cell>
          <cell r="G179">
            <v>2.1826888432407805</v>
          </cell>
          <cell r="H179">
            <v>0.57797939582219848</v>
          </cell>
          <cell r="I179">
            <v>6.3804797892958204E-2</v>
          </cell>
          <cell r="J179">
            <v>1.75822392967249</v>
          </cell>
          <cell r="K179">
            <v>1.4876253606370842</v>
          </cell>
          <cell r="L179">
            <v>0.36471413543494136</v>
          </cell>
          <cell r="M179">
            <v>0.49217098802530729</v>
          </cell>
          <cell r="N179">
            <v>0.83185784923893247</v>
          </cell>
          <cell r="O179">
            <v>1.0723436620033012E-7</v>
          </cell>
          <cell r="P179">
            <v>1</v>
          </cell>
        </row>
        <row r="180">
          <cell r="C180">
            <v>0.20214183478603825</v>
          </cell>
          <cell r="D180">
            <v>1.0266086177239877</v>
          </cell>
          <cell r="E180">
            <v>1.042383897081804</v>
          </cell>
          <cell r="F180">
            <v>0.75131246253077866</v>
          </cell>
          <cell r="G180">
            <v>0.57732514138514146</v>
          </cell>
          <cell r="H180">
            <v>1.1042352757902743</v>
          </cell>
          <cell r="I180">
            <v>3.8187165360167322E-2</v>
          </cell>
          <cell r="J180">
            <v>1.7624983622934249</v>
          </cell>
          <cell r="K180">
            <v>2.8317007459256116</v>
          </cell>
          <cell r="L180">
            <v>0.43869314079416721</v>
          </cell>
          <cell r="M180">
            <v>1.3543933349637485</v>
          </cell>
          <cell r="N180">
            <v>0.75326048175612992</v>
          </cell>
          <cell r="O180">
            <v>1.3167604085775046</v>
          </cell>
          <cell r="P180">
            <v>1</v>
          </cell>
        </row>
        <row r="181">
          <cell r="C181">
            <v>0.58398795512424972</v>
          </cell>
          <cell r="D181">
            <v>2.4631948299953761</v>
          </cell>
          <cell r="E181">
            <v>0.9838963526062301</v>
          </cell>
          <cell r="F181">
            <v>0.82126026850929024</v>
          </cell>
          <cell r="G181">
            <v>1.1374833371754134</v>
          </cell>
          <cell r="H181">
            <v>0.44892254526104008</v>
          </cell>
          <cell r="I181">
            <v>2.1038700577922297E-2</v>
          </cell>
          <cell r="J181">
            <v>0.92986664882768988</v>
          </cell>
          <cell r="K181">
            <v>9.8433249007707252E-2</v>
          </cell>
          <cell r="L181">
            <v>0.37085817362889539</v>
          </cell>
          <cell r="M181">
            <v>0.14015046745480661</v>
          </cell>
          <cell r="N181">
            <v>0.12199601058128713</v>
          </cell>
          <cell r="O181">
            <v>8.4264545270814006E-2</v>
          </cell>
          <cell r="P181">
            <v>1</v>
          </cell>
        </row>
        <row r="182">
          <cell r="C182">
            <v>5.1209141075890453E-2</v>
          </cell>
          <cell r="D182">
            <v>0.45775532790622547</v>
          </cell>
          <cell r="E182">
            <v>1.5731604043706255</v>
          </cell>
          <cell r="F182">
            <v>9.9628026771367683E-3</v>
          </cell>
          <cell r="G182">
            <v>9.263049909092963E-3</v>
          </cell>
          <cell r="H182">
            <v>1.390943569582535</v>
          </cell>
          <cell r="I182">
            <v>1.2075275506092162</v>
          </cell>
          <cell r="J182">
            <v>0.88827292592379847</v>
          </cell>
          <cell r="K182">
            <v>0.24760389487935192</v>
          </cell>
          <cell r="L182">
            <v>0.16948232702749333</v>
          </cell>
          <cell r="M182">
            <v>0.2288595222142514</v>
          </cell>
          <cell r="N182">
            <v>0.21641733847285738</v>
          </cell>
          <cell r="O182">
            <v>0.13389686944700657</v>
          </cell>
          <cell r="P182">
            <v>1</v>
          </cell>
        </row>
        <row r="183">
          <cell r="C183">
            <v>0.40233356274135357</v>
          </cell>
          <cell r="D183">
            <v>0.85141089073073839</v>
          </cell>
          <cell r="E183">
            <v>0.92145801866686017</v>
          </cell>
          <cell r="F183">
            <v>0.12984177328612587</v>
          </cell>
          <cell r="G183">
            <v>1.6277109881883828E-2</v>
          </cell>
          <cell r="H183">
            <v>1.3449534972458441</v>
          </cell>
          <cell r="I183">
            <v>7.8292354237736353E-2</v>
          </cell>
          <cell r="J183">
            <v>1.1804837402360586</v>
          </cell>
          <cell r="K183">
            <v>2.2138056381060096</v>
          </cell>
          <cell r="L183">
            <v>2.1453857099251019</v>
          </cell>
          <cell r="M183">
            <v>1.4498765536856619</v>
          </cell>
          <cell r="N183">
            <v>1.9155079459752544</v>
          </cell>
          <cell r="O183">
            <v>4.0247433858747357E-2</v>
          </cell>
          <cell r="P183">
            <v>1</v>
          </cell>
        </row>
        <row r="184">
          <cell r="C184">
            <v>0.1688152905293118</v>
          </cell>
          <cell r="D184">
            <v>5.5459533845073681</v>
          </cell>
          <cell r="E184">
            <v>4.2354729850552469E-2</v>
          </cell>
          <cell r="F184">
            <v>5.0765836962598315E-2</v>
          </cell>
          <cell r="G184">
            <v>6.393232524969221E-2</v>
          </cell>
          <cell r="H184">
            <v>0.69852036808092577</v>
          </cell>
          <cell r="I184">
            <v>0.15117774813323545</v>
          </cell>
          <cell r="J184">
            <v>8.0820064312223966E-2</v>
          </cell>
          <cell r="K184">
            <v>0.31340495411234121</v>
          </cell>
          <cell r="L184">
            <v>2.7372736714759597E-2</v>
          </cell>
          <cell r="M184">
            <v>8.0721279254425005E-3</v>
          </cell>
          <cell r="N184">
            <v>3.278032680231044</v>
          </cell>
          <cell r="O184">
            <v>0</v>
          </cell>
          <cell r="P184">
            <v>1</v>
          </cell>
        </row>
        <row r="185">
          <cell r="C185">
            <v>0.84357573089161497</v>
          </cell>
          <cell r="D185">
            <v>1.6170718766193291</v>
          </cell>
          <cell r="E185">
            <v>0.97457845373038721</v>
          </cell>
          <cell r="F185">
            <v>0.34801844042269903</v>
          </cell>
          <cell r="G185">
            <v>4.4070141441948101</v>
          </cell>
          <cell r="H185">
            <v>1.4707629007005594</v>
          </cell>
          <cell r="I185">
            <v>8.6981522277735368E-2</v>
          </cell>
          <cell r="J185">
            <v>0.77860999092196381</v>
          </cell>
          <cell r="K185">
            <v>2.3850332876113765</v>
          </cell>
          <cell r="L185">
            <v>0.16145547580226222</v>
          </cell>
          <cell r="M185">
            <v>8.8836617918744934E-2</v>
          </cell>
          <cell r="N185">
            <v>0.40776356672198805</v>
          </cell>
          <cell r="O185">
            <v>6.8011412217285878</v>
          </cell>
          <cell r="P185">
            <v>1</v>
          </cell>
        </row>
        <row r="186">
          <cell r="C186">
            <v>0.22887495929854723</v>
          </cell>
          <cell r="D186">
            <v>1.3244957905177404</v>
          </cell>
          <cell r="E186">
            <v>0.72989298523161328</v>
          </cell>
          <cell r="F186">
            <v>2.3233412210314178E-2</v>
          </cell>
          <cell r="G186">
            <v>0.64243314247753858</v>
          </cell>
          <cell r="H186">
            <v>0.4791051724574773</v>
          </cell>
          <cell r="I186">
            <v>6.4447458871039114</v>
          </cell>
          <cell r="J186">
            <v>0.54490410055887872</v>
          </cell>
          <cell r="K186">
            <v>1.3636483858197299</v>
          </cell>
          <cell r="L186">
            <v>0.26100509187495502</v>
          </cell>
          <cell r="M186">
            <v>3.3717287118835082</v>
          </cell>
          <cell r="N186">
            <v>0.93186735791334174</v>
          </cell>
          <cell r="O186">
            <v>0.14542565509014233</v>
          </cell>
          <cell r="P186">
            <v>1</v>
          </cell>
        </row>
        <row r="187">
          <cell r="C187">
            <v>0.42713442065330204</v>
          </cell>
          <cell r="D187">
            <v>1.2460944324336103</v>
          </cell>
          <cell r="E187">
            <v>0.90935798706172299</v>
          </cell>
          <cell r="F187">
            <v>0.1443827390594595</v>
          </cell>
          <cell r="G187">
            <v>4.4397192866914403E-2</v>
          </cell>
          <cell r="H187">
            <v>1.7920633727690667</v>
          </cell>
          <cell r="I187">
            <v>7.3916475326920983</v>
          </cell>
          <cell r="J187">
            <v>0.78659027611404397</v>
          </cell>
          <cell r="K187">
            <v>1.6624904875917914</v>
          </cell>
          <cell r="L187">
            <v>0.12742044017322629</v>
          </cell>
          <cell r="M187">
            <v>0.38026940511911461</v>
          </cell>
          <cell r="N187">
            <v>1.4695381164331118</v>
          </cell>
          <cell r="O187">
            <v>0</v>
          </cell>
          <cell r="P187">
            <v>1</v>
          </cell>
        </row>
        <row r="188">
          <cell r="C188">
            <v>1.4185823338878212</v>
          </cell>
          <cell r="D188">
            <v>3.269726789697418</v>
          </cell>
          <cell r="E188">
            <v>0.4406036605562495</v>
          </cell>
          <cell r="F188">
            <v>5.2062669209981753E-2</v>
          </cell>
          <cell r="G188">
            <v>3.4536381391470097E-2</v>
          </cell>
          <cell r="H188">
            <v>0.82201287498133457</v>
          </cell>
          <cell r="I188">
            <v>3.6857977309213994</v>
          </cell>
          <cell r="J188">
            <v>0.69389109771890167</v>
          </cell>
          <cell r="K188">
            <v>0.41434342750627184</v>
          </cell>
          <cell r="L188">
            <v>0.19642359609678178</v>
          </cell>
          <cell r="M188">
            <v>6.9679288064878719E-2</v>
          </cell>
          <cell r="N188">
            <v>0.48484600724206645</v>
          </cell>
          <cell r="O188">
            <v>1.0070826822791762E-4</v>
          </cell>
          <cell r="P188">
            <v>1</v>
          </cell>
        </row>
        <row r="189">
          <cell r="C189">
            <v>4.9306275408472819</v>
          </cell>
          <cell r="D189">
            <v>0.12196463201762375</v>
          </cell>
          <cell r="E189">
            <v>0.42444448280244457</v>
          </cell>
          <cell r="F189">
            <v>0.70943172529466436</v>
          </cell>
          <cell r="G189">
            <v>0.54708085761273395</v>
          </cell>
          <cell r="H189">
            <v>2.9126560695175709</v>
          </cell>
          <cell r="I189">
            <v>1.799866169845715E-3</v>
          </cell>
          <cell r="J189">
            <v>1.0536483471371854</v>
          </cell>
          <cell r="K189">
            <v>0.40364803873751964</v>
          </cell>
          <cell r="L189">
            <v>5.0874224650326365E-2</v>
          </cell>
          <cell r="M189">
            <v>0.12404726578424313</v>
          </cell>
          <cell r="N189">
            <v>0.27712768021965339</v>
          </cell>
          <cell r="O189">
            <v>1.6165540027564395E-4</v>
          </cell>
          <cell r="P189">
            <v>1</v>
          </cell>
        </row>
        <row r="190">
          <cell r="C190">
            <v>8.4412436758559668</v>
          </cell>
          <cell r="D190">
            <v>8.7854306780779712E-2</v>
          </cell>
          <cell r="E190">
            <v>3.5643798234363339E-2</v>
          </cell>
          <cell r="F190">
            <v>0.80584198630058035</v>
          </cell>
          <cell r="G190">
            <v>1.6988531767264128</v>
          </cell>
          <cell r="H190">
            <v>0.91211673166517093</v>
          </cell>
          <cell r="I190">
            <v>0.70185825484811715</v>
          </cell>
          <cell r="J190">
            <v>0.6373078163628596</v>
          </cell>
          <cell r="K190">
            <v>0.25970007693189701</v>
          </cell>
          <cell r="L190">
            <v>7.584141509699574E-2</v>
          </cell>
          <cell r="M190">
            <v>0.39790941413283776</v>
          </cell>
          <cell r="N190">
            <v>0.24944661802641904</v>
          </cell>
          <cell r="O190">
            <v>0</v>
          </cell>
          <cell r="P190">
            <v>1</v>
          </cell>
        </row>
        <row r="191">
          <cell r="C191">
            <v>0.56120241359879841</v>
          </cell>
          <cell r="D191">
            <v>2.9341005067761672</v>
          </cell>
          <cell r="E191">
            <v>6.754141260377669E-2</v>
          </cell>
          <cell r="F191">
            <v>1.4638107768755557E-2</v>
          </cell>
          <cell r="G191">
            <v>0.70079986681571049</v>
          </cell>
          <cell r="H191">
            <v>1.8520342863555836</v>
          </cell>
          <cell r="I191">
            <v>3.4637992028219813</v>
          </cell>
          <cell r="J191">
            <v>3.6147222397744554</v>
          </cell>
          <cell r="K191">
            <v>1.4064792891372595</v>
          </cell>
          <cell r="L191">
            <v>0.57961506275479779</v>
          </cell>
          <cell r="M191">
            <v>0.1957468095928212</v>
          </cell>
          <cell r="N191">
            <v>1.6859987795603397</v>
          </cell>
          <cell r="O191">
            <v>0</v>
          </cell>
          <cell r="P191">
            <v>1</v>
          </cell>
        </row>
        <row r="192">
          <cell r="C192">
            <v>0.94830043652579832</v>
          </cell>
          <cell r="D192">
            <v>3.8843150103596802</v>
          </cell>
          <cell r="E192">
            <v>0.14439021772502644</v>
          </cell>
          <cell r="F192">
            <v>0.11312901130120798</v>
          </cell>
          <cell r="G192">
            <v>0.19109630707157219</v>
          </cell>
          <cell r="H192">
            <v>1.5513029307080239</v>
          </cell>
          <cell r="I192">
            <v>6.8595696198045855E-2</v>
          </cell>
          <cell r="J192">
            <v>1.1133497826200844</v>
          </cell>
          <cell r="K192">
            <v>0.60402277180927288</v>
          </cell>
          <cell r="L192">
            <v>4.6607753818240442E-2</v>
          </cell>
          <cell r="M192">
            <v>0.22860709525132727</v>
          </cell>
          <cell r="N192">
            <v>2.4091962710979797</v>
          </cell>
          <cell r="O192">
            <v>0</v>
          </cell>
          <cell r="P192">
            <v>1</v>
          </cell>
        </row>
        <row r="193">
          <cell r="C193">
            <v>0.92624659484864513</v>
          </cell>
          <cell r="D193">
            <v>1.2120314066723941</v>
          </cell>
          <cell r="E193">
            <v>5.2181884297890467E-2</v>
          </cell>
          <cell r="F193">
            <v>0.22269924391225382</v>
          </cell>
          <cell r="G193">
            <v>1.2134509302874392</v>
          </cell>
          <cell r="H193">
            <v>0.98895545285528363</v>
          </cell>
          <cell r="I193">
            <v>21.343979718811344</v>
          </cell>
          <cell r="J193">
            <v>4.3933851032902114</v>
          </cell>
          <cell r="K193">
            <v>3.0193238607401942</v>
          </cell>
          <cell r="L193">
            <v>0.35154342433553926</v>
          </cell>
          <cell r="M193">
            <v>0.75598608381431931</v>
          </cell>
          <cell r="N193">
            <v>0.9478834376932076</v>
          </cell>
          <cell r="O193">
            <v>0</v>
          </cell>
          <cell r="P193">
            <v>1</v>
          </cell>
        </row>
        <row r="194">
          <cell r="C194">
            <v>4.5253417648582062</v>
          </cell>
          <cell r="D194">
            <v>0.94241033422302756</v>
          </cell>
          <cell r="E194">
            <v>1.1194136576947733E-2</v>
          </cell>
          <cell r="F194">
            <v>36.454663440211057</v>
          </cell>
          <cell r="G194">
            <v>7.2584886436537435</v>
          </cell>
          <cell r="H194">
            <v>1.0018882382753014</v>
          </cell>
          <cell r="I194">
            <v>0.49967736105919225</v>
          </cell>
          <cell r="J194">
            <v>0.42796383256301285</v>
          </cell>
          <cell r="K194">
            <v>2.2128091611679754</v>
          </cell>
          <cell r="L194">
            <v>0.1210925054836211</v>
          </cell>
          <cell r="M194">
            <v>1.0138855039568453E-2</v>
          </cell>
          <cell r="N194">
            <v>1.2935802922314568</v>
          </cell>
          <cell r="O194">
            <v>8.1881607324159695</v>
          </cell>
          <cell r="P194">
            <v>1</v>
          </cell>
        </row>
        <row r="195">
          <cell r="C195">
            <v>5.4370705030925244</v>
          </cell>
          <cell r="D195">
            <v>3.5465653906854848E-2</v>
          </cell>
          <cell r="E195">
            <v>0.8190524866298392</v>
          </cell>
          <cell r="F195">
            <v>0.73688531730536322</v>
          </cell>
          <cell r="G195">
            <v>1.4361939241766237</v>
          </cell>
          <cell r="H195">
            <v>0.23471956575710443</v>
          </cell>
          <cell r="I195">
            <v>0.70699786996164016</v>
          </cell>
          <cell r="J195">
            <v>0.77746513221235103</v>
          </cell>
          <cell r="K195">
            <v>0.65138933996304926</v>
          </cell>
          <cell r="L195">
            <v>0.14132429685467629</v>
          </cell>
          <cell r="M195">
            <v>2.2646346668131354E-2</v>
          </cell>
          <cell r="N195">
            <v>0.48618390392115524</v>
          </cell>
          <cell r="O195">
            <v>0</v>
          </cell>
          <cell r="P195">
            <v>1</v>
          </cell>
        </row>
        <row r="196">
          <cell r="C196">
            <v>1.4902896057485944</v>
          </cell>
          <cell r="D196">
            <v>0.17643697466161029</v>
          </cell>
          <cell r="E196">
            <v>0.29292946408500714</v>
          </cell>
          <cell r="F196">
            <v>54.724154538521582</v>
          </cell>
          <cell r="G196">
            <v>4.0155313482374817</v>
          </cell>
          <cell r="H196">
            <v>0.94918097594862694</v>
          </cell>
          <cell r="I196">
            <v>5.6123539931436772</v>
          </cell>
          <cell r="J196">
            <v>2.2173494974088084</v>
          </cell>
          <cell r="K196">
            <v>3.3036325680529668</v>
          </cell>
          <cell r="L196">
            <v>0.20392490696555729</v>
          </cell>
          <cell r="M196">
            <v>5.507395356150923E-2</v>
          </cell>
          <cell r="N196">
            <v>1.8113055719628859</v>
          </cell>
          <cell r="O196">
            <v>0</v>
          </cell>
          <cell r="P196">
            <v>1</v>
          </cell>
        </row>
        <row r="197">
          <cell r="C197">
            <v>1.878679956649361</v>
          </cell>
          <cell r="D197">
            <v>0.17276011005231459</v>
          </cell>
          <cell r="E197">
            <v>0.70237712412409481</v>
          </cell>
          <cell r="F197">
            <v>8.9517504637778966</v>
          </cell>
          <cell r="G197">
            <v>7.8964762903413224</v>
          </cell>
          <cell r="H197">
            <v>1.0942350591904881</v>
          </cell>
          <cell r="I197">
            <v>0.15072784746821585</v>
          </cell>
          <cell r="J197">
            <v>1.8062476098996181</v>
          </cell>
          <cell r="K197">
            <v>4.9859349502295967</v>
          </cell>
          <cell r="L197">
            <v>0.25000515337579632</v>
          </cell>
          <cell r="M197">
            <v>9.9096320427985753E-3</v>
          </cell>
          <cell r="N197">
            <v>6.4102806678403894</v>
          </cell>
          <cell r="O197">
            <v>0</v>
          </cell>
          <cell r="P197">
            <v>1</v>
          </cell>
        </row>
        <row r="198">
          <cell r="C198">
            <v>1.1715283724014789</v>
          </cell>
          <cell r="D198">
            <v>3.70306685545218</v>
          </cell>
          <cell r="E198">
            <v>2.1144354453641746E-2</v>
          </cell>
          <cell r="F198">
            <v>2.6971700702473018E-2</v>
          </cell>
          <cell r="G198">
            <v>0.58599522050056618</v>
          </cell>
          <cell r="H198">
            <v>1.3126046967633378</v>
          </cell>
          <cell r="I198">
            <v>11.006292228335276</v>
          </cell>
          <cell r="J198">
            <v>0.75215377394738236</v>
          </cell>
          <cell r="K198">
            <v>2.2644830682795769</v>
          </cell>
          <cell r="L198">
            <v>7.2060789673153311E-2</v>
          </cell>
          <cell r="M198">
            <v>0.11746751952199294</v>
          </cell>
          <cell r="N198">
            <v>0.55134231591900118</v>
          </cell>
          <cell r="O198">
            <v>0</v>
          </cell>
          <cell r="P198">
            <v>1</v>
          </cell>
        </row>
        <row r="199">
          <cell r="C199">
            <v>0.10304854855393715</v>
          </cell>
          <cell r="D199">
            <v>0.19192647958206549</v>
          </cell>
          <cell r="E199">
            <v>2.5203225828903681E-3</v>
          </cell>
          <cell r="F199">
            <v>0.28921239282995276</v>
          </cell>
          <cell r="G199">
            <v>2.8084760894984009</v>
          </cell>
          <cell r="H199">
            <v>9.7412115406815158E-2</v>
          </cell>
          <cell r="I199">
            <v>63.862470367464063</v>
          </cell>
          <cell r="J199">
            <v>1.503409137321263</v>
          </cell>
          <cell r="K199">
            <v>3.3836839880986922</v>
          </cell>
          <cell r="L199">
            <v>0.14966103359649879</v>
          </cell>
          <cell r="M199">
            <v>2.5600575409233689E-2</v>
          </cell>
          <cell r="N199">
            <v>1.4974583657532234</v>
          </cell>
          <cell r="O199">
            <v>0</v>
          </cell>
          <cell r="P199">
            <v>1</v>
          </cell>
        </row>
        <row r="200">
          <cell r="C200">
            <v>0.6161758044245772</v>
          </cell>
          <cell r="D200">
            <v>0.96456371139319907</v>
          </cell>
          <cell r="E200">
            <v>0.15826038495687272</v>
          </cell>
          <cell r="F200">
            <v>0.48809718843175182</v>
          </cell>
          <cell r="G200">
            <v>5.1218764097969363</v>
          </cell>
          <cell r="H200">
            <v>1.4128173644580868</v>
          </cell>
          <cell r="I200">
            <v>0.79922766994520777</v>
          </cell>
          <cell r="J200">
            <v>3.2668467340894387</v>
          </cell>
          <cell r="K200">
            <v>5.0878270780012782</v>
          </cell>
          <cell r="L200">
            <v>2.2255625730510389E-2</v>
          </cell>
          <cell r="M200">
            <v>8.7015283634538879E-2</v>
          </cell>
          <cell r="N200">
            <v>16.049264685067527</v>
          </cell>
          <cell r="O200">
            <v>0</v>
          </cell>
          <cell r="P200">
            <v>1</v>
          </cell>
        </row>
        <row r="201">
          <cell r="C201">
            <v>1.0638218580101395E-3</v>
          </cell>
          <cell r="D201">
            <v>0.12230114561511314</v>
          </cell>
          <cell r="E201">
            <v>0.93755075632588702</v>
          </cell>
          <cell r="F201">
            <v>0.48404248948135409</v>
          </cell>
          <cell r="G201">
            <v>0.5038412054368322</v>
          </cell>
          <cell r="H201">
            <v>2.5424143920296398</v>
          </cell>
          <cell r="I201">
            <v>1.9701272480208563E-2</v>
          </cell>
          <cell r="J201">
            <v>2.4871023646770447</v>
          </cell>
          <cell r="K201">
            <v>4.0949676837530413</v>
          </cell>
          <cell r="L201">
            <v>2.6143387976910359</v>
          </cell>
          <cell r="M201">
            <v>1.0890198043924477</v>
          </cell>
          <cell r="N201">
            <v>0.19745997271594451</v>
          </cell>
          <cell r="O201">
            <v>0.20715243971378092</v>
          </cell>
          <cell r="P201">
            <v>1</v>
          </cell>
        </row>
        <row r="202">
          <cell r="C202">
            <v>6.3689601313983903E-3</v>
          </cell>
          <cell r="D202">
            <v>0.21438043851103522</v>
          </cell>
          <cell r="E202">
            <v>0.12284104804517422</v>
          </cell>
          <cell r="F202">
            <v>0.44276800907637287</v>
          </cell>
          <cell r="G202">
            <v>0.1597216373489426</v>
          </cell>
          <cell r="H202">
            <v>7.8687990800789427</v>
          </cell>
          <cell r="I202">
            <v>3.1503562163457073E-2</v>
          </cell>
          <cell r="J202">
            <v>2.3895180778627245</v>
          </cell>
          <cell r="K202">
            <v>2.4672865702609852</v>
          </cell>
          <cell r="L202">
            <v>3.1726068501513174</v>
          </cell>
          <cell r="M202">
            <v>0.1474535274176956</v>
          </cell>
          <cell r="N202">
            <v>0.2941382237453849</v>
          </cell>
          <cell r="O202">
            <v>0</v>
          </cell>
          <cell r="P202">
            <v>1</v>
          </cell>
        </row>
        <row r="203">
          <cell r="C203">
            <v>3.0054556833241919</v>
          </cell>
          <cell r="D203">
            <v>0.8293433556230112</v>
          </cell>
          <cell r="E203">
            <v>0.65107653252325171</v>
          </cell>
          <cell r="F203">
            <v>3.0152907461228078</v>
          </cell>
          <cell r="G203">
            <v>1.9990212024451561</v>
          </cell>
          <cell r="H203">
            <v>0.28646805279655796</v>
          </cell>
          <cell r="I203">
            <v>2.868308328952748</v>
          </cell>
          <cell r="J203">
            <v>0.85018144715677257</v>
          </cell>
          <cell r="K203">
            <v>0.90070355127727197</v>
          </cell>
          <cell r="L203">
            <v>0.94835480875669009</v>
          </cell>
          <cell r="M203">
            <v>1.197549842826547</v>
          </cell>
          <cell r="N203">
            <v>1.3226106536979998</v>
          </cell>
          <cell r="O203">
            <v>4.8906843853295854</v>
          </cell>
          <cell r="P203">
            <v>1</v>
          </cell>
        </row>
        <row r="209">
          <cell r="C209">
            <v>3.0001185338789282</v>
          </cell>
          <cell r="D209">
            <v>0.53313396932353996</v>
          </cell>
          <cell r="E209">
            <v>0.25623556859038532</v>
          </cell>
          <cell r="F209">
            <v>0.7377201185713872</v>
          </cell>
          <cell r="G209">
            <v>2.4269858423984294</v>
          </cell>
          <cell r="H209">
            <v>0.58894554635997343</v>
          </cell>
          <cell r="I209">
            <v>1.5882764053472014</v>
          </cell>
          <cell r="J209">
            <v>1.0296403369856546</v>
          </cell>
          <cell r="K209">
            <v>0.71451914057550481</v>
          </cell>
          <cell r="L209">
            <v>0.99218992806455353</v>
          </cell>
          <cell r="M209">
            <v>0.93175700978663301</v>
          </cell>
          <cell r="N209">
            <v>1.3216639595027897</v>
          </cell>
          <cell r="O209">
            <v>1.7761625213069709</v>
          </cell>
          <cell r="P209">
            <v>1</v>
          </cell>
        </row>
        <row r="210">
          <cell r="C210">
            <v>0.20147791013471567</v>
          </cell>
          <cell r="D210">
            <v>1.1586419589549868</v>
          </cell>
          <cell r="E210">
            <v>1.1487319447452167</v>
          </cell>
          <cell r="F210">
            <v>1.0072142443507155</v>
          </cell>
          <cell r="G210">
            <v>2.4316870814795561</v>
          </cell>
          <cell r="H210">
            <v>0.91395877240719092</v>
          </cell>
          <cell r="I210">
            <v>1.810533061165277</v>
          </cell>
          <cell r="J210">
            <v>1.2908799696381901</v>
          </cell>
          <cell r="K210">
            <v>0.82484173076994627</v>
          </cell>
          <cell r="L210">
            <v>0.87619026382138054</v>
          </cell>
          <cell r="M210">
            <v>1.1633680610802772</v>
          </cell>
          <cell r="N210">
            <v>1.2566058043215633</v>
          </cell>
          <cell r="O210">
            <v>7.1904698297379152E-2</v>
          </cell>
          <cell r="P210">
            <v>1</v>
          </cell>
        </row>
        <row r="211">
          <cell r="C211">
            <v>0.11644108052126387</v>
          </cell>
          <cell r="D211">
            <v>0.99570971914675488</v>
          </cell>
          <cell r="E211">
            <v>0.80732839426535219</v>
          </cell>
          <cell r="F211">
            <v>0.86549017163028497</v>
          </cell>
          <cell r="G211">
            <v>2.4902256894589012</v>
          </cell>
          <cell r="H211">
            <v>1.0979066309098595</v>
          </cell>
          <cell r="I211">
            <v>0.77623639233819708</v>
          </cell>
          <cell r="J211">
            <v>1.2277254882376045</v>
          </cell>
          <cell r="K211">
            <v>1.5019546190155448</v>
          </cell>
          <cell r="L211">
            <v>1.1116944125914276</v>
          </cell>
          <cell r="M211">
            <v>1.6763978541471929</v>
          </cell>
          <cell r="N211">
            <v>1.6080242859134357</v>
          </cell>
          <cell r="O211">
            <v>9.2881030076659224E-2</v>
          </cell>
          <cell r="P211">
            <v>1</v>
          </cell>
        </row>
        <row r="212">
          <cell r="C212">
            <v>0.8627269341567565</v>
          </cell>
          <cell r="D212">
            <v>1.1595499338761501</v>
          </cell>
          <cell r="E212">
            <v>0.63914895323232135</v>
          </cell>
          <cell r="F212">
            <v>2.0366269620788038</v>
          </cell>
          <cell r="G212">
            <v>1.7251063553002561</v>
          </cell>
          <cell r="H212">
            <v>1.3640811756165019</v>
          </cell>
          <cell r="I212">
            <v>0.17285221589583147</v>
          </cell>
          <cell r="J212">
            <v>1.2733290313089762</v>
          </cell>
          <cell r="K212">
            <v>1.0250326303352271</v>
          </cell>
          <cell r="L212">
            <v>1.1293608732422467</v>
          </cell>
          <cell r="M212">
            <v>1.018710690521454</v>
          </cell>
          <cell r="N212">
            <v>1.0098326400347104</v>
          </cell>
          <cell r="O212">
            <v>0</v>
          </cell>
          <cell r="P212">
            <v>1</v>
          </cell>
        </row>
        <row r="213">
          <cell r="C213">
            <v>1.7741189682584428</v>
          </cell>
          <cell r="D213">
            <v>1.3368756152975678</v>
          </cell>
          <cell r="E213">
            <v>0.6953677297803218</v>
          </cell>
          <cell r="F213">
            <v>0.92846032962886949</v>
          </cell>
          <cell r="G213">
            <v>0.77507470838742132</v>
          </cell>
          <cell r="H213">
            <v>0.92917944511199546</v>
          </cell>
          <cell r="I213">
            <v>0.84910752493054809</v>
          </cell>
          <cell r="J213">
            <v>0.93482311970958321</v>
          </cell>
          <cell r="K213">
            <v>0.3715200461866795</v>
          </cell>
          <cell r="L213">
            <v>0.91754196564259949</v>
          </cell>
          <cell r="M213">
            <v>0.95370061116882854</v>
          </cell>
          <cell r="N213">
            <v>0.52824840545565754</v>
          </cell>
          <cell r="O213">
            <v>4.6136575682106044E-2</v>
          </cell>
          <cell r="P213">
            <v>1</v>
          </cell>
        </row>
        <row r="214">
          <cell r="C214">
            <v>1.9963155632378489</v>
          </cell>
          <cell r="D214">
            <v>0.81995121765351342</v>
          </cell>
          <cell r="E214">
            <v>0.73260760220990107</v>
          </cell>
          <cell r="F214">
            <v>0.86097498842312203</v>
          </cell>
          <cell r="G214">
            <v>1.4564145451935961</v>
          </cell>
          <cell r="H214">
            <v>0.75805613351918222</v>
          </cell>
          <cell r="I214">
            <v>1.8745781593986346</v>
          </cell>
          <cell r="J214">
            <v>0.94446130413636298</v>
          </cell>
          <cell r="K214">
            <v>0.95417684561417615</v>
          </cell>
          <cell r="L214">
            <v>0.75685079761443896</v>
          </cell>
          <cell r="M214">
            <v>0.85137591652476896</v>
          </cell>
          <cell r="N214">
            <v>1.2244004104005519</v>
          </cell>
          <cell r="O214">
            <v>0</v>
          </cell>
          <cell r="P214">
            <v>1</v>
          </cell>
        </row>
        <row r="215">
          <cell r="C215">
            <v>6.6063417371210631E-2</v>
          </cell>
          <cell r="D215">
            <v>0.69160672531464706</v>
          </cell>
          <cell r="E215">
            <v>1.1081399338898621</v>
          </cell>
          <cell r="F215">
            <v>0.93167217430989324</v>
          </cell>
          <cell r="G215">
            <v>0.94568867080552155</v>
          </cell>
          <cell r="H215">
            <v>1.3609220523326166</v>
          </cell>
          <cell r="I215">
            <v>0.95210246688490541</v>
          </cell>
          <cell r="J215">
            <v>0.85761293249716053</v>
          </cell>
          <cell r="K215">
            <v>0.85892694412617976</v>
          </cell>
          <cell r="L215">
            <v>2.4430483446801268</v>
          </cell>
          <cell r="M215">
            <v>1.0031084231067546</v>
          </cell>
          <cell r="N215">
            <v>1.2993568836656726</v>
          </cell>
          <cell r="O215">
            <v>7.1821869138716812E-2</v>
          </cell>
          <cell r="P215">
            <v>1</v>
          </cell>
        </row>
        <row r="216">
          <cell r="C216">
            <v>0.97940067608337289</v>
          </cell>
          <cell r="D216">
            <v>1.5046565591820515</v>
          </cell>
          <cell r="E216">
            <v>1.1777113877749283</v>
          </cell>
          <cell r="F216">
            <v>0.90613917135197974</v>
          </cell>
          <cell r="G216">
            <v>0.43730782222198122</v>
          </cell>
          <cell r="H216">
            <v>1.0995772906771</v>
          </cell>
          <cell r="I216">
            <v>0.77414299664311237</v>
          </cell>
          <cell r="J216">
            <v>0.8869021565665226</v>
          </cell>
          <cell r="K216">
            <v>0.58797149553121919</v>
          </cell>
          <cell r="L216">
            <v>1.0910523464492112</v>
          </cell>
          <cell r="M216">
            <v>0.52003649047550038</v>
          </cell>
          <cell r="N216">
            <v>0.61819425718201426</v>
          </cell>
          <cell r="O216">
            <v>0</v>
          </cell>
          <cell r="P216">
            <v>1</v>
          </cell>
        </row>
        <row r="217">
          <cell r="C217">
            <v>0.15778356737512847</v>
          </cell>
          <cell r="D217">
            <v>0.26238957992046752</v>
          </cell>
          <cell r="E217">
            <v>0.20185842596029746</v>
          </cell>
          <cell r="F217">
            <v>0.66954784865582218</v>
          </cell>
          <cell r="G217">
            <v>0.95477618721446089</v>
          </cell>
          <cell r="H217">
            <v>1.3173887889197433</v>
          </cell>
          <cell r="I217">
            <v>1.110833624932513</v>
          </cell>
          <cell r="J217">
            <v>2.6266847663752562</v>
          </cell>
          <cell r="K217">
            <v>1.1662768635298151</v>
          </cell>
          <cell r="L217">
            <v>3.3066243573961147</v>
          </cell>
          <cell r="M217">
            <v>1.6517091031034898</v>
          </cell>
          <cell r="N217">
            <v>1.4578961980764495</v>
          </cell>
          <cell r="O217">
            <v>2.1198392627891938</v>
          </cell>
          <cell r="P217">
            <v>1</v>
          </cell>
        </row>
        <row r="218">
          <cell r="C218">
            <v>0.32341333834114511</v>
          </cell>
          <cell r="D218">
            <v>1.3740526903230903</v>
          </cell>
          <cell r="E218">
            <v>1.5394223508205074</v>
          </cell>
          <cell r="F218">
            <v>1.2016251034673313</v>
          </cell>
          <cell r="G218">
            <v>1.8424698924501526</v>
          </cell>
          <cell r="H218">
            <v>0.84790465360489153</v>
          </cell>
          <cell r="I218">
            <v>0.35589091356815333</v>
          </cell>
          <cell r="J218">
            <v>1.0217839518842617</v>
          </cell>
          <cell r="K218">
            <v>0.78029773574383321</v>
          </cell>
          <cell r="L218">
            <v>0.49018704748658526</v>
          </cell>
          <cell r="M218">
            <v>0.80053288147154877</v>
          </cell>
          <cell r="N218">
            <v>0.84939385306240156</v>
          </cell>
          <cell r="O218">
            <v>0.18555911014622037</v>
          </cell>
          <cell r="P218">
            <v>1</v>
          </cell>
        </row>
        <row r="219">
          <cell r="C219">
            <v>9.5428320595848784E-2</v>
          </cell>
          <cell r="D219">
            <v>0.90111418690915912</v>
          </cell>
          <cell r="E219">
            <v>1.5521847631160206</v>
          </cell>
          <cell r="F219">
            <v>0.66314104463376689</v>
          </cell>
          <cell r="G219">
            <v>1.181344026364187</v>
          </cell>
          <cell r="H219">
            <v>0.8001769349970248</v>
          </cell>
          <cell r="I219">
            <v>0.39015572460152365</v>
          </cell>
          <cell r="J219">
            <v>0.86236088867339866</v>
          </cell>
          <cell r="K219">
            <v>0.76713759571104512</v>
          </cell>
          <cell r="L219">
            <v>0.56064469856346733</v>
          </cell>
          <cell r="M219">
            <v>1.4125264871857925</v>
          </cell>
          <cell r="N219">
            <v>1.2738695091352008</v>
          </cell>
          <cell r="O219">
            <v>1.1596284584266114E-5</v>
          </cell>
          <cell r="P219">
            <v>1</v>
          </cell>
        </row>
        <row r="220">
          <cell r="C220">
            <v>0.38008723024229041</v>
          </cell>
          <cell r="D220">
            <v>1.0163103171889682</v>
          </cell>
          <cell r="E220">
            <v>1.0184755151634752</v>
          </cell>
          <cell r="F220">
            <v>0.66404237068331895</v>
          </cell>
          <cell r="G220">
            <v>2.160186856122488</v>
          </cell>
          <cell r="H220">
            <v>1.0956394569246599</v>
          </cell>
          <cell r="I220">
            <v>0.51969758647001707</v>
          </cell>
          <cell r="J220">
            <v>1.6714978936563119</v>
          </cell>
          <cell r="K220">
            <v>1.0323840294207727</v>
          </cell>
          <cell r="L220">
            <v>0.79459315561494559</v>
          </cell>
          <cell r="M220">
            <v>1.154914244772091</v>
          </cell>
          <cell r="N220">
            <v>1.4059084573740379</v>
          </cell>
          <cell r="O220">
            <v>1.3183096553193661</v>
          </cell>
          <cell r="P220">
            <v>1</v>
          </cell>
        </row>
        <row r="221">
          <cell r="C221">
            <v>0.4448364765340454</v>
          </cell>
          <cell r="D221">
            <v>1.2928886023210138</v>
          </cell>
          <cell r="E221">
            <v>0.93680529542411639</v>
          </cell>
          <cell r="F221">
            <v>1.3853909506393693</v>
          </cell>
          <cell r="G221">
            <v>1.330868567041142</v>
          </cell>
          <cell r="H221">
            <v>0.84652418270731156</v>
          </cell>
          <cell r="I221">
            <v>1.659281132627263</v>
          </cell>
          <cell r="J221">
            <v>1.335050528956168</v>
          </cell>
          <cell r="K221">
            <v>1.0742800580607328</v>
          </cell>
          <cell r="L221">
            <v>0.7203856378650505</v>
          </cell>
          <cell r="M221">
            <v>1.2573867543279456</v>
          </cell>
          <cell r="N221">
            <v>1.4855202076283265</v>
          </cell>
          <cell r="O221">
            <v>4.3426317264449034E-5</v>
          </cell>
          <cell r="P221">
            <v>1</v>
          </cell>
        </row>
        <row r="222">
          <cell r="C222">
            <v>0.44919700290987163</v>
          </cell>
          <cell r="D222">
            <v>1.7199603691606145</v>
          </cell>
          <cell r="E222">
            <v>0.57848815003948917</v>
          </cell>
          <cell r="F222">
            <v>1.4930498989173471</v>
          </cell>
          <cell r="G222">
            <v>2.5180488181472609</v>
          </cell>
          <cell r="H222">
            <v>0.86147944118032027</v>
          </cell>
          <cell r="I222">
            <v>0.35713813752515638</v>
          </cell>
          <cell r="J222">
            <v>2.1743877768932709</v>
          </cell>
          <cell r="K222">
            <v>1.4873170567242673</v>
          </cell>
          <cell r="L222">
            <v>0.52293813148822621</v>
          </cell>
          <cell r="M222">
            <v>1.3920390070825523</v>
          </cell>
          <cell r="N222">
            <v>1.0645426229471839</v>
          </cell>
          <cell r="O222">
            <v>0</v>
          </cell>
          <cell r="P222">
            <v>1</v>
          </cell>
        </row>
        <row r="223">
          <cell r="C223">
            <v>0.39950713041284103</v>
          </cell>
          <cell r="D223">
            <v>1.3636970536899495</v>
          </cell>
          <cell r="E223">
            <v>1.179821462566333</v>
          </cell>
          <cell r="F223">
            <v>1.1526067723127347</v>
          </cell>
          <cell r="G223">
            <v>1.2372286739756733</v>
          </cell>
          <cell r="H223">
            <v>0.52275141159484073</v>
          </cell>
          <cell r="I223">
            <v>0.40045078289997582</v>
          </cell>
          <cell r="J223">
            <v>1.3199571854698842</v>
          </cell>
          <cell r="K223">
            <v>0.94641078633547115</v>
          </cell>
          <cell r="L223">
            <v>0.46210422571883375</v>
          </cell>
          <cell r="M223">
            <v>1.413095458781543</v>
          </cell>
          <cell r="N223">
            <v>1.4103603353616903</v>
          </cell>
          <cell r="O223">
            <v>0.16281587527333308</v>
          </cell>
          <cell r="P223">
            <v>1</v>
          </cell>
        </row>
        <row r="224">
          <cell r="C224">
            <v>0.22474772769321663</v>
          </cell>
          <cell r="D224">
            <v>0.93743538827787076</v>
          </cell>
          <cell r="E224">
            <v>0.94962302209787353</v>
          </cell>
          <cell r="F224">
            <v>0.72886212136450113</v>
          </cell>
          <cell r="G224">
            <v>0.46550621758538407</v>
          </cell>
          <cell r="H224">
            <v>0.97561029499634722</v>
          </cell>
          <cell r="I224">
            <v>0.82644789090630866</v>
          </cell>
          <cell r="J224">
            <v>1.360694971262028</v>
          </cell>
          <cell r="K224">
            <v>1.1202065978956903</v>
          </cell>
          <cell r="L224">
            <v>0.77369505777287417</v>
          </cell>
          <cell r="M224">
            <v>1.7684233445918687</v>
          </cell>
          <cell r="N224">
            <v>1.5101710693497667</v>
          </cell>
          <cell r="O224">
            <v>0</v>
          </cell>
          <cell r="P224">
            <v>1</v>
          </cell>
        </row>
        <row r="225">
          <cell r="C225">
            <v>0.26685498963112031</v>
          </cell>
          <cell r="D225">
            <v>0.68640265362305741</v>
          </cell>
          <cell r="E225">
            <v>0.75507888360745434</v>
          </cell>
          <cell r="F225">
            <v>0.57894398899812061</v>
          </cell>
          <cell r="G225">
            <v>1.7619653158718056</v>
          </cell>
          <cell r="H225">
            <v>0.91486518225233826</v>
          </cell>
          <cell r="I225">
            <v>1.2267263523950931</v>
          </cell>
          <cell r="J225">
            <v>0.84317104506957119</v>
          </cell>
          <cell r="K225">
            <v>1.8642790962405016</v>
          </cell>
          <cell r="L225">
            <v>1.9156930794080884</v>
          </cell>
          <cell r="M225">
            <v>1.7568807642107176</v>
          </cell>
          <cell r="N225">
            <v>1.9436186236143813</v>
          </cell>
          <cell r="O225">
            <v>0.17102835064287297</v>
          </cell>
          <cell r="P225">
            <v>1</v>
          </cell>
        </row>
        <row r="226">
          <cell r="C226">
            <v>0.35639918361821038</v>
          </cell>
          <cell r="D226">
            <v>0.34203192289710677</v>
          </cell>
          <cell r="E226">
            <v>0.6696930000068384</v>
          </cell>
          <cell r="F226">
            <v>0.60994301917245264</v>
          </cell>
          <cell r="G226">
            <v>1.2563945876004721</v>
          </cell>
          <cell r="H226">
            <v>1.6176178618890227</v>
          </cell>
          <cell r="I226">
            <v>0.4410494825436001</v>
          </cell>
          <cell r="J226">
            <v>3.4545192089476537</v>
          </cell>
          <cell r="K226">
            <v>1.5325623901071466</v>
          </cell>
          <cell r="L226">
            <v>0.9975868202425352</v>
          </cell>
          <cell r="M226">
            <v>1.1905805035590116</v>
          </cell>
          <cell r="N226">
            <v>0.44861706811727492</v>
          </cell>
          <cell r="O226">
            <v>0.206371646791289</v>
          </cell>
          <cell r="P226">
            <v>1</v>
          </cell>
        </row>
        <row r="227">
          <cell r="C227">
            <v>0.67523581604462291</v>
          </cell>
          <cell r="D227">
            <v>1.2614222597325326</v>
          </cell>
          <cell r="E227">
            <v>0.6203169517984769</v>
          </cell>
          <cell r="F227">
            <v>1.6262698513821283</v>
          </cell>
          <cell r="G227">
            <v>1.3318312203347762</v>
          </cell>
          <cell r="H227">
            <v>1.3520675566991602</v>
          </cell>
          <cell r="I227">
            <v>0.35555306569712503</v>
          </cell>
          <cell r="J227">
            <v>1.294701392233873</v>
          </cell>
          <cell r="K227">
            <v>1.8688957036050187</v>
          </cell>
          <cell r="L227">
            <v>0.43997134698345552</v>
          </cell>
          <cell r="M227">
            <v>1.2015950106406867</v>
          </cell>
          <cell r="N227">
            <v>1.8496905677238022</v>
          </cell>
          <cell r="O227">
            <v>2.4323923248126174</v>
          </cell>
          <cell r="P227">
            <v>1</v>
          </cell>
        </row>
        <row r="228">
          <cell r="C228">
            <v>0.46151380508567097</v>
          </cell>
          <cell r="D228">
            <v>1.090672713264091</v>
          </cell>
          <cell r="E228">
            <v>1.3685477007543494</v>
          </cell>
          <cell r="F228">
            <v>0.95269521973755722</v>
          </cell>
          <cell r="G228">
            <v>0.73436039606334547</v>
          </cell>
          <cell r="H228">
            <v>0.77815393671757704</v>
          </cell>
          <cell r="I228">
            <v>0.28597846102003849</v>
          </cell>
          <cell r="J228">
            <v>1.3396872907162474</v>
          </cell>
          <cell r="K228">
            <v>0.7340053410157904</v>
          </cell>
          <cell r="L228">
            <v>0.36551409521124395</v>
          </cell>
          <cell r="M228">
            <v>1.2159928720076751</v>
          </cell>
          <cell r="N228">
            <v>1.0172564039374061</v>
          </cell>
          <cell r="O228">
            <v>3.4903871162499361E-8</v>
          </cell>
          <cell r="P228">
            <v>1</v>
          </cell>
        </row>
        <row r="229">
          <cell r="C229">
            <v>2.4969979595194078</v>
          </cell>
          <cell r="D229">
            <v>2.2894427608511179</v>
          </cell>
          <cell r="E229">
            <v>0.72595335649649395</v>
          </cell>
          <cell r="F229">
            <v>0.33057525838864193</v>
          </cell>
          <cell r="G229">
            <v>0.79281527353998871</v>
          </cell>
          <cell r="H229">
            <v>0.74783213062531595</v>
          </cell>
          <cell r="I229">
            <v>0.95464555214644742</v>
          </cell>
          <cell r="J229">
            <v>0.46494916400732023</v>
          </cell>
          <cell r="K229">
            <v>0.82429282788376335</v>
          </cell>
          <cell r="L229">
            <v>0.47558240956908515</v>
          </cell>
          <cell r="M229">
            <v>0.20330280163900513</v>
          </cell>
          <cell r="N229">
            <v>0.43677913308865912</v>
          </cell>
          <cell r="O229">
            <v>0</v>
          </cell>
          <cell r="P229">
            <v>1</v>
          </cell>
        </row>
        <row r="230">
          <cell r="C230">
            <v>0.97978615005057412</v>
          </cell>
          <cell r="D230">
            <v>0.94719062935664344</v>
          </cell>
          <cell r="E230">
            <v>0.73923853765850278</v>
          </cell>
          <cell r="F230">
            <v>0.83955952507578924</v>
          </cell>
          <cell r="G230">
            <v>0.72666696804058328</v>
          </cell>
          <cell r="H230">
            <v>1.2173035127121703</v>
          </cell>
          <cell r="I230">
            <v>0.42482589111214347</v>
          </cell>
          <cell r="J230">
            <v>1.0824747054750907</v>
          </cell>
          <cell r="K230">
            <v>1.0409952198019732</v>
          </cell>
          <cell r="L230">
            <v>0.87251548794519074</v>
          </cell>
          <cell r="M230">
            <v>1.3802868757214055</v>
          </cell>
          <cell r="N230">
            <v>1.2297470234891628</v>
          </cell>
          <cell r="O230">
            <v>0</v>
          </cell>
          <cell r="P230">
            <v>1</v>
          </cell>
        </row>
        <row r="231">
          <cell r="C231">
            <v>0.12350715942643097</v>
          </cell>
          <cell r="D231">
            <v>1.9368096186122743</v>
          </cell>
          <cell r="E231">
            <v>1.2708680765269222</v>
          </cell>
          <cell r="F231">
            <v>0.26772567251220314</v>
          </cell>
          <cell r="G231">
            <v>0.11886741355595537</v>
          </cell>
          <cell r="H231">
            <v>0.39636590382185821</v>
          </cell>
          <cell r="I231">
            <v>0.73229325995626804</v>
          </cell>
          <cell r="J231">
            <v>0.58694397097914197</v>
          </cell>
          <cell r="K231">
            <v>0.86803128975602817</v>
          </cell>
          <cell r="L231">
            <v>1.6729631927800468</v>
          </cell>
          <cell r="M231">
            <v>1.4581425714822194</v>
          </cell>
          <cell r="N231">
            <v>0.73341637206951893</v>
          </cell>
          <cell r="O231">
            <v>5.0203762640216615E-2</v>
          </cell>
          <cell r="P231">
            <v>1</v>
          </cell>
        </row>
        <row r="232">
          <cell r="C232">
            <v>0.23313594115294548</v>
          </cell>
          <cell r="D232">
            <v>1.3575732217177652</v>
          </cell>
          <cell r="E232">
            <v>1.2134106598415815</v>
          </cell>
          <cell r="F232">
            <v>0.7678425029775594</v>
          </cell>
          <cell r="G232">
            <v>1.2338333647852309</v>
          </cell>
          <cell r="H232">
            <v>0.77449676363971232</v>
          </cell>
          <cell r="I232">
            <v>0.63756206272589533</v>
          </cell>
          <cell r="J232">
            <v>1.1821252347285309</v>
          </cell>
          <cell r="K232">
            <v>1.127823747491415</v>
          </cell>
          <cell r="L232">
            <v>0.93988085154903844</v>
          </cell>
          <cell r="M232">
            <v>1.303806758270857</v>
          </cell>
          <cell r="N232">
            <v>0.96796996129794566</v>
          </cell>
          <cell r="O232">
            <v>0</v>
          </cell>
          <cell r="P232">
            <v>1</v>
          </cell>
        </row>
        <row r="233">
          <cell r="C233">
            <v>6.6242837089709752E-2</v>
          </cell>
          <cell r="D233">
            <v>0.75939323297584882</v>
          </cell>
          <cell r="E233">
            <v>1.806479700162761</v>
          </cell>
          <cell r="F233">
            <v>0.73991830173734519</v>
          </cell>
          <cell r="G233">
            <v>0.72479257249360762</v>
          </cell>
          <cell r="H233">
            <v>1.2683400353660688</v>
          </cell>
          <cell r="I233">
            <v>1.2398005045045315</v>
          </cell>
          <cell r="J233">
            <v>1.0373373911783192</v>
          </cell>
          <cell r="K233">
            <v>0.96071722675916338</v>
          </cell>
          <cell r="L233">
            <v>0.65023561011981423</v>
          </cell>
          <cell r="M233">
            <v>0.64971168795792122</v>
          </cell>
          <cell r="N233">
            <v>0.59244702863631793</v>
          </cell>
          <cell r="O233">
            <v>2.7613573435801704</v>
          </cell>
          <cell r="P233">
            <v>1</v>
          </cell>
        </row>
        <row r="234">
          <cell r="C234">
            <v>0.10838633361239358</v>
          </cell>
          <cell r="D234">
            <v>0.72882728745403846</v>
          </cell>
          <cell r="E234">
            <v>1.9604461096390564</v>
          </cell>
          <cell r="F234">
            <v>1.1954910991174326</v>
          </cell>
          <cell r="G234">
            <v>0.19675648687637101</v>
          </cell>
          <cell r="H234">
            <v>0.80934450358576315</v>
          </cell>
          <cell r="I234">
            <v>1.1965749592061026</v>
          </cell>
          <cell r="J234">
            <v>0.93991027657175152</v>
          </cell>
          <cell r="K234">
            <v>0.3191178123604228</v>
          </cell>
          <cell r="L234">
            <v>0.63375491413771345</v>
          </cell>
          <cell r="M234">
            <v>0.74736447159367958</v>
          </cell>
          <cell r="N234">
            <v>0.95715591827387114</v>
          </cell>
          <cell r="O234">
            <v>0</v>
          </cell>
          <cell r="P234">
            <v>1</v>
          </cell>
        </row>
        <row r="235">
          <cell r="C235">
            <v>0.44139291765171862</v>
          </cell>
          <cell r="D235">
            <v>1.9913926409241725</v>
          </cell>
          <cell r="E235">
            <v>0.47655351741017304</v>
          </cell>
          <cell r="F235">
            <v>0.7008034231122362</v>
          </cell>
          <cell r="G235">
            <v>1.6215167685660024</v>
          </cell>
          <cell r="H235">
            <v>1.6697081723569205</v>
          </cell>
          <cell r="I235">
            <v>0.77204357348985331</v>
          </cell>
          <cell r="J235">
            <v>3.1874545601811741</v>
          </cell>
          <cell r="K235">
            <v>0.84099719856055188</v>
          </cell>
          <cell r="L235">
            <v>0.30903302040395075</v>
          </cell>
          <cell r="M235">
            <v>0.6496947908630113</v>
          </cell>
          <cell r="N235">
            <v>0.73404788712711722</v>
          </cell>
          <cell r="O235">
            <v>2.1420521516087545E-7</v>
          </cell>
          <cell r="P235">
            <v>1</v>
          </cell>
        </row>
        <row r="236">
          <cell r="C236">
            <v>3.5738144017451352E-2</v>
          </cell>
          <cell r="D236">
            <v>0.28358967816973346</v>
          </cell>
          <cell r="E236">
            <v>0.16071110866147528</v>
          </cell>
          <cell r="F236">
            <v>0.19829579538584338</v>
          </cell>
          <cell r="G236">
            <v>2.7424817211681778</v>
          </cell>
          <cell r="H236">
            <v>1.1357196718298705</v>
          </cell>
          <cell r="I236">
            <v>0.67646478957970868</v>
          </cell>
          <cell r="J236">
            <v>0.62621325769385816</v>
          </cell>
          <cell r="K236">
            <v>3.8959467623983715</v>
          </cell>
          <cell r="L236">
            <v>5.9403044930988766</v>
          </cell>
          <cell r="M236">
            <v>1.6063767331632255</v>
          </cell>
          <cell r="N236">
            <v>1.0543514908141374</v>
          </cell>
          <cell r="O236">
            <v>4.2121550213776553E-2</v>
          </cell>
          <cell r="P236">
            <v>1</v>
          </cell>
        </row>
        <row r="237">
          <cell r="C237">
            <v>0.53195401716776503</v>
          </cell>
          <cell r="D237">
            <v>1.6014643990622963</v>
          </cell>
          <cell r="E237">
            <v>0.44111640881506209</v>
          </cell>
          <cell r="F237">
            <v>1.0368084095783956</v>
          </cell>
          <cell r="G237">
            <v>1.6216609603993821</v>
          </cell>
          <cell r="H237">
            <v>1.1402564080064266</v>
          </cell>
          <cell r="I237">
            <v>0.28538708156217374</v>
          </cell>
          <cell r="J237">
            <v>2.6820851004808568</v>
          </cell>
          <cell r="K237">
            <v>0.93509738148363686</v>
          </cell>
          <cell r="L237">
            <v>1.2932655844411911</v>
          </cell>
          <cell r="M237">
            <v>1.1962403732944458</v>
          </cell>
          <cell r="N237">
            <v>0.53628700845923816</v>
          </cell>
          <cell r="O237">
            <v>2.7619824069335101E-8</v>
          </cell>
          <cell r="P237">
            <v>1</v>
          </cell>
        </row>
        <row r="238">
          <cell r="C238">
            <v>1.2025699857495999</v>
          </cell>
          <cell r="D238">
            <v>1.0606795785429211</v>
          </cell>
          <cell r="E238">
            <v>1.3939807155307138</v>
          </cell>
          <cell r="F238">
            <v>0.53190378482756162</v>
          </cell>
          <cell r="G238">
            <v>0.1245024076730268</v>
          </cell>
          <cell r="H238">
            <v>1.4595845815789732</v>
          </cell>
          <cell r="I238">
            <v>0.35415389924642432</v>
          </cell>
          <cell r="J238">
            <v>0.46037069666876806</v>
          </cell>
          <cell r="K238">
            <v>0.25444675907171205</v>
          </cell>
          <cell r="L238">
            <v>0.29469151909839764</v>
          </cell>
          <cell r="M238">
            <v>0.73927263387077935</v>
          </cell>
          <cell r="N238">
            <v>5.0535267827524218E-2</v>
          </cell>
          <cell r="O238">
            <v>9.3542919416336569E-5</v>
          </cell>
          <cell r="P238">
            <v>1</v>
          </cell>
        </row>
        <row r="239">
          <cell r="C239">
            <v>7.6319713626561467E-2</v>
          </cell>
          <cell r="D239">
            <v>0.62361475032906555</v>
          </cell>
          <cell r="E239">
            <v>0.17557081723910864</v>
          </cell>
          <cell r="F239">
            <v>0.18479923071682935</v>
          </cell>
          <cell r="G239">
            <v>1.4431638031365539</v>
          </cell>
          <cell r="H239">
            <v>0.51567335685024795</v>
          </cell>
          <cell r="I239">
            <v>0.65507778135823935</v>
          </cell>
          <cell r="J239">
            <v>1.6108201386490726</v>
          </cell>
          <cell r="K239">
            <v>4.6642357335207265</v>
          </cell>
          <cell r="L239">
            <v>1.9757143438435836</v>
          </cell>
          <cell r="M239">
            <v>1.9478431638211888</v>
          </cell>
          <cell r="N239">
            <v>5.1854693776462559</v>
          </cell>
          <cell r="O239">
            <v>2.2471119775231994E-2</v>
          </cell>
          <cell r="P239">
            <v>1</v>
          </cell>
        </row>
        <row r="240">
          <cell r="C240">
            <v>0.44997252378939939</v>
          </cell>
          <cell r="D240">
            <v>0.84551890531902674</v>
          </cell>
          <cell r="E240">
            <v>0.5698043694717112</v>
          </cell>
          <cell r="F240">
            <v>0.53375615019637768</v>
          </cell>
          <cell r="G240">
            <v>3.4781308213345725</v>
          </cell>
          <cell r="H240">
            <v>1.2238874841978664</v>
          </cell>
          <cell r="I240">
            <v>0.43844217216997411</v>
          </cell>
          <cell r="J240">
            <v>1.2424028674118319</v>
          </cell>
          <cell r="K240">
            <v>0.82507027873253824</v>
          </cell>
          <cell r="L240">
            <v>0.99895771552155066</v>
          </cell>
          <cell r="M240">
            <v>1.8843079823040092</v>
          </cell>
          <cell r="N240">
            <v>1.7125948255470489</v>
          </cell>
          <cell r="O240">
            <v>0</v>
          </cell>
          <cell r="P240">
            <v>1</v>
          </cell>
        </row>
        <row r="241">
          <cell r="C241">
            <v>3.32357989936932</v>
          </cell>
          <cell r="D241">
            <v>0.49413278421339624</v>
          </cell>
          <cell r="E241">
            <v>0.43522792391792575</v>
          </cell>
          <cell r="F241">
            <v>0.75089925263504409</v>
          </cell>
          <cell r="G241">
            <v>0.76701672733342163</v>
          </cell>
          <cell r="H241">
            <v>0.4393562537554852</v>
          </cell>
          <cell r="I241">
            <v>0.25038117469077015</v>
          </cell>
          <cell r="J241">
            <v>1.4050423349084127</v>
          </cell>
          <cell r="K241">
            <v>0.80899489361935661</v>
          </cell>
          <cell r="L241">
            <v>0.72273244089411237</v>
          </cell>
          <cell r="M241">
            <v>0.79032942081934854</v>
          </cell>
          <cell r="N241">
            <v>0.73623962021500344</v>
          </cell>
          <cell r="O241">
            <v>3.999788744014367E-8</v>
          </cell>
          <cell r="P241">
            <v>1</v>
          </cell>
        </row>
        <row r="242">
          <cell r="C242">
            <v>0.4674732974892627</v>
          </cell>
          <cell r="D242">
            <v>1.4416567705547845</v>
          </cell>
          <cell r="E242">
            <v>0.8738972902713158</v>
          </cell>
          <cell r="F242">
            <v>1.1536972044878553</v>
          </cell>
          <cell r="G242">
            <v>3.6115350417060323</v>
          </cell>
          <cell r="H242">
            <v>1.8210104560046843</v>
          </cell>
          <cell r="I242">
            <v>0.3019772074054029</v>
          </cell>
          <cell r="J242">
            <v>1.2312489235481268</v>
          </cell>
          <cell r="K242">
            <v>1.5433490668794811</v>
          </cell>
          <cell r="L242">
            <v>0.4280753524369551</v>
          </cell>
          <cell r="M242">
            <v>0.74221916752418982</v>
          </cell>
          <cell r="N242">
            <v>0.69274090048456349</v>
          </cell>
          <cell r="O242">
            <v>4.8036535320105163E-2</v>
          </cell>
          <cell r="P242">
            <v>1</v>
          </cell>
        </row>
        <row r="243">
          <cell r="C243">
            <v>0.27767209760665668</v>
          </cell>
          <cell r="D243">
            <v>1.7422717863183534</v>
          </cell>
          <cell r="E243">
            <v>0.69461820108896644</v>
          </cell>
          <cell r="F243">
            <v>1.0088225041952159</v>
          </cell>
          <cell r="G243">
            <v>1.9219981754536035</v>
          </cell>
          <cell r="H243">
            <v>1.6606729037449168</v>
          </cell>
          <cell r="I243">
            <v>1.2216331789129529</v>
          </cell>
          <cell r="J243">
            <v>1.718927908432496</v>
          </cell>
          <cell r="K243">
            <v>0.96144018013766408</v>
          </cell>
          <cell r="L243">
            <v>0.59944628949045442</v>
          </cell>
          <cell r="M243">
            <v>0.91806586943134327</v>
          </cell>
          <cell r="N243">
            <v>1.0311056911668046</v>
          </cell>
          <cell r="O243">
            <v>2.4822800150429217E-2</v>
          </cell>
          <cell r="P243">
            <v>1</v>
          </cell>
        </row>
        <row r="244">
          <cell r="C244">
            <v>0.35044121924313459</v>
          </cell>
          <cell r="D244">
            <v>1.0627168503792006</v>
          </cell>
          <cell r="E244">
            <v>0.82712855641157168</v>
          </cell>
          <cell r="F244">
            <v>1.5162890695656783</v>
          </cell>
          <cell r="G244">
            <v>3.6145885470184784</v>
          </cell>
          <cell r="H244">
            <v>0.96533660957287459</v>
          </cell>
          <cell r="I244">
            <v>2.3037244069084681</v>
          </cell>
          <cell r="J244">
            <v>2.021870467623256</v>
          </cell>
          <cell r="K244">
            <v>1.0054661620873782</v>
          </cell>
          <cell r="L244">
            <v>0.54861313149139646</v>
          </cell>
          <cell r="M244">
            <v>1.184733237974599</v>
          </cell>
          <cell r="N244">
            <v>1.2791741417617357</v>
          </cell>
          <cell r="O244">
            <v>0</v>
          </cell>
          <cell r="P244">
            <v>1</v>
          </cell>
        </row>
        <row r="245">
          <cell r="C245">
            <v>2.3428374489898296</v>
          </cell>
          <cell r="D245">
            <v>0.25130273021044464</v>
          </cell>
          <cell r="E245">
            <v>0.64521090124357416</v>
          </cell>
          <cell r="F245">
            <v>1.8190030658706495</v>
          </cell>
          <cell r="G245">
            <v>0.45333020284526276</v>
          </cell>
          <cell r="H245">
            <v>1.3242417787140495</v>
          </cell>
          <cell r="I245">
            <v>0.17545174591247931</v>
          </cell>
          <cell r="J245">
            <v>2.1821979905794442</v>
          </cell>
          <cell r="K245">
            <v>1.128688072543381</v>
          </cell>
          <cell r="L245">
            <v>0.20029161762548015</v>
          </cell>
          <cell r="M245">
            <v>0.40421245913996501</v>
          </cell>
          <cell r="N245">
            <v>0.74607406994469327</v>
          </cell>
          <cell r="O245">
            <v>0</v>
          </cell>
          <cell r="P245">
            <v>1</v>
          </cell>
        </row>
        <row r="246">
          <cell r="C246">
            <v>0.31433534713682415</v>
          </cell>
          <cell r="D246">
            <v>1.0350527304339263</v>
          </cell>
          <cell r="E246">
            <v>1.1336497973088957</v>
          </cell>
          <cell r="F246">
            <v>0.87363735186754721</v>
          </cell>
          <cell r="G246">
            <v>3.9526389885247659</v>
          </cell>
          <cell r="H246">
            <v>0.89170535994479971</v>
          </cell>
          <cell r="I246">
            <v>0.44081788341197525</v>
          </cell>
          <cell r="J246">
            <v>1.1245596644321312</v>
          </cell>
          <cell r="K246">
            <v>3.0814113114466477</v>
          </cell>
          <cell r="L246">
            <v>0.36866980930100979</v>
          </cell>
          <cell r="M246">
            <v>1.2886261188921482</v>
          </cell>
          <cell r="N246">
            <v>1.1822084963157635</v>
          </cell>
          <cell r="O246">
            <v>0</v>
          </cell>
          <cell r="P246">
            <v>1</v>
          </cell>
        </row>
        <row r="247">
          <cell r="C247">
            <v>0.18677398114187818</v>
          </cell>
          <cell r="D247">
            <v>1.1471602346118936</v>
          </cell>
          <cell r="E247">
            <v>1.3173508357533747</v>
          </cell>
          <cell r="F247">
            <v>1.3453414212387071</v>
          </cell>
          <cell r="G247">
            <v>3.0910270106582343</v>
          </cell>
          <cell r="H247">
            <v>0.90897193617602223</v>
          </cell>
          <cell r="I247">
            <v>0.51573606777840542</v>
          </cell>
          <cell r="J247">
            <v>1.5581849093644695</v>
          </cell>
          <cell r="K247">
            <v>1.0860578932734832</v>
          </cell>
          <cell r="L247">
            <v>0.5086480243722542</v>
          </cell>
          <cell r="M247">
            <v>0.98930721271639044</v>
          </cell>
          <cell r="N247">
            <v>0.96000806603379019</v>
          </cell>
          <cell r="O247">
            <v>1.0968070993381198E-7</v>
          </cell>
          <cell r="P247">
            <v>1</v>
          </cell>
        </row>
        <row r="248">
          <cell r="C248">
            <v>0.23390388133459905</v>
          </cell>
          <cell r="D248">
            <v>0.96674367142835727</v>
          </cell>
          <cell r="E248">
            <v>1.0147112665126252</v>
          </cell>
          <cell r="F248">
            <v>0.71423328760665394</v>
          </cell>
          <cell r="G248">
            <v>1.9740412712502722</v>
          </cell>
          <cell r="H248">
            <v>1.1211243047151052</v>
          </cell>
          <cell r="I248">
            <v>0.78569902056411589</v>
          </cell>
          <cell r="J248">
            <v>1.145247880412809</v>
          </cell>
          <cell r="K248">
            <v>4.0169510123589234</v>
          </cell>
          <cell r="L248">
            <v>0.64064391559905876</v>
          </cell>
          <cell r="M248">
            <v>1.3373587686890069</v>
          </cell>
          <cell r="N248">
            <v>1.1161840158974556</v>
          </cell>
          <cell r="O248">
            <v>1.2179749935694297</v>
          </cell>
          <cell r="P248">
            <v>1</v>
          </cell>
        </row>
        <row r="249">
          <cell r="C249">
            <v>0.80150005734473517</v>
          </cell>
          <cell r="D249">
            <v>2.1192737856189217</v>
          </cell>
          <cell r="E249">
            <v>0.8143917131004923</v>
          </cell>
          <cell r="F249">
            <v>1.0395356254959731</v>
          </cell>
          <cell r="G249">
            <v>0.57618672092656942</v>
          </cell>
          <cell r="H249">
            <v>1.1467609227805735</v>
          </cell>
          <cell r="I249">
            <v>0.39687343760955468</v>
          </cell>
          <cell r="J249">
            <v>2.1623163105997998</v>
          </cell>
          <cell r="K249">
            <v>0.65017538879411174</v>
          </cell>
          <cell r="L249">
            <v>0.70781360711417352</v>
          </cell>
          <cell r="M249">
            <v>0.58677366765875094</v>
          </cell>
          <cell r="N249">
            <v>0.18559852312776137</v>
          </cell>
          <cell r="O249">
            <v>7.3417479913727476E-2</v>
          </cell>
          <cell r="P249">
            <v>1</v>
          </cell>
        </row>
        <row r="250">
          <cell r="C250">
            <v>7.487009536666013E-2</v>
          </cell>
          <cell r="D250">
            <v>0.55833638392228513</v>
          </cell>
          <cell r="E250">
            <v>2.1671878833919465</v>
          </cell>
          <cell r="F250">
            <v>0.76408600011624395</v>
          </cell>
          <cell r="G250">
            <v>0.21959844229012662</v>
          </cell>
          <cell r="H250">
            <v>1.446092196459944</v>
          </cell>
          <cell r="I250">
            <v>1.2378830990057319</v>
          </cell>
          <cell r="J250">
            <v>0.62062057578112262</v>
          </cell>
          <cell r="K250">
            <v>0.4726067291359578</v>
          </cell>
          <cell r="L250">
            <v>0.56548462226820551</v>
          </cell>
          <cell r="M250">
            <v>0.32809574326937513</v>
          </cell>
          <cell r="N250">
            <v>0.44997873214208689</v>
          </cell>
          <cell r="O250">
            <v>0.13760234782364431</v>
          </cell>
          <cell r="P250">
            <v>1</v>
          </cell>
        </row>
        <row r="251">
          <cell r="C251">
            <v>0.37573419637703115</v>
          </cell>
          <cell r="D251">
            <v>0.9119528724120024</v>
          </cell>
          <cell r="E251">
            <v>1.0731164079821651</v>
          </cell>
          <cell r="F251">
            <v>0.31160685024107487</v>
          </cell>
          <cell r="G251">
            <v>0.373414215025059</v>
          </cell>
          <cell r="H251">
            <v>1.0319707697062162</v>
          </cell>
          <cell r="I251">
            <v>0.51482399629065456</v>
          </cell>
          <cell r="J251">
            <v>0.89674338727472291</v>
          </cell>
          <cell r="K251">
            <v>1.3428373409635783</v>
          </cell>
          <cell r="L251">
            <v>1.3829284698785795</v>
          </cell>
          <cell r="M251">
            <v>1.4382144193015891</v>
          </cell>
          <cell r="N251">
            <v>1.4052807451058484</v>
          </cell>
          <cell r="O251">
            <v>0.41574593528906562</v>
          </cell>
          <cell r="P251">
            <v>1</v>
          </cell>
        </row>
        <row r="252">
          <cell r="C252">
            <v>0.76135929978135974</v>
          </cell>
          <cell r="D252">
            <v>4.3077484871004499</v>
          </cell>
          <cell r="E252">
            <v>0.1159267804867348</v>
          </cell>
          <cell r="F252">
            <v>0.58063007155204371</v>
          </cell>
          <cell r="G252">
            <v>1.2504588989461094</v>
          </cell>
          <cell r="H252">
            <v>1.1348300962889726</v>
          </cell>
          <cell r="I252">
            <v>0.4951608561669919</v>
          </cell>
          <cell r="J252">
            <v>0.57190719703537607</v>
          </cell>
          <cell r="K252">
            <v>0.73839356343042661</v>
          </cell>
          <cell r="L252">
            <v>1.0018785202105611</v>
          </cell>
          <cell r="M252">
            <v>0.15265845647728918</v>
          </cell>
          <cell r="N252">
            <v>3.4533038477295523</v>
          </cell>
          <cell r="O252">
            <v>0</v>
          </cell>
          <cell r="P252">
            <v>1</v>
          </cell>
        </row>
        <row r="253">
          <cell r="C253">
            <v>1.8993197619525417</v>
          </cell>
          <cell r="D253">
            <v>0.93826360266016406</v>
          </cell>
          <cell r="E253">
            <v>0.97821618669980404</v>
          </cell>
          <cell r="F253">
            <v>0.71845206140505058</v>
          </cell>
          <cell r="G253">
            <v>1.9828682416868197</v>
          </cell>
          <cell r="H253">
            <v>1.36290671112992</v>
          </cell>
          <cell r="I253">
            <v>0.36131264252201595</v>
          </cell>
          <cell r="J253">
            <v>0.65114252267402883</v>
          </cell>
          <cell r="K253">
            <v>1.8845781056398201</v>
          </cell>
          <cell r="L253">
            <v>0.82839131404222288</v>
          </cell>
          <cell r="M253">
            <v>0.24462571413152995</v>
          </cell>
          <cell r="N253">
            <v>0.312367243431665</v>
          </cell>
          <cell r="O253">
            <v>9.5987699337321608</v>
          </cell>
          <cell r="P253">
            <v>1</v>
          </cell>
        </row>
        <row r="254">
          <cell r="C254">
            <v>0.74732126509939489</v>
          </cell>
          <cell r="D254">
            <v>1.4093831397412639</v>
          </cell>
          <cell r="E254">
            <v>0.60035953150619326</v>
          </cell>
          <cell r="F254">
            <v>1.4225743311891446</v>
          </cell>
          <cell r="G254">
            <v>0.29394485418873068</v>
          </cell>
          <cell r="H254">
            <v>1.1124362067206979</v>
          </cell>
          <cell r="I254">
            <v>3.0649520402064088</v>
          </cell>
          <cell r="J254">
            <v>0.48165389182232077</v>
          </cell>
          <cell r="K254">
            <v>1.3217570427894736</v>
          </cell>
          <cell r="L254">
            <v>0.67111676882824156</v>
          </cell>
          <cell r="M254">
            <v>1.7822728329523876</v>
          </cell>
          <cell r="N254">
            <v>0.69860700680825083</v>
          </cell>
          <cell r="O254">
            <v>0.10647119987906258</v>
          </cell>
          <cell r="P254">
            <v>1</v>
          </cell>
        </row>
        <row r="255">
          <cell r="C255">
            <v>0.72752463524522093</v>
          </cell>
          <cell r="D255">
            <v>1.3315755628486072</v>
          </cell>
          <cell r="E255">
            <v>0.80768519063524236</v>
          </cell>
          <cell r="F255">
            <v>1.2958983483560471</v>
          </cell>
          <cell r="G255">
            <v>4.977963414361599E-2</v>
          </cell>
          <cell r="H255">
            <v>1.8031868081771372</v>
          </cell>
          <cell r="I255">
            <v>4.6934859639824422</v>
          </cell>
          <cell r="J255">
            <v>0.64812158138106468</v>
          </cell>
          <cell r="K255">
            <v>0.97831680594271564</v>
          </cell>
          <cell r="L255">
            <v>0.92232409145230221</v>
          </cell>
          <cell r="M255">
            <v>0.55427334268001138</v>
          </cell>
          <cell r="N255">
            <v>0.96999424856201333</v>
          </cell>
          <cell r="O255">
            <v>0</v>
          </cell>
          <cell r="P255">
            <v>1</v>
          </cell>
        </row>
        <row r="256">
          <cell r="C256">
            <v>1.6445311812607073</v>
          </cell>
          <cell r="D256">
            <v>2.9356347041329576</v>
          </cell>
          <cell r="E256">
            <v>0.56538968838903136</v>
          </cell>
          <cell r="F256">
            <v>1.2764213462897047</v>
          </cell>
          <cell r="G256">
            <v>0.35181865443738836</v>
          </cell>
          <cell r="H256">
            <v>1.1439282793087371</v>
          </cell>
          <cell r="I256">
            <v>2.4536683007414735</v>
          </cell>
          <cell r="J256">
            <v>0.67531223911696536</v>
          </cell>
          <cell r="K256">
            <v>0.27534904378360892</v>
          </cell>
          <cell r="L256">
            <v>0.53566205246228615</v>
          </cell>
          <cell r="M256">
            <v>0.21422571824527742</v>
          </cell>
          <cell r="N256">
            <v>0.3439885078099349</v>
          </cell>
          <cell r="O256">
            <v>0.32863480941041473</v>
          </cell>
          <cell r="P256">
            <v>1</v>
          </cell>
        </row>
        <row r="257">
          <cell r="C257">
            <v>2.8150437696952078</v>
          </cell>
          <cell r="D257">
            <v>0.13845575145940062</v>
          </cell>
          <cell r="E257">
            <v>0.54493096198373381</v>
          </cell>
          <cell r="F257">
            <v>0.48943040351127748</v>
          </cell>
          <cell r="G257">
            <v>0.70288309093291912</v>
          </cell>
          <cell r="H257">
            <v>2.074171262630701</v>
          </cell>
          <cell r="I257">
            <v>9.5748055379141647E-2</v>
          </cell>
          <cell r="J257">
            <v>1.3965683770477697</v>
          </cell>
          <cell r="K257">
            <v>0.40178827106218734</v>
          </cell>
          <cell r="L257">
            <v>0.37405732161420369</v>
          </cell>
          <cell r="M257">
            <v>0.30212924272604325</v>
          </cell>
          <cell r="N257">
            <v>0.14051880486140031</v>
          </cell>
          <cell r="O257">
            <v>1.1492493990042272E-4</v>
          </cell>
          <cell r="P257">
            <v>1</v>
          </cell>
        </row>
        <row r="258">
          <cell r="C258">
            <v>4.1002827721284678</v>
          </cell>
          <cell r="D258">
            <v>0.13419929527905608</v>
          </cell>
          <cell r="E258">
            <v>8.2720221443786185E-2</v>
          </cell>
          <cell r="F258">
            <v>1.2571406696109315</v>
          </cell>
          <cell r="G258">
            <v>2.4290697157716399</v>
          </cell>
          <cell r="H258">
            <v>0.87796374945266065</v>
          </cell>
          <cell r="I258">
            <v>0.65716264787408951</v>
          </cell>
          <cell r="J258">
            <v>0.98756362042666823</v>
          </cell>
          <cell r="K258">
            <v>0.81039458314475354</v>
          </cell>
          <cell r="L258">
            <v>0.99672311538126723</v>
          </cell>
          <cell r="M258">
            <v>0.4724905985269765</v>
          </cell>
          <cell r="N258">
            <v>0.38483087960673523</v>
          </cell>
          <cell r="O258">
            <v>0</v>
          </cell>
          <cell r="P258">
            <v>1</v>
          </cell>
        </row>
        <row r="259">
          <cell r="C259">
            <v>0.6727408939448144</v>
          </cell>
          <cell r="D259">
            <v>3.3588836740438284</v>
          </cell>
          <cell r="E259">
            <v>0.10726829153089174</v>
          </cell>
          <cell r="F259">
            <v>0.5173853613610252</v>
          </cell>
          <cell r="G259">
            <v>0.56885615648589127</v>
          </cell>
          <cell r="H259">
            <v>1.4259713670911851</v>
          </cell>
          <cell r="I259">
            <v>1.9339040954817679</v>
          </cell>
          <cell r="J259">
            <v>2.9353495297876022</v>
          </cell>
          <cell r="K259">
            <v>0.57583391883223001</v>
          </cell>
          <cell r="L259">
            <v>0.87851678126332777</v>
          </cell>
          <cell r="M259">
            <v>0.18495482782248482</v>
          </cell>
          <cell r="N259">
            <v>1.1453006196402975</v>
          </cell>
          <cell r="O259">
            <v>0</v>
          </cell>
          <cell r="P259">
            <v>1</v>
          </cell>
        </row>
        <row r="260">
          <cell r="C260">
            <v>2.6576209327552691</v>
          </cell>
          <cell r="D260">
            <v>2.0394536591260097</v>
          </cell>
          <cell r="E260">
            <v>0.18811586179975104</v>
          </cell>
          <cell r="F260">
            <v>0.49613832230227189</v>
          </cell>
          <cell r="G260">
            <v>8.8802327672273654E-2</v>
          </cell>
          <cell r="H260">
            <v>1.5648023658249144</v>
          </cell>
          <cell r="I260">
            <v>9.0473510312602257E-2</v>
          </cell>
          <cell r="J260">
            <v>0.82514038159057213</v>
          </cell>
          <cell r="K260">
            <v>0.42632110761167935</v>
          </cell>
          <cell r="L260">
            <v>0.17541073749896754</v>
          </cell>
          <cell r="M260">
            <v>0.34687977968347289</v>
          </cell>
          <cell r="N260">
            <v>1.2502914719427476</v>
          </cell>
          <cell r="O260">
            <v>0</v>
          </cell>
          <cell r="P260">
            <v>1</v>
          </cell>
        </row>
        <row r="261">
          <cell r="C261">
            <v>0.84316153701142837</v>
          </cell>
          <cell r="D261">
            <v>1.3322335147426434</v>
          </cell>
          <cell r="E261">
            <v>9.9115894695968515E-2</v>
          </cell>
          <cell r="F261">
            <v>0.65639447464029643</v>
          </cell>
          <cell r="G261">
            <v>0.4210292124922696</v>
          </cell>
          <cell r="H261">
            <v>0.93406029155585801</v>
          </cell>
          <cell r="I261">
            <v>13.217109226308263</v>
          </cell>
          <cell r="J261">
            <v>3.1204070238252668</v>
          </cell>
          <cell r="K261">
            <v>3.1855706560704711</v>
          </cell>
          <cell r="L261">
            <v>0.8781576151404985</v>
          </cell>
          <cell r="M261">
            <v>0.51037762375104623</v>
          </cell>
          <cell r="N261">
            <v>0.69361297435822977</v>
          </cell>
          <cell r="O261">
            <v>0</v>
          </cell>
          <cell r="P261">
            <v>1</v>
          </cell>
        </row>
        <row r="262">
          <cell r="C262">
            <v>3.3371468659692747</v>
          </cell>
          <cell r="D262">
            <v>0.8122172927663287</v>
          </cell>
          <cell r="E262">
            <v>5.4034194720687025E-2</v>
          </cell>
          <cell r="F262">
            <v>8.1744280338483026</v>
          </cell>
          <cell r="G262">
            <v>3.662892757678843</v>
          </cell>
          <cell r="H262">
            <v>0.88099629378709765</v>
          </cell>
          <cell r="I262">
            <v>0.29096027432139171</v>
          </cell>
          <cell r="J262">
            <v>0.32442773907621031</v>
          </cell>
          <cell r="K262">
            <v>0.98197704756921067</v>
          </cell>
          <cell r="L262">
            <v>0.22255373009067295</v>
          </cell>
          <cell r="M262">
            <v>8.5193217161160809E-2</v>
          </cell>
          <cell r="N262">
            <v>0.53132800256150248</v>
          </cell>
          <cell r="O262">
            <v>5.8799987967347116</v>
          </cell>
          <cell r="P262">
            <v>1</v>
          </cell>
        </row>
        <row r="263">
          <cell r="C263">
            <v>5.0092098783820731</v>
          </cell>
          <cell r="D263">
            <v>4.3303113486705035E-2</v>
          </cell>
          <cell r="E263">
            <v>0.76590266874652557</v>
          </cell>
          <cell r="F263">
            <v>0.18662062384778141</v>
          </cell>
          <cell r="G263">
            <v>0.30238382850054657</v>
          </cell>
          <cell r="H263">
            <v>0.16624751304942154</v>
          </cell>
          <cell r="I263">
            <v>0.61051552706434542</v>
          </cell>
          <cell r="J263">
            <v>0.26937275685208401</v>
          </cell>
          <cell r="K263">
            <v>0.51744564327998177</v>
          </cell>
          <cell r="L263">
            <v>0.3290140977999057</v>
          </cell>
          <cell r="M263">
            <v>7.601718109114633E-2</v>
          </cell>
          <cell r="N263">
            <v>0.24651531883437461</v>
          </cell>
          <cell r="O263">
            <v>0</v>
          </cell>
          <cell r="P263">
            <v>1</v>
          </cell>
        </row>
        <row r="264">
          <cell r="C264">
            <v>1.2227283206149491</v>
          </cell>
          <cell r="D264">
            <v>0.1587910601627083</v>
          </cell>
          <cell r="E264">
            <v>0.26702216458962991</v>
          </cell>
          <cell r="F264">
            <v>15.524863663545572</v>
          </cell>
          <cell r="G264">
            <v>2.0763775045110178</v>
          </cell>
          <cell r="H264">
            <v>0.65816897962406395</v>
          </cell>
          <cell r="I264">
            <v>4.4120183538033606</v>
          </cell>
          <cell r="J264">
            <v>1.2687448534395047</v>
          </cell>
          <cell r="K264">
            <v>1.4065230807475764</v>
          </cell>
          <cell r="L264">
            <v>0.47509133649554303</v>
          </cell>
          <cell r="M264">
            <v>0.15149775569083895</v>
          </cell>
          <cell r="N264">
            <v>0.80337994162335247</v>
          </cell>
          <cell r="O264">
            <v>0</v>
          </cell>
          <cell r="P264">
            <v>1</v>
          </cell>
        </row>
        <row r="265">
          <cell r="C265">
            <v>1.083515469780657</v>
          </cell>
          <cell r="D265">
            <v>0.20908363918895595</v>
          </cell>
          <cell r="E265">
            <v>1.2438837148402437</v>
          </cell>
          <cell r="F265">
            <v>1.6159525973847169</v>
          </cell>
          <cell r="G265">
            <v>3.0167944908529631</v>
          </cell>
          <cell r="H265">
            <v>1.2243603779823358</v>
          </cell>
          <cell r="I265">
            <v>0.44232226583713641</v>
          </cell>
          <cell r="J265">
            <v>1.0971835994211243</v>
          </cell>
          <cell r="K265">
            <v>2.5917699315009197</v>
          </cell>
          <cell r="L265">
            <v>0.19207567815617432</v>
          </cell>
          <cell r="M265">
            <v>0.12583002665912346</v>
          </cell>
          <cell r="N265">
            <v>3.2841004868264321</v>
          </cell>
          <cell r="O265">
            <v>0</v>
          </cell>
          <cell r="P265">
            <v>1</v>
          </cell>
        </row>
        <row r="266">
          <cell r="C266">
            <v>1.4241916394575063</v>
          </cell>
          <cell r="D266">
            <v>3.8645914340716661</v>
          </cell>
          <cell r="E266">
            <v>4.8214525700049304E-2</v>
          </cell>
          <cell r="F266">
            <v>9.7282481443394381E-2</v>
          </cell>
          <cell r="G266">
            <v>0.99968973052444188</v>
          </cell>
          <cell r="H266">
            <v>1.1141232192370769</v>
          </cell>
          <cell r="I266">
            <v>7.0360479241259988</v>
          </cell>
          <cell r="J266">
            <v>1.1957947587123365</v>
          </cell>
          <cell r="K266">
            <v>1.4841842660994002</v>
          </cell>
          <cell r="L266">
            <v>0.15638594539218104</v>
          </cell>
          <cell r="M266">
            <v>0.25107181864313666</v>
          </cell>
          <cell r="N266">
            <v>0.47422302603859656</v>
          </cell>
          <cell r="O266">
            <v>0</v>
          </cell>
          <cell r="P266">
            <v>1</v>
          </cell>
        </row>
        <row r="267">
          <cell r="C267">
            <v>0.30315310542823076</v>
          </cell>
          <cell r="D267">
            <v>0.42836698042735377</v>
          </cell>
          <cell r="E267">
            <v>1.6627007064416183E-2</v>
          </cell>
          <cell r="F267">
            <v>0.22000105547999119</v>
          </cell>
          <cell r="G267">
            <v>11.174739695242637</v>
          </cell>
          <cell r="H267">
            <v>0.27875194155303984</v>
          </cell>
          <cell r="I267">
            <v>34.035195499451326</v>
          </cell>
          <cell r="J267">
            <v>1.4133260305564388</v>
          </cell>
          <cell r="K267">
            <v>3.3886062099313321</v>
          </cell>
          <cell r="L267">
            <v>0.93732715188886995</v>
          </cell>
          <cell r="M267">
            <v>0.21312525713100294</v>
          </cell>
          <cell r="N267">
            <v>1.7814402571612733</v>
          </cell>
          <cell r="O267">
            <v>0</v>
          </cell>
          <cell r="P267">
            <v>1</v>
          </cell>
        </row>
        <row r="268">
          <cell r="C268">
            <v>0.90232403793272775</v>
          </cell>
          <cell r="D268">
            <v>0.87409492127461497</v>
          </cell>
          <cell r="E268">
            <v>0.19983000896325037</v>
          </cell>
          <cell r="F268">
            <v>0.47943980157866051</v>
          </cell>
          <cell r="G268">
            <v>2.472426234708236</v>
          </cell>
          <cell r="H268">
            <v>1.2092969087336289</v>
          </cell>
          <cell r="I268">
            <v>0.70077723421224369</v>
          </cell>
          <cell r="J268">
            <v>2.3685306209579573</v>
          </cell>
          <cell r="K268">
            <v>2.0655699155384313</v>
          </cell>
          <cell r="L268">
            <v>0.14400222870717913</v>
          </cell>
          <cell r="M268">
            <v>0.29557584777485091</v>
          </cell>
          <cell r="N268">
            <v>7.5504947329676275</v>
          </cell>
          <cell r="O268">
            <v>0</v>
          </cell>
          <cell r="P268">
            <v>1</v>
          </cell>
        </row>
        <row r="269">
          <cell r="C269">
            <v>1.793679997769529E-3</v>
          </cell>
          <cell r="D269">
            <v>0.21153595986369222</v>
          </cell>
          <cell r="E269">
            <v>0.9268759740565583</v>
          </cell>
          <cell r="F269">
            <v>0.46731400724152544</v>
          </cell>
          <cell r="G269">
            <v>0.59563887543607674</v>
          </cell>
          <cell r="H269">
            <v>1.8343786033242067</v>
          </cell>
          <cell r="I269">
            <v>0.49536696533056984</v>
          </cell>
          <cell r="J269">
            <v>1.4287644192845383</v>
          </cell>
          <cell r="K269">
            <v>2.7600006158346293</v>
          </cell>
          <cell r="L269">
            <v>2.2594349317228035</v>
          </cell>
          <cell r="M269">
            <v>1.3239090994800169</v>
          </cell>
          <cell r="N269">
            <v>0.26586540307729117</v>
          </cell>
          <cell r="O269">
            <v>1.0832609966698792</v>
          </cell>
          <cell r="P269">
            <v>1</v>
          </cell>
        </row>
        <row r="270">
          <cell r="C270">
            <v>3.5635024405264114E-3</v>
          </cell>
          <cell r="D270">
            <v>0.13436307808031445</v>
          </cell>
          <cell r="E270">
            <v>1.379930252459444E-2</v>
          </cell>
          <cell r="F270">
            <v>0.383901760593991</v>
          </cell>
          <cell r="G270">
            <v>0.20466396431368408</v>
          </cell>
          <cell r="H270">
            <v>3.3218862674619176</v>
          </cell>
          <cell r="I270">
            <v>0.34465796411940708</v>
          </cell>
          <cell r="J270">
            <v>1.4884366887342244</v>
          </cell>
          <cell r="K270">
            <v>3.163157793207334</v>
          </cell>
          <cell r="L270">
            <v>3.3098922282633558</v>
          </cell>
          <cell r="M270">
            <v>1.0390387057244583</v>
          </cell>
          <cell r="N270">
            <v>1.0560223968953009</v>
          </cell>
          <cell r="O270">
            <v>0</v>
          </cell>
          <cell r="P270">
            <v>1</v>
          </cell>
        </row>
        <row r="271">
          <cell r="C271">
            <v>2.7562880745991869</v>
          </cell>
          <cell r="D271">
            <v>0.69498805100603367</v>
          </cell>
          <cell r="E271">
            <v>0.49702042260289597</v>
          </cell>
          <cell r="F271">
            <v>2.2297885599748875</v>
          </cell>
          <cell r="G271">
            <v>1.1402925023106167</v>
          </cell>
          <cell r="H271">
            <v>0.59803017425657967</v>
          </cell>
          <cell r="I271">
            <v>1.7466037276364406</v>
          </cell>
          <cell r="J271">
            <v>0.80410207198832773</v>
          </cell>
          <cell r="K271">
            <v>0.76401897399518737</v>
          </cell>
          <cell r="L271">
            <v>0.94898953885715664</v>
          </cell>
          <cell r="M271">
            <v>0.68504032799832493</v>
          </cell>
          <cell r="N271">
            <v>0.76720841757870628</v>
          </cell>
          <cell r="O271">
            <v>4.3451131282664193</v>
          </cell>
          <cell r="P271">
            <v>1</v>
          </cell>
        </row>
      </sheetData>
      <sheetData sheetId="18">
        <row r="5">
          <cell r="C5">
            <v>149466.36669467925</v>
          </cell>
          <cell r="D5">
            <v>28206.368555160181</v>
          </cell>
          <cell r="E5">
            <v>43055.43170730782</v>
          </cell>
          <cell r="F5">
            <v>341.07374226197481</v>
          </cell>
          <cell r="G5">
            <v>1056.7059820427621</v>
          </cell>
          <cell r="H5">
            <v>20879.387182592258</v>
          </cell>
          <cell r="I5">
            <v>7976.8586872082915</v>
          </cell>
          <cell r="J5">
            <v>18818.795254356013</v>
          </cell>
          <cell r="K5">
            <v>1060.543907707159</v>
          </cell>
          <cell r="L5">
            <v>4483.4824447062774</v>
          </cell>
          <cell r="M5">
            <v>12387.532768610541</v>
          </cell>
          <cell r="N5">
            <v>10457.051768897471</v>
          </cell>
          <cell r="O5">
            <v>69.309404337022769</v>
          </cell>
          <cell r="P5">
            <v>298258.90809986694</v>
          </cell>
          <cell r="Q5">
            <v>298258.90809986671</v>
          </cell>
          <cell r="R5">
            <v>0</v>
          </cell>
          <cell r="T5">
            <v>132394.90172453789</v>
          </cell>
          <cell r="U5">
            <v>24175.664406109576</v>
          </cell>
          <cell r="V5">
            <v>30435.417033734262</v>
          </cell>
          <cell r="W5">
            <v>308.16174105862365</v>
          </cell>
          <cell r="X5">
            <v>872.03786656375803</v>
          </cell>
          <cell r="Y5">
            <v>18845.821410693243</v>
          </cell>
          <cell r="Z5">
            <v>7390.3438632136304</v>
          </cell>
          <cell r="AA5">
            <v>16149.360018639283</v>
          </cell>
          <cell r="AB5">
            <v>932.23653423090173</v>
          </cell>
          <cell r="AC5">
            <v>4278.5584688360077</v>
          </cell>
          <cell r="AD5">
            <v>11395.078375394</v>
          </cell>
          <cell r="AE5">
            <v>9718.8478660852452</v>
          </cell>
          <cell r="AF5">
            <v>67.381618925743894</v>
          </cell>
          <cell r="AG5">
            <v>256963.8109280222</v>
          </cell>
          <cell r="AH5">
            <v>256963.81092802217</v>
          </cell>
          <cell r="AI5">
            <v>0</v>
          </cell>
        </row>
        <row r="6">
          <cell r="C6">
            <v>2321.108279014737</v>
          </cell>
          <cell r="D6">
            <v>33089.241170496352</v>
          </cell>
          <cell r="E6">
            <v>138833.6646661195</v>
          </cell>
          <cell r="F6">
            <v>3182.2711148817343</v>
          </cell>
          <cell r="G6">
            <v>1103.4719367264734</v>
          </cell>
          <cell r="H6">
            <v>13626.752293829913</v>
          </cell>
          <cell r="I6">
            <v>2918.6666826686396</v>
          </cell>
          <cell r="J6">
            <v>10275.431237480716</v>
          </cell>
          <cell r="K6">
            <v>1233.3269459568032</v>
          </cell>
          <cell r="L6">
            <v>3688.8692987922423</v>
          </cell>
          <cell r="M6">
            <v>11527.571087269158</v>
          </cell>
          <cell r="N6">
            <v>3020.9575358884636</v>
          </cell>
          <cell r="O6">
            <v>3.9337087166769602</v>
          </cell>
          <cell r="P6">
            <v>224825.26595784145</v>
          </cell>
          <cell r="Q6">
            <v>224825.26595784133</v>
          </cell>
          <cell r="R6">
            <v>0</v>
          </cell>
          <cell r="T6">
            <v>1685.5811699090925</v>
          </cell>
          <cell r="U6">
            <v>22606.361133829181</v>
          </cell>
          <cell r="V6">
            <v>62419.06783215161</v>
          </cell>
          <cell r="W6">
            <v>2009.9419572048337</v>
          </cell>
          <cell r="X6">
            <v>831.58390371847383</v>
          </cell>
          <cell r="Y6">
            <v>11486.762160291437</v>
          </cell>
          <cell r="Z6">
            <v>2573.3934485038772</v>
          </cell>
          <cell r="AA6">
            <v>8012.1219959466107</v>
          </cell>
          <cell r="AB6">
            <v>1045.633034963372</v>
          </cell>
          <cell r="AC6">
            <v>3295.745191803162</v>
          </cell>
          <cell r="AD6">
            <v>9984.2307782799217</v>
          </cell>
          <cell r="AE6">
            <v>2817.9485591353482</v>
          </cell>
          <cell r="AF6">
            <v>3.9305461867555782</v>
          </cell>
          <cell r="AG6">
            <v>128772.30171192369</v>
          </cell>
          <cell r="AH6">
            <v>128772.30171192378</v>
          </cell>
          <cell r="AI6">
            <v>0</v>
          </cell>
        </row>
        <row r="7">
          <cell r="C7">
            <v>5697.6331864598396</v>
          </cell>
          <cell r="D7">
            <v>58822.01181313485</v>
          </cell>
          <cell r="E7">
            <v>170330.54319728079</v>
          </cell>
          <cell r="F7">
            <v>8660.8081914476334</v>
          </cell>
          <cell r="G7">
            <v>7052.1643092385448</v>
          </cell>
          <cell r="H7">
            <v>39742.808329155312</v>
          </cell>
          <cell r="I7">
            <v>2195.5158693350249</v>
          </cell>
          <cell r="J7">
            <v>27563.839154664623</v>
          </cell>
          <cell r="K7">
            <v>10701.356891612295</v>
          </cell>
          <cell r="L7">
            <v>11905.580658002182</v>
          </cell>
          <cell r="M7">
            <v>41969.546395230158</v>
          </cell>
          <cell r="N7">
            <v>9017.1318232275153</v>
          </cell>
          <cell r="O7">
            <v>3.5539511924355307</v>
          </cell>
          <cell r="P7">
            <v>393662.49376998114</v>
          </cell>
          <cell r="Q7">
            <v>393662.49376998108</v>
          </cell>
          <cell r="R7">
            <v>0</v>
          </cell>
          <cell r="T7">
            <v>3108.3346504933893</v>
          </cell>
          <cell r="U7">
            <v>26724.836546531616</v>
          </cell>
          <cell r="V7">
            <v>51973.311930387965</v>
          </cell>
          <cell r="W7">
            <v>4585.6169576381171</v>
          </cell>
          <cell r="X7">
            <v>3960.2381093612485</v>
          </cell>
          <cell r="Y7">
            <v>28909.798776584459</v>
          </cell>
          <cell r="Z7">
            <v>1544.505186868937</v>
          </cell>
          <cell r="AA7">
            <v>16816.794459935147</v>
          </cell>
          <cell r="AB7">
            <v>7775.5663064899891</v>
          </cell>
          <cell r="AC7">
            <v>9345.3725744960157</v>
          </cell>
          <cell r="AD7">
            <v>31384.051752031577</v>
          </cell>
          <cell r="AE7">
            <v>7320.1431127908982</v>
          </cell>
          <cell r="AF7">
            <v>3.538036042639185</v>
          </cell>
          <cell r="AG7">
            <v>193452.108399652</v>
          </cell>
          <cell r="AH7">
            <v>193452.10839965194</v>
          </cell>
          <cell r="AI7">
            <v>0</v>
          </cell>
        </row>
        <row r="8">
          <cell r="C8">
            <v>3221.7701046961761</v>
          </cell>
          <cell r="D8">
            <v>4994.4671938379461</v>
          </cell>
          <cell r="E8">
            <v>13063.736306460234</v>
          </cell>
          <cell r="F8">
            <v>768.13599723754578</v>
          </cell>
          <cell r="G8">
            <v>392.45461516225714</v>
          </cell>
          <cell r="H8">
            <v>3806.0895079631705</v>
          </cell>
          <cell r="I8">
            <v>64.616997703197242</v>
          </cell>
          <cell r="J8">
            <v>2528.2898786611227</v>
          </cell>
          <cell r="K8">
            <v>178.20203683250071</v>
          </cell>
          <cell r="L8">
            <v>319.52902615309262</v>
          </cell>
          <cell r="M8">
            <v>2485.7601846882367</v>
          </cell>
          <cell r="N8">
            <v>823.76802490002899</v>
          </cell>
          <cell r="O8">
            <v>0</v>
          </cell>
          <cell r="P8">
            <v>32646.819874295506</v>
          </cell>
          <cell r="Q8">
            <v>32646.819874295492</v>
          </cell>
          <cell r="R8">
            <v>0</v>
          </cell>
          <cell r="T8">
            <v>2551.5163143164859</v>
          </cell>
          <cell r="U8">
            <v>3275.9370709000782</v>
          </cell>
          <cell r="V8">
            <v>5757.1758379388857</v>
          </cell>
          <cell r="W8">
            <v>488.00414027333943</v>
          </cell>
          <cell r="X8">
            <v>233.06668333792823</v>
          </cell>
          <cell r="Y8">
            <v>3110.2527450766247</v>
          </cell>
          <cell r="Z8">
            <v>53.793783126871162</v>
          </cell>
          <cell r="AA8">
            <v>1699.8802519261578</v>
          </cell>
          <cell r="AB8">
            <v>156.52078698705986</v>
          </cell>
          <cell r="AC8">
            <v>303.17542543927362</v>
          </cell>
          <cell r="AD8">
            <v>2130.7842536775825</v>
          </cell>
          <cell r="AE8">
            <v>654.6889873535381</v>
          </cell>
          <cell r="AF8">
            <v>0</v>
          </cell>
          <cell r="AG8">
            <v>20414.796280353825</v>
          </cell>
          <cell r="AH8">
            <v>20414.796280353818</v>
          </cell>
          <cell r="AI8">
            <v>0</v>
          </cell>
        </row>
        <row r="9">
          <cell r="C9">
            <v>60155.230705109439</v>
          </cell>
          <cell r="D9">
            <v>64208.866806578313</v>
          </cell>
          <cell r="E9">
            <v>62294.19893942865</v>
          </cell>
          <cell r="F9">
            <v>31.164411247789733</v>
          </cell>
          <cell r="G9">
            <v>901.61699191510661</v>
          </cell>
          <cell r="H9">
            <v>3889.0011432317679</v>
          </cell>
          <cell r="I9">
            <v>2917.8795460389792</v>
          </cell>
          <cell r="J9">
            <v>4144.8028141003897</v>
          </cell>
          <cell r="K9">
            <v>287.63178960026545</v>
          </cell>
          <cell r="L9">
            <v>3074.0404347446029</v>
          </cell>
          <cell r="M9">
            <v>12516.269863807363</v>
          </cell>
          <cell r="N9">
            <v>2575.0523573362498</v>
          </cell>
          <cell r="O9">
            <v>3.6486367755060343</v>
          </cell>
          <cell r="P9">
            <v>216999.40443991442</v>
          </cell>
          <cell r="Q9">
            <v>216999.4044399143</v>
          </cell>
          <cell r="R9">
            <v>0</v>
          </cell>
          <cell r="T9">
            <v>53494.395445816306</v>
          </cell>
          <cell r="U9">
            <v>56210.113536572404</v>
          </cell>
          <cell r="V9">
            <v>50057.730617586159</v>
          </cell>
          <cell r="W9">
            <v>28.74402718992609</v>
          </cell>
          <cell r="X9">
            <v>825.86180920738616</v>
          </cell>
          <cell r="Y9">
            <v>3725.8540257955547</v>
          </cell>
          <cell r="Z9">
            <v>2757.7321807958342</v>
          </cell>
          <cell r="AA9">
            <v>3706.9104284448167</v>
          </cell>
          <cell r="AB9">
            <v>268.70332481815416</v>
          </cell>
          <cell r="AC9">
            <v>2993.2588510449555</v>
          </cell>
          <cell r="AD9">
            <v>11976.042179480288</v>
          </cell>
          <cell r="AE9">
            <v>2467.939405807479</v>
          </cell>
          <cell r="AF9">
            <v>3.6398762386381582</v>
          </cell>
          <cell r="AG9">
            <v>188516.92570879793</v>
          </cell>
          <cell r="AH9">
            <v>188516.92570879811</v>
          </cell>
          <cell r="AI9">
            <v>0</v>
          </cell>
        </row>
        <row r="10">
          <cell r="C10">
            <v>129895.99970676731</v>
          </cell>
          <cell r="D10">
            <v>75469.86920176087</v>
          </cell>
          <cell r="E10">
            <v>181829.73787810109</v>
          </cell>
          <cell r="F10">
            <v>2370.6134128450458</v>
          </cell>
          <cell r="G10">
            <v>2269.5618535227577</v>
          </cell>
          <cell r="H10">
            <v>28098.462359142213</v>
          </cell>
          <cell r="I10">
            <v>13654.908940617112</v>
          </cell>
          <cell r="J10">
            <v>26090.743009400547</v>
          </cell>
          <cell r="K10">
            <v>2814.911600867782</v>
          </cell>
          <cell r="L10">
            <v>7371.4092390765236</v>
          </cell>
          <cell r="M10">
            <v>26408.241279911221</v>
          </cell>
          <cell r="N10">
            <v>14071.818431824047</v>
          </cell>
          <cell r="O10">
            <v>0</v>
          </cell>
          <cell r="P10">
            <v>510346.27691383666</v>
          </cell>
          <cell r="Q10">
            <v>510346.27691383666</v>
          </cell>
          <cell r="R10">
            <v>0</v>
          </cell>
          <cell r="T10">
            <v>110099.93266825951</v>
          </cell>
          <cell r="U10">
            <v>52745.393288761785</v>
          </cell>
          <cell r="V10">
            <v>109742.09399843532</v>
          </cell>
          <cell r="W10">
            <v>2122.5731144585175</v>
          </cell>
          <cell r="X10">
            <v>1718.2930382956938</v>
          </cell>
          <cell r="Y10">
            <v>23435.210409642961</v>
          </cell>
          <cell r="Z10">
            <v>11980.703766266079</v>
          </cell>
          <cell r="AA10">
            <v>20712.024516728859</v>
          </cell>
          <cell r="AB10">
            <v>2405.4057927942486</v>
          </cell>
          <cell r="AC10">
            <v>6652.6060320622419</v>
          </cell>
          <cell r="AD10">
            <v>22313.931141057117</v>
          </cell>
          <cell r="AE10">
            <v>12409.362875335763</v>
          </cell>
          <cell r="AF10">
            <v>0</v>
          </cell>
          <cell r="AG10">
            <v>376337.53064209817</v>
          </cell>
          <cell r="AH10">
            <v>376337.5306420977</v>
          </cell>
          <cell r="AI10">
            <v>4.6566128730773926E-10</v>
          </cell>
        </row>
        <row r="11">
          <cell r="C11">
            <v>335.16761926636258</v>
          </cell>
          <cell r="D11">
            <v>30764.58184430622</v>
          </cell>
          <cell r="E11">
            <v>142970.86455697421</v>
          </cell>
          <cell r="F11">
            <v>8092.1925665431463</v>
          </cell>
          <cell r="G11">
            <v>292.06972801836855</v>
          </cell>
          <cell r="H11">
            <v>54774.572950117916</v>
          </cell>
          <cell r="I11">
            <v>6042.8343214308861</v>
          </cell>
          <cell r="J11">
            <v>16651.018423963473</v>
          </cell>
          <cell r="K11">
            <v>1527.3981642382159</v>
          </cell>
          <cell r="L11">
            <v>47524.184336675462</v>
          </cell>
          <cell r="M11">
            <v>29778.209846252525</v>
          </cell>
          <cell r="N11">
            <v>6982.6420104010876</v>
          </cell>
          <cell r="O11">
            <v>7.7459437221472767</v>
          </cell>
          <cell r="P11">
            <v>345743.48231190996</v>
          </cell>
          <cell r="Q11">
            <v>345743.48231190996</v>
          </cell>
          <cell r="R11">
            <v>0</v>
          </cell>
          <cell r="T11">
            <v>257.27047371974936</v>
          </cell>
          <cell r="U11">
            <v>21543.055613218745</v>
          </cell>
          <cell r="V11">
            <v>89099.884999181188</v>
          </cell>
          <cell r="W11">
            <v>5543.1258677263559</v>
          </cell>
          <cell r="X11">
            <v>227.57250425081662</v>
          </cell>
          <cell r="Y11">
            <v>45619.169305709664</v>
          </cell>
          <cell r="Z11">
            <v>5076.8377166380005</v>
          </cell>
          <cell r="AA11">
            <v>12395.470598782664</v>
          </cell>
          <cell r="AB11">
            <v>1284.5942269517602</v>
          </cell>
          <cell r="AC11">
            <v>40422.89143498367</v>
          </cell>
          <cell r="AD11">
            <v>24275.000654874624</v>
          </cell>
          <cell r="AE11">
            <v>6149.6349468058361</v>
          </cell>
          <cell r="AF11">
            <v>7.7452237140371034</v>
          </cell>
          <cell r="AG11">
            <v>251902.25356655713</v>
          </cell>
          <cell r="AH11">
            <v>251902.25356655734</v>
          </cell>
          <cell r="AI11">
            <v>0</v>
          </cell>
        </row>
        <row r="12">
          <cell r="C12">
            <v>24180.890268158782</v>
          </cell>
          <cell r="D12">
            <v>522325.37479520717</v>
          </cell>
          <cell r="E12">
            <v>1395963.6244936557</v>
          </cell>
          <cell r="F12">
            <v>3090.9291711827364</v>
          </cell>
          <cell r="G12">
            <v>13522.864487406543</v>
          </cell>
          <cell r="H12">
            <v>180067.06316089843</v>
          </cell>
          <cell r="I12">
            <v>8227.2550096852792</v>
          </cell>
          <cell r="J12">
            <v>82288.695379240919</v>
          </cell>
          <cell r="K12">
            <v>2196.3643012377829</v>
          </cell>
          <cell r="L12">
            <v>7854.4323187139507</v>
          </cell>
          <cell r="M12">
            <v>81577.828772003297</v>
          </cell>
          <cell r="N12">
            <v>14605.759639999253</v>
          </cell>
          <cell r="O12">
            <v>0</v>
          </cell>
          <cell r="P12">
            <v>2335901.0817973898</v>
          </cell>
          <cell r="Q12">
            <v>2335901.0817973875</v>
          </cell>
          <cell r="R12">
            <v>0</v>
          </cell>
          <cell r="T12">
            <v>21661.622965139431</v>
          </cell>
          <cell r="U12">
            <v>470068.89824728598</v>
          </cell>
          <cell r="V12">
            <v>1111958.866060656</v>
          </cell>
          <cell r="W12">
            <v>2576.6156614854335</v>
          </cell>
          <cell r="X12">
            <v>11610.827314787432</v>
          </cell>
          <cell r="Y12">
            <v>166368.1551748827</v>
          </cell>
          <cell r="Z12">
            <v>7606.6160160189884</v>
          </cell>
          <cell r="AA12">
            <v>72445.688649982112</v>
          </cell>
          <cell r="AB12">
            <v>2022.8683654126671</v>
          </cell>
          <cell r="AC12">
            <v>7336.9226376338793</v>
          </cell>
          <cell r="AD12">
            <v>71551.703804321107</v>
          </cell>
          <cell r="AE12">
            <v>13526.085516324241</v>
          </cell>
          <cell r="AF12">
            <v>0</v>
          </cell>
          <cell r="AG12">
            <v>1958734.8704139302</v>
          </cell>
          <cell r="AH12">
            <v>1958734.8704139306</v>
          </cell>
          <cell r="AI12">
            <v>0</v>
          </cell>
        </row>
        <row r="13">
          <cell r="C13">
            <v>194.47768296266725</v>
          </cell>
          <cell r="D13">
            <v>383.64233383558764</v>
          </cell>
          <cell r="E13">
            <v>734.43117282216656</v>
          </cell>
          <cell r="F13">
            <v>2.5551627596524855</v>
          </cell>
          <cell r="G13">
            <v>56.227843460931112</v>
          </cell>
          <cell r="H13">
            <v>741.86754876860277</v>
          </cell>
          <cell r="I13">
            <v>20.180540417912006</v>
          </cell>
          <cell r="J13">
            <v>3353.9213399288901</v>
          </cell>
          <cell r="K13">
            <v>62.835075700642534</v>
          </cell>
          <cell r="L13">
            <v>2188.5556761828038</v>
          </cell>
          <cell r="M13">
            <v>864.68874531064432</v>
          </cell>
          <cell r="N13">
            <v>328.54663172042967</v>
          </cell>
          <cell r="O13">
            <v>4.7277344892834083</v>
          </cell>
          <cell r="P13">
            <v>8936.6574883602134</v>
          </cell>
          <cell r="Q13">
            <v>8936.6574883602025</v>
          </cell>
          <cell r="R13">
            <v>0</v>
          </cell>
          <cell r="T13">
            <v>137.89633399070843</v>
          </cell>
          <cell r="U13">
            <v>208.23395298706728</v>
          </cell>
          <cell r="V13">
            <v>402.6115747707928</v>
          </cell>
          <cell r="W13">
            <v>1.3976341309904343</v>
          </cell>
          <cell r="X13">
            <v>35.314403428305852</v>
          </cell>
          <cell r="Y13">
            <v>643.65897632359145</v>
          </cell>
          <cell r="Z13">
            <v>15.781281794290779</v>
          </cell>
          <cell r="AA13">
            <v>1805.0812881337197</v>
          </cell>
          <cell r="AB13">
            <v>52.310952047183584</v>
          </cell>
          <cell r="AC13">
            <v>1679.3473039992787</v>
          </cell>
          <cell r="AD13">
            <v>708.82688306000466</v>
          </cell>
          <cell r="AE13">
            <v>281.215674659878</v>
          </cell>
          <cell r="AF13">
            <v>4.7274250946812222</v>
          </cell>
          <cell r="AG13">
            <v>5976.4036844204929</v>
          </cell>
          <cell r="AH13">
            <v>5976.4036844204938</v>
          </cell>
          <cell r="AI13">
            <v>0</v>
          </cell>
        </row>
        <row r="14">
          <cell r="C14">
            <v>4349.6595343358622</v>
          </cell>
          <cell r="D14">
            <v>28148.174640216061</v>
          </cell>
          <cell r="E14">
            <v>119116.42324215494</v>
          </cell>
          <cell r="F14">
            <v>2585.6579833337314</v>
          </cell>
          <cell r="G14">
            <v>1117.8530352559458</v>
          </cell>
          <cell r="H14">
            <v>2742.9120163767793</v>
          </cell>
          <cell r="I14">
            <v>337.54229731168704</v>
          </cell>
          <cell r="J14">
            <v>6997.8315443425636</v>
          </cell>
          <cell r="K14">
            <v>836.95054951204452</v>
          </cell>
          <cell r="L14">
            <v>939.22871704838553</v>
          </cell>
          <cell r="M14">
            <v>7607.7480099840541</v>
          </cell>
          <cell r="N14">
            <v>2334.4625255146229</v>
          </cell>
          <cell r="O14">
            <v>6.8518193640518081</v>
          </cell>
          <cell r="P14">
            <v>177121.29591475075</v>
          </cell>
          <cell r="Q14">
            <v>177121.29591475049</v>
          </cell>
          <cell r="R14">
            <v>2.6193447411060333E-10</v>
          </cell>
          <cell r="T14">
            <v>2946.2084092637233</v>
          </cell>
          <cell r="U14">
            <v>16116.853460350369</v>
          </cell>
          <cell r="V14">
            <v>50472.706728378791</v>
          </cell>
          <cell r="W14">
            <v>1502.2669194084792</v>
          </cell>
          <cell r="X14">
            <v>794.66003955292865</v>
          </cell>
          <cell r="Y14">
            <v>2125.2164553996563</v>
          </cell>
          <cell r="Z14">
            <v>260.61637981427526</v>
          </cell>
          <cell r="AA14">
            <v>5001.0549637842887</v>
          </cell>
          <cell r="AB14">
            <v>643.75715882303734</v>
          </cell>
          <cell r="AC14">
            <v>789.65449338600502</v>
          </cell>
          <cell r="AD14">
            <v>5850.8787199233457</v>
          </cell>
          <cell r="AE14">
            <v>1862.7835691054643</v>
          </cell>
          <cell r="AF14">
            <v>6.8439361998672599</v>
          </cell>
          <cell r="AG14">
            <v>88373.501233390212</v>
          </cell>
          <cell r="AH14">
            <v>88373.501233390125</v>
          </cell>
          <cell r="AI14">
            <v>0</v>
          </cell>
        </row>
        <row r="15">
          <cell r="C15">
            <v>24100.732454074285</v>
          </cell>
          <cell r="D15">
            <v>231031.37753134669</v>
          </cell>
          <cell r="E15">
            <v>1056681.9269483832</v>
          </cell>
          <cell r="F15">
            <v>11220.970256977593</v>
          </cell>
          <cell r="G15">
            <v>3023.622843041745</v>
          </cell>
          <cell r="H15">
            <v>95548.265349825277</v>
          </cell>
          <cell r="I15">
            <v>10674.917905037295</v>
          </cell>
          <cell r="J15">
            <v>65176.179812629023</v>
          </cell>
          <cell r="K15">
            <v>13110.950393398005</v>
          </cell>
          <cell r="L15">
            <v>30453.655230010423</v>
          </cell>
          <cell r="M15">
            <v>86582.334439524828</v>
          </cell>
          <cell r="N15">
            <v>22165.405365125593</v>
          </cell>
          <cell r="O15">
            <v>6.1411196704169377E-3</v>
          </cell>
          <cell r="P15">
            <v>1649770.3446704936</v>
          </cell>
          <cell r="Q15">
            <v>1649770.3446704925</v>
          </cell>
          <cell r="R15">
            <v>0</v>
          </cell>
          <cell r="T15">
            <v>17050.787063817439</v>
          </cell>
          <cell r="U15">
            <v>160005.33949783281</v>
          </cell>
          <cell r="V15">
            <v>687703.35892377316</v>
          </cell>
          <cell r="W15">
            <v>8169.8863106017261</v>
          </cell>
          <cell r="X15">
            <v>2375.5300845643396</v>
          </cell>
          <cell r="Y15">
            <v>83357.921113093616</v>
          </cell>
          <cell r="Z15">
            <v>9268.4003581519737</v>
          </cell>
          <cell r="AA15">
            <v>47903.548694861776</v>
          </cell>
          <cell r="AB15">
            <v>11313.391065628342</v>
          </cell>
          <cell r="AC15">
            <v>27351.337843930538</v>
          </cell>
          <cell r="AD15">
            <v>76784.21082740862</v>
          </cell>
          <cell r="AE15">
            <v>20001.538221101306</v>
          </cell>
          <cell r="AF15">
            <v>6.0553809683188704E-3</v>
          </cell>
          <cell r="AG15">
            <v>1151285.2560601465</v>
          </cell>
          <cell r="AH15">
            <v>1151285.2560601465</v>
          </cell>
          <cell r="AI15">
            <v>0</v>
          </cell>
        </row>
        <row r="16">
          <cell r="C16">
            <v>8225.0102633929491</v>
          </cell>
          <cell r="D16">
            <v>26331.198993533988</v>
          </cell>
          <cell r="E16">
            <v>48302.430758916322</v>
          </cell>
          <cell r="F16">
            <v>2026.9203140022682</v>
          </cell>
          <cell r="G16">
            <v>2710.4432838175139</v>
          </cell>
          <cell r="H16">
            <v>18376.722968216422</v>
          </cell>
          <cell r="I16">
            <v>265.6050289736728</v>
          </cell>
          <cell r="J16">
            <v>33841.042915257298</v>
          </cell>
          <cell r="K16">
            <v>1058.7200566496438</v>
          </cell>
          <cell r="L16">
            <v>1627.3483767803154</v>
          </cell>
          <cell r="M16">
            <v>12029.389419068082</v>
          </cell>
          <cell r="N16">
            <v>3594.4917643349013</v>
          </cell>
          <cell r="O16">
            <v>1.7328223539688256E-5</v>
          </cell>
          <cell r="P16">
            <v>158389.32416027162</v>
          </cell>
          <cell r="Q16">
            <v>158389.3241602717</v>
          </cell>
          <cell r="R16">
            <v>0</v>
          </cell>
          <cell r="T16">
            <v>6068.5588202565868</v>
          </cell>
          <cell r="U16">
            <v>15266.475394214536</v>
          </cell>
          <cell r="V16">
            <v>33128.991764259743</v>
          </cell>
          <cell r="W16">
            <v>1553.7529514503915</v>
          </cell>
          <cell r="X16">
            <v>1833.6633068259368</v>
          </cell>
          <cell r="Y16">
            <v>14536.427247429006</v>
          </cell>
          <cell r="Z16">
            <v>207.82043054042339</v>
          </cell>
          <cell r="AA16">
            <v>11743.013306078552</v>
          </cell>
          <cell r="AB16">
            <v>841.529618880763</v>
          </cell>
          <cell r="AC16">
            <v>1508.1492501315897</v>
          </cell>
          <cell r="AD16">
            <v>10274.178089826388</v>
          </cell>
          <cell r="AE16">
            <v>3223.3168207958397</v>
          </cell>
          <cell r="AF16">
            <v>1.7310948817975833E-5</v>
          </cell>
          <cell r="AG16">
            <v>100185.87701800071</v>
          </cell>
          <cell r="AH16">
            <v>100185.87701800074</v>
          </cell>
          <cell r="AI16">
            <v>0</v>
          </cell>
        </row>
        <row r="17">
          <cell r="C17">
            <v>21526.350610948226</v>
          </cell>
          <cell r="D17">
            <v>80411.77503022438</v>
          </cell>
          <cell r="E17">
            <v>217029.38478087477</v>
          </cell>
          <cell r="F17">
            <v>1221.28200357525</v>
          </cell>
          <cell r="G17">
            <v>3351.1358830189529</v>
          </cell>
          <cell r="H17">
            <v>25770.412417205211</v>
          </cell>
          <cell r="I17">
            <v>7222.5451103707819</v>
          </cell>
          <cell r="J17">
            <v>22607.368743429368</v>
          </cell>
          <cell r="K17">
            <v>2502.5748187896179</v>
          </cell>
          <cell r="L17">
            <v>6786.2187460205187</v>
          </cell>
          <cell r="M17">
            <v>31651.264846919377</v>
          </cell>
          <cell r="N17">
            <v>8271.2640954445578</v>
          </cell>
          <cell r="O17">
            <v>5.3653591754074447E-3</v>
          </cell>
          <cell r="P17">
            <v>428351.58245218021</v>
          </cell>
          <cell r="Q17">
            <v>428351.58245218033</v>
          </cell>
          <cell r="R17">
            <v>0</v>
          </cell>
          <cell r="T17">
            <v>18011.390928000023</v>
          </cell>
          <cell r="U17">
            <v>57861.029574576911</v>
          </cell>
          <cell r="V17">
            <v>112270.4761378664</v>
          </cell>
          <cell r="W17">
            <v>811.07780854154373</v>
          </cell>
          <cell r="X17">
            <v>2840.9226344486465</v>
          </cell>
          <cell r="Y17">
            <v>23409.689040840745</v>
          </cell>
          <cell r="Z17">
            <v>6541.3925285008672</v>
          </cell>
          <cell r="AA17">
            <v>18563.723572931696</v>
          </cell>
          <cell r="AB17">
            <v>2190.5510877761353</v>
          </cell>
          <cell r="AC17">
            <v>6401.8713737469816</v>
          </cell>
          <cell r="AD17">
            <v>28820.782258994455</v>
          </cell>
          <cell r="AE17">
            <v>7391.2187428737625</v>
          </cell>
          <cell r="AF17">
            <v>5.3486392256273316E-3</v>
          </cell>
          <cell r="AG17">
            <v>285114.13103773736</v>
          </cell>
          <cell r="AH17">
            <v>285114.13103773777</v>
          </cell>
          <cell r="AI17">
            <v>0</v>
          </cell>
        </row>
        <row r="18">
          <cell r="C18">
            <v>527.97626804931758</v>
          </cell>
          <cell r="D18">
            <v>5522.0750151557913</v>
          </cell>
          <cell r="E18">
            <v>5866.7192475365455</v>
          </cell>
          <cell r="F18">
            <v>423.61819394485656</v>
          </cell>
          <cell r="G18">
            <v>455.84291366473565</v>
          </cell>
          <cell r="H18">
            <v>925.28938297623847</v>
          </cell>
          <cell r="I18">
            <v>31.131266380855021</v>
          </cell>
          <cell r="J18">
            <v>2388.6372017565373</v>
          </cell>
          <cell r="K18">
            <v>219.5928211852345</v>
          </cell>
          <cell r="L18">
            <v>156.85190621327655</v>
          </cell>
          <cell r="M18">
            <v>1419.0910515273088</v>
          </cell>
          <cell r="N18">
            <v>633.07157494891987</v>
          </cell>
          <cell r="O18">
            <v>0</v>
          </cell>
          <cell r="P18">
            <v>18569.896843339618</v>
          </cell>
          <cell r="Q18">
            <v>18569.896843339629</v>
          </cell>
          <cell r="R18">
            <v>0</v>
          </cell>
          <cell r="T18">
            <v>372.83357001127678</v>
          </cell>
          <cell r="U18">
            <v>3114.3034149242626</v>
          </cell>
          <cell r="V18">
            <v>1901.7086804724386</v>
          </cell>
          <cell r="W18">
            <v>314.29817464796218</v>
          </cell>
          <cell r="X18">
            <v>300.14957784395506</v>
          </cell>
          <cell r="Y18">
            <v>748.12516173720837</v>
          </cell>
          <cell r="Z18">
            <v>24.3796881506414</v>
          </cell>
          <cell r="AA18">
            <v>1601.5504552800339</v>
          </cell>
          <cell r="AB18">
            <v>166.63157728725801</v>
          </cell>
          <cell r="AC18">
            <v>139.14008754905524</v>
          </cell>
          <cell r="AD18">
            <v>1172.220222113237</v>
          </cell>
          <cell r="AE18">
            <v>479.48303832346636</v>
          </cell>
          <cell r="AF18">
            <v>0</v>
          </cell>
          <cell r="AG18">
            <v>10334.823648340795</v>
          </cell>
          <cell r="AH18">
            <v>10334.823648340789</v>
          </cell>
          <cell r="AI18">
            <v>0</v>
          </cell>
        </row>
        <row r="19">
          <cell r="C19">
            <v>2070.5092204618004</v>
          </cell>
          <cell r="D19">
            <v>23470.718499221726</v>
          </cell>
          <cell r="E19">
            <v>48562.601076405488</v>
          </cell>
          <cell r="F19">
            <v>426.85856150937298</v>
          </cell>
          <cell r="G19">
            <v>44.343844172645078</v>
          </cell>
          <cell r="H19">
            <v>1794.1181390960996</v>
          </cell>
          <cell r="I19">
            <v>238.07730812353142</v>
          </cell>
          <cell r="J19">
            <v>5522.9973085570591</v>
          </cell>
          <cell r="K19">
            <v>325.42553191969881</v>
          </cell>
          <cell r="L19">
            <v>1436.5173964450912</v>
          </cell>
          <cell r="M19">
            <v>10896.08200131686</v>
          </cell>
          <cell r="N19">
            <v>1576.1232800126745</v>
          </cell>
          <cell r="O19">
            <v>4.4653933062728681</v>
          </cell>
          <cell r="P19">
            <v>96368.837560548331</v>
          </cell>
          <cell r="Q19">
            <v>96368.837560548214</v>
          </cell>
          <cell r="R19">
            <v>1.1641532182693481E-10</v>
          </cell>
          <cell r="T19">
            <v>1533.0649542813662</v>
          </cell>
          <cell r="U19">
            <v>16205.001855885106</v>
          </cell>
          <cell r="V19">
            <v>28492.309387156092</v>
          </cell>
          <cell r="W19">
            <v>300.19121647709903</v>
          </cell>
          <cell r="X19">
            <v>32.671907484693008</v>
          </cell>
          <cell r="Y19">
            <v>1476.4613915926786</v>
          </cell>
          <cell r="Z19">
            <v>195.50555370115464</v>
          </cell>
          <cell r="AA19">
            <v>3984.0536928311171</v>
          </cell>
          <cell r="AB19">
            <v>275.95302188652045</v>
          </cell>
          <cell r="AC19">
            <v>1215.0630912785284</v>
          </cell>
          <cell r="AD19">
            <v>9050.9358468050777</v>
          </cell>
          <cell r="AE19">
            <v>1378.7269118037134</v>
          </cell>
          <cell r="AF19">
            <v>4.4628240553141465</v>
          </cell>
          <cell r="AG19">
            <v>64144.401655238464</v>
          </cell>
          <cell r="AH19">
            <v>64144.401655238515</v>
          </cell>
          <cell r="AI19">
            <v>0</v>
          </cell>
        </row>
        <row r="20">
          <cell r="C20">
            <v>19660.01549212902</v>
          </cell>
          <cell r="D20">
            <v>96889.790163479673</v>
          </cell>
          <cell r="E20">
            <v>332562.93509771163</v>
          </cell>
          <cell r="F20">
            <v>2820.5033638477062</v>
          </cell>
          <cell r="G20">
            <v>15.137372066677221</v>
          </cell>
          <cell r="H20">
            <v>89813.114274607666</v>
          </cell>
          <cell r="I20">
            <v>46.900385924070534</v>
          </cell>
          <cell r="J20">
            <v>52485.857961609363</v>
          </cell>
          <cell r="K20">
            <v>5405.0389133097133</v>
          </cell>
          <cell r="L20">
            <v>12597.60621908402</v>
          </cell>
          <cell r="M20">
            <v>80550.644205841163</v>
          </cell>
          <cell r="N20">
            <v>15805.385724973483</v>
          </cell>
          <cell r="O20">
            <v>0</v>
          </cell>
          <cell r="P20">
            <v>708652.9291745841</v>
          </cell>
          <cell r="Q20">
            <v>708652.92917458492</v>
          </cell>
          <cell r="R20">
            <v>0</v>
          </cell>
          <cell r="T20">
            <v>15055.867456824368</v>
          </cell>
          <cell r="U20">
            <v>68751.356813659178</v>
          </cell>
          <cell r="V20">
            <v>197589.46140710611</v>
          </cell>
          <cell r="W20">
            <v>1981.9676225981434</v>
          </cell>
          <cell r="X20">
            <v>11.84319647976017</v>
          </cell>
          <cell r="Y20">
            <v>75692.325855657575</v>
          </cell>
          <cell r="Z20">
            <v>41.509818959960377</v>
          </cell>
          <cell r="AA20">
            <v>40270.363867585096</v>
          </cell>
          <cell r="AB20">
            <v>4576.3849157074728</v>
          </cell>
          <cell r="AC20">
            <v>11491.605491426821</v>
          </cell>
          <cell r="AD20">
            <v>69761.10498605881</v>
          </cell>
          <cell r="AE20">
            <v>13557.763550766536</v>
          </cell>
          <cell r="AF20">
            <v>0</v>
          </cell>
          <cell r="AG20">
            <v>498781.55498282984</v>
          </cell>
          <cell r="AH20">
            <v>498781.55498282984</v>
          </cell>
          <cell r="AI20">
            <v>0</v>
          </cell>
        </row>
        <row r="21">
          <cell r="C21">
            <v>30437.411836310075</v>
          </cell>
          <cell r="D21">
            <v>61123.52288937907</v>
          </cell>
          <cell r="E21">
            <v>240010.84988655557</v>
          </cell>
          <cell r="F21">
            <v>1436.4322830282811</v>
          </cell>
          <cell r="G21">
            <v>2212.8642487649295</v>
          </cell>
          <cell r="H21">
            <v>81195.541085184625</v>
          </cell>
          <cell r="I21">
            <v>12231.385193375429</v>
          </cell>
          <cell r="J21">
            <v>24742.051827562751</v>
          </cell>
          <cell r="K21">
            <v>9761.0136648594216</v>
          </cell>
          <cell r="L21">
            <v>96271.981971014902</v>
          </cell>
          <cell r="M21">
            <v>108498.81453655835</v>
          </cell>
          <cell r="N21">
            <v>36180.078423775398</v>
          </cell>
          <cell r="O21">
            <v>31.096911699590301</v>
          </cell>
          <cell r="P21">
            <v>704133.04475806828</v>
          </cell>
          <cell r="Q21">
            <v>704133.0447580684</v>
          </cell>
          <cell r="R21">
            <v>0</v>
          </cell>
          <cell r="T21">
            <v>23760.817280410756</v>
          </cell>
          <cell r="U21">
            <v>44635.557562974456</v>
          </cell>
          <cell r="V21">
            <v>156277.56587511508</v>
          </cell>
          <cell r="W21">
            <v>993.1548216422234</v>
          </cell>
          <cell r="X21">
            <v>1855.3717253542163</v>
          </cell>
          <cell r="Y21">
            <v>70629.09728090938</v>
          </cell>
          <cell r="Z21">
            <v>10796.274417739922</v>
          </cell>
          <cell r="AA21">
            <v>20569.417917790128</v>
          </cell>
          <cell r="AB21">
            <v>8282.0515481944058</v>
          </cell>
          <cell r="AC21">
            <v>84719.538276168896</v>
          </cell>
          <cell r="AD21">
            <v>95739.733047978996</v>
          </cell>
          <cell r="AE21">
            <v>33599.739811717765</v>
          </cell>
          <cell r="AF21">
            <v>30.876856747411363</v>
          </cell>
          <cell r="AG21">
            <v>551889.19642274373</v>
          </cell>
          <cell r="AH21">
            <v>551889.19642274303</v>
          </cell>
          <cell r="AI21">
            <v>0</v>
          </cell>
        </row>
        <row r="22">
          <cell r="C22">
            <v>1564.4914881590335</v>
          </cell>
          <cell r="D22">
            <v>1671.0192914119034</v>
          </cell>
          <cell r="E22">
            <v>26335.230621509269</v>
          </cell>
          <cell r="F22">
            <v>49.725643531010427</v>
          </cell>
          <cell r="G22">
            <v>367.35856586861564</v>
          </cell>
          <cell r="H22">
            <v>4085.9138266128002</v>
          </cell>
          <cell r="I22">
            <v>75.171329008694471</v>
          </cell>
          <cell r="J22">
            <v>12747.233717928631</v>
          </cell>
          <cell r="K22">
            <v>121.32077578832886</v>
          </cell>
          <cell r="L22">
            <v>585.37598725614578</v>
          </cell>
          <cell r="M22">
            <v>779.16485178364144</v>
          </cell>
          <cell r="N22">
            <v>363.82394504478418</v>
          </cell>
          <cell r="O22">
            <v>2.4991794778024534</v>
          </cell>
          <cell r="P22">
            <v>48748.329223380664</v>
          </cell>
          <cell r="Q22">
            <v>48748.329223380635</v>
          </cell>
          <cell r="R22">
            <v>0</v>
          </cell>
          <cell r="T22">
            <v>1318.4173829059414</v>
          </cell>
          <cell r="U22">
            <v>1368.1576720750454</v>
          </cell>
          <cell r="V22">
            <v>12837.110630084853</v>
          </cell>
          <cell r="W22">
            <v>42.377710501443339</v>
          </cell>
          <cell r="X22">
            <v>300.48827163950182</v>
          </cell>
          <cell r="Y22">
            <v>3598.9925730739833</v>
          </cell>
          <cell r="Z22">
            <v>66.879488512551987</v>
          </cell>
          <cell r="AA22">
            <v>9609.3377725725477</v>
          </cell>
          <cell r="AB22">
            <v>112.82585559682889</v>
          </cell>
          <cell r="AC22">
            <v>563.62885215375707</v>
          </cell>
          <cell r="AD22">
            <v>706.2775675184879</v>
          </cell>
          <cell r="AE22">
            <v>339.54085990766168</v>
          </cell>
          <cell r="AF22">
            <v>2.4981342973303473</v>
          </cell>
          <cell r="AG22">
            <v>30866.532770839935</v>
          </cell>
          <cell r="AH22">
            <v>30866.53277083992</v>
          </cell>
          <cell r="AI22">
            <v>0</v>
          </cell>
        </row>
        <row r="23">
          <cell r="C23">
            <v>2480.7376177367355</v>
          </cell>
          <cell r="D23">
            <v>5879.8859508039768</v>
          </cell>
          <cell r="E23">
            <v>7344.0651193104104</v>
          </cell>
          <cell r="F23">
            <v>593.27502816889341</v>
          </cell>
          <cell r="G23">
            <v>231.67651865263053</v>
          </cell>
          <cell r="H23">
            <v>1520.3401274097812</v>
          </cell>
          <cell r="I23">
            <v>23.53223440671686</v>
          </cell>
          <cell r="J23">
            <v>3099.0098936028762</v>
          </cell>
          <cell r="K23">
            <v>414.43561964946559</v>
          </cell>
          <cell r="L23">
            <v>142.48618122634389</v>
          </cell>
          <cell r="M23">
            <v>1946.2821324352467</v>
          </cell>
          <cell r="N23">
            <v>1538.0634632643014</v>
          </cell>
          <cell r="O23">
            <v>20.459429344584848</v>
          </cell>
          <cell r="P23">
            <v>25234.249316011967</v>
          </cell>
          <cell r="Q23">
            <v>25234.249316011967</v>
          </cell>
          <cell r="R23">
            <v>0</v>
          </cell>
          <cell r="T23">
            <v>1511.8395736987125</v>
          </cell>
          <cell r="U23">
            <v>3795.5953014605248</v>
          </cell>
          <cell r="V23">
            <v>4586.23530562614</v>
          </cell>
          <cell r="W23">
            <v>393.84538419712021</v>
          </cell>
          <cell r="X23">
            <v>165.88482052322627</v>
          </cell>
          <cell r="Y23">
            <v>1356.8713962101783</v>
          </cell>
          <cell r="Z23">
            <v>17.985180408725199</v>
          </cell>
          <cell r="AA23">
            <v>2292.6692372550829</v>
          </cell>
          <cell r="AB23">
            <v>370.04145643166407</v>
          </cell>
          <cell r="AC23">
            <v>123.40696338077761</v>
          </cell>
          <cell r="AD23">
            <v>1666.9421316968499</v>
          </cell>
          <cell r="AE23">
            <v>1284.9734381973599</v>
          </cell>
          <cell r="AF23">
            <v>19.227240549347762</v>
          </cell>
          <cell r="AG23">
            <v>17585.517429635711</v>
          </cell>
          <cell r="AH23">
            <v>17585.517429635715</v>
          </cell>
          <cell r="AI23">
            <v>0</v>
          </cell>
        </row>
        <row r="24">
          <cell r="C24">
            <v>3078.9458167256062</v>
          </cell>
          <cell r="D24">
            <v>17372.06644453049</v>
          </cell>
          <cell r="E24">
            <v>77296.732553102382</v>
          </cell>
          <cell r="F24">
            <v>1327.5482554219695</v>
          </cell>
          <cell r="G24">
            <v>493.05514549289342</v>
          </cell>
          <cell r="H24">
            <v>6839.8666707719885</v>
          </cell>
          <cell r="I24">
            <v>212.88406434219769</v>
          </cell>
          <cell r="J24">
            <v>7374.3583498888474</v>
          </cell>
          <cell r="K24">
            <v>488.52558781108269</v>
          </cell>
          <cell r="L24">
            <v>233.60388617744195</v>
          </cell>
          <cell r="M24">
            <v>7223.2387298901303</v>
          </cell>
          <cell r="N24">
            <v>1416.208593604093</v>
          </cell>
          <cell r="O24">
            <v>8.5198324228372792E-7</v>
          </cell>
          <cell r="P24">
            <v>123357.0340986111</v>
          </cell>
          <cell r="Q24">
            <v>123357.03409861127</v>
          </cell>
          <cell r="R24">
            <v>-1.7462298274040222E-10</v>
          </cell>
          <cell r="T24">
            <v>2168.415151411949</v>
          </cell>
          <cell r="U24">
            <v>9263.606399646389</v>
          </cell>
          <cell r="V24">
            <v>25841.26485680457</v>
          </cell>
          <cell r="W24">
            <v>832.24316509678226</v>
          </cell>
          <cell r="X24">
            <v>294.55377222397294</v>
          </cell>
          <cell r="Y24">
            <v>5082.3539485535393</v>
          </cell>
          <cell r="Z24">
            <v>160.80978841103428</v>
          </cell>
          <cell r="AA24">
            <v>4827.5014240944893</v>
          </cell>
          <cell r="AB24">
            <v>406.96663423488718</v>
          </cell>
          <cell r="AC24">
            <v>202.84124706371307</v>
          </cell>
          <cell r="AD24">
            <v>5815.180010698873</v>
          </cell>
          <cell r="AE24">
            <v>1151.1736788926717</v>
          </cell>
          <cell r="AF24">
            <v>8.5137796881797678E-7</v>
          </cell>
          <cell r="AG24">
            <v>56046.910077984241</v>
          </cell>
          <cell r="AH24">
            <v>56046.910077984212</v>
          </cell>
          <cell r="AI24">
            <v>0</v>
          </cell>
        </row>
        <row r="25">
          <cell r="C25">
            <v>48488.985191856125</v>
          </cell>
          <cell r="D25">
            <v>96569.180060523009</v>
          </cell>
          <cell r="E25">
            <v>75721.326373969379</v>
          </cell>
          <cell r="F25">
            <v>95.557272419367763</v>
          </cell>
          <cell r="G25">
            <v>324.35977141848349</v>
          </cell>
          <cell r="H25">
            <v>142.07344863908455</v>
          </cell>
          <cell r="I25">
            <v>3997.9354555597006</v>
          </cell>
          <cell r="J25">
            <v>3042.1198807389933</v>
          </cell>
          <cell r="K25">
            <v>1288.6787062041815</v>
          </cell>
          <cell r="L25">
            <v>332.81142440841842</v>
          </cell>
          <cell r="M25">
            <v>3769.5958272007688</v>
          </cell>
          <cell r="N25">
            <v>2047.327010809689</v>
          </cell>
          <cell r="O25">
            <v>0</v>
          </cell>
          <cell r="P25">
            <v>235819.95042374716</v>
          </cell>
          <cell r="Q25">
            <v>235819.95042374695</v>
          </cell>
          <cell r="R25">
            <v>0</v>
          </cell>
          <cell r="T25">
            <v>45075.262923369977</v>
          </cell>
          <cell r="U25">
            <v>81028.742422717725</v>
          </cell>
          <cell r="V25">
            <v>59374.74072636474</v>
          </cell>
          <cell r="W25">
            <v>81.428958457782528</v>
          </cell>
          <cell r="X25">
            <v>267.86785601886061</v>
          </cell>
          <cell r="Y25">
            <v>132.12673316621527</v>
          </cell>
          <cell r="Z25">
            <v>3680.8846054460514</v>
          </cell>
          <cell r="AA25">
            <v>2610.4245762852538</v>
          </cell>
          <cell r="AB25">
            <v>1231.3546526156188</v>
          </cell>
          <cell r="AC25">
            <v>322.54268412542103</v>
          </cell>
          <cell r="AD25">
            <v>3474.8723446795721</v>
          </cell>
          <cell r="AE25">
            <v>1901.5799815514852</v>
          </cell>
          <cell r="AF25">
            <v>0</v>
          </cell>
          <cell r="AG25">
            <v>199181.82846479872</v>
          </cell>
          <cell r="AH25">
            <v>199181.82846479886</v>
          </cell>
          <cell r="AI25">
            <v>0</v>
          </cell>
        </row>
        <row r="26">
          <cell r="C26">
            <v>23371.03825000337</v>
          </cell>
          <cell r="D26">
            <v>80806.417103137603</v>
          </cell>
          <cell r="E26">
            <v>159752.39473386121</v>
          </cell>
          <cell r="F26">
            <v>129.6031006036996</v>
          </cell>
          <cell r="G26">
            <v>570.00638304933784</v>
          </cell>
          <cell r="H26">
            <v>16959.692109100106</v>
          </cell>
          <cell r="I26">
            <v>226.91933753257527</v>
          </cell>
          <cell r="J26">
            <v>15547.726898399314</v>
          </cell>
          <cell r="K26">
            <v>2632.8889775035154</v>
          </cell>
          <cell r="L26">
            <v>1029.3795644118491</v>
          </cell>
          <cell r="M26">
            <v>71270.068199629735</v>
          </cell>
          <cell r="N26">
            <v>11295.39378744133</v>
          </cell>
          <cell r="O26">
            <v>0</v>
          </cell>
          <cell r="P26">
            <v>383591.52844467357</v>
          </cell>
          <cell r="Q26">
            <v>383591.5284446741</v>
          </cell>
          <cell r="R26">
            <v>-5.2386894822120667E-10</v>
          </cell>
          <cell r="T26">
            <v>21828.642714323447</v>
          </cell>
          <cell r="U26">
            <v>70422.571380148132</v>
          </cell>
          <cell r="V26">
            <v>107406.44313562541</v>
          </cell>
          <cell r="W26">
            <v>105.39233283445149</v>
          </cell>
          <cell r="X26">
            <v>496.75252984281303</v>
          </cell>
          <cell r="Y26">
            <v>16472.753584918879</v>
          </cell>
          <cell r="Z26">
            <v>210.49600968463318</v>
          </cell>
          <cell r="AA26">
            <v>13675.012916977685</v>
          </cell>
          <cell r="AB26">
            <v>2486.895723650849</v>
          </cell>
          <cell r="AC26">
            <v>998.97736551965022</v>
          </cell>
          <cell r="AD26">
            <v>67900.293273308809</v>
          </cell>
          <cell r="AE26">
            <v>10956.999483549283</v>
          </cell>
          <cell r="AF26">
            <v>0</v>
          </cell>
          <cell r="AG26">
            <v>312961.23045038403</v>
          </cell>
          <cell r="AH26">
            <v>312961.23045038409</v>
          </cell>
          <cell r="AI26">
            <v>0</v>
          </cell>
        </row>
        <row r="27">
          <cell r="C27">
            <v>9826.5734791034956</v>
          </cell>
          <cell r="D27">
            <v>75389.840300447089</v>
          </cell>
          <cell r="E27">
            <v>77972.5291377658</v>
          </cell>
          <cell r="F27">
            <v>91.875656323316036</v>
          </cell>
          <cell r="G27">
            <v>180.71202076658068</v>
          </cell>
          <cell r="H27">
            <v>14433.326474116588</v>
          </cell>
          <cell r="I27">
            <v>2825.5410401514537</v>
          </cell>
          <cell r="J27">
            <v>13918.006778190071</v>
          </cell>
          <cell r="K27">
            <v>2042.2008143385053</v>
          </cell>
          <cell r="L27">
            <v>31842.106629498005</v>
          </cell>
          <cell r="M27">
            <v>124428.83914888209</v>
          </cell>
          <cell r="N27">
            <v>5202.5922109242729</v>
          </cell>
          <cell r="O27">
            <v>9.6163468837744954</v>
          </cell>
          <cell r="P27">
            <v>358163.76003739104</v>
          </cell>
          <cell r="Q27">
            <v>358163.7600373911</v>
          </cell>
          <cell r="R27">
            <v>0</v>
          </cell>
          <cell r="T27">
            <v>4760.9186980996992</v>
          </cell>
          <cell r="U27">
            <v>45342.066652634538</v>
          </cell>
          <cell r="V27">
            <v>37793.795193280523</v>
          </cell>
          <cell r="W27">
            <v>69.588076867011807</v>
          </cell>
          <cell r="X27">
            <v>95.850746692065073</v>
          </cell>
          <cell r="Y27">
            <v>8334.7323326454134</v>
          </cell>
          <cell r="Z27">
            <v>2142.1249212354483</v>
          </cell>
          <cell r="AA27">
            <v>7912.7854214101644</v>
          </cell>
          <cell r="AB27">
            <v>1205.1491667761968</v>
          </cell>
          <cell r="AC27">
            <v>19643.466846552263</v>
          </cell>
          <cell r="AD27">
            <v>66123.223673119952</v>
          </cell>
          <cell r="AE27">
            <v>4576.0619250395275</v>
          </cell>
          <cell r="AF27">
            <v>9.605033264814395</v>
          </cell>
          <cell r="AG27">
            <v>198009.36868761765</v>
          </cell>
          <cell r="AH27">
            <v>198009.36868761783</v>
          </cell>
          <cell r="AI27">
            <v>0</v>
          </cell>
        </row>
        <row r="28">
          <cell r="C28">
            <v>7946.4072735360514</v>
          </cell>
          <cell r="D28">
            <v>112276.43890603168</v>
          </cell>
          <cell r="E28">
            <v>306806.64122501865</v>
          </cell>
          <cell r="F28">
            <v>1296.3841707353913</v>
          </cell>
          <cell r="G28">
            <v>2078.3352357806766</v>
          </cell>
          <cell r="H28">
            <v>25803.661000842356</v>
          </cell>
          <cell r="I28">
            <v>133.60868432743692</v>
          </cell>
          <cell r="J28">
            <v>20282.146252931765</v>
          </cell>
          <cell r="K28">
            <v>6818.8640375625218</v>
          </cell>
          <cell r="L28">
            <v>5399.4318031778112</v>
          </cell>
          <cell r="M28">
            <v>28138.170594903335</v>
          </cell>
          <cell r="N28">
            <v>5622.6956839071172</v>
          </cell>
          <cell r="O28">
            <v>0</v>
          </cell>
          <cell r="P28">
            <v>522602.78486875485</v>
          </cell>
          <cell r="Q28">
            <v>522602.7848687552</v>
          </cell>
          <cell r="R28">
            <v>0</v>
          </cell>
          <cell r="T28">
            <v>6692.5384880861529</v>
          </cell>
          <cell r="U28">
            <v>87690.201261214941</v>
          </cell>
          <cell r="V28">
            <v>208652.87187721665</v>
          </cell>
          <cell r="W28">
            <v>964.89525438683904</v>
          </cell>
          <cell r="X28">
            <v>1744.0521493333563</v>
          </cell>
          <cell r="Y28">
            <v>22871.374372523613</v>
          </cell>
          <cell r="Z28">
            <v>119.30102179901965</v>
          </cell>
          <cell r="AA28">
            <v>15965.179558976992</v>
          </cell>
          <cell r="AB28">
            <v>5949.5212606409259</v>
          </cell>
          <cell r="AC28">
            <v>5044.8144116798812</v>
          </cell>
          <cell r="AD28">
            <v>25475.113537729616</v>
          </cell>
          <cell r="AE28">
            <v>5031.3578633172237</v>
          </cell>
          <cell r="AF28">
            <v>0</v>
          </cell>
          <cell r="AG28">
            <v>386201.22105690523</v>
          </cell>
          <cell r="AH28">
            <v>386201.2210569047</v>
          </cell>
          <cell r="AI28">
            <v>5.2386894822120667E-10</v>
          </cell>
        </row>
        <row r="29">
          <cell r="C29">
            <v>3601.2648376167122</v>
          </cell>
          <cell r="D29">
            <v>53220.868004137534</v>
          </cell>
          <cell r="E29">
            <v>644100.3325708257</v>
          </cell>
          <cell r="F29">
            <v>539.47516160053237</v>
          </cell>
          <cell r="G29">
            <v>74.534983986594455</v>
          </cell>
          <cell r="H29">
            <v>88946.200580391538</v>
          </cell>
          <cell r="I29">
            <v>4479.7348828482927</v>
          </cell>
          <cell r="J29">
            <v>45446.748881367268</v>
          </cell>
          <cell r="K29">
            <v>1008.1587292321882</v>
          </cell>
          <cell r="L29">
            <v>4028.6895175284762</v>
          </cell>
          <cell r="M29">
            <v>12036.219080437515</v>
          </cell>
          <cell r="N29">
            <v>2760.1036101981636</v>
          </cell>
          <cell r="O29">
            <v>692.88521079835812</v>
          </cell>
          <cell r="P29">
            <v>860935.21605096897</v>
          </cell>
          <cell r="Q29">
            <v>860935.21605096955</v>
          </cell>
          <cell r="R29">
            <v>0</v>
          </cell>
          <cell r="T29">
            <v>2211.8878953862031</v>
          </cell>
          <cell r="U29">
            <v>43896.107292097156</v>
          </cell>
          <cell r="V29">
            <v>489713.97530537035</v>
          </cell>
          <cell r="W29">
            <v>349.78384517723219</v>
          </cell>
          <cell r="X29">
            <v>63.696186094237078</v>
          </cell>
          <cell r="Y29">
            <v>85073.264551193468</v>
          </cell>
          <cell r="Z29">
            <v>4083.6878236835532</v>
          </cell>
          <cell r="AA29">
            <v>37326.466610456329</v>
          </cell>
          <cell r="AB29">
            <v>958.15796628026771</v>
          </cell>
          <cell r="AC29">
            <v>3835.3704832372077</v>
          </cell>
          <cell r="AD29">
            <v>11432.096214739689</v>
          </cell>
          <cell r="AE29">
            <v>2606.0880720999253</v>
          </cell>
          <cell r="AF29">
            <v>631.03492607930093</v>
          </cell>
          <cell r="AG29">
            <v>682181.61717189499</v>
          </cell>
          <cell r="AH29">
            <v>682181.61717189499</v>
          </cell>
          <cell r="AI29">
            <v>0</v>
          </cell>
        </row>
        <row r="30">
          <cell r="C30">
            <v>932.88348213007475</v>
          </cell>
          <cell r="D30">
            <v>48118.038261868234</v>
          </cell>
          <cell r="E30">
            <v>558619.18597138242</v>
          </cell>
          <cell r="F30">
            <v>744.31352100531694</v>
          </cell>
          <cell r="G30">
            <v>389.04158437409154</v>
          </cell>
          <cell r="H30">
            <v>35328.055888060291</v>
          </cell>
          <cell r="I30">
            <v>4111.69200093156</v>
          </cell>
          <cell r="J30">
            <v>21872.464594073434</v>
          </cell>
          <cell r="K30">
            <v>767.36604731749514</v>
          </cell>
          <cell r="L30">
            <v>2339.2102832983883</v>
          </cell>
          <cell r="M30">
            <v>30622.663168682378</v>
          </cell>
          <cell r="N30">
            <v>4578.3382037515248</v>
          </cell>
          <cell r="O30">
            <v>0</v>
          </cell>
          <cell r="P30">
            <v>708423.25300687517</v>
          </cell>
          <cell r="Q30">
            <v>708423.25300687517</v>
          </cell>
          <cell r="R30">
            <v>0</v>
          </cell>
          <cell r="T30">
            <v>778.21890030366137</v>
          </cell>
          <cell r="U30">
            <v>33946.913635389428</v>
          </cell>
          <cell r="V30">
            <v>338928.40015286289</v>
          </cell>
          <cell r="W30">
            <v>488.26029741143253</v>
          </cell>
          <cell r="X30">
            <v>284.70046517613514</v>
          </cell>
          <cell r="Y30">
            <v>30495.556241915496</v>
          </cell>
          <cell r="Z30">
            <v>3395.5787885188029</v>
          </cell>
          <cell r="AA30">
            <v>15282.578343959678</v>
          </cell>
          <cell r="AB30">
            <v>734.40288242759732</v>
          </cell>
          <cell r="AC30">
            <v>2091.9986345984044</v>
          </cell>
          <cell r="AD30">
            <v>27459.386574633936</v>
          </cell>
          <cell r="AE30">
            <v>3791.8627268830619</v>
          </cell>
          <cell r="AF30">
            <v>0</v>
          </cell>
          <cell r="AG30">
            <v>457677.85764408059</v>
          </cell>
          <cell r="AH30">
            <v>457677.85764408007</v>
          </cell>
          <cell r="AI30">
            <v>5.2386894822120667E-10</v>
          </cell>
        </row>
        <row r="31">
          <cell r="C31">
            <v>2420.4537171799839</v>
          </cell>
          <cell r="D31">
            <v>8935.285841294155</v>
          </cell>
          <cell r="E31">
            <v>12477.778842609696</v>
          </cell>
          <cell r="F31">
            <v>183.54661780558786</v>
          </cell>
          <cell r="G31">
            <v>326.63812044929705</v>
          </cell>
          <cell r="H31">
            <v>4680.0633117287853</v>
          </cell>
          <cell r="I31">
            <v>252.39409619086709</v>
          </cell>
          <cell r="J31">
            <v>6164.9023637612772</v>
          </cell>
          <cell r="K31">
            <v>132.08196740810274</v>
          </cell>
          <cell r="L31">
            <v>67.552628019552472</v>
          </cell>
          <cell r="M31">
            <v>907.64162345652869</v>
          </cell>
          <cell r="N31">
            <v>694.52458475838557</v>
          </cell>
          <cell r="O31">
            <v>2.0713610925912782E-6</v>
          </cell>
          <cell r="P31">
            <v>37242.863716733576</v>
          </cell>
          <cell r="Q31">
            <v>37242.863716733613</v>
          </cell>
          <cell r="R31">
            <v>0</v>
          </cell>
          <cell r="T31">
            <v>1448.3231725771732</v>
          </cell>
          <cell r="U31">
            <v>5722.7741943519395</v>
          </cell>
          <cell r="V31">
            <v>3488.3301902939675</v>
          </cell>
          <cell r="W31">
            <v>101.88203593023664</v>
          </cell>
          <cell r="X31">
            <v>275.66924759959619</v>
          </cell>
          <cell r="Y31">
            <v>4271.3052385174769</v>
          </cell>
          <cell r="Z31">
            <v>219.30070477932711</v>
          </cell>
          <cell r="AA31">
            <v>4843.4309036310988</v>
          </cell>
          <cell r="AB31">
            <v>119.67065186736153</v>
          </cell>
          <cell r="AC31">
            <v>61.025250023011061</v>
          </cell>
          <cell r="AD31">
            <v>802.14204862232646</v>
          </cell>
          <cell r="AE31">
            <v>575.33697288395172</v>
          </cell>
          <cell r="AF31">
            <v>2.0709837522628857E-6</v>
          </cell>
          <cell r="AG31">
            <v>21929.190613148454</v>
          </cell>
          <cell r="AH31">
            <v>21929.190613148472</v>
          </cell>
          <cell r="AI31">
            <v>0</v>
          </cell>
        </row>
        <row r="32">
          <cell r="C32">
            <v>349.64532259485873</v>
          </cell>
          <cell r="D32">
            <v>2922.7655955494656</v>
          </cell>
          <cell r="E32">
            <v>6629.3440041552913</v>
          </cell>
          <cell r="F32">
            <v>235.45195237295459</v>
          </cell>
          <cell r="G32">
            <v>1278.8419216044113</v>
          </cell>
          <cell r="H32">
            <v>16070.297522356048</v>
          </cell>
          <cell r="I32">
            <v>85.824620032434197</v>
          </cell>
          <cell r="J32">
            <v>3027.1436271033044</v>
          </cell>
          <cell r="K32">
            <v>5122.7172065633386</v>
          </cell>
          <cell r="L32">
            <v>75270.888497208536</v>
          </cell>
          <cell r="M32">
            <v>18121.23066244493</v>
          </cell>
          <cell r="N32">
            <v>1624.0488701466866</v>
          </cell>
          <cell r="O32">
            <v>0.33013473924456166</v>
          </cell>
          <cell r="P32">
            <v>130738.52993687149</v>
          </cell>
          <cell r="Q32">
            <v>130738.52993687155</v>
          </cell>
          <cell r="R32">
            <v>0</v>
          </cell>
          <cell r="T32">
            <v>168.43211230289177</v>
          </cell>
          <cell r="U32">
            <v>1188.4066779321408</v>
          </cell>
          <cell r="V32">
            <v>1808.1923395517294</v>
          </cell>
          <cell r="W32">
            <v>84.499752206109363</v>
          </cell>
          <cell r="X32">
            <v>671.4078063359002</v>
          </cell>
          <cell r="Y32">
            <v>7008.6385292219729</v>
          </cell>
          <cell r="Z32">
            <v>62.419864005263932</v>
          </cell>
          <cell r="AA32">
            <v>1498.1459609863246</v>
          </cell>
          <cell r="AB32">
            <v>2252.5358136806863</v>
          </cell>
          <cell r="AC32">
            <v>17006.638596508783</v>
          </cell>
          <cell r="AD32">
            <v>7455.6457554554781</v>
          </cell>
          <cell r="AE32">
            <v>1129.6936196520887</v>
          </cell>
          <cell r="AF32">
            <v>0.32948896973070146</v>
          </cell>
          <cell r="AG32">
            <v>40334.986316809103</v>
          </cell>
          <cell r="AH32">
            <v>40334.986316809103</v>
          </cell>
          <cell r="AI32">
            <v>0</v>
          </cell>
        </row>
        <row r="33">
          <cell r="C33">
            <v>1254.2574897878058</v>
          </cell>
          <cell r="D33">
            <v>4703.4320612379806</v>
          </cell>
          <cell r="E33">
            <v>3115.9572755296026</v>
          </cell>
          <cell r="F33">
            <v>173.5741090810904</v>
          </cell>
          <cell r="G33">
            <v>200.69197378442408</v>
          </cell>
          <cell r="H33">
            <v>1490.0885759391349</v>
          </cell>
          <cell r="I33">
            <v>18.886026157143593</v>
          </cell>
          <cell r="J33">
            <v>3311.9039946108915</v>
          </cell>
          <cell r="K33">
            <v>126.66774552818944</v>
          </cell>
          <cell r="L33">
            <v>721.28519474360951</v>
          </cell>
          <cell r="M33">
            <v>736.07146264011135</v>
          </cell>
          <cell r="N33">
            <v>341.32098139089777</v>
          </cell>
          <cell r="O33">
            <v>1.3246378928940913E-7</v>
          </cell>
          <cell r="P33">
            <v>16194.136890563346</v>
          </cell>
          <cell r="Q33">
            <v>16194.136890563354</v>
          </cell>
          <cell r="R33">
            <v>0</v>
          </cell>
          <cell r="T33">
            <v>773.65641716863399</v>
          </cell>
          <cell r="U33">
            <v>2931.1798445752038</v>
          </cell>
          <cell r="V33">
            <v>1686.6751889247653</v>
          </cell>
          <cell r="W33">
            <v>106.65150534308162</v>
          </cell>
          <cell r="X33">
            <v>132.08194549900577</v>
          </cell>
          <cell r="Y33">
            <v>1256.1256191109396</v>
          </cell>
          <cell r="Z33">
            <v>14.823022410524265</v>
          </cell>
          <cell r="AA33">
            <v>2258.874365598148</v>
          </cell>
          <cell r="AB33">
            <v>106.67865016072787</v>
          </cell>
          <cell r="AC33">
            <v>673.80147846305556</v>
          </cell>
          <cell r="AD33">
            <v>663.30944234989329</v>
          </cell>
          <cell r="AE33">
            <v>250.6628694949456</v>
          </cell>
          <cell r="AF33">
            <v>1.3245022761605998E-7</v>
          </cell>
          <cell r="AG33">
            <v>10854.520349231374</v>
          </cell>
          <cell r="AH33">
            <v>10854.520349231381</v>
          </cell>
          <cell r="AI33">
            <v>0</v>
          </cell>
        </row>
        <row r="34">
          <cell r="C34">
            <v>40401.600162663897</v>
          </cell>
          <cell r="D34">
            <v>49026.9788008572</v>
          </cell>
          <cell r="E34">
            <v>261173.58614099096</v>
          </cell>
          <cell r="F34">
            <v>145.89899368140118</v>
          </cell>
          <cell r="G34">
            <v>15.639950970065547</v>
          </cell>
          <cell r="H34">
            <v>16550.847962269076</v>
          </cell>
          <cell r="I34">
            <v>10.496124395357505</v>
          </cell>
          <cell r="J34">
            <v>6040.0953666736559</v>
          </cell>
          <cell r="K34">
            <v>108.52726044564923</v>
          </cell>
          <cell r="L34">
            <v>988.56235397372075</v>
          </cell>
          <cell r="M34">
            <v>376.02889424915782</v>
          </cell>
          <cell r="N34">
            <v>117.4167754132399</v>
          </cell>
          <cell r="O34">
            <v>9.0733405992597452E-3</v>
          </cell>
          <cell r="P34">
            <v>374955.6878599241</v>
          </cell>
          <cell r="Q34">
            <v>374955.68785992422</v>
          </cell>
          <cell r="R34">
            <v>0</v>
          </cell>
          <cell r="T34">
            <v>35961.36420868634</v>
          </cell>
          <cell r="U34">
            <v>34538.706753627332</v>
          </cell>
          <cell r="V34">
            <v>137878.01200790168</v>
          </cell>
          <cell r="W34">
            <v>112.49790806691063</v>
          </cell>
          <cell r="X34">
            <v>12.808388330775799</v>
          </cell>
          <cell r="Y34">
            <v>15289.782432501977</v>
          </cell>
          <cell r="Z34">
            <v>9.5387917814503922</v>
          </cell>
          <cell r="AA34">
            <v>4697.9450657658754</v>
          </cell>
          <cell r="AB34">
            <v>91.231448082444317</v>
          </cell>
          <cell r="AC34">
            <v>893.27185241943948</v>
          </cell>
          <cell r="AD34">
            <v>366.83203790521139</v>
          </cell>
          <cell r="AE34">
            <v>106.29614104808657</v>
          </cell>
          <cell r="AF34">
            <v>9.0299704846107682E-3</v>
          </cell>
          <cell r="AG34">
            <v>229958.29606608799</v>
          </cell>
          <cell r="AH34">
            <v>229958.29606608758</v>
          </cell>
          <cell r="AI34">
            <v>4.0745362639427185E-10</v>
          </cell>
        </row>
        <row r="35">
          <cell r="C35">
            <v>84.402613597230811</v>
          </cell>
          <cell r="D35">
            <v>589.87338443200053</v>
          </cell>
          <cell r="E35">
            <v>877.11165784000866</v>
          </cell>
          <cell r="F35">
            <v>3.7384747055165395</v>
          </cell>
          <cell r="G35">
            <v>56.873500543692316</v>
          </cell>
          <cell r="H35">
            <v>272.69621951118393</v>
          </cell>
          <cell r="I35">
            <v>44.508403757719051</v>
          </cell>
          <cell r="J35">
            <v>1011.6128805342851</v>
          </cell>
          <cell r="K35">
            <v>597.29819461536317</v>
          </cell>
          <cell r="L35">
            <v>4615.8924069472941</v>
          </cell>
          <cell r="M35">
            <v>2162.2296975599147</v>
          </cell>
          <cell r="N35">
            <v>2758.6210369361111</v>
          </cell>
          <cell r="O35">
            <v>3.1011646399776896E-2</v>
          </cell>
          <cell r="P35">
            <v>13074.889482626721</v>
          </cell>
          <cell r="Q35">
            <v>13074.889482626706</v>
          </cell>
          <cell r="R35">
            <v>1.4551915228366852E-11</v>
          </cell>
          <cell r="T35">
            <v>51.184022260036009</v>
          </cell>
          <cell r="U35">
            <v>348.61648878370931</v>
          </cell>
          <cell r="V35">
            <v>296.25900995487996</v>
          </cell>
          <cell r="W35">
            <v>2.4343896288856484</v>
          </cell>
          <cell r="X35">
            <v>32.135292245670513</v>
          </cell>
          <cell r="Y35">
            <v>206.38934906173597</v>
          </cell>
          <cell r="Z35">
            <v>32.220562950486126</v>
          </cell>
          <cell r="AA35">
            <v>538.74970183086907</v>
          </cell>
          <cell r="AB35">
            <v>295.87370645546571</v>
          </cell>
          <cell r="AC35">
            <v>781.07521213809287</v>
          </cell>
          <cell r="AD35">
            <v>1258.15319404909</v>
          </cell>
          <cell r="AE35">
            <v>1364.0052801505929</v>
          </cell>
          <cell r="AF35">
            <v>3.0974637472090408E-2</v>
          </cell>
          <cell r="AG35">
            <v>5207.1271841469861</v>
          </cell>
          <cell r="AH35">
            <v>5207.1271841469979</v>
          </cell>
          <cell r="AI35">
            <v>-1.1823431123048067E-11</v>
          </cell>
        </row>
        <row r="36">
          <cell r="C36">
            <v>31592.71713972693</v>
          </cell>
          <cell r="D36">
            <v>70520.997906688164</v>
          </cell>
          <cell r="E36">
            <v>177584.19365482609</v>
          </cell>
          <cell r="F36">
            <v>2849.4756784046845</v>
          </cell>
          <cell r="G36">
            <v>22375.431678132249</v>
          </cell>
          <cell r="H36">
            <v>63349.93453127324</v>
          </cell>
          <cell r="I36">
            <v>263.97349045706756</v>
          </cell>
          <cell r="J36">
            <v>47288.292835983593</v>
          </cell>
          <cell r="K36">
            <v>4550.1816822424953</v>
          </cell>
          <cell r="L36">
            <v>12673.383001864584</v>
          </cell>
          <cell r="M36">
            <v>107007.89850111335</v>
          </cell>
          <cell r="N36">
            <v>25717.431255446561</v>
          </cell>
          <cell r="O36">
            <v>0</v>
          </cell>
          <cell r="P36">
            <v>565773.91135615902</v>
          </cell>
          <cell r="Q36">
            <v>565773.91135615972</v>
          </cell>
          <cell r="R36">
            <v>0</v>
          </cell>
          <cell r="T36">
            <v>23072.894226268516</v>
          </cell>
          <cell r="U36">
            <v>38514.600180464797</v>
          </cell>
          <cell r="V36">
            <v>71188.558007642743</v>
          </cell>
          <cell r="W36">
            <v>2138.9335945198291</v>
          </cell>
          <cell r="X36">
            <v>14150.877638040205</v>
          </cell>
          <cell r="Y36">
            <v>50676.309889999495</v>
          </cell>
          <cell r="Z36">
            <v>205.17920500703389</v>
          </cell>
          <cell r="AA36">
            <v>31782.702392446961</v>
          </cell>
          <cell r="AB36">
            <v>3102.4292448528117</v>
          </cell>
          <cell r="AC36">
            <v>11306.047066239611</v>
          </cell>
          <cell r="AD36">
            <v>85320.98914687919</v>
          </cell>
          <cell r="AE36">
            <v>21193.13425125795</v>
          </cell>
          <cell r="AF36">
            <v>0</v>
          </cell>
          <cell r="AG36">
            <v>352652.65484361909</v>
          </cell>
          <cell r="AH36">
            <v>352652.65484361909</v>
          </cell>
          <cell r="AI36">
            <v>0</v>
          </cell>
        </row>
        <row r="37">
          <cell r="C37">
            <v>67701.368457257413</v>
          </cell>
          <cell r="D37">
            <v>11077.195390596577</v>
          </cell>
          <cell r="E37">
            <v>31488.761030405072</v>
          </cell>
          <cell r="F37">
            <v>790.05171884203696</v>
          </cell>
          <cell r="G37">
            <v>311.71698161739198</v>
          </cell>
          <cell r="H37">
            <v>850.71000912053091</v>
          </cell>
          <cell r="I37">
            <v>49.32325579392068</v>
          </cell>
          <cell r="J37">
            <v>20126.862672723175</v>
          </cell>
          <cell r="K37">
            <v>1195.0248026967884</v>
          </cell>
          <cell r="L37">
            <v>2675.0567421136611</v>
          </cell>
          <cell r="M37">
            <v>10303.05572254833</v>
          </cell>
          <cell r="N37">
            <v>1921.8531472141367</v>
          </cell>
          <cell r="O37">
            <v>2.0118853624504519E-6</v>
          </cell>
          <cell r="P37">
            <v>148490.97993294094</v>
          </cell>
          <cell r="Q37">
            <v>148490.97993294074</v>
          </cell>
          <cell r="R37">
            <v>0</v>
          </cell>
          <cell r="T37">
            <v>60254.540583382593</v>
          </cell>
          <cell r="U37">
            <v>8612.6691522137353</v>
          </cell>
          <cell r="V37">
            <v>21729.686524331351</v>
          </cell>
          <cell r="W37">
            <v>734.10762864851722</v>
          </cell>
          <cell r="X37">
            <v>247.86074982250787</v>
          </cell>
          <cell r="Y37">
            <v>731.41243176396677</v>
          </cell>
          <cell r="Z37">
            <v>42.694980230936878</v>
          </cell>
          <cell r="AA37">
            <v>12635.618871423565</v>
          </cell>
          <cell r="AB37">
            <v>1038.7119337502343</v>
          </cell>
          <cell r="AC37">
            <v>2491.4586197478675</v>
          </cell>
          <cell r="AD37">
            <v>8514.0013044743991</v>
          </cell>
          <cell r="AE37">
            <v>1668.5343169177049</v>
          </cell>
          <cell r="AF37">
            <v>2.0093286047126821E-6</v>
          </cell>
          <cell r="AG37">
            <v>118701.29709871671</v>
          </cell>
          <cell r="AH37">
            <v>118701.2970987169</v>
          </cell>
          <cell r="AI37">
            <v>-1.8917489796876907E-10</v>
          </cell>
        </row>
        <row r="38">
          <cell r="C38">
            <v>9510.9854047117624</v>
          </cell>
          <cell r="D38">
            <v>61915.648913777972</v>
          </cell>
          <cell r="E38">
            <v>121921.43572879075</v>
          </cell>
          <cell r="F38">
            <v>1389.4167218459413</v>
          </cell>
          <cell r="G38">
            <v>8048.8539332127129</v>
          </cell>
          <cell r="H38">
            <v>44055.295242551474</v>
          </cell>
          <cell r="I38">
            <v>99.091486286837252</v>
          </cell>
          <cell r="J38">
            <v>15543.498912544856</v>
          </cell>
          <cell r="K38">
            <v>884.151734679431</v>
          </cell>
          <cell r="L38">
            <v>1148.2430122124892</v>
          </cell>
          <cell r="M38">
            <v>14759.983279873417</v>
          </cell>
          <cell r="N38">
            <v>4083.0110524217398</v>
          </cell>
          <cell r="O38">
            <v>3.6390134744121356</v>
          </cell>
          <cell r="P38">
            <v>283363.25443638384</v>
          </cell>
          <cell r="Q38">
            <v>283363.25443638454</v>
          </cell>
          <cell r="R38">
            <v>-6.9849193096160889E-10</v>
          </cell>
          <cell r="T38">
            <v>7114.1023776745151</v>
          </cell>
          <cell r="U38">
            <v>40173.454954536588</v>
          </cell>
          <cell r="V38">
            <v>61438.219569493034</v>
          </cell>
          <cell r="W38">
            <v>989.16373547030662</v>
          </cell>
          <cell r="X38">
            <v>5696.8009158972091</v>
          </cell>
          <cell r="Y38">
            <v>37434.487928330156</v>
          </cell>
          <cell r="Z38">
            <v>81.360678550302396</v>
          </cell>
          <cell r="AA38">
            <v>11572.101873189407</v>
          </cell>
          <cell r="AB38">
            <v>840.40412545043705</v>
          </cell>
          <cell r="AC38">
            <v>1021.83732375058</v>
          </cell>
          <cell r="AD38">
            <v>12104.800237166943</v>
          </cell>
          <cell r="AE38">
            <v>3102.9925694347185</v>
          </cell>
          <cell r="AF38">
            <v>3.6314731243441623</v>
          </cell>
          <cell r="AG38">
            <v>181573.35776206857</v>
          </cell>
          <cell r="AH38">
            <v>181573.35776206886</v>
          </cell>
          <cell r="AI38">
            <v>-2.9103830456733704E-10</v>
          </cell>
        </row>
        <row r="39">
          <cell r="C39">
            <v>1900.3156079164592</v>
          </cell>
          <cell r="D39">
            <v>19980.396488333321</v>
          </cell>
          <cell r="E39">
            <v>29002.144260239031</v>
          </cell>
          <cell r="F39">
            <v>253.93581094266341</v>
          </cell>
          <cell r="G39">
            <v>1228.8844107396626</v>
          </cell>
          <cell r="H39">
            <v>10788.197140345301</v>
          </cell>
          <cell r="I39">
            <v>1042.4264226024966</v>
          </cell>
          <cell r="J39">
            <v>7987.4821491269358</v>
          </cell>
          <cell r="K39">
            <v>609.96357803405022</v>
          </cell>
          <cell r="L39">
            <v>419.11352293433418</v>
          </cell>
          <cell r="M39">
            <v>3486.4982261312812</v>
          </cell>
          <cell r="N39">
            <v>1437.0747268192863</v>
          </cell>
          <cell r="O39">
            <v>0.58517972925314121</v>
          </cell>
          <cell r="P39">
            <v>78137.017523894072</v>
          </cell>
          <cell r="Q39">
            <v>78137.017523893999</v>
          </cell>
          <cell r="R39">
            <v>0</v>
          </cell>
          <cell r="T39">
            <v>1414.6735349424821</v>
          </cell>
          <cell r="U39">
            <v>13865.143953670942</v>
          </cell>
          <cell r="V39">
            <v>14310.403540973126</v>
          </cell>
          <cell r="W39">
            <v>200.92413480057985</v>
          </cell>
          <cell r="X39">
            <v>920.85981244789878</v>
          </cell>
          <cell r="Y39">
            <v>9899.5129554944742</v>
          </cell>
          <cell r="Z39">
            <v>903.71077111128193</v>
          </cell>
          <cell r="AA39">
            <v>5971.677792030232</v>
          </cell>
          <cell r="AB39">
            <v>529.44224343054634</v>
          </cell>
          <cell r="AC39">
            <v>388.92505776088484</v>
          </cell>
          <cell r="AD39">
            <v>3129.210553208587</v>
          </cell>
          <cell r="AE39">
            <v>1267.4070126805527</v>
          </cell>
          <cell r="AF39">
            <v>0.58493228024963639</v>
          </cell>
          <cell r="AG39">
            <v>52802.476294831846</v>
          </cell>
          <cell r="AH39">
            <v>52802.47629483178</v>
          </cell>
          <cell r="AI39">
            <v>6.5483618527650833E-11</v>
          </cell>
        </row>
        <row r="40">
          <cell r="C40">
            <v>2873.4724313924348</v>
          </cell>
          <cell r="D40">
            <v>10992.58837489651</v>
          </cell>
          <cell r="E40">
            <v>28282.40531271154</v>
          </cell>
          <cell r="F40">
            <v>538.45360761383984</v>
          </cell>
          <cell r="G40">
            <v>1014.0068993891188</v>
          </cell>
          <cell r="H40">
            <v>9117.6458279894341</v>
          </cell>
          <cell r="I40">
            <v>1625.0820818543298</v>
          </cell>
          <cell r="J40">
            <v>13572.68846326373</v>
          </cell>
          <cell r="K40">
            <v>674.22908599915149</v>
          </cell>
          <cell r="L40">
            <v>604.93896910364231</v>
          </cell>
          <cell r="M40">
            <v>6531.6635970023963</v>
          </cell>
          <cell r="N40">
            <v>3062.3251246059999</v>
          </cell>
          <cell r="O40">
            <v>0</v>
          </cell>
          <cell r="P40">
            <v>78889.499775822114</v>
          </cell>
          <cell r="Q40">
            <v>78889.499775822289</v>
          </cell>
          <cell r="R40">
            <v>-1.7462298274040222E-10</v>
          </cell>
          <cell r="T40">
            <v>2287.9957599035924</v>
          </cell>
          <cell r="U40">
            <v>7833.4012915387457</v>
          </cell>
          <cell r="V40">
            <v>17540.69167558552</v>
          </cell>
          <cell r="W40">
            <v>315.05894595161271</v>
          </cell>
          <cell r="X40">
            <v>746.57234127822881</v>
          </cell>
          <cell r="Y40">
            <v>7219.841474858621</v>
          </cell>
          <cell r="Z40">
            <v>1465.4446802799912</v>
          </cell>
          <cell r="AA40">
            <v>10208.895535308688</v>
          </cell>
          <cell r="AB40">
            <v>548.79409865735283</v>
          </cell>
          <cell r="AC40">
            <v>544.19919145181632</v>
          </cell>
          <cell r="AD40">
            <v>5599.9426846202632</v>
          </cell>
          <cell r="AE40">
            <v>2652.440469046719</v>
          </cell>
          <cell r="AF40">
            <v>0</v>
          </cell>
          <cell r="AG40">
            <v>56963.278148481149</v>
          </cell>
          <cell r="AH40">
            <v>56963.278148481193</v>
          </cell>
          <cell r="AI40">
            <v>0</v>
          </cell>
        </row>
        <row r="41">
          <cell r="C41">
            <v>147538.25553172434</v>
          </cell>
          <cell r="D41">
            <v>13192.991505725067</v>
          </cell>
          <cell r="E41">
            <v>81755.955599812063</v>
          </cell>
          <cell r="F41">
            <v>1316.9898216408299</v>
          </cell>
          <cell r="G41">
            <v>161.45222421764464</v>
          </cell>
          <cell r="H41">
            <v>48820.730560760538</v>
          </cell>
          <cell r="I41">
            <v>121.72941562249721</v>
          </cell>
          <cell r="J41">
            <v>65826.806510800074</v>
          </cell>
          <cell r="K41">
            <v>952.26479406871158</v>
          </cell>
          <cell r="L41">
            <v>80.591875232333905</v>
          </cell>
          <cell r="M41">
            <v>575.32165124228425</v>
          </cell>
          <cell r="N41">
            <v>310.35366299322385</v>
          </cell>
          <cell r="O41">
            <v>0</v>
          </cell>
          <cell r="P41">
            <v>360653.44315383962</v>
          </cell>
          <cell r="Q41">
            <v>360653.44315383933</v>
          </cell>
          <cell r="R41">
            <v>0</v>
          </cell>
          <cell r="T41">
            <v>137974.90672343562</v>
          </cell>
          <cell r="U41">
            <v>11448.025451087691</v>
          </cell>
          <cell r="V41">
            <v>72238.317264636338</v>
          </cell>
          <cell r="W41">
            <v>1194.3489640403309</v>
          </cell>
          <cell r="X41">
            <v>144.57734730725608</v>
          </cell>
          <cell r="Y41">
            <v>45603.508302742164</v>
          </cell>
          <cell r="Z41">
            <v>112.35098956122445</v>
          </cell>
          <cell r="AA41">
            <v>59426.005058562099</v>
          </cell>
          <cell r="AB41">
            <v>909.20518793903125</v>
          </cell>
          <cell r="AC41">
            <v>76.602948891816439</v>
          </cell>
          <cell r="AD41">
            <v>548.87375778377066</v>
          </cell>
          <cell r="AE41">
            <v>292.21803198317281</v>
          </cell>
          <cell r="AF41">
            <v>0</v>
          </cell>
          <cell r="AG41">
            <v>329968.94002797059</v>
          </cell>
          <cell r="AH41">
            <v>329968.94002797001</v>
          </cell>
          <cell r="AI41">
            <v>5.8207660913467407E-10</v>
          </cell>
        </row>
        <row r="42">
          <cell r="C42">
            <v>2063.162892722411</v>
          </cell>
          <cell r="D42">
            <v>9882.3844407882043</v>
          </cell>
          <cell r="E42">
            <v>55956.347454018411</v>
          </cell>
          <cell r="F42">
            <v>539.07454689437941</v>
          </cell>
          <cell r="G42">
            <v>727.3220681530222</v>
          </cell>
          <cell r="H42">
            <v>5815.849776834868</v>
          </cell>
          <cell r="I42">
            <v>171.13826053823465</v>
          </cell>
          <cell r="J42">
            <v>2911.9488172896845</v>
          </cell>
          <cell r="K42">
            <v>2723.1904611910336</v>
          </cell>
          <cell r="L42">
            <v>619.35945188771041</v>
          </cell>
          <cell r="M42">
            <v>9174.0277129622227</v>
          </cell>
          <cell r="N42">
            <v>1645.1340323073914</v>
          </cell>
          <cell r="O42">
            <v>0</v>
          </cell>
          <cell r="P42">
            <v>92228.939915587573</v>
          </cell>
          <cell r="Q42">
            <v>92228.939915587718</v>
          </cell>
          <cell r="R42">
            <v>-1.4551915228366852E-10</v>
          </cell>
          <cell r="T42">
            <v>1460.8159890476395</v>
          </cell>
          <cell r="U42">
            <v>5454.7009495530192</v>
          </cell>
          <cell r="V42">
            <v>17410.181015176135</v>
          </cell>
          <cell r="W42">
            <v>290.67106482362249</v>
          </cell>
          <cell r="X42">
            <v>515.05432101807037</v>
          </cell>
          <cell r="Y42">
            <v>4450.4485795032906</v>
          </cell>
          <cell r="Z42">
            <v>129.87351124987038</v>
          </cell>
          <cell r="AA42">
            <v>2245.0229989774671</v>
          </cell>
          <cell r="AB42">
            <v>2309.3327492228932</v>
          </cell>
          <cell r="AC42">
            <v>546.20937179376995</v>
          </cell>
          <cell r="AD42">
            <v>7582.3901384737383</v>
          </cell>
          <cell r="AE42">
            <v>1377.3150570372427</v>
          </cell>
          <cell r="AF42">
            <v>0</v>
          </cell>
          <cell r="AG42">
            <v>43772.015745876757</v>
          </cell>
          <cell r="AH42">
            <v>43772.015745876757</v>
          </cell>
          <cell r="AI42">
            <v>0</v>
          </cell>
        </row>
        <row r="43">
          <cell r="C43">
            <v>689.2431612165268</v>
          </cell>
          <cell r="D43">
            <v>5403.997109230917</v>
          </cell>
          <cell r="E43">
            <v>18077.059159535191</v>
          </cell>
          <cell r="F43">
            <v>726.73806407091865</v>
          </cell>
          <cell r="G43">
            <v>441.47189864699021</v>
          </cell>
          <cell r="H43">
            <v>1541.404712259427</v>
          </cell>
          <cell r="I43">
            <v>25.929497916257041</v>
          </cell>
          <cell r="J43">
            <v>3229.0041268683103</v>
          </cell>
          <cell r="K43">
            <v>373.89905972534029</v>
          </cell>
          <cell r="L43">
            <v>391.13680118926084</v>
          </cell>
          <cell r="M43">
            <v>1224.2258809406228</v>
          </cell>
          <cell r="N43">
            <v>581.24970058556482</v>
          </cell>
          <cell r="O43">
            <v>9.2776963879020573E-7</v>
          </cell>
          <cell r="P43">
            <v>32705.359173113095</v>
          </cell>
          <cell r="Q43">
            <v>32705.359173113091</v>
          </cell>
          <cell r="R43">
            <v>0</v>
          </cell>
          <cell r="T43">
            <v>495.62731209402557</v>
          </cell>
          <cell r="U43">
            <v>3177.7774739101742</v>
          </cell>
          <cell r="V43">
            <v>9725.5547234430505</v>
          </cell>
          <cell r="W43">
            <v>539.51164833284884</v>
          </cell>
          <cell r="X43">
            <v>313.15917437000604</v>
          </cell>
          <cell r="Y43">
            <v>1274.3737808485255</v>
          </cell>
          <cell r="Z43">
            <v>20.351324149628134</v>
          </cell>
          <cell r="AA43">
            <v>2390.1005544349123</v>
          </cell>
          <cell r="AB43">
            <v>300.61809308685628</v>
          </cell>
          <cell r="AC43">
            <v>330.1985401053505</v>
          </cell>
          <cell r="AD43">
            <v>1011.1859350821319</v>
          </cell>
          <cell r="AE43">
            <v>445.67966891153912</v>
          </cell>
          <cell r="AF43">
            <v>9.2754752877145373E-7</v>
          </cell>
          <cell r="AG43">
            <v>20024.138229696597</v>
          </cell>
          <cell r="AH43">
            <v>20024.138229696608</v>
          </cell>
          <cell r="AI43">
            <v>0</v>
          </cell>
        </row>
        <row r="44">
          <cell r="C44">
            <v>4198.9231816026149</v>
          </cell>
          <cell r="D44">
            <v>34175.187762053851</v>
          </cell>
          <cell r="E44">
            <v>106485.49233305693</v>
          </cell>
          <cell r="F44">
            <v>1013.5003915023542</v>
          </cell>
          <cell r="G44">
            <v>816.16947806797339</v>
          </cell>
          <cell r="H44">
            <v>19389.093207401169</v>
          </cell>
          <cell r="I44">
            <v>102.29508677804098</v>
          </cell>
          <cell r="J44">
            <v>21404.875856861552</v>
          </cell>
          <cell r="K44">
            <v>4474.5540195374433</v>
          </cell>
          <cell r="L44">
            <v>2957.1039667084979</v>
          </cell>
          <cell r="M44">
            <v>23112.780392335877</v>
          </cell>
          <cell r="N44">
            <v>3510.8653407382048</v>
          </cell>
          <cell r="O44">
            <v>79.69340664160687</v>
          </cell>
          <cell r="P44">
            <v>221720.5344232861</v>
          </cell>
          <cell r="Q44">
            <v>221720.53442328598</v>
          </cell>
          <cell r="R44">
            <v>0</v>
          </cell>
          <cell r="T44">
            <v>3083.5181342404162</v>
          </cell>
          <cell r="U44">
            <v>24357.716621141513</v>
          </cell>
          <cell r="V44">
            <v>63986.698046766644</v>
          </cell>
          <cell r="W44">
            <v>861.10649928539658</v>
          </cell>
          <cell r="X44">
            <v>638.44851860328868</v>
          </cell>
          <cell r="Y44">
            <v>17349.660020003412</v>
          </cell>
          <cell r="Z44">
            <v>88.136097578589371</v>
          </cell>
          <cell r="AA44">
            <v>13163.994360629269</v>
          </cell>
          <cell r="AB44">
            <v>4291.1039141132869</v>
          </cell>
          <cell r="AC44">
            <v>2769.6565200840241</v>
          </cell>
          <cell r="AD44">
            <v>20331.008792974026</v>
          </cell>
          <cell r="AE44">
            <v>3046.7387662020778</v>
          </cell>
          <cell r="AF44">
            <v>79.543718262709234</v>
          </cell>
          <cell r="AG44">
            <v>154047.33000988467</v>
          </cell>
          <cell r="AH44">
            <v>154047.33000988452</v>
          </cell>
          <cell r="AI44">
            <v>0</v>
          </cell>
        </row>
        <row r="45">
          <cell r="C45">
            <v>13047.703033693224</v>
          </cell>
          <cell r="D45">
            <v>91994.137608215562</v>
          </cell>
          <cell r="E45">
            <v>112786.50755550084</v>
          </cell>
          <cell r="F45">
            <v>1216.6622936592105</v>
          </cell>
          <cell r="G45">
            <v>1652.0636365959242</v>
          </cell>
          <cell r="H45">
            <v>8863.4097525415727</v>
          </cell>
          <cell r="I45">
            <v>63.370888370989427</v>
          </cell>
          <cell r="J45">
            <v>12698.083884100724</v>
          </cell>
          <cell r="K45">
            <v>176.90872570142034</v>
          </cell>
          <cell r="L45">
            <v>2776.7565917043976</v>
          </cell>
          <cell r="M45">
            <v>2586.1255264739675</v>
          </cell>
          <cell r="N45">
            <v>589.38164227622269</v>
          </cell>
          <cell r="O45">
            <v>5.3847610314066525</v>
          </cell>
          <cell r="P45">
            <v>248456.49589986546</v>
          </cell>
          <cell r="Q45">
            <v>248456.4958998652</v>
          </cell>
          <cell r="R45">
            <v>2.6193447411060333E-10</v>
          </cell>
          <cell r="T45">
            <v>11526.55724258907</v>
          </cell>
          <cell r="U45">
            <v>66050.651546847774</v>
          </cell>
          <cell r="V45">
            <v>69168.274954929846</v>
          </cell>
          <cell r="W45">
            <v>1055.3293885334651</v>
          </cell>
          <cell r="X45">
            <v>1279.823251901596</v>
          </cell>
          <cell r="Y45">
            <v>8216.5281306843426</v>
          </cell>
          <cell r="Z45">
            <v>55.371666511242793</v>
          </cell>
          <cell r="AA45">
            <v>11326.755645106838</v>
          </cell>
          <cell r="AB45">
            <v>159.19662037242753</v>
          </cell>
          <cell r="AC45">
            <v>2639.6706365168543</v>
          </cell>
          <cell r="AD45">
            <v>2345.1119236414966</v>
          </cell>
          <cell r="AE45">
            <v>537.13419442408656</v>
          </cell>
          <cell r="AF45">
            <v>5.3687409988563131</v>
          </cell>
          <cell r="AG45">
            <v>174365.77394305784</v>
          </cell>
          <cell r="AH45">
            <v>174365.77394305813</v>
          </cell>
          <cell r="AI45">
            <v>-2.9103830456733704E-10</v>
          </cell>
        </row>
        <row r="46">
          <cell r="C46">
            <v>1894.8486789595463</v>
          </cell>
          <cell r="D46">
            <v>25445.825845715313</v>
          </cell>
          <cell r="E46">
            <v>267891.80686056061</v>
          </cell>
          <cell r="F46">
            <v>21.724215934413895</v>
          </cell>
          <cell r="G46">
            <v>20.724850770279822</v>
          </cell>
          <cell r="H46">
            <v>43036.185451087731</v>
          </cell>
          <cell r="I46">
            <v>5828.4134121620382</v>
          </cell>
          <cell r="J46">
            <v>18105.455441289723</v>
          </cell>
          <cell r="K46">
            <v>697.78932071392478</v>
          </cell>
          <cell r="L46">
            <v>2127.4206670018466</v>
          </cell>
          <cell r="M46">
            <v>6719.1136299812488</v>
          </cell>
          <cell r="N46">
            <v>1769.6970301979634</v>
          </cell>
          <cell r="O46">
            <v>14.345273959663157</v>
          </cell>
          <cell r="P46">
            <v>373573.35067833419</v>
          </cell>
          <cell r="Q46">
            <v>373573.35067833407</v>
          </cell>
          <cell r="R46">
            <v>0</v>
          </cell>
          <cell r="T46">
            <v>1437.9320949899266</v>
          </cell>
          <cell r="U46">
            <v>15664.466683562345</v>
          </cell>
          <cell r="V46">
            <v>149821.03685080938</v>
          </cell>
          <cell r="W46">
            <v>10.708728847763528</v>
          </cell>
          <cell r="X46">
            <v>12.649726088114198</v>
          </cell>
          <cell r="Y46">
            <v>37671.309169276457</v>
          </cell>
          <cell r="Z46">
            <v>4787.5938429320804</v>
          </cell>
          <cell r="AA46">
            <v>10610.441191175123</v>
          </cell>
          <cell r="AB46">
            <v>576.80858908724713</v>
          </cell>
          <cell r="AC46">
            <v>1979.0994616098026</v>
          </cell>
          <cell r="AD46">
            <v>5490.7585802150261</v>
          </cell>
          <cell r="AE46">
            <v>1409.7718805753075</v>
          </cell>
          <cell r="AF46">
            <v>14.321675731299585</v>
          </cell>
          <cell r="AG46">
            <v>229486.89847489988</v>
          </cell>
          <cell r="AH46">
            <v>229486.89847490011</v>
          </cell>
          <cell r="AI46">
            <v>-2.3283064365386963E-10</v>
          </cell>
        </row>
        <row r="47">
          <cell r="C47">
            <v>73014.626091386192</v>
          </cell>
          <cell r="D47">
            <v>240224.13383566853</v>
          </cell>
          <cell r="E47">
            <v>794974.94142177282</v>
          </cell>
          <cell r="F47">
            <v>1448.5705115449268</v>
          </cell>
          <cell r="G47">
            <v>186.66640287138105</v>
          </cell>
          <cell r="H47">
            <v>202423.81495156532</v>
          </cell>
          <cell r="I47">
            <v>1800.9345330953156</v>
          </cell>
          <cell r="J47">
            <v>122991.80752100282</v>
          </cell>
          <cell r="K47">
            <v>30452.943255889579</v>
          </cell>
          <cell r="L47">
            <v>130675.43889452315</v>
          </cell>
          <cell r="M47">
            <v>205314.44599567531</v>
          </cell>
          <cell r="N47">
            <v>75846.940922959562</v>
          </cell>
          <cell r="O47">
            <v>20.599149584232986</v>
          </cell>
          <cell r="P47">
            <v>1879375.8634875393</v>
          </cell>
          <cell r="Q47">
            <v>1879375.8634875368</v>
          </cell>
          <cell r="R47">
            <v>2.5611370801925659E-9</v>
          </cell>
          <cell r="T47">
            <v>59760.393820113932</v>
          </cell>
          <cell r="U47">
            <v>197314.48480034058</v>
          </cell>
          <cell r="V47">
            <v>581588.16698662378</v>
          </cell>
          <cell r="W47">
            <v>1304.8663837972204</v>
          </cell>
          <cell r="X47">
            <v>167.82125102311406</v>
          </cell>
          <cell r="Y47">
            <v>190313.56682876329</v>
          </cell>
          <cell r="Z47">
            <v>1662.4932190912491</v>
          </cell>
          <cell r="AA47">
            <v>107573.41846837109</v>
          </cell>
          <cell r="AB47">
            <v>27487.280570821582</v>
          </cell>
          <cell r="AC47">
            <v>121190.33679736081</v>
          </cell>
          <cell r="AD47">
            <v>184215.95125211941</v>
          </cell>
          <cell r="AE47">
            <v>68917.476982583918</v>
          </cell>
          <cell r="AF47">
            <v>18.95425224454835</v>
          </cell>
          <cell r="AG47">
            <v>1541515.2116132546</v>
          </cell>
          <cell r="AH47">
            <v>1541515.2116132565</v>
          </cell>
          <cell r="AI47">
            <v>-1.862645149230957E-9</v>
          </cell>
        </row>
        <row r="48">
          <cell r="C48">
            <v>463.70317770036223</v>
          </cell>
          <cell r="D48">
            <v>25593.040319862674</v>
          </cell>
          <cell r="E48">
            <v>599.80003075278455</v>
          </cell>
          <cell r="F48">
            <v>9.039633083652733</v>
          </cell>
          <cell r="G48">
            <v>12.258392297547951</v>
          </cell>
          <cell r="H48">
            <v>1712.8965892712429</v>
          </cell>
          <cell r="I48">
            <v>56.251292200615936</v>
          </cell>
          <cell r="J48">
            <v>131.12922282276259</v>
          </cell>
          <cell r="K48">
            <v>65.691702218543043</v>
          </cell>
          <cell r="L48">
            <v>27.239426979126154</v>
          </cell>
          <cell r="M48">
            <v>18.52593115793805</v>
          </cell>
          <cell r="N48">
            <v>2044.6326966660233</v>
          </cell>
          <cell r="O48">
            <v>0</v>
          </cell>
          <cell r="P48">
            <v>30734.208415013272</v>
          </cell>
          <cell r="Q48">
            <v>30734.208415013276</v>
          </cell>
          <cell r="R48">
            <v>0</v>
          </cell>
          <cell r="T48">
            <v>436.21117924996395</v>
          </cell>
          <cell r="U48">
            <v>22028.185981617335</v>
          </cell>
          <cell r="V48">
            <v>534.91817874993376</v>
          </cell>
          <cell r="W48">
            <v>8.2774768462808339</v>
          </cell>
          <cell r="X48">
            <v>10.768870194541188</v>
          </cell>
          <cell r="Y48">
            <v>1683.2135678548875</v>
          </cell>
          <cell r="Z48">
            <v>50.097329491509882</v>
          </cell>
          <cell r="AA48">
            <v>118.1009394541347</v>
          </cell>
          <cell r="AB48">
            <v>62.0573873578752</v>
          </cell>
          <cell r="AC48">
            <v>26.236862718052201</v>
          </cell>
          <cell r="AD48">
            <v>17.745585554161458</v>
          </cell>
          <cell r="AE48">
            <v>1999.5935223892413</v>
          </cell>
          <cell r="AF48">
            <v>0</v>
          </cell>
          <cell r="AG48">
            <v>26975.406881477917</v>
          </cell>
          <cell r="AH48">
            <v>26975.40688147788</v>
          </cell>
          <cell r="AI48">
            <v>3.637978807091713E-11</v>
          </cell>
        </row>
        <row r="49">
          <cell r="C49">
            <v>13995.285770236274</v>
          </cell>
          <cell r="D49">
            <v>41615.235182523254</v>
          </cell>
          <cell r="E49">
            <v>71742.803934393683</v>
          </cell>
          <cell r="F49">
            <v>340.31767549486079</v>
          </cell>
          <cell r="G49">
            <v>4479.6382073261857</v>
          </cell>
          <cell r="H49">
            <v>20462.77327429879</v>
          </cell>
          <cell r="I49">
            <v>181.78654020599245</v>
          </cell>
          <cell r="J49">
            <v>7149.9799118215387</v>
          </cell>
          <cell r="K49">
            <v>2913.6458341978309</v>
          </cell>
          <cell r="L49">
            <v>843.95404636343721</v>
          </cell>
          <cell r="M49">
            <v>1122.1670408011194</v>
          </cell>
          <cell r="N49">
            <v>1970.4237437942124</v>
          </cell>
          <cell r="O49">
            <v>466.52612593600935</v>
          </cell>
          <cell r="P49">
            <v>167284.53728739321</v>
          </cell>
          <cell r="Q49">
            <v>167284.53728739332</v>
          </cell>
          <cell r="R49">
            <v>0</v>
          </cell>
          <cell r="T49">
            <v>12515.527730558164</v>
          </cell>
          <cell r="U49">
            <v>29392.830024195999</v>
          </cell>
          <cell r="V49">
            <v>44005.745466653396</v>
          </cell>
          <cell r="W49">
            <v>274.23955292646281</v>
          </cell>
          <cell r="X49">
            <v>3008.5859314457475</v>
          </cell>
          <cell r="Y49">
            <v>16764.025411993414</v>
          </cell>
          <cell r="Z49">
            <v>151.0280137872617</v>
          </cell>
          <cell r="AA49">
            <v>5363.8367200380071</v>
          </cell>
          <cell r="AB49">
            <v>2306.468437090336</v>
          </cell>
          <cell r="AC49">
            <v>750.57801222783201</v>
          </cell>
          <cell r="AD49">
            <v>966.26528716530152</v>
          </cell>
          <cell r="AE49">
            <v>1597.4367974356724</v>
          </cell>
          <cell r="AF49">
            <v>466.08377147165203</v>
          </cell>
          <cell r="AG49">
            <v>117562.65115698925</v>
          </cell>
          <cell r="AH49">
            <v>117562.65115698928</v>
          </cell>
          <cell r="AI49">
            <v>0</v>
          </cell>
        </row>
        <row r="50">
          <cell r="C50">
            <v>1618.2160397600414</v>
          </cell>
          <cell r="D50">
            <v>14121.330096314283</v>
          </cell>
          <cell r="E50">
            <v>25200.770591228669</v>
          </cell>
          <cell r="F50">
            <v>10.775737718817275</v>
          </cell>
          <cell r="G50">
            <v>287.54478927873652</v>
          </cell>
          <cell r="H50">
            <v>2872.6572014051335</v>
          </cell>
          <cell r="I50">
            <v>6012.354378769197</v>
          </cell>
          <cell r="J50">
            <v>2255.9747290545656</v>
          </cell>
          <cell r="K50">
            <v>704.19814055485938</v>
          </cell>
          <cell r="L50">
            <v>637.08125929277764</v>
          </cell>
          <cell r="M50">
            <v>19162.269207558631</v>
          </cell>
          <cell r="N50">
            <v>1415.3803947926453</v>
          </cell>
          <cell r="O50">
            <v>2.7838975248451607</v>
          </cell>
          <cell r="P50">
            <v>74301.336463253203</v>
          </cell>
          <cell r="Q50">
            <v>74301.336463253247</v>
          </cell>
          <cell r="R50">
            <v>0</v>
          </cell>
          <cell r="T50">
            <v>1473.4041788566728</v>
          </cell>
          <cell r="U50">
            <v>12074.237319281297</v>
          </cell>
          <cell r="V50">
            <v>13075.166187511641</v>
          </cell>
          <cell r="W50">
            <v>9.5306311756319584</v>
          </cell>
          <cell r="X50">
            <v>218.55950066868439</v>
          </cell>
          <cell r="Y50">
            <v>2698.2450213321531</v>
          </cell>
          <cell r="Z50">
            <v>5261.135281113553</v>
          </cell>
          <cell r="AA50">
            <v>1780.3393935496874</v>
          </cell>
          <cell r="AB50">
            <v>617.4296421404207</v>
          </cell>
          <cell r="AC50">
            <v>602.41961325696184</v>
          </cell>
          <cell r="AD50">
            <v>17821.700904749247</v>
          </cell>
          <cell r="AE50">
            <v>1261.0814131099987</v>
          </cell>
          <cell r="AF50">
            <v>2.6863071867530834</v>
          </cell>
          <cell r="AG50">
            <v>56895.935393932705</v>
          </cell>
          <cell r="AH50">
            <v>56895.935393932727</v>
          </cell>
          <cell r="AI50">
            <v>0</v>
          </cell>
        </row>
        <row r="51">
          <cell r="C51">
            <v>10886.128135662535</v>
          </cell>
          <cell r="D51">
            <v>48400.632783687492</v>
          </cell>
          <cell r="E51">
            <v>110469.58701993656</v>
          </cell>
          <cell r="F51">
            <v>222.30606193313238</v>
          </cell>
          <cell r="G51">
            <v>68.589034460298862</v>
          </cell>
          <cell r="H51">
            <v>39592.119944984843</v>
          </cell>
          <cell r="I51">
            <v>25629.865702526833</v>
          </cell>
          <cell r="J51">
            <v>11889.663732273893</v>
          </cell>
          <cell r="K51">
            <v>3279.9247361379994</v>
          </cell>
          <cell r="L51">
            <v>1101.4479185988851</v>
          </cell>
          <cell r="M51">
            <v>7504.9534100666533</v>
          </cell>
          <cell r="N51">
            <v>8275.3832701023857</v>
          </cell>
          <cell r="O51">
            <v>0</v>
          </cell>
          <cell r="P51">
            <v>267320.60175037151</v>
          </cell>
          <cell r="Q51">
            <v>267320.6017503718</v>
          </cell>
          <cell r="R51">
            <v>0</v>
          </cell>
          <cell r="T51">
            <v>9604.2734115707735</v>
          </cell>
          <cell r="U51">
            <v>37882.072711027322</v>
          </cell>
          <cell r="V51">
            <v>61398.213321894305</v>
          </cell>
          <cell r="W51">
            <v>163.56709080135968</v>
          </cell>
          <cell r="X51">
            <v>43.837031009482956</v>
          </cell>
          <cell r="Y51">
            <v>34598.436181472614</v>
          </cell>
          <cell r="Z51">
            <v>22099.704119976275</v>
          </cell>
          <cell r="AA51">
            <v>9024.1772050701511</v>
          </cell>
          <cell r="AB51">
            <v>2822.784861242757</v>
          </cell>
          <cell r="AC51">
            <v>1029.9406939764324</v>
          </cell>
          <cell r="AD51">
            <v>6345.4142256919231</v>
          </cell>
          <cell r="AE51">
            <v>7291.9333284856948</v>
          </cell>
          <cell r="AF51">
            <v>0</v>
          </cell>
          <cell r="AG51">
            <v>192304.3541822191</v>
          </cell>
          <cell r="AH51">
            <v>192304.35418221925</v>
          </cell>
          <cell r="AI51">
            <v>0</v>
          </cell>
        </row>
        <row r="52">
          <cell r="C52">
            <v>19987.442880278908</v>
          </cell>
          <cell r="D52">
            <v>81938.892351061309</v>
          </cell>
          <cell r="E52">
            <v>35976.448677908877</v>
          </cell>
          <cell r="F52">
            <v>52.100141641538684</v>
          </cell>
          <cell r="G52">
            <v>34.704193532410294</v>
          </cell>
          <cell r="H52">
            <v>10859.247499414598</v>
          </cell>
          <cell r="I52">
            <v>7337.6300797477033</v>
          </cell>
          <cell r="J52">
            <v>6163.3349231872062</v>
          </cell>
          <cell r="K52">
            <v>474.63039742693292</v>
          </cell>
          <cell r="L52">
            <v>1014.8475450580813</v>
          </cell>
          <cell r="M52">
            <v>820.96237371592497</v>
          </cell>
          <cell r="N52">
            <v>1839.7264438525999</v>
          </cell>
          <cell r="O52">
            <v>4.4617054825611055E-3</v>
          </cell>
          <cell r="P52">
            <v>166499.97196853155</v>
          </cell>
          <cell r="Q52">
            <v>166499.9719685317</v>
          </cell>
          <cell r="R52">
            <v>0</v>
          </cell>
          <cell r="T52">
            <v>12753.034571231972</v>
          </cell>
          <cell r="U52">
            <v>49591.53884772092</v>
          </cell>
          <cell r="V52">
            <v>15957.19266181644</v>
          </cell>
          <cell r="W52">
            <v>45.47844347272332</v>
          </cell>
          <cell r="X52">
            <v>19.758169513023095</v>
          </cell>
          <cell r="Y52">
            <v>9272.4214091345148</v>
          </cell>
          <cell r="Z52">
            <v>5013.6217942679978</v>
          </cell>
          <cell r="AA52">
            <v>3675.6834512862574</v>
          </cell>
          <cell r="AB52">
            <v>306.5988861371992</v>
          </cell>
          <cell r="AC52">
            <v>862.48705800437631</v>
          </cell>
          <cell r="AD52">
            <v>658.61937689673061</v>
          </cell>
          <cell r="AE52">
            <v>1405.1186857459174</v>
          </cell>
          <cell r="AF52">
            <v>4.2077559026117732E-3</v>
          </cell>
          <cell r="AG52">
            <v>99561.557562983973</v>
          </cell>
          <cell r="AH52">
            <v>99561.557562983842</v>
          </cell>
          <cell r="AI52">
            <v>1.3096723705530167E-10</v>
          </cell>
        </row>
        <row r="53">
          <cell r="C53">
            <v>20223.470000890888</v>
          </cell>
          <cell r="D53">
            <v>755.74720267364194</v>
          </cell>
          <cell r="E53">
            <v>8071.6153972074253</v>
          </cell>
          <cell r="F53">
            <v>183.23846021243099</v>
          </cell>
          <cell r="G53">
            <v>133.39131906633961</v>
          </cell>
          <cell r="H53">
            <v>9548.9314972027587</v>
          </cell>
          <cell r="I53">
            <v>0.92582252240212171</v>
          </cell>
          <cell r="J53">
            <v>2462.1771735516281</v>
          </cell>
          <cell r="K53">
            <v>114.14075787632196</v>
          </cell>
          <cell r="L53">
            <v>84.541002314250264</v>
          </cell>
          <cell r="M53">
            <v>400.56002475631942</v>
          </cell>
          <cell r="N53">
            <v>250.67273337675687</v>
          </cell>
          <cell r="O53">
            <v>1.8961675244759273E-3</v>
          </cell>
          <cell r="P53">
            <v>42229.413287818687</v>
          </cell>
          <cell r="Q53">
            <v>42229.413287818694</v>
          </cell>
          <cell r="R53">
            <v>0</v>
          </cell>
          <cell r="T53">
            <v>18491.008416093839</v>
          </cell>
          <cell r="U53">
            <v>652.84232454539051</v>
          </cell>
          <cell r="V53">
            <v>7451.0485615455591</v>
          </cell>
          <cell r="W53">
            <v>162.52987040566333</v>
          </cell>
          <cell r="X53">
            <v>116.54660326233838</v>
          </cell>
          <cell r="Y53">
            <v>8897.5294561540431</v>
          </cell>
          <cell r="Z53">
            <v>0.82865069767099853</v>
          </cell>
          <cell r="AA53">
            <v>2178.7150114218284</v>
          </cell>
          <cell r="AB53">
            <v>104.40574240322674</v>
          </cell>
          <cell r="AC53">
            <v>79.724014933838163</v>
          </cell>
          <cell r="AD53">
            <v>355.929343023549</v>
          </cell>
          <cell r="AE53">
            <v>235.65593860978535</v>
          </cell>
          <cell r="AF53">
            <v>1.8954898060988175E-3</v>
          </cell>
          <cell r="AG53">
            <v>38726.765828586547</v>
          </cell>
          <cell r="AH53">
            <v>38726.765828586518</v>
          </cell>
          <cell r="AI53">
            <v>0</v>
          </cell>
        </row>
        <row r="54">
          <cell r="C54">
            <v>4523.7229467334801</v>
          </cell>
          <cell r="D54">
            <v>109.34366756056527</v>
          </cell>
          <cell r="E54">
            <v>121.74787333724417</v>
          </cell>
          <cell r="F54">
            <v>32.995566270402527</v>
          </cell>
          <cell r="G54">
            <v>52.108486451189286</v>
          </cell>
          <cell r="H54">
            <v>487.59696872814675</v>
          </cell>
          <cell r="I54">
            <v>56.811171605830509</v>
          </cell>
          <cell r="J54">
            <v>235.27122773069414</v>
          </cell>
          <cell r="K54">
            <v>13.541733393800573</v>
          </cell>
          <cell r="L54">
            <v>15.99186569837498</v>
          </cell>
          <cell r="M54">
            <v>202.35012428683086</v>
          </cell>
          <cell r="N54">
            <v>42.074434340631313</v>
          </cell>
          <cell r="O54">
            <v>0</v>
          </cell>
          <cell r="P54">
            <v>5893.5560661371892</v>
          </cell>
          <cell r="Q54">
            <v>5893.5560661371974</v>
          </cell>
          <cell r="R54">
            <v>-8.1854523159563541E-12</v>
          </cell>
          <cell r="T54">
            <v>3456.7443552559671</v>
          </cell>
          <cell r="U54">
            <v>82.829237896223262</v>
          </cell>
          <cell r="V54">
            <v>91.211538639535618</v>
          </cell>
          <cell r="W54">
            <v>24.055017196582227</v>
          </cell>
          <cell r="X54">
            <v>33.655165053883394</v>
          </cell>
          <cell r="Y54">
            <v>414.98397779396157</v>
          </cell>
          <cell r="Z54">
            <v>45.254262559515439</v>
          </cell>
          <cell r="AA54">
            <v>162.90939517626921</v>
          </cell>
          <cell r="AB54">
            <v>10.347845131693893</v>
          </cell>
          <cell r="AC54">
            <v>14.610767340126607</v>
          </cell>
          <cell r="AD54">
            <v>172.40188910221011</v>
          </cell>
          <cell r="AE54">
            <v>34.550739559866855</v>
          </cell>
          <cell r="AF54">
            <v>0</v>
          </cell>
          <cell r="AG54">
            <v>4543.554190705835</v>
          </cell>
          <cell r="AH54">
            <v>4543.5541907058368</v>
          </cell>
          <cell r="AI54">
            <v>0</v>
          </cell>
        </row>
        <row r="55">
          <cell r="C55">
            <v>839.73832932095547</v>
          </cell>
          <cell r="D55">
            <v>7249.1569721909918</v>
          </cell>
          <cell r="E55">
            <v>509.14700327232276</v>
          </cell>
          <cell r="F55">
            <v>1.070943382594292</v>
          </cell>
          <cell r="G55">
            <v>66.210804994226606</v>
          </cell>
          <cell r="H55">
            <v>2272.3249815896679</v>
          </cell>
          <cell r="I55">
            <v>653.58211742582398</v>
          </cell>
          <cell r="J55">
            <v>2882.2505021656943</v>
          </cell>
          <cell r="K55">
            <v>139.73298953350783</v>
          </cell>
          <cell r="L55">
            <v>320.53318925031869</v>
          </cell>
          <cell r="M55">
            <v>253.01386450822184</v>
          </cell>
          <cell r="N55">
            <v>560.15053779561663</v>
          </cell>
          <cell r="O55">
            <v>0</v>
          </cell>
          <cell r="P55">
            <v>15746.912235429943</v>
          </cell>
          <cell r="Q55">
            <v>15746.912235429945</v>
          </cell>
          <cell r="R55">
            <v>0</v>
          </cell>
          <cell r="T55">
            <v>751.7077626005788</v>
          </cell>
          <cell r="U55">
            <v>6095.746661183166</v>
          </cell>
          <cell r="V55">
            <v>276.02539364291857</v>
          </cell>
          <cell r="W55">
            <v>0.8990451808332024</v>
          </cell>
          <cell r="X55">
            <v>54.226507762435034</v>
          </cell>
          <cell r="Y55">
            <v>2165.2015328111961</v>
          </cell>
          <cell r="Z55">
            <v>586.20938827188593</v>
          </cell>
          <cell r="AA55">
            <v>2448.2576449202024</v>
          </cell>
          <cell r="AB55">
            <v>95.964553953606867</v>
          </cell>
          <cell r="AC55">
            <v>302.59960978620177</v>
          </cell>
          <cell r="AD55">
            <v>221.78108087087247</v>
          </cell>
          <cell r="AE55">
            <v>497.50126602646321</v>
          </cell>
          <cell r="AF55">
            <v>0</v>
          </cell>
          <cell r="AG55">
            <v>13496.120447010362</v>
          </cell>
          <cell r="AH55">
            <v>13496.120447010378</v>
          </cell>
          <cell r="AI55">
            <v>-1.6370904631912708E-11</v>
          </cell>
        </row>
        <row r="56">
          <cell r="C56">
            <v>2212.9296029532597</v>
          </cell>
          <cell r="D56">
            <v>14534.73575036727</v>
          </cell>
          <cell r="E56">
            <v>1658.010262570303</v>
          </cell>
          <cell r="F56">
            <v>16.67819497321787</v>
          </cell>
          <cell r="G56">
            <v>30.682430099162083</v>
          </cell>
          <cell r="H56">
            <v>3265.0843726791136</v>
          </cell>
          <cell r="I56">
            <v>20.409128839157827</v>
          </cell>
          <cell r="J56">
            <v>1501.806089667351</v>
          </cell>
          <cell r="K56">
            <v>107.53447320570359</v>
          </cell>
          <cell r="L56">
            <v>37.843778558295476</v>
          </cell>
          <cell r="M56">
            <v>444.34425305464862</v>
          </cell>
          <cell r="N56">
            <v>1310.9775272817028</v>
          </cell>
          <cell r="O56">
            <v>0</v>
          </cell>
          <cell r="P56">
            <v>25141.035864249185</v>
          </cell>
          <cell r="Q56">
            <v>25141.035864249196</v>
          </cell>
          <cell r="R56">
            <v>0</v>
          </cell>
          <cell r="T56">
            <v>2144.6884986188879</v>
          </cell>
          <cell r="U56">
            <v>13454.268354630345</v>
          </cell>
          <cell r="V56">
            <v>1331.5473868388624</v>
          </cell>
          <cell r="W56">
            <v>12.702490859509533</v>
          </cell>
          <cell r="X56">
            <v>26.338498343673795</v>
          </cell>
          <cell r="Y56">
            <v>3137.8551439130988</v>
          </cell>
          <cell r="Z56">
            <v>18.576499638762762</v>
          </cell>
          <cell r="AA56">
            <v>1325.0486254612342</v>
          </cell>
          <cell r="AB56">
            <v>102.90736394577145</v>
          </cell>
          <cell r="AC56">
            <v>37.02917821516867</v>
          </cell>
          <cell r="AD56">
            <v>437.16405251268475</v>
          </cell>
          <cell r="AE56">
            <v>1252.8021902419539</v>
          </cell>
          <cell r="AF56">
            <v>0</v>
          </cell>
          <cell r="AG56">
            <v>23280.928283219953</v>
          </cell>
          <cell r="AH56">
            <v>23280.928283219968</v>
          </cell>
          <cell r="AI56">
            <v>0</v>
          </cell>
        </row>
        <row r="57">
          <cell r="C57">
            <v>167.90878017341544</v>
          </cell>
          <cell r="D57">
            <v>330.99865792565038</v>
          </cell>
          <cell r="E57">
            <v>43.723660875057789</v>
          </cell>
          <cell r="F57">
            <v>2.4811414548422674</v>
          </cell>
          <cell r="G57">
            <v>13.177923331578333</v>
          </cell>
          <cell r="H57">
            <v>157.00116756168134</v>
          </cell>
          <cell r="I57">
            <v>484.83084523045022</v>
          </cell>
          <cell r="J57">
            <v>455.35015679859941</v>
          </cell>
          <cell r="K57">
            <v>41.494859583892065</v>
          </cell>
          <cell r="L57">
            <v>21.22439448179508</v>
          </cell>
          <cell r="M57">
            <v>108.68816479715359</v>
          </cell>
          <cell r="N57">
            <v>38.658786516554045</v>
          </cell>
          <cell r="O57">
            <v>0</v>
          </cell>
          <cell r="P57">
            <v>1865.5385387306701</v>
          </cell>
          <cell r="Q57">
            <v>1865.5385387306683</v>
          </cell>
          <cell r="R57">
            <v>1.8189894035458565E-12</v>
          </cell>
          <cell r="T57">
            <v>125.87130432724288</v>
          </cell>
          <cell r="U57">
            <v>257.70391256526511</v>
          </cell>
          <cell r="V57">
            <v>28.101890796083225</v>
          </cell>
          <cell r="W57">
            <v>1.5202068758070397</v>
          </cell>
          <cell r="X57">
            <v>9.6744183030093645</v>
          </cell>
          <cell r="Y57">
            <v>133.95378166449515</v>
          </cell>
          <cell r="Z57">
            <v>392.63621622662288</v>
          </cell>
          <cell r="AA57">
            <v>304.06592512575503</v>
          </cell>
          <cell r="AB57">
            <v>35.819272000864501</v>
          </cell>
          <cell r="AC57">
            <v>18.194129342357684</v>
          </cell>
          <cell r="AD57">
            <v>91.659037884122867</v>
          </cell>
          <cell r="AE57">
            <v>34.076630043581964</v>
          </cell>
          <cell r="AF57">
            <v>0</v>
          </cell>
          <cell r="AG57">
            <v>1433.2767251552075</v>
          </cell>
          <cell r="AH57">
            <v>1433.2767251552084</v>
          </cell>
          <cell r="AI57">
            <v>0</v>
          </cell>
        </row>
        <row r="58">
          <cell r="C58">
            <v>2470.8878569149069</v>
          </cell>
          <cell r="D58">
            <v>790.90903612317936</v>
          </cell>
          <cell r="E58">
            <v>29.812426364368054</v>
          </cell>
          <cell r="F58">
            <v>1663.4738486449335</v>
          </cell>
          <cell r="G58">
            <v>264.83204695475899</v>
          </cell>
          <cell r="H58">
            <v>461.56930540501003</v>
          </cell>
          <cell r="I58">
            <v>33.317211610036978</v>
          </cell>
          <cell r="J58">
            <v>143.32535658079516</v>
          </cell>
          <cell r="K58">
            <v>92.648994721918427</v>
          </cell>
          <cell r="L58">
            <v>23.365296987531387</v>
          </cell>
          <cell r="M58">
            <v>4.4644121018772234</v>
          </cell>
          <cell r="N58">
            <v>154.86625063670084</v>
          </cell>
          <cell r="O58">
            <v>12.880482941056989</v>
          </cell>
          <cell r="P58">
            <v>6146.3525259870739</v>
          </cell>
          <cell r="Q58">
            <v>6146.3525259870776</v>
          </cell>
          <cell r="R58">
            <v>0</v>
          </cell>
          <cell r="T58">
            <v>2268.4141035113444</v>
          </cell>
          <cell r="U58">
            <v>677.53379629336473</v>
          </cell>
          <cell r="V58">
            <v>22.401856088764617</v>
          </cell>
          <cell r="W58">
            <v>1544.2461134389041</v>
          </cell>
          <cell r="X58">
            <v>187.47795768940546</v>
          </cell>
          <cell r="Y58">
            <v>411.22164610856976</v>
          </cell>
          <cell r="Z58">
            <v>29.375446590713683</v>
          </cell>
          <cell r="AA58">
            <v>99.719815114876326</v>
          </cell>
          <cell r="AB58">
            <v>84.108376682750048</v>
          </cell>
          <cell r="AC58">
            <v>22.387156635034493</v>
          </cell>
          <cell r="AD58">
            <v>4.18358221492303</v>
          </cell>
          <cell r="AE58">
            <v>139.5878015266675</v>
          </cell>
          <cell r="AF58">
            <v>12.876956029371103</v>
          </cell>
          <cell r="AG58">
            <v>5503.5346079246883</v>
          </cell>
          <cell r="AH58">
            <v>5503.5346079246938</v>
          </cell>
          <cell r="AI58">
            <v>0</v>
          </cell>
        </row>
        <row r="59">
          <cell r="C59">
            <v>3011.8299923784466</v>
          </cell>
          <cell r="D59">
            <v>28.694427855960395</v>
          </cell>
          <cell r="E59">
            <v>2394.8400330523882</v>
          </cell>
          <cell r="F59">
            <v>24.815372025953408</v>
          </cell>
          <cell r="G59">
            <v>50.591648788917773</v>
          </cell>
          <cell r="H59">
            <v>101.55432520047988</v>
          </cell>
          <cell r="I59">
            <v>48.152197338392931</v>
          </cell>
          <cell r="J59">
            <v>235.83744055186941</v>
          </cell>
          <cell r="K59">
            <v>26.283137273899932</v>
          </cell>
          <cell r="L59">
            <v>24.868088414304978</v>
          </cell>
          <cell r="M59">
            <v>9.2120483340234784</v>
          </cell>
          <cell r="N59">
            <v>55.758778451635663</v>
          </cell>
          <cell r="O59">
            <v>0</v>
          </cell>
          <cell r="P59">
            <v>6012.437489666273</v>
          </cell>
          <cell r="Q59">
            <v>6012.4374896662739</v>
          </cell>
          <cell r="R59">
            <v>0</v>
          </cell>
          <cell r="T59">
            <v>2758.0911507193887</v>
          </cell>
          <cell r="U59">
            <v>20.076099763693421</v>
          </cell>
          <cell r="V59">
            <v>2223.7563801032438</v>
          </cell>
          <cell r="W59">
            <v>19.70361064207454</v>
          </cell>
          <cell r="X59">
            <v>25.249301467343898</v>
          </cell>
          <cell r="Y59">
            <v>73.781524719673541</v>
          </cell>
          <cell r="Z59">
            <v>31.378863658553495</v>
          </cell>
          <cell r="AA59">
            <v>180.35306617510045</v>
          </cell>
          <cell r="AB59">
            <v>17.957203945431104</v>
          </cell>
          <cell r="AC59">
            <v>22.244340498425526</v>
          </cell>
          <cell r="AD59">
            <v>7.0731144863191995</v>
          </cell>
          <cell r="AE59">
            <v>46.792229661004228</v>
          </cell>
          <cell r="AF59">
            <v>0</v>
          </cell>
          <cell r="AG59">
            <v>5426.4568858402508</v>
          </cell>
          <cell r="AH59">
            <v>5426.4568858402436</v>
          </cell>
          <cell r="AI59">
            <v>7.2759576141834259E-12</v>
          </cell>
        </row>
        <row r="60">
          <cell r="C60">
            <v>103.56239580131653</v>
          </cell>
          <cell r="D60">
            <v>18.962188209962825</v>
          </cell>
          <cell r="E60">
            <v>99.04414651911074</v>
          </cell>
          <cell r="F60">
            <v>244.68015251224307</v>
          </cell>
          <cell r="G60">
            <v>17.327043927193152</v>
          </cell>
          <cell r="H60">
            <v>56.406926990723036</v>
          </cell>
          <cell r="I60">
            <v>51.803533117119414</v>
          </cell>
          <cell r="J60">
            <v>91.227388940952096</v>
          </cell>
          <cell r="K60">
            <v>17.631326748404941</v>
          </cell>
          <cell r="L60">
            <v>4.8148237655284554</v>
          </cell>
          <cell r="M60">
            <v>3.0367214914356557</v>
          </cell>
          <cell r="N60">
            <v>27.728530519654552</v>
          </cell>
          <cell r="O60">
            <v>0</v>
          </cell>
          <cell r="P60">
            <v>736.22517854364446</v>
          </cell>
          <cell r="Q60">
            <v>736.22517854364435</v>
          </cell>
          <cell r="R60">
            <v>0</v>
          </cell>
          <cell r="T60">
            <v>95.09442239024807</v>
          </cell>
          <cell r="U60">
            <v>13.966255931002259</v>
          </cell>
          <cell r="V60">
            <v>77.138707364359632</v>
          </cell>
          <cell r="W60">
            <v>224.41063194642396</v>
          </cell>
          <cell r="X60">
            <v>11.478029470991974</v>
          </cell>
          <cell r="Y60">
            <v>50.978196918700355</v>
          </cell>
          <cell r="Z60">
            <v>45.97227229058695</v>
          </cell>
          <cell r="AA60">
            <v>55.631445824428901</v>
          </cell>
          <cell r="AB60">
            <v>14.630377742795456</v>
          </cell>
          <cell r="AC60">
            <v>4.5044287813479684</v>
          </cell>
          <cell r="AD60">
            <v>2.5126275928197965</v>
          </cell>
          <cell r="AE60">
            <v>23.134033788377174</v>
          </cell>
          <cell r="AF60">
            <v>0</v>
          </cell>
          <cell r="AG60">
            <v>619.45143004208251</v>
          </cell>
          <cell r="AH60">
            <v>619.45143004208296</v>
          </cell>
          <cell r="AI60">
            <v>0</v>
          </cell>
        </row>
        <row r="61">
          <cell r="C61">
            <v>405.53594252295449</v>
          </cell>
          <cell r="D61">
            <v>82.123960198517892</v>
          </cell>
          <cell r="E61">
            <v>1022.0510679478275</v>
          </cell>
          <cell r="F61">
            <v>126.35686858946362</v>
          </cell>
          <cell r="G61">
            <v>120.02961846139844</v>
          </cell>
          <cell r="H61">
            <v>210.46062593317768</v>
          </cell>
          <cell r="I61">
            <v>3.9678516553071561</v>
          </cell>
          <cell r="J61">
            <v>244.28585654622808</v>
          </cell>
          <cell r="K61">
            <v>80.992040147652375</v>
          </cell>
          <cell r="L61">
            <v>81.038591300031229</v>
          </cell>
          <cell r="M61">
            <v>1.2014978576328632</v>
          </cell>
          <cell r="N61">
            <v>334.78768460467791</v>
          </cell>
          <cell r="O61">
            <v>0</v>
          </cell>
          <cell r="P61">
            <v>2712.8316057648699</v>
          </cell>
          <cell r="Q61">
            <v>2712.831605764869</v>
          </cell>
          <cell r="R61">
            <v>0</v>
          </cell>
          <cell r="T61">
            <v>313.99520830322706</v>
          </cell>
          <cell r="U61">
            <v>53.663619289024076</v>
          </cell>
          <cell r="V61">
            <v>747.75056603179564</v>
          </cell>
          <cell r="W61">
            <v>79.387359020420163</v>
          </cell>
          <cell r="X61">
            <v>69.888477155776258</v>
          </cell>
          <cell r="Y61">
            <v>162.64215383190418</v>
          </cell>
          <cell r="Z61">
            <v>2.8370209608281085</v>
          </cell>
          <cell r="AA61">
            <v>143.16447123821217</v>
          </cell>
          <cell r="AB61">
            <v>52.866137225710588</v>
          </cell>
          <cell r="AC61">
            <v>67.433672291010964</v>
          </cell>
          <cell r="AD61">
            <v>0.9826212658057415</v>
          </cell>
          <cell r="AE61">
            <v>278.94483872841687</v>
          </cell>
          <cell r="AF61">
            <v>0</v>
          </cell>
          <cell r="AG61">
            <v>1973.5561453421319</v>
          </cell>
          <cell r="AH61">
            <v>1973.5561453421328</v>
          </cell>
          <cell r="AI61">
            <v>0</v>
          </cell>
        </row>
        <row r="62">
          <cell r="C62">
            <v>1001.8607792902053</v>
          </cell>
          <cell r="D62">
            <v>5247.9802587534405</v>
          </cell>
          <cell r="E62">
            <v>94.472817716384242</v>
          </cell>
          <cell r="F62">
            <v>1.4903360443463671</v>
          </cell>
          <cell r="G62">
            <v>37.446237168342378</v>
          </cell>
          <cell r="H62">
            <v>1004.5820165243214</v>
          </cell>
          <cell r="I62">
            <v>1260.1135966315492</v>
          </cell>
          <cell r="J62">
            <v>394.76748403219648</v>
          </cell>
          <cell r="K62">
            <v>156.86416598676493</v>
          </cell>
          <cell r="L62">
            <v>22.644356813470452</v>
          </cell>
          <cell r="M62">
            <v>88.284023448605126</v>
          </cell>
          <cell r="N62">
            <v>108.74869974396387</v>
          </cell>
          <cell r="O62">
            <v>0</v>
          </cell>
          <cell r="P62">
            <v>9419.2547721535902</v>
          </cell>
          <cell r="Q62">
            <v>9419.2547721536066</v>
          </cell>
          <cell r="R62">
            <v>-1.6370904631912708E-11</v>
          </cell>
          <cell r="T62">
            <v>890.37095934467914</v>
          </cell>
          <cell r="U62">
            <v>3389.7662322247661</v>
          </cell>
          <cell r="V62">
            <v>65.028249811669099</v>
          </cell>
          <cell r="W62">
            <v>0.85396457143912774</v>
          </cell>
          <cell r="X62">
            <v>28.285231468893087</v>
          </cell>
          <cell r="Y62">
            <v>793.66798825836804</v>
          </cell>
          <cell r="Z62">
            <v>1039.0411720424695</v>
          </cell>
          <cell r="AA62">
            <v>292.53696017000465</v>
          </cell>
          <cell r="AB62">
            <v>128.4448158689527</v>
          </cell>
          <cell r="AC62">
            <v>21.451131730906681</v>
          </cell>
          <cell r="AD62">
            <v>74.619831042297193</v>
          </cell>
          <cell r="AE62">
            <v>87.361152652606577</v>
          </cell>
          <cell r="AF62">
            <v>0</v>
          </cell>
          <cell r="AG62">
            <v>6811.4276891870522</v>
          </cell>
          <cell r="AH62">
            <v>6811.4276891870413</v>
          </cell>
          <cell r="AI62">
            <v>1.0913936421275139E-11</v>
          </cell>
        </row>
        <row r="63">
          <cell r="C63">
            <v>32.231457593934536</v>
          </cell>
          <cell r="D63">
            <v>94.800649068324077</v>
          </cell>
          <cell r="E63">
            <v>3.8207280999178579</v>
          </cell>
          <cell r="F63">
            <v>5.7770202575566643</v>
          </cell>
          <cell r="G63">
            <v>56.967201559794013</v>
          </cell>
          <cell r="H63">
            <v>26.263821955316359</v>
          </cell>
          <cell r="I63">
            <v>2602.6165069659696</v>
          </cell>
          <cell r="J63">
            <v>277.76667790120558</v>
          </cell>
          <cell r="K63">
            <v>82.513684172304735</v>
          </cell>
          <cell r="L63">
            <v>16.092414835768412</v>
          </cell>
          <cell r="M63">
            <v>6.4177142462914629</v>
          </cell>
          <cell r="N63">
            <v>105.17091927491109</v>
          </cell>
          <cell r="O63">
            <v>0</v>
          </cell>
          <cell r="P63">
            <v>3310.4387959312944</v>
          </cell>
          <cell r="Q63">
            <v>3310.4387959312935</v>
          </cell>
          <cell r="R63">
            <v>0</v>
          </cell>
          <cell r="T63">
            <v>18.726367748934209</v>
          </cell>
          <cell r="U63">
            <v>54.956699589531247</v>
          </cell>
          <cell r="V63">
            <v>2.6024662116496469</v>
          </cell>
          <cell r="W63">
            <v>2.1235769961793483</v>
          </cell>
          <cell r="X63">
            <v>34.671531042205203</v>
          </cell>
          <cell r="Y63">
            <v>21.081467431218954</v>
          </cell>
          <cell r="Z63">
            <v>1650.4415275963784</v>
          </cell>
          <cell r="AA63">
            <v>176.54817637289742</v>
          </cell>
          <cell r="AB63">
            <v>65.423462197248824</v>
          </cell>
          <cell r="AC63">
            <v>14.428749239781748</v>
          </cell>
          <cell r="AD63">
            <v>5.2642943324594809</v>
          </cell>
          <cell r="AE63">
            <v>80.330865034496043</v>
          </cell>
          <cell r="AF63">
            <v>0</v>
          </cell>
          <cell r="AG63">
            <v>2126.5991837929805</v>
          </cell>
          <cell r="AH63">
            <v>2126.5991837929801</v>
          </cell>
          <cell r="AI63">
            <v>0</v>
          </cell>
        </row>
        <row r="64">
          <cell r="C64">
            <v>60.446540779862694</v>
          </cell>
          <cell r="D64">
            <v>177.93100615762808</v>
          </cell>
          <cell r="E64">
            <v>89.560334396729985</v>
          </cell>
          <cell r="F64">
            <v>4.7663987986602354</v>
          </cell>
          <cell r="G64">
            <v>41.259914424122165</v>
          </cell>
          <cell r="H64">
            <v>113.299514006735</v>
          </cell>
          <cell r="I64">
            <v>14.8438270162479</v>
          </cell>
          <cell r="J64">
            <v>225.88379810951778</v>
          </cell>
          <cell r="K64">
            <v>53.066830085700843</v>
          </cell>
          <cell r="L64">
            <v>1.0539269194100103</v>
          </cell>
          <cell r="M64">
            <v>6.4020896426153451</v>
          </cell>
          <cell r="N64">
            <v>474.0212692583159</v>
          </cell>
          <cell r="O64">
            <v>0</v>
          </cell>
          <cell r="P64">
            <v>1262.535449595546</v>
          </cell>
          <cell r="Q64">
            <v>1262.5354495955464</v>
          </cell>
          <cell r="R64">
            <v>0</v>
          </cell>
          <cell r="T64">
            <v>55.232593421869133</v>
          </cell>
          <cell r="U64">
            <v>131.79094269590428</v>
          </cell>
          <cell r="V64">
            <v>52.859617497673128</v>
          </cell>
          <cell r="W64">
            <v>3.472251455782954</v>
          </cell>
          <cell r="X64">
            <v>29.168477753072739</v>
          </cell>
          <cell r="Y64">
            <v>106.09653048680343</v>
          </cell>
          <cell r="Z64">
            <v>12.541297213211202</v>
          </cell>
          <cell r="AA64">
            <v>158.85300625501367</v>
          </cell>
          <cell r="AB64">
            <v>43.307444953851345</v>
          </cell>
          <cell r="AC64">
            <v>0.95289604171724962</v>
          </cell>
          <cell r="AD64">
            <v>5.4947745794790048</v>
          </cell>
          <cell r="AE64">
            <v>435.02545460096781</v>
          </cell>
          <cell r="AF64">
            <v>0</v>
          </cell>
          <cell r="AG64">
            <v>1034.795286955346</v>
          </cell>
          <cell r="AH64">
            <v>1034.7952869553446</v>
          </cell>
          <cell r="AI64">
            <v>0</v>
          </cell>
        </row>
        <row r="65">
          <cell r="C65">
            <v>46.205804854362135</v>
          </cell>
          <cell r="D65">
            <v>7763.1890228224584</v>
          </cell>
          <cell r="E65">
            <v>163846.84676067665</v>
          </cell>
          <cell r="F65">
            <v>1010.5959809725014</v>
          </cell>
          <cell r="G65">
            <v>1077.4412049973655</v>
          </cell>
          <cell r="H65">
            <v>74011.965194380027</v>
          </cell>
          <cell r="I65">
            <v>74.360762526798283</v>
          </cell>
          <cell r="J65">
            <v>52034.045294492258</v>
          </cell>
          <cell r="K65">
            <v>14822.83536679865</v>
          </cell>
          <cell r="L65">
            <v>32803.368810474312</v>
          </cell>
          <cell r="M65">
            <v>27177.424097049596</v>
          </cell>
          <cell r="N65">
            <v>1613.0152952791998</v>
          </cell>
          <cell r="O65">
            <v>21.358439162483535</v>
          </cell>
          <cell r="P65">
            <v>376302.65203448659</v>
          </cell>
          <cell r="Q65">
            <v>376302.65203448647</v>
          </cell>
          <cell r="R65">
            <v>0</v>
          </cell>
          <cell r="T65">
            <v>30.845383482814228</v>
          </cell>
          <cell r="U65">
            <v>4287.2442779949542</v>
          </cell>
          <cell r="V65">
            <v>58249.894889436866</v>
          </cell>
          <cell r="W65">
            <v>494.78654046576059</v>
          </cell>
          <cell r="X65">
            <v>678.45906197368618</v>
          </cell>
          <cell r="Y65">
            <v>44886.747314748776</v>
          </cell>
          <cell r="Z65">
            <v>52.340010315372027</v>
          </cell>
          <cell r="AA65">
            <v>16936.641648909048</v>
          </cell>
          <cell r="AB65">
            <v>7620.4580447444796</v>
          </cell>
          <cell r="AC65">
            <v>23273.801542899437</v>
          </cell>
          <cell r="AD65">
            <v>18644.895175836969</v>
          </cell>
          <cell r="AE65">
            <v>1296.9438500710648</v>
          </cell>
          <cell r="AF65">
            <v>19.316296076306838</v>
          </cell>
          <cell r="AG65">
            <v>176472.37403695553</v>
          </cell>
          <cell r="AH65">
            <v>176472.37403695547</v>
          </cell>
          <cell r="AI65">
            <v>0</v>
          </cell>
        </row>
        <row r="66">
          <cell r="C66">
            <v>124.97876761253698</v>
          </cell>
          <cell r="D66">
            <v>6453.4079288314279</v>
          </cell>
          <cell r="E66">
            <v>10775.491935999789</v>
          </cell>
          <cell r="F66">
            <v>614.62326640582728</v>
          </cell>
          <cell r="G66">
            <v>523.30788646930978</v>
          </cell>
          <cell r="H66">
            <v>117408.896058108</v>
          </cell>
          <cell r="I66">
            <v>58.005601050518386</v>
          </cell>
          <cell r="J66">
            <v>26726.345664397053</v>
          </cell>
          <cell r="K66">
            <v>3804.1097802882705</v>
          </cell>
          <cell r="L66">
            <v>21662.293615548806</v>
          </cell>
          <cell r="M66">
            <v>2345.0453659657246</v>
          </cell>
          <cell r="N66">
            <v>1200.2231820809325</v>
          </cell>
          <cell r="O66">
            <v>0</v>
          </cell>
          <cell r="P66">
            <v>191696.72905275819</v>
          </cell>
          <cell r="Q66">
            <v>191696.72905275825</v>
          </cell>
          <cell r="R66">
            <v>0</v>
          </cell>
          <cell r="T66">
            <v>78.981852889886497</v>
          </cell>
          <cell r="U66">
            <v>3112.6237938258896</v>
          </cell>
          <cell r="V66">
            <v>2371.0495547371811</v>
          </cell>
          <cell r="W66">
            <v>466.82871906089559</v>
          </cell>
          <cell r="X66">
            <v>344.14383728597977</v>
          </cell>
          <cell r="Y66">
            <v>89524.146078152698</v>
          </cell>
          <cell r="Z66">
            <v>40.826844378497768</v>
          </cell>
          <cell r="AA66">
            <v>17675.447871434015</v>
          </cell>
          <cell r="AB66">
            <v>3036.3510146891786</v>
          </cell>
          <cell r="AC66">
            <v>19724.129104202035</v>
          </cell>
          <cell r="AD66">
            <v>2067.9555207742351</v>
          </cell>
          <cell r="AE66">
            <v>1054.9340044696337</v>
          </cell>
          <cell r="AF66">
            <v>0</v>
          </cell>
          <cell r="AG66">
            <v>139497.41819590013</v>
          </cell>
          <cell r="AH66">
            <v>139497.4181959001</v>
          </cell>
          <cell r="AI66">
            <v>0</v>
          </cell>
        </row>
        <row r="67">
          <cell r="C67">
            <v>1032313.3950426953</v>
          </cell>
          <cell r="D67">
            <v>412781.71041083155</v>
          </cell>
          <cell r="E67">
            <v>1103216.7480586686</v>
          </cell>
          <cell r="F67">
            <v>36572.471776896979</v>
          </cell>
          <cell r="G67">
            <v>21035.556129354907</v>
          </cell>
          <cell r="H67">
            <v>69870.55651099424</v>
          </cell>
          <cell r="I67">
            <v>81946.699464252088</v>
          </cell>
          <cell r="J67">
            <v>156745.69889616271</v>
          </cell>
          <cell r="K67">
            <v>16601.109342629541</v>
          </cell>
          <cell r="L67">
            <v>84145.556566278319</v>
          </cell>
          <cell r="M67">
            <v>314066.15204657387</v>
          </cell>
          <cell r="N67">
            <v>69476.152972351119</v>
          </cell>
          <cell r="O67">
            <v>4153.2109816296697</v>
          </cell>
          <cell r="P67">
            <v>3402925.0181993195</v>
          </cell>
          <cell r="Q67">
            <v>3402925.0181993181</v>
          </cell>
          <cell r="R67">
            <v>0</v>
          </cell>
          <cell r="T67">
            <v>763851.51406048122</v>
          </cell>
          <cell r="U67">
            <v>264375.57083863311</v>
          </cell>
          <cell r="V67">
            <v>615952.16647537146</v>
          </cell>
          <cell r="W67">
            <v>23772.603506272022</v>
          </cell>
          <cell r="X67">
            <v>13320.317461425335</v>
          </cell>
          <cell r="Y67">
            <v>50053.22305553715</v>
          </cell>
          <cell r="Z67">
            <v>59078.440836441441</v>
          </cell>
          <cell r="AA67">
            <v>81132.266797333403</v>
          </cell>
          <cell r="AB67">
            <v>9577.098298637582</v>
          </cell>
          <cell r="AC67">
            <v>60781.778537411235</v>
          </cell>
          <cell r="AD67">
            <v>211093.19732286819</v>
          </cell>
          <cell r="AE67">
            <v>50262.351104042056</v>
          </cell>
          <cell r="AF67">
            <v>3937.4727622249438</v>
          </cell>
          <cell r="AG67">
            <v>2207188.0010566791</v>
          </cell>
          <cell r="AH67">
            <v>2207188.0010566832</v>
          </cell>
          <cell r="AI67">
            <v>-4.1909515857696533E-9</v>
          </cell>
        </row>
        <row r="141">
          <cell r="C141">
            <v>5.0784663106042736</v>
          </cell>
          <cell r="D141">
            <v>0.63140177507127404</v>
          </cell>
          <cell r="E141">
            <v>0.31395755530411129</v>
          </cell>
          <cell r="F141">
            <v>0.22655525097379273</v>
          </cell>
          <cell r="G141">
            <v>0.67675587512932922</v>
          </cell>
          <cell r="H141">
            <v>0.87363318723719297</v>
          </cell>
          <cell r="I141">
            <v>2.4854986010795419</v>
          </cell>
          <cell r="J141">
            <v>1.1276405546907264</v>
          </cell>
          <cell r="K141">
            <v>0.45558826932868196</v>
          </cell>
          <cell r="L141">
            <v>0.4807272402313339</v>
          </cell>
          <cell r="M141">
            <v>0.5443499591808949</v>
          </cell>
          <cell r="N141">
            <v>1.8465905226787207</v>
          </cell>
          <cell r="O141">
            <v>0.8776219927008414</v>
          </cell>
          <cell r="P141">
            <v>1</v>
          </cell>
        </row>
        <row r="142">
          <cell r="C142">
            <v>0.10462435812727824</v>
          </cell>
          <cell r="D142">
            <v>0.98263841355966908</v>
          </cell>
          <cell r="E142">
            <v>1.3430311502245456</v>
          </cell>
          <cell r="F142">
            <v>2.8042151463182727</v>
          </cell>
          <cell r="G142">
            <v>0.93753495571907552</v>
          </cell>
          <cell r="H142">
            <v>0.75640091382364227</v>
          </cell>
          <cell r="I142">
            <v>1.2064641820108386</v>
          </cell>
          <cell r="J142">
            <v>0.81682163895396054</v>
          </cell>
          <cell r="K142">
            <v>0.7028625561113272</v>
          </cell>
          <cell r="L142">
            <v>0.52471663653344047</v>
          </cell>
          <cell r="M142">
            <v>0.67201581730256899</v>
          </cell>
          <cell r="N142">
            <v>0.70770827331210173</v>
          </cell>
          <cell r="O142">
            <v>6.6079361415446791E-2</v>
          </cell>
          <cell r="P142">
            <v>1</v>
          </cell>
        </row>
        <row r="143">
          <cell r="C143">
            <v>0.1466739434202991</v>
          </cell>
          <cell r="D143">
            <v>0.99762627891669897</v>
          </cell>
          <cell r="E143">
            <v>0.94103311437584758</v>
          </cell>
          <cell r="F143">
            <v>4.3586666041969133</v>
          </cell>
          <cell r="G143">
            <v>3.4219186081615769</v>
          </cell>
          <cell r="H143">
            <v>1.259909388483121</v>
          </cell>
          <cell r="I143">
            <v>0.51830761487137755</v>
          </cell>
          <cell r="J143">
            <v>1.2513764009425012</v>
          </cell>
          <cell r="K143">
            <v>3.4829890734669755</v>
          </cell>
          <cell r="L143">
            <v>0.96717090710318243</v>
          </cell>
          <cell r="M143">
            <v>1.3973237414314721</v>
          </cell>
          <cell r="N143">
            <v>1.206421719456279</v>
          </cell>
          <cell r="O143">
            <v>3.4095430232208915E-2</v>
          </cell>
          <cell r="P143">
            <v>1</v>
          </cell>
        </row>
        <row r="144">
          <cell r="C144">
            <v>1.0000833249381231</v>
          </cell>
          <cell r="D144">
            <v>1.0214105224522882</v>
          </cell>
          <cell r="E144">
            <v>0.8702878824227559</v>
          </cell>
          <cell r="F144">
            <v>4.6614014259975951</v>
          </cell>
          <cell r="G144">
            <v>2.2962535985265187</v>
          </cell>
          <cell r="H144">
            <v>1.4549327292626815</v>
          </cell>
          <cell r="I144">
            <v>0.18394201543264779</v>
          </cell>
          <cell r="J144">
            <v>1.3840707030980981</v>
          </cell>
          <cell r="K144">
            <v>0.69937335744120965</v>
          </cell>
          <cell r="L144">
            <v>0.31300128081267831</v>
          </cell>
          <cell r="M144">
            <v>0.99794164476270431</v>
          </cell>
          <cell r="N144">
            <v>1.328981132449178</v>
          </cell>
          <cell r="O144">
            <v>0</v>
          </cell>
          <cell r="P144">
            <v>1</v>
          </cell>
        </row>
        <row r="145">
          <cell r="C145">
            <v>2.8092951964886592</v>
          </cell>
          <cell r="D145">
            <v>1.9755521986876221</v>
          </cell>
          <cell r="E145">
            <v>0.6243462070667517</v>
          </cell>
          <cell r="F145">
            <v>2.8452449065056222E-2</v>
          </cell>
          <cell r="G145">
            <v>0.79366063156157751</v>
          </cell>
          <cell r="H145">
            <v>0.22365794394289423</v>
          </cell>
          <cell r="I145">
            <v>1.2496369723370553</v>
          </cell>
          <cell r="J145">
            <v>0.34136392637492735</v>
          </cell>
          <cell r="K145">
            <v>0.16983048300083692</v>
          </cell>
          <cell r="L145">
            <v>0.45303078602419955</v>
          </cell>
          <cell r="M145">
            <v>0.75596759301515748</v>
          </cell>
          <cell r="N145">
            <v>0.6250032701918794</v>
          </cell>
          <cell r="O145">
            <v>6.3501040911167539E-2</v>
          </cell>
          <cell r="P145">
            <v>1</v>
          </cell>
        </row>
        <row r="146">
          <cell r="C146">
            <v>2.5793682377564582</v>
          </cell>
          <cell r="D146">
            <v>0.98732626947897106</v>
          </cell>
          <cell r="E146">
            <v>0.77488343332175669</v>
          </cell>
          <cell r="F146">
            <v>0.92026955837005264</v>
          </cell>
          <cell r="G146">
            <v>0.84947062376537186</v>
          </cell>
          <cell r="H146">
            <v>0.68710388314907633</v>
          </cell>
          <cell r="I146">
            <v>2.4865597858785762</v>
          </cell>
          <cell r="J146">
            <v>0.91367930703440581</v>
          </cell>
          <cell r="K146">
            <v>0.70670329024620149</v>
          </cell>
          <cell r="L146">
            <v>0.46191520018749416</v>
          </cell>
          <cell r="M146">
            <v>0.67820553589647548</v>
          </cell>
          <cell r="N146">
            <v>1.4522455012494973</v>
          </cell>
          <cell r="O146">
            <v>0</v>
          </cell>
          <cell r="P146">
            <v>1</v>
          </cell>
        </row>
        <row r="147">
          <cell r="C147">
            <v>9.8240502331851942E-3</v>
          </cell>
          <cell r="D147">
            <v>0.59408564757807758</v>
          </cell>
          <cell r="E147">
            <v>0.89935251953548601</v>
          </cell>
          <cell r="F147">
            <v>4.6369400052909153</v>
          </cell>
          <cell r="G147">
            <v>0.16136295436435424</v>
          </cell>
          <cell r="H147">
            <v>1.9771052879466466</v>
          </cell>
          <cell r="I147">
            <v>1.6242831293905668</v>
          </cell>
          <cell r="J147">
            <v>0.86071444656476337</v>
          </cell>
          <cell r="K147">
            <v>0.56602493783559304</v>
          </cell>
          <cell r="L147">
            <v>4.3957942020059386</v>
          </cell>
          <cell r="M147">
            <v>1.1288373905547036</v>
          </cell>
          <cell r="N147">
            <v>1.0637033890759378</v>
          </cell>
          <cell r="O147">
            <v>8.4611440805635263E-2</v>
          </cell>
          <cell r="P147">
            <v>1</v>
          </cell>
        </row>
        <row r="148">
          <cell r="C148">
            <v>0.10490600779730379</v>
          </cell>
          <cell r="D148">
            <v>1.4929275162022113</v>
          </cell>
          <cell r="E148">
            <v>1.299738753137923</v>
          </cell>
          <cell r="F148">
            <v>0.2621524224816193</v>
          </cell>
          <cell r="G148">
            <v>1.105822801247498</v>
          </cell>
          <cell r="H148">
            <v>0.96202117835636891</v>
          </cell>
          <cell r="I148">
            <v>0.32732227363274208</v>
          </cell>
          <cell r="J148">
            <v>0.62959029103783892</v>
          </cell>
          <cell r="K148">
            <v>0.12047230831172037</v>
          </cell>
          <cell r="L148">
            <v>0.10753182978925507</v>
          </cell>
          <cell r="M148">
            <v>0.45772485564058707</v>
          </cell>
          <cell r="N148">
            <v>0.32932482478595487</v>
          </cell>
          <cell r="O148">
            <v>0</v>
          </cell>
          <cell r="P148">
            <v>1</v>
          </cell>
        </row>
        <row r="149">
          <cell r="C149">
            <v>0.22053482543088215</v>
          </cell>
          <cell r="D149">
            <v>0.28661799717128272</v>
          </cell>
          <cell r="E149">
            <v>0.17873615170021817</v>
          </cell>
          <cell r="F149">
            <v>5.6645149291503806E-2</v>
          </cell>
          <cell r="G149">
            <v>1.2018426343718622</v>
          </cell>
          <cell r="H149">
            <v>1.0359911855922426</v>
          </cell>
          <cell r="I149">
            <v>0.20986147796078289</v>
          </cell>
          <cell r="J149">
            <v>6.7073358439435999</v>
          </cell>
          <cell r="K149">
            <v>0.90087458017274247</v>
          </cell>
          <cell r="L149">
            <v>7.8317563550358331</v>
          </cell>
          <cell r="M149">
            <v>1.2681525374843303</v>
          </cell>
          <cell r="N149">
            <v>1.9363179602344807</v>
          </cell>
          <cell r="O149">
            <v>1.9979596829792727</v>
          </cell>
          <cell r="P149">
            <v>1</v>
          </cell>
        </row>
        <row r="150">
          <cell r="C150">
            <v>0.24886682375326818</v>
          </cell>
          <cell r="D150">
            <v>1.0610393770283413</v>
          </cell>
          <cell r="E150">
            <v>1.4626394308871131</v>
          </cell>
          <cell r="F150">
            <v>2.8921416974366294</v>
          </cell>
          <cell r="G150">
            <v>1.2055499840184472</v>
          </cell>
          <cell r="H150">
            <v>0.19326174443285973</v>
          </cell>
          <cell r="I150">
            <v>0.17710567152682838</v>
          </cell>
          <cell r="J150">
            <v>0.70609802303411706</v>
          </cell>
          <cell r="K150">
            <v>0.60543332331002631</v>
          </cell>
          <cell r="L150">
            <v>0.16958102799554609</v>
          </cell>
          <cell r="M150">
            <v>0.56295300279608973</v>
          </cell>
          <cell r="N150">
            <v>0.69417807617330241</v>
          </cell>
          <cell r="O150">
            <v>0.14609786823187365</v>
          </cell>
          <cell r="P150">
            <v>1</v>
          </cell>
        </row>
        <row r="151">
          <cell r="C151">
            <v>0.1480434750013962</v>
          </cell>
          <cell r="D151">
            <v>0.93497397132312243</v>
          </cell>
          <cell r="E151">
            <v>1.3930195162024894</v>
          </cell>
          <cell r="F151">
            <v>1.3474919776190828</v>
          </cell>
          <cell r="G151">
            <v>0.35008654310277032</v>
          </cell>
          <cell r="H151">
            <v>0.72277664955127574</v>
          </cell>
          <cell r="I151">
            <v>0.60133446983268468</v>
          </cell>
          <cell r="J151">
            <v>0.70605364868463105</v>
          </cell>
          <cell r="K151">
            <v>1.0182349149026535</v>
          </cell>
          <cell r="L151">
            <v>0.59032695762984788</v>
          </cell>
          <cell r="M151">
            <v>0.68784819247448314</v>
          </cell>
          <cell r="N151">
            <v>0.70763116785057933</v>
          </cell>
          <cell r="O151">
            <v>1.4058300518048077E-5</v>
          </cell>
          <cell r="P151">
            <v>1</v>
          </cell>
        </row>
        <row r="152">
          <cell r="C152">
            <v>0.52625115818745738</v>
          </cell>
          <cell r="D152">
            <v>1.1099330294327774</v>
          </cell>
          <cell r="E152">
            <v>0.66325341544496375</v>
          </cell>
          <cell r="F152">
            <v>2.5353039866044988</v>
          </cell>
          <cell r="G152">
            <v>3.2687801402958514</v>
          </cell>
          <cell r="H152">
            <v>1.4479279844443989</v>
          </cell>
          <cell r="I152">
            <v>0.15584233125787902</v>
          </cell>
          <cell r="J152">
            <v>3.818476532845962</v>
          </cell>
          <cell r="K152">
            <v>0.8564313138696652</v>
          </cell>
          <cell r="L152">
            <v>0.32857257502272535</v>
          </cell>
          <cell r="M152">
            <v>0.99541568673649972</v>
          </cell>
          <cell r="N152">
            <v>1.1952709240045434</v>
          </cell>
          <cell r="O152">
            <v>4.1317771660376109E-7</v>
          </cell>
          <cell r="P152">
            <v>1</v>
          </cell>
        </row>
        <row r="153">
          <cell r="C153">
            <v>0.50927523252041484</v>
          </cell>
          <cell r="D153">
            <v>1.2533469806811601</v>
          </cell>
          <cell r="E153">
            <v>1.1019314486154377</v>
          </cell>
          <cell r="F153">
            <v>0.56485223518366923</v>
          </cell>
          <cell r="G153">
            <v>1.4943865661690863</v>
          </cell>
          <cell r="H153">
            <v>0.75080264248634676</v>
          </cell>
          <cell r="I153">
            <v>1.5669853478046458</v>
          </cell>
          <cell r="J153">
            <v>0.94323940425495822</v>
          </cell>
          <cell r="K153">
            <v>0.74855548667318794</v>
          </cell>
          <cell r="L153">
            <v>0.5066454664352954</v>
          </cell>
          <cell r="M153">
            <v>0.96845065291913168</v>
          </cell>
          <cell r="N153">
            <v>1.0170124745352433</v>
          </cell>
          <cell r="O153">
            <v>4.7305014488992548E-5</v>
          </cell>
          <cell r="P153">
            <v>1</v>
          </cell>
        </row>
        <row r="154">
          <cell r="C154">
            <v>0.28812930555061811</v>
          </cell>
          <cell r="D154">
            <v>1.9853855500033073</v>
          </cell>
          <cell r="E154">
            <v>0.68710360704072948</v>
          </cell>
          <cell r="F154">
            <v>4.5194374794402385</v>
          </cell>
          <cell r="G154">
            <v>4.6889651934302137</v>
          </cell>
          <cell r="H154">
            <v>0.62183174168982414</v>
          </cell>
          <cell r="I154">
            <v>0.15579816728273255</v>
          </cell>
          <cell r="J154">
            <v>2.298862487745581</v>
          </cell>
          <cell r="K154">
            <v>1.515116229736909</v>
          </cell>
          <cell r="L154">
            <v>0.2701201559492365</v>
          </cell>
          <cell r="M154">
            <v>1.0015844475173707</v>
          </cell>
          <cell r="N154">
            <v>1.7955524285666666</v>
          </cell>
          <cell r="O154">
            <v>0</v>
          </cell>
          <cell r="P154">
            <v>1</v>
          </cell>
        </row>
        <row r="155">
          <cell r="C155">
            <v>0.21773240530352977</v>
          </cell>
          <cell r="D155">
            <v>1.6260796327042824</v>
          </cell>
          <cell r="E155">
            <v>1.0959777409918146</v>
          </cell>
          <cell r="F155">
            <v>0.87753944292244412</v>
          </cell>
          <cell r="G155">
            <v>8.7895777350936885E-2</v>
          </cell>
          <cell r="H155">
            <v>0.23233744865249928</v>
          </cell>
          <cell r="I155">
            <v>0.22959183083946358</v>
          </cell>
          <cell r="J155">
            <v>1.0242606872459203</v>
          </cell>
          <cell r="K155">
            <v>0.43266553944228869</v>
          </cell>
          <cell r="L155">
            <v>0.47670636570874342</v>
          </cell>
          <cell r="M155">
            <v>1.4819056183140604</v>
          </cell>
          <cell r="N155">
            <v>0.86140687035858321</v>
          </cell>
          <cell r="O155">
            <v>0.17499750292859079</v>
          </cell>
          <cell r="P155">
            <v>1</v>
          </cell>
        </row>
        <row r="156">
          <cell r="C156">
            <v>0.28114657094625245</v>
          </cell>
          <cell r="D156">
            <v>0.91284380924694786</v>
          </cell>
          <cell r="E156">
            <v>1.0206496054409266</v>
          </cell>
          <cell r="F156">
            <v>0.78851925914880294</v>
          </cell>
          <cell r="G156">
            <v>4.0802633224335449E-3</v>
          </cell>
          <cell r="H156">
            <v>1.5816521226122973</v>
          </cell>
          <cell r="I156">
            <v>6.15060558096209E-3</v>
          </cell>
          <cell r="J156">
            <v>1.3236739046902815</v>
          </cell>
          <cell r="K156">
            <v>0.97724294013555812</v>
          </cell>
          <cell r="L156">
            <v>0.56850085771822867</v>
          </cell>
          <cell r="M156">
            <v>1.4897803216529304</v>
          </cell>
          <cell r="N156">
            <v>1.1746981380112651</v>
          </cell>
          <cell r="O156">
            <v>0</v>
          </cell>
          <cell r="P156">
            <v>1</v>
          </cell>
        </row>
        <row r="157">
          <cell r="C157">
            <v>0.43806193409910715</v>
          </cell>
          <cell r="D157">
            <v>0.57956973260066535</v>
          </cell>
          <cell r="E157">
            <v>0.74133168548084949</v>
          </cell>
          <cell r="F157">
            <v>0.40415662364169141</v>
          </cell>
          <cell r="G157">
            <v>0.60030414012166633</v>
          </cell>
          <cell r="H157">
            <v>1.4390711061334784</v>
          </cell>
          <cell r="I157">
            <v>1.6143435594102384</v>
          </cell>
          <cell r="J157">
            <v>0.627990796650443</v>
          </cell>
          <cell r="K157">
            <v>1.7761412387765154</v>
          </cell>
          <cell r="L157">
            <v>4.3724199650673983</v>
          </cell>
          <cell r="M157">
            <v>2.0195614350769522</v>
          </cell>
          <cell r="N157">
            <v>2.7062601692266237</v>
          </cell>
          <cell r="O157">
            <v>0.16679049186195821</v>
          </cell>
          <cell r="P157">
            <v>1</v>
          </cell>
        </row>
        <row r="158">
          <cell r="C158">
            <v>0.32523403779375282</v>
          </cell>
          <cell r="D158">
            <v>0.22886204489820638</v>
          </cell>
          <cell r="E158">
            <v>1.1749349009969814</v>
          </cell>
          <cell r="F158">
            <v>0.20208773046152476</v>
          </cell>
          <cell r="G158">
            <v>1.439467048798313</v>
          </cell>
          <cell r="H158">
            <v>1.0460062193023709</v>
          </cell>
          <cell r="I158">
            <v>0.14330704510633324</v>
          </cell>
          <cell r="J158">
            <v>4.6733521334899395</v>
          </cell>
          <cell r="K158">
            <v>0.31886932800673479</v>
          </cell>
          <cell r="L158">
            <v>0.38401823722563783</v>
          </cell>
          <cell r="M158">
            <v>0.20948668275742505</v>
          </cell>
          <cell r="N158">
            <v>0.39308485471550469</v>
          </cell>
          <cell r="O158">
            <v>0.19361832804686591</v>
          </cell>
          <cell r="P158">
            <v>1</v>
          </cell>
        </row>
        <row r="159">
          <cell r="C159">
            <v>0.99626062129163229</v>
          </cell>
          <cell r="D159">
            <v>1.5557168608080969</v>
          </cell>
          <cell r="E159">
            <v>0.63296914994907039</v>
          </cell>
          <cell r="F159">
            <v>4.6578441039425043</v>
          </cell>
          <cell r="G159">
            <v>1.7537307672478701</v>
          </cell>
          <cell r="H159">
            <v>0.75189148742356837</v>
          </cell>
          <cell r="I159">
            <v>8.6665814787875994E-2</v>
          </cell>
          <cell r="J159">
            <v>2.1948501057329448</v>
          </cell>
          <cell r="K159">
            <v>2.1042822336473073</v>
          </cell>
          <cell r="L159">
            <v>0.18057558873190901</v>
          </cell>
          <cell r="M159">
            <v>1.0108860607873469</v>
          </cell>
          <cell r="N159">
            <v>3.2102483679012379</v>
          </cell>
          <cell r="O159">
            <v>3.0620472055167465</v>
          </cell>
          <cell r="P159">
            <v>1</v>
          </cell>
        </row>
        <row r="160">
          <cell r="C160">
            <v>0.25294182579109903</v>
          </cell>
          <cell r="D160">
            <v>0.94024191706529603</v>
          </cell>
          <cell r="E160">
            <v>1.3628047267169203</v>
          </cell>
          <cell r="F160">
            <v>2.1320906573085403</v>
          </cell>
          <cell r="G160">
            <v>0.76348914846495974</v>
          </cell>
          <cell r="H160">
            <v>0.69197199189001746</v>
          </cell>
          <cell r="I160">
            <v>0.16038150418107239</v>
          </cell>
          <cell r="J160">
            <v>1.0683968818216094</v>
          </cell>
          <cell r="K160">
            <v>0.50741196076911355</v>
          </cell>
          <cell r="L160">
            <v>6.0560970515506699E-2</v>
          </cell>
          <cell r="M160">
            <v>0.76745841364274869</v>
          </cell>
          <cell r="N160">
            <v>0.60466951562205984</v>
          </cell>
          <cell r="O160">
            <v>2.6084101936064067E-8</v>
          </cell>
          <cell r="P160">
            <v>1</v>
          </cell>
        </row>
        <row r="161">
          <cell r="C161">
            <v>2.0837474103095488</v>
          </cell>
          <cell r="D161">
            <v>2.734072622165749</v>
          </cell>
          <cell r="E161">
            <v>0.69835152056941374</v>
          </cell>
          <cell r="F161">
            <v>8.0279095528298483E-2</v>
          </cell>
          <cell r="G161">
            <v>0.26273488113392424</v>
          </cell>
          <cell r="H161">
            <v>7.5186034221259241E-3</v>
          </cell>
          <cell r="I161">
            <v>1.5755430811181235</v>
          </cell>
          <cell r="J161">
            <v>0.23055156441082542</v>
          </cell>
          <cell r="K161">
            <v>0.70016663569894944</v>
          </cell>
          <cell r="L161">
            <v>4.5133016836536671E-2</v>
          </cell>
          <cell r="M161">
            <v>0.20950820996537342</v>
          </cell>
          <cell r="N161">
            <v>0.45725813462999426</v>
          </cell>
          <cell r="O161">
            <v>0</v>
          </cell>
          <cell r="P161">
            <v>1</v>
          </cell>
        </row>
        <row r="162">
          <cell r="C162">
            <v>0.61743539295648575</v>
          </cell>
          <cell r="D162">
            <v>1.4064648713502068</v>
          </cell>
          <cell r="E162">
            <v>0.90576343372274537</v>
          </cell>
          <cell r="F162">
            <v>6.6936909065462846E-2</v>
          </cell>
          <cell r="G162">
            <v>0.28384549387250424</v>
          </cell>
          <cell r="H162">
            <v>0.55176450092975937</v>
          </cell>
          <cell r="I162">
            <v>5.4976558267120133E-2</v>
          </cell>
          <cell r="J162">
            <v>0.72438623498474242</v>
          </cell>
          <cell r="K162">
            <v>0.87942912058752398</v>
          </cell>
          <cell r="L162">
            <v>8.5818954015946733E-2</v>
          </cell>
          <cell r="M162">
            <v>2.4351458007586348</v>
          </cell>
          <cell r="N162">
            <v>1.5509119301818266</v>
          </cell>
          <cell r="O162">
            <v>0</v>
          </cell>
          <cell r="P162">
            <v>1</v>
          </cell>
        </row>
        <row r="163">
          <cell r="C163">
            <v>0.27803725176572142</v>
          </cell>
          <cell r="D163">
            <v>1.4053458920240716</v>
          </cell>
          <cell r="E163">
            <v>0.47347428275216907</v>
          </cell>
          <cell r="F163">
            <v>5.0820400543380502E-2</v>
          </cell>
          <cell r="G163">
            <v>9.6377730201149633E-2</v>
          </cell>
          <cell r="H163">
            <v>0.50290921547734135</v>
          </cell>
          <cell r="I163">
            <v>0.7331536941904172</v>
          </cell>
          <cell r="J163">
            <v>0.6944927172854245</v>
          </cell>
          <cell r="K163">
            <v>0.73055700207704821</v>
          </cell>
          <cell r="L163">
            <v>2.8431307575071467</v>
          </cell>
          <cell r="M163">
            <v>4.5532994278458618</v>
          </cell>
          <cell r="N163">
            <v>0.76505545055759738</v>
          </cell>
          <cell r="O163">
            <v>0.10139983197258544</v>
          </cell>
          <cell r="P163">
            <v>1</v>
          </cell>
        </row>
        <row r="164">
          <cell r="C164">
            <v>0.15409254288835228</v>
          </cell>
          <cell r="D164">
            <v>1.4343956375669704</v>
          </cell>
          <cell r="E164">
            <v>1.2768193352472408</v>
          </cell>
          <cell r="F164">
            <v>0.49145218423285925</v>
          </cell>
          <cell r="G164">
            <v>0.75965285307102937</v>
          </cell>
          <cell r="H164">
            <v>0.61618966127987418</v>
          </cell>
          <cell r="I164">
            <v>2.3759539331487587E-2</v>
          </cell>
          <cell r="J164">
            <v>0.69360862236571874</v>
          </cell>
          <cell r="K164">
            <v>1.6717741847500927</v>
          </cell>
          <cell r="L164">
            <v>0.33040987795225979</v>
          </cell>
          <cell r="M164">
            <v>0.70568508843290267</v>
          </cell>
          <cell r="N164">
            <v>0.5666666150081866</v>
          </cell>
          <cell r="O164">
            <v>0</v>
          </cell>
          <cell r="P164">
            <v>1</v>
          </cell>
        </row>
        <row r="165">
          <cell r="C165">
            <v>4.2390360474853409E-2</v>
          </cell>
          <cell r="D165">
            <v>0.41272761369682665</v>
          </cell>
          <cell r="E165">
            <v>1.6271195560000553</v>
          </cell>
          <cell r="F165">
            <v>0.12414243248051272</v>
          </cell>
          <cell r="G165">
            <v>1.6537162048111977E-2</v>
          </cell>
          <cell r="H165">
            <v>1.2893229941257009</v>
          </cell>
          <cell r="I165">
            <v>0.48356725871487155</v>
          </cell>
          <cell r="J165">
            <v>0.94341904843636382</v>
          </cell>
          <cell r="K165">
            <v>0.15003609263803136</v>
          </cell>
          <cell r="L165">
            <v>0.14964768669845838</v>
          </cell>
          <cell r="M165">
            <v>0.18323414806460972</v>
          </cell>
          <cell r="N165">
            <v>0.16885334957812492</v>
          </cell>
          <cell r="O165">
            <v>3.0394819873698378</v>
          </cell>
          <cell r="P165">
            <v>1</v>
          </cell>
        </row>
        <row r="166">
          <cell r="C166">
            <v>1.3344955113566254E-2</v>
          </cell>
          <cell r="D166">
            <v>0.45348941143240457</v>
          </cell>
          <cell r="E166">
            <v>1.7149815566914195</v>
          </cell>
          <cell r="F166">
            <v>0.20815285416509643</v>
          </cell>
          <cell r="G166">
            <v>0.10489976365354652</v>
          </cell>
          <cell r="H166">
            <v>0.6223457529655072</v>
          </cell>
          <cell r="I166">
            <v>0.53938990655946473</v>
          </cell>
          <cell r="J166">
            <v>0.55179429659070645</v>
          </cell>
          <cell r="K166">
            <v>0.13878645251292543</v>
          </cell>
          <cell r="L166">
            <v>0.10559737893553497</v>
          </cell>
          <cell r="M166">
            <v>0.5665483140600065</v>
          </cell>
          <cell r="N166">
            <v>0.34038454350732833</v>
          </cell>
          <cell r="O166">
            <v>0</v>
          </cell>
          <cell r="P166">
            <v>1</v>
          </cell>
        </row>
        <row r="167">
          <cell r="C167">
            <v>0.65862200496405265</v>
          </cell>
          <cell r="D167">
            <v>1.6018337072573092</v>
          </cell>
          <cell r="E167">
            <v>0.72866956480626721</v>
          </cell>
          <cell r="F167">
            <v>0.97638834838664434</v>
          </cell>
          <cell r="G167">
            <v>1.6753096589394569</v>
          </cell>
          <cell r="H167">
            <v>1.5682433683077472</v>
          </cell>
          <cell r="I167">
            <v>0.62981234989936319</v>
          </cell>
          <cell r="J167">
            <v>2.9583900148179154</v>
          </cell>
          <cell r="K167">
            <v>0.45439941619592245</v>
          </cell>
          <cell r="L167">
            <v>5.8006393357218931E-2</v>
          </cell>
          <cell r="M167">
            <v>0.31941708213684983</v>
          </cell>
          <cell r="N167">
            <v>0.98219862884742359</v>
          </cell>
          <cell r="O167">
            <v>2.100494272479709E-7</v>
          </cell>
          <cell r="P167">
            <v>1</v>
          </cell>
        </row>
        <row r="168">
          <cell r="C168">
            <v>2.7102331142759895E-2</v>
          </cell>
          <cell r="D168">
            <v>0.14925965555190412</v>
          </cell>
          <cell r="E168">
            <v>0.11028167976053654</v>
          </cell>
          <cell r="F168">
            <v>0.35679434993230286</v>
          </cell>
          <cell r="G168">
            <v>1.8684632461095669</v>
          </cell>
          <cell r="H168">
            <v>1.5339991509452879</v>
          </cell>
          <cell r="I168">
            <v>6.1007515686168357E-2</v>
          </cell>
          <cell r="J168">
            <v>0.41381070631893102</v>
          </cell>
          <cell r="K168">
            <v>5.0203510657740607</v>
          </cell>
          <cell r="L168">
            <v>18.41196442657365</v>
          </cell>
          <cell r="M168">
            <v>1.8166484520275761</v>
          </cell>
          <cell r="N168">
            <v>0.65425984168025852</v>
          </cell>
          <cell r="O168">
            <v>9.5366618598325126E-3</v>
          </cell>
          <cell r="P168">
            <v>1</v>
          </cell>
        </row>
        <row r="169">
          <cell r="C169">
            <v>0.78489474027844275</v>
          </cell>
          <cell r="D169">
            <v>1.9391397769354499</v>
          </cell>
          <cell r="E169">
            <v>0.41847556295118543</v>
          </cell>
          <cell r="F169">
            <v>2.1234713629046102</v>
          </cell>
          <cell r="G169">
            <v>2.3672465400701541</v>
          </cell>
          <cell r="H169">
            <v>1.1483098187106402</v>
          </cell>
          <cell r="I169">
            <v>0.10838216672372712</v>
          </cell>
          <cell r="J169">
            <v>3.6550407714312003</v>
          </cell>
          <cell r="K169">
            <v>1.0021795536931901</v>
          </cell>
          <cell r="L169">
            <v>1.4243800876227883</v>
          </cell>
          <cell r="M169">
            <v>0.59572932155337499</v>
          </cell>
          <cell r="N169">
            <v>1.1100944910597033</v>
          </cell>
          <cell r="O169">
            <v>3.0892149178737379E-8</v>
          </cell>
          <cell r="P169">
            <v>1</v>
          </cell>
        </row>
        <row r="170">
          <cell r="C170">
            <v>1.0919459506790989</v>
          </cell>
          <cell r="D170">
            <v>0.87298590411583077</v>
          </cell>
          <cell r="E170">
            <v>1.5149061214797643</v>
          </cell>
          <cell r="F170">
            <v>7.7088859448472602E-2</v>
          </cell>
          <cell r="G170">
            <v>7.9675855187909591E-3</v>
          </cell>
          <cell r="H170">
            <v>0.55086490206740923</v>
          </cell>
          <cell r="I170">
            <v>2.6015014443498421E-3</v>
          </cell>
          <cell r="J170">
            <v>0.28789633926772856</v>
          </cell>
          <cell r="K170">
            <v>3.7084821890211457E-2</v>
          </cell>
          <cell r="L170">
            <v>8.4314215563578779E-2</v>
          </cell>
          <cell r="M170">
            <v>1.3144015834125795E-2</v>
          </cell>
          <cell r="N170">
            <v>1.6493201739240178E-2</v>
          </cell>
          <cell r="O170">
            <v>9.13894414449854E-5</v>
          </cell>
          <cell r="P170">
            <v>1</v>
          </cell>
        </row>
        <row r="171">
          <cell r="C171">
            <v>6.5418471149518737E-2</v>
          </cell>
          <cell r="D171">
            <v>0.3012123817121754</v>
          </cell>
          <cell r="E171">
            <v>0.14589932104011258</v>
          </cell>
          <cell r="F171">
            <v>5.6646840211384837E-2</v>
          </cell>
          <cell r="G171">
            <v>0.83088941325708277</v>
          </cell>
          <cell r="H171">
            <v>0.26028305161437404</v>
          </cell>
          <cell r="I171">
            <v>0.31635815981539217</v>
          </cell>
          <cell r="J171">
            <v>1.382765759110181</v>
          </cell>
          <cell r="K171">
            <v>5.8531611146260865</v>
          </cell>
          <cell r="L171">
            <v>11.290010154465705</v>
          </cell>
          <cell r="M171">
            <v>2.1674575639813738</v>
          </cell>
          <cell r="N171">
            <v>11.112423519656218</v>
          </cell>
          <cell r="O171">
            <v>8.9576801652791922E-3</v>
          </cell>
          <cell r="P171">
            <v>1</v>
          </cell>
        </row>
        <row r="172">
          <cell r="C172">
            <v>0.56588291664000434</v>
          </cell>
          <cell r="D172">
            <v>0.8321997430226723</v>
          </cell>
          <cell r="E172">
            <v>0.68264954351546037</v>
          </cell>
          <cell r="F172">
            <v>0.99779496143311808</v>
          </cell>
          <cell r="G172">
            <v>7.5543968812815425</v>
          </cell>
          <cell r="H172">
            <v>1.3973591788554334</v>
          </cell>
          <cell r="I172">
            <v>4.3360316700065848E-2</v>
          </cell>
          <cell r="J172">
            <v>1.4937675164873532</v>
          </cell>
          <cell r="K172">
            <v>1.0304409833300971</v>
          </cell>
          <cell r="L172">
            <v>0.71635174673244972</v>
          </cell>
          <cell r="M172">
            <v>2.4789040640295652</v>
          </cell>
          <cell r="N172">
            <v>2.3940842954931791</v>
          </cell>
          <cell r="O172">
            <v>0</v>
          </cell>
          <cell r="P172">
            <v>1</v>
          </cell>
        </row>
        <row r="173">
          <cell r="C173">
            <v>4.6204034104081453</v>
          </cell>
          <cell r="D173">
            <v>0.49806014290443568</v>
          </cell>
          <cell r="E173">
            <v>0.46120277731349363</v>
          </cell>
          <cell r="F173">
            <v>1.0540827805011974</v>
          </cell>
          <cell r="G173">
            <v>0.40098828183000046</v>
          </cell>
          <cell r="H173">
            <v>7.14967447098947E-2</v>
          </cell>
          <cell r="I173">
            <v>3.0869295013403845E-2</v>
          </cell>
          <cell r="J173">
            <v>2.4224136387815989</v>
          </cell>
          <cell r="K173">
            <v>1.031131725124619</v>
          </cell>
          <cell r="L173">
            <v>0.57611556290560462</v>
          </cell>
          <cell r="M173">
            <v>0.90939545078468198</v>
          </cell>
          <cell r="N173">
            <v>0.6816711183552886</v>
          </cell>
          <cell r="O173">
            <v>5.1169587115863855E-8</v>
          </cell>
          <cell r="P173">
            <v>1</v>
          </cell>
        </row>
        <row r="174">
          <cell r="C174">
            <v>0.34014532415397913</v>
          </cell>
          <cell r="D174">
            <v>1.4588443006372873</v>
          </cell>
          <cell r="E174">
            <v>0.93577825817914018</v>
          </cell>
          <cell r="F174">
            <v>0.97142272600572388</v>
          </cell>
          <cell r="G174">
            <v>5.4257753311399686</v>
          </cell>
          <cell r="H174">
            <v>1.9402575568391396</v>
          </cell>
          <cell r="I174">
            <v>3.2498839941541742E-2</v>
          </cell>
          <cell r="J174">
            <v>0.98034186260865797</v>
          </cell>
          <cell r="K174">
            <v>0.39977955004017429</v>
          </cell>
          <cell r="L174">
            <v>0.12958864873595072</v>
          </cell>
          <cell r="M174">
            <v>0.68269879410208756</v>
          </cell>
          <cell r="N174">
            <v>0.75891264939106295</v>
          </cell>
          <cell r="O174">
            <v>4.8500798304098251E-2</v>
          </cell>
          <cell r="P174">
            <v>1</v>
          </cell>
        </row>
        <row r="175">
          <cell r="C175">
            <v>0.24646282771134051</v>
          </cell>
          <cell r="D175">
            <v>1.7072586336665043</v>
          </cell>
          <cell r="E175">
            <v>0.80725304585759228</v>
          </cell>
          <cell r="F175">
            <v>0.6438525061237933</v>
          </cell>
          <cell r="G175">
            <v>3.0041768628042669</v>
          </cell>
          <cell r="H175">
            <v>1.7230458853920263</v>
          </cell>
          <cell r="I175">
            <v>1.2398342486430571</v>
          </cell>
          <cell r="J175">
            <v>1.8269445376175213</v>
          </cell>
          <cell r="K175">
            <v>1.0001943025470923</v>
          </cell>
          <cell r="L175">
            <v>0.17153451760628219</v>
          </cell>
          <cell r="M175">
            <v>0.58481623471035338</v>
          </cell>
          <cell r="N175">
            <v>0.968673210910455</v>
          </cell>
          <cell r="O175">
            <v>2.8284024089500589E-2</v>
          </cell>
          <cell r="P175">
            <v>1</v>
          </cell>
        </row>
        <row r="176">
          <cell r="C176">
            <v>0.36912236037421492</v>
          </cell>
          <cell r="D176">
            <v>0.9303209679515001</v>
          </cell>
          <cell r="E176">
            <v>0.77971080695922423</v>
          </cell>
          <cell r="F176">
            <v>1.3522231244110672</v>
          </cell>
          <cell r="G176">
            <v>2.4552346245257084</v>
          </cell>
          <cell r="H176">
            <v>1.4423422162076587</v>
          </cell>
          <cell r="I176">
            <v>1.9143932209359493</v>
          </cell>
          <cell r="J176">
            <v>3.074814860887443</v>
          </cell>
          <cell r="K176">
            <v>1.095028909209403</v>
          </cell>
          <cell r="L176">
            <v>0.2452274270978069</v>
          </cell>
          <cell r="M176">
            <v>1.0851540826266928</v>
          </cell>
          <cell r="N176">
            <v>2.0444988145066936</v>
          </cell>
          <cell r="O176">
            <v>0</v>
          </cell>
          <cell r="P176">
            <v>1</v>
          </cell>
        </row>
        <row r="177">
          <cell r="C177">
            <v>4.1456924743415504</v>
          </cell>
          <cell r="D177">
            <v>0.24423350715696465</v>
          </cell>
          <cell r="E177">
            <v>0.49302135451250417</v>
          </cell>
          <cell r="F177">
            <v>0.72345513831893182</v>
          </cell>
          <cell r="G177">
            <v>8.5511641230589505E-2</v>
          </cell>
          <cell r="H177">
            <v>1.6893474885380131</v>
          </cell>
          <cell r="I177">
            <v>3.1367543041788876E-2</v>
          </cell>
          <cell r="J177">
            <v>3.2620078108940866</v>
          </cell>
          <cell r="K177">
            <v>0.33830229886487123</v>
          </cell>
          <cell r="L177">
            <v>7.1462443258519665E-3</v>
          </cell>
          <cell r="M177">
            <v>2.0907756692164218E-2</v>
          </cell>
          <cell r="N177">
            <v>4.5323303886867353E-2</v>
          </cell>
          <cell r="O177">
            <v>0</v>
          </cell>
          <cell r="P177">
            <v>1</v>
          </cell>
        </row>
        <row r="178">
          <cell r="C178">
            <v>0.22669859215738075</v>
          </cell>
          <cell r="D178">
            <v>0.71539610884635896</v>
          </cell>
          <cell r="E178">
            <v>1.3195278336119225</v>
          </cell>
          <cell r="F178">
            <v>1.157979522422192</v>
          </cell>
          <cell r="G178">
            <v>1.5063671645297676</v>
          </cell>
          <cell r="H178">
            <v>0.78695656476981446</v>
          </cell>
          <cell r="I178">
            <v>0.17244672257251484</v>
          </cell>
          <cell r="J178">
            <v>0.56427240639691112</v>
          </cell>
          <cell r="K178">
            <v>3.7831024587589641</v>
          </cell>
          <cell r="L178">
            <v>0.21475942611081944</v>
          </cell>
          <cell r="M178">
            <v>1.3037059056131735</v>
          </cell>
          <cell r="N178">
            <v>0.93948280879733037</v>
          </cell>
          <cell r="O178">
            <v>0</v>
          </cell>
          <cell r="P178">
            <v>1</v>
          </cell>
        </row>
        <row r="179">
          <cell r="C179">
            <v>0.213567942890697</v>
          </cell>
          <cell r="D179">
            <v>1.1031847023224519</v>
          </cell>
          <cell r="E179">
            <v>1.2021129356130209</v>
          </cell>
          <cell r="F179">
            <v>4.4022860087309503</v>
          </cell>
          <cell r="G179">
            <v>2.5784305233139646</v>
          </cell>
          <cell r="H179">
            <v>0.58816957935620717</v>
          </cell>
          <cell r="I179">
            <v>7.36801044205284E-2</v>
          </cell>
          <cell r="J179">
            <v>1.7645012487093694</v>
          </cell>
          <cell r="K179">
            <v>1.4647811865616822</v>
          </cell>
          <cell r="L179">
            <v>0.38246036810804473</v>
          </cell>
          <cell r="M179">
            <v>0.49060213693549903</v>
          </cell>
          <cell r="N179">
            <v>0.93604900739186714</v>
          </cell>
          <cell r="O179">
            <v>1.071346581682229E-7</v>
          </cell>
          <cell r="P179">
            <v>1</v>
          </cell>
        </row>
        <row r="180">
          <cell r="C180">
            <v>0.1919174808993136</v>
          </cell>
          <cell r="D180">
            <v>1.0290987209569207</v>
          </cell>
          <cell r="E180">
            <v>1.0445300546442731</v>
          </cell>
          <cell r="F180">
            <v>0.90560179328956292</v>
          </cell>
          <cell r="G180">
            <v>0.70314634761853412</v>
          </cell>
          <cell r="H180">
            <v>1.0913307214087122</v>
          </cell>
          <cell r="I180">
            <v>4.2876952153357087E-2</v>
          </cell>
          <cell r="J180">
            <v>1.7253574743001547</v>
          </cell>
          <cell r="K180">
            <v>2.5857179009286466</v>
          </cell>
          <cell r="L180">
            <v>0.42651799511264538</v>
          </cell>
          <cell r="M180">
            <v>1.3662591329997731</v>
          </cell>
          <cell r="N180">
            <v>0.83399418691584248</v>
          </cell>
          <cell r="O180">
            <v>1.3574543397297882</v>
          </cell>
          <cell r="P180">
            <v>1</v>
          </cell>
        </row>
        <row r="181">
          <cell r="C181">
            <v>0.53218941148427534</v>
          </cell>
          <cell r="D181">
            <v>2.4720761375836546</v>
          </cell>
          <cell r="E181">
            <v>0.98728651954114899</v>
          </cell>
          <cell r="F181">
            <v>0.9701501667819814</v>
          </cell>
          <cell r="G181">
            <v>1.270128638717988</v>
          </cell>
          <cell r="H181">
            <v>0.44520011768736689</v>
          </cell>
          <cell r="I181">
            <v>2.3703609711064007E-2</v>
          </cell>
          <cell r="J181">
            <v>0.91339815235360355</v>
          </cell>
          <cell r="K181">
            <v>9.1229690524827059E-2</v>
          </cell>
          <cell r="L181">
            <v>0.3574078916627767</v>
          </cell>
          <cell r="M181">
            <v>0.13642251358089116</v>
          </cell>
          <cell r="N181">
            <v>0.12493986045408871</v>
          </cell>
          <cell r="O181">
            <v>8.1851159094511516E-2</v>
          </cell>
          <cell r="P181">
            <v>1</v>
          </cell>
        </row>
        <row r="182">
          <cell r="C182">
            <v>5.1402136121479133E-2</v>
          </cell>
          <cell r="D182">
            <v>0.45477094340830126</v>
          </cell>
          <cell r="E182">
            <v>1.5596241732513165</v>
          </cell>
          <cell r="F182">
            <v>1.1520928808616748E-2</v>
          </cell>
          <cell r="G182">
            <v>1.0597094731931381E-2</v>
          </cell>
          <cell r="H182">
            <v>1.437681491904871</v>
          </cell>
          <cell r="I182">
            <v>1.4499382583594065</v>
          </cell>
          <cell r="J182">
            <v>0.86617542759315991</v>
          </cell>
          <cell r="K182">
            <v>0.23932371408036662</v>
          </cell>
          <cell r="L182">
            <v>0.1821185434177745</v>
          </cell>
          <cell r="M182">
            <v>0.23573436609482964</v>
          </cell>
          <cell r="N182">
            <v>0.24950416641243164</v>
          </cell>
          <cell r="O182">
            <v>0.14502461257886731</v>
          </cell>
          <cell r="P182">
            <v>1</v>
          </cell>
        </row>
        <row r="183">
          <cell r="C183">
            <v>0.39371208198229074</v>
          </cell>
          <cell r="D183">
            <v>0.85340471308943644</v>
          </cell>
          <cell r="E183">
            <v>0.91997538731497852</v>
          </cell>
          <cell r="F183">
            <v>0.1527021897341507</v>
          </cell>
          <cell r="G183">
            <v>1.8972466990886911E-2</v>
          </cell>
          <cell r="H183">
            <v>1.3441655475494638</v>
          </cell>
          <cell r="I183">
            <v>8.9055209370709307E-2</v>
          </cell>
          <cell r="J183">
            <v>1.1695931929037444</v>
          </cell>
          <cell r="K183">
            <v>2.0761222915805826</v>
          </cell>
          <cell r="L183">
            <v>2.2236017359285318</v>
          </cell>
          <cell r="M183">
            <v>1.4318339791745405</v>
          </cell>
          <cell r="N183">
            <v>2.1255885024896317</v>
          </cell>
          <cell r="O183">
            <v>4.1394667775598151E-2</v>
          </cell>
          <cell r="P183">
            <v>1</v>
          </cell>
        </row>
        <row r="184">
          <cell r="C184">
            <v>0.15289756248668881</v>
          </cell>
          <cell r="D184">
            <v>5.5597068736780315</v>
          </cell>
          <cell r="E184">
            <v>4.2444445654204181E-2</v>
          </cell>
          <cell r="F184">
            <v>5.8270405552582789E-2</v>
          </cell>
          <cell r="G184">
            <v>7.6187333882292388E-2</v>
          </cell>
          <cell r="H184">
            <v>0.69552686890222759</v>
          </cell>
          <cell r="I184">
            <v>0.17009263915264186</v>
          </cell>
          <cell r="J184">
            <v>7.6251738210667233E-2</v>
          </cell>
          <cell r="K184">
            <v>0.27385822365336243</v>
          </cell>
          <cell r="L184">
            <v>2.8343443820721882E-2</v>
          </cell>
          <cell r="M184">
            <v>7.9003224241910672E-3</v>
          </cell>
          <cell r="N184">
            <v>3.5038704251994419</v>
          </cell>
          <cell r="O184">
            <v>0</v>
          </cell>
          <cell r="P184">
            <v>1</v>
          </cell>
        </row>
        <row r="185">
          <cell r="C185">
            <v>0.84782944045826802</v>
          </cell>
          <cell r="D185">
            <v>1.6609195604375246</v>
          </cell>
          <cell r="E185">
            <v>0.93273647641805368</v>
          </cell>
          <cell r="F185">
            <v>0.40303983886588862</v>
          </cell>
          <cell r="G185">
            <v>5.115150698246774</v>
          </cell>
          <cell r="H185">
            <v>1.5265586421042858</v>
          </cell>
          <cell r="I185">
            <v>0.10099060477411731</v>
          </cell>
          <cell r="J185">
            <v>0.76387327350070355</v>
          </cell>
          <cell r="K185">
            <v>2.2316098219255149</v>
          </cell>
          <cell r="L185">
            <v>0.16133911944408444</v>
          </cell>
          <cell r="M185">
            <v>8.7920168437402482E-2</v>
          </cell>
          <cell r="N185">
            <v>0.62038116011767841</v>
          </cell>
          <cell r="O185">
            <v>10.532438340536624</v>
          </cell>
          <cell r="P185">
            <v>1</v>
          </cell>
        </row>
        <row r="186">
          <cell r="C186">
            <v>0.22071019673050296</v>
          </cell>
          <cell r="D186">
            <v>1.2689106002625921</v>
          </cell>
          <cell r="E186">
            <v>0.73765554182271098</v>
          </cell>
          <cell r="F186">
            <v>2.8732251309954153E-2</v>
          </cell>
          <cell r="G186">
            <v>0.73923099633936984</v>
          </cell>
          <cell r="H186">
            <v>0.48249406746106804</v>
          </cell>
          <cell r="I186">
            <v>7.520089224428455</v>
          </cell>
          <cell r="J186">
            <v>0.54263761827253543</v>
          </cell>
          <cell r="K186">
            <v>1.2143267211354609</v>
          </cell>
          <cell r="L186">
            <v>0.27420469480341964</v>
          </cell>
          <cell r="M186">
            <v>3.3801588757321581</v>
          </cell>
          <cell r="N186">
            <v>1.0033011683614725</v>
          </cell>
          <cell r="O186">
            <v>0.14150291104868629</v>
          </cell>
          <cell r="P186">
            <v>1</v>
          </cell>
        </row>
        <row r="187">
          <cell r="C187">
            <v>0.41268960861533716</v>
          </cell>
          <cell r="D187">
            <v>1.2088451025833173</v>
          </cell>
          <cell r="E187">
            <v>0.89876616487624506</v>
          </cell>
          <cell r="F187">
            <v>0.16475482610436828</v>
          </cell>
          <cell r="G187">
            <v>4.9010998618696455E-2</v>
          </cell>
          <cell r="H187">
            <v>1.8483368655469532</v>
          </cell>
          <cell r="I187">
            <v>8.9102306983971076</v>
          </cell>
          <cell r="J187">
            <v>0.79489439517802629</v>
          </cell>
          <cell r="K187">
            <v>1.5720586745502529</v>
          </cell>
          <cell r="L187">
            <v>0.13176747337900546</v>
          </cell>
          <cell r="M187">
            <v>0.36796149308693904</v>
          </cell>
          <cell r="N187">
            <v>1.6304611490645571</v>
          </cell>
          <cell r="O187">
            <v>0</v>
          </cell>
          <cell r="P187">
            <v>1</v>
          </cell>
        </row>
        <row r="188">
          <cell r="C188">
            <v>1.2165377577943399</v>
          </cell>
          <cell r="D188">
            <v>3.2857004707612005</v>
          </cell>
          <cell r="E188">
            <v>0.46993797407759419</v>
          </cell>
          <cell r="F188">
            <v>6.1993193498160758E-2</v>
          </cell>
          <cell r="G188">
            <v>3.9814299968354214E-2</v>
          </cell>
          <cell r="H188">
            <v>0.81393620335225714</v>
          </cell>
          <cell r="I188">
            <v>4.0955921024412252</v>
          </cell>
          <cell r="J188">
            <v>0.66156709576710426</v>
          </cell>
          <cell r="K188">
            <v>0.36524029715994916</v>
          </cell>
          <cell r="L188">
            <v>0.194923105871216</v>
          </cell>
          <cell r="M188">
            <v>6.4624305706638227E-2</v>
          </cell>
          <cell r="N188">
            <v>0.58196096316390999</v>
          </cell>
          <cell r="O188">
            <v>1.0120349000612832E-4</v>
          </cell>
          <cell r="P188">
            <v>1</v>
          </cell>
        </row>
        <row r="189">
          <cell r="C189">
            <v>4.8531436832260901</v>
          </cell>
          <cell r="D189">
            <v>0.11948504365294553</v>
          </cell>
          <cell r="E189">
            <v>0.41570172497739244</v>
          </cell>
          <cell r="F189">
            <v>0.85964839331161025</v>
          </cell>
          <cell r="G189">
            <v>0.60337013748391466</v>
          </cell>
          <cell r="H189">
            <v>2.8219189075411006</v>
          </cell>
          <cell r="I189">
            <v>2.0374536708335682E-3</v>
          </cell>
          <cell r="J189">
            <v>1.0420211789167442</v>
          </cell>
          <cell r="K189">
            <v>0.34630838537916081</v>
          </cell>
          <cell r="L189">
            <v>6.4021969012740668E-2</v>
          </cell>
          <cell r="M189">
            <v>0.12431953000284747</v>
          </cell>
          <cell r="N189">
            <v>0.31264163762954733</v>
          </cell>
          <cell r="O189">
            <v>1.6957835248217415E-4</v>
          </cell>
          <cell r="P189">
            <v>1</v>
          </cell>
        </row>
        <row r="190">
          <cell r="C190">
            <v>7.7785939469416059</v>
          </cell>
          <cell r="D190">
            <v>0.12387060626513155</v>
          </cell>
          <cell r="E190">
            <v>4.4928340606946837E-2</v>
          </cell>
          <cell r="F190">
            <v>1.1091682682295325</v>
          </cell>
          <cell r="G190">
            <v>1.6888937624565403</v>
          </cell>
          <cell r="H190">
            <v>1.0324959978894355</v>
          </cell>
          <cell r="I190">
            <v>0.89584190683165543</v>
          </cell>
          <cell r="J190">
            <v>0.71345024648031985</v>
          </cell>
          <cell r="K190">
            <v>0.29439751726044899</v>
          </cell>
          <cell r="L190">
            <v>8.6775754097254507E-2</v>
          </cell>
          <cell r="M190">
            <v>0.45000035674037159</v>
          </cell>
          <cell r="N190">
            <v>0.37600674395184908</v>
          </cell>
          <cell r="O190">
            <v>0</v>
          </cell>
          <cell r="P190">
            <v>1</v>
          </cell>
        </row>
        <row r="191">
          <cell r="C191">
            <v>0.54041959985019705</v>
          </cell>
          <cell r="D191">
            <v>3.0735773200603442</v>
          </cell>
          <cell r="E191">
            <v>7.0320864169074751E-2</v>
          </cell>
          <cell r="F191">
            <v>1.3473808621455169E-2</v>
          </cell>
          <cell r="G191">
            <v>0.80316496067892929</v>
          </cell>
          <cell r="H191">
            <v>1.8008595171726804</v>
          </cell>
          <cell r="I191">
            <v>3.857267892382747</v>
          </cell>
          <cell r="J191">
            <v>3.2712113881179063</v>
          </cell>
          <cell r="K191">
            <v>1.1369486413030883</v>
          </cell>
          <cell r="L191">
            <v>0.65095996512079068</v>
          </cell>
          <cell r="M191">
            <v>0.21058901587127382</v>
          </cell>
          <cell r="N191">
            <v>1.8735449543621807</v>
          </cell>
          <cell r="O191">
            <v>0</v>
          </cell>
          <cell r="P191">
            <v>1</v>
          </cell>
        </row>
        <row r="192">
          <cell r="C192">
            <v>0.8920043098266307</v>
          </cell>
          <cell r="D192">
            <v>3.8598996920729722</v>
          </cell>
          <cell r="E192">
            <v>0.1434301527538176</v>
          </cell>
          <cell r="F192">
            <v>0.13142716768711496</v>
          </cell>
          <cell r="G192">
            <v>0.23311911099393631</v>
          </cell>
          <cell r="H192">
            <v>1.6207500363250076</v>
          </cell>
          <cell r="I192">
            <v>7.5442548014624133E-2</v>
          </cell>
          <cell r="J192">
            <v>1.0675862861649219</v>
          </cell>
          <cell r="K192">
            <v>0.54802686361721897</v>
          </cell>
          <cell r="L192">
            <v>4.8137996050805543E-2</v>
          </cell>
          <cell r="M192">
            <v>0.23164514479607043</v>
          </cell>
          <cell r="N192">
            <v>2.7464193316552579</v>
          </cell>
          <cell r="O192">
            <v>0</v>
          </cell>
          <cell r="P192">
            <v>1</v>
          </cell>
        </row>
        <row r="193">
          <cell r="C193">
            <v>0.91211942151850656</v>
          </cell>
          <cell r="D193">
            <v>1.1846063423058488</v>
          </cell>
          <cell r="E193">
            <v>5.0973999004936654E-2</v>
          </cell>
          <cell r="F193">
            <v>0.2634914755494715</v>
          </cell>
          <cell r="G193">
            <v>1.3493171602130509</v>
          </cell>
          <cell r="H193">
            <v>1.0502760355170555</v>
          </cell>
          <cell r="I193">
            <v>24.152442958355493</v>
          </cell>
          <cell r="J193">
            <v>4.3622802021253113</v>
          </cell>
          <cell r="K193">
            <v>2.8498852746227592</v>
          </cell>
          <cell r="L193">
            <v>0.36383775703418353</v>
          </cell>
          <cell r="M193">
            <v>0.76359808836605958</v>
          </cell>
          <cell r="N193">
            <v>1.0914372206682361</v>
          </cell>
          <cell r="O193">
            <v>0</v>
          </cell>
          <cell r="P193">
            <v>1</v>
          </cell>
        </row>
        <row r="194">
          <cell r="C194">
            <v>4.0739724814995286</v>
          </cell>
          <cell r="D194">
            <v>0.85913441745296526</v>
          </cell>
          <cell r="E194">
            <v>1.0549120959405123E-2</v>
          </cell>
          <cell r="F194">
            <v>53.61888539040136</v>
          </cell>
          <cell r="G194">
            <v>8.2304648387890751</v>
          </cell>
          <cell r="H194">
            <v>0.93718268001822547</v>
          </cell>
          <cell r="I194">
            <v>0.50376295717052622</v>
          </cell>
          <cell r="J194">
            <v>0.41675215874923677</v>
          </cell>
          <cell r="K194">
            <v>1.9313480656204314</v>
          </cell>
          <cell r="L194">
            <v>0.12157114912571683</v>
          </cell>
          <cell r="M194">
            <v>9.5199268858407512E-3</v>
          </cell>
          <cell r="N194">
            <v>1.3270707780978388</v>
          </cell>
          <cell r="O194">
            <v>7.9144991374830482</v>
          </cell>
          <cell r="P194">
            <v>1</v>
          </cell>
        </row>
        <row r="195">
          <cell r="C195">
            <v>5.0764767496728336</v>
          </cell>
          <cell r="D195">
            <v>3.186390814203241E-2</v>
          </cell>
          <cell r="E195">
            <v>0.86628810151453273</v>
          </cell>
          <cell r="F195">
            <v>0.81769150535140367</v>
          </cell>
          <cell r="G195">
            <v>1.6073096478984004</v>
          </cell>
          <cell r="H195">
            <v>0.21079128429834085</v>
          </cell>
          <cell r="I195">
            <v>0.74428725833781784</v>
          </cell>
          <cell r="J195">
            <v>0.70102655881419673</v>
          </cell>
          <cell r="K195">
            <v>0.5600978846932978</v>
          </cell>
          <cell r="L195">
            <v>0.13227217979723219</v>
          </cell>
          <cell r="M195">
            <v>2.0081328278974617E-2</v>
          </cell>
          <cell r="N195">
            <v>0.48844699771486161</v>
          </cell>
          <cell r="O195">
            <v>0</v>
          </cell>
          <cell r="P195">
            <v>1</v>
          </cell>
        </row>
        <row r="196">
          <cell r="C196">
            <v>1.4255220670862871</v>
          </cell>
          <cell r="D196">
            <v>0.17196094880053867</v>
          </cell>
          <cell r="E196">
            <v>0.29258668746391048</v>
          </cell>
          <cell r="F196">
            <v>65.842656741396155</v>
          </cell>
          <cell r="G196">
            <v>4.4955735020564829</v>
          </cell>
          <cell r="H196">
            <v>0.95615119810724125</v>
          </cell>
          <cell r="I196">
            <v>6.5391870874899336</v>
          </cell>
          <cell r="J196">
            <v>2.2145570450210017</v>
          </cell>
          <cell r="K196">
            <v>3.0683975775944381</v>
          </cell>
          <cell r="L196">
            <v>0.20914448232053159</v>
          </cell>
          <cell r="M196">
            <v>5.4060629566255583E-2</v>
          </cell>
          <cell r="N196">
            <v>1.9836769935787906</v>
          </cell>
          <cell r="O196">
            <v>0</v>
          </cell>
          <cell r="P196">
            <v>1</v>
          </cell>
        </row>
        <row r="197">
          <cell r="C197">
            <v>1.5149176897892831</v>
          </cell>
          <cell r="D197">
            <v>0.20211525465867178</v>
          </cell>
          <cell r="E197">
            <v>0.81938153725862994</v>
          </cell>
          <cell r="F197">
            <v>9.2277386916234434</v>
          </cell>
          <cell r="G197">
            <v>8.4515600469484209</v>
          </cell>
          <cell r="H197">
            <v>0.96817267316469902</v>
          </cell>
          <cell r="I197">
            <v>0.13592759680040634</v>
          </cell>
          <cell r="J197">
            <v>1.609339903315341</v>
          </cell>
          <cell r="K197">
            <v>3.8252234147412136</v>
          </cell>
          <cell r="L197">
            <v>0.95531308969078199</v>
          </cell>
          <cell r="M197">
            <v>5.8047960590411635E-3</v>
          </cell>
          <cell r="N197">
            <v>6.4998211261339405</v>
          </cell>
          <cell r="O197">
            <v>0</v>
          </cell>
          <cell r="P197">
            <v>1</v>
          </cell>
        </row>
        <row r="198">
          <cell r="C198">
            <v>1.0778872955701273</v>
          </cell>
          <cell r="D198">
            <v>3.7198694176875384</v>
          </cell>
          <cell r="E198">
            <v>2.1813569553582466E-2</v>
          </cell>
          <cell r="F198">
            <v>3.1346346581585062E-2</v>
          </cell>
          <cell r="G198">
            <v>0.75938660470463348</v>
          </cell>
          <cell r="H198">
            <v>1.3309865131581229</v>
          </cell>
          <cell r="I198">
            <v>12.43277865936138</v>
          </cell>
          <cell r="J198">
            <v>0.74902639624343148</v>
          </cell>
          <cell r="K198">
            <v>2.1337547661090976</v>
          </cell>
          <cell r="L198">
            <v>7.6881195447646711E-2</v>
          </cell>
          <cell r="M198">
            <v>0.12284355484251495</v>
          </cell>
          <cell r="N198">
            <v>0.60808220870403362</v>
          </cell>
          <cell r="O198">
            <v>0</v>
          </cell>
          <cell r="P198">
            <v>1</v>
          </cell>
        </row>
        <row r="199">
          <cell r="C199">
            <v>9.8668131685292954E-2</v>
          </cell>
          <cell r="D199">
            <v>0.19119555601645105</v>
          </cell>
          <cell r="E199">
            <v>2.5101344469424898E-3</v>
          </cell>
          <cell r="F199">
            <v>0.3457304227638533</v>
          </cell>
          <cell r="G199">
            <v>3.287082582828043</v>
          </cell>
          <cell r="H199">
            <v>9.9009567161943993E-2</v>
          </cell>
          <cell r="I199">
            <v>73.063364163104197</v>
          </cell>
          <cell r="J199">
            <v>1.4995704529135059</v>
          </cell>
          <cell r="K199">
            <v>3.1935794039599021</v>
          </cell>
          <cell r="L199">
            <v>0.15545773594714279</v>
          </cell>
          <cell r="M199">
            <v>2.5408651401508848E-2</v>
          </cell>
          <cell r="N199">
            <v>1.673265570037741</v>
          </cell>
          <cell r="O199">
            <v>0</v>
          </cell>
          <cell r="P199">
            <v>1</v>
          </cell>
        </row>
        <row r="200">
          <cell r="C200">
            <v>0.48518838188055352</v>
          </cell>
          <cell r="D200">
            <v>0.94093603130656434</v>
          </cell>
          <cell r="E200">
            <v>0.15427961253314268</v>
          </cell>
          <cell r="F200">
            <v>0.74793880315501882</v>
          </cell>
          <cell r="G200">
            <v>6.2424638219651669</v>
          </cell>
          <cell r="H200">
            <v>1.1199258397675873</v>
          </cell>
          <cell r="I200">
            <v>1.0926406448937724</v>
          </cell>
          <cell r="J200">
            <v>3.1975238560327526</v>
          </cell>
          <cell r="K200">
            <v>5.3853863872580243</v>
          </cell>
          <cell r="L200">
            <v>2.669584046236546E-2</v>
          </cell>
          <cell r="M200">
            <v>6.646070926371167E-2</v>
          </cell>
          <cell r="N200">
            <v>19.774659565575707</v>
          </cell>
          <cell r="O200">
            <v>0</v>
          </cell>
          <cell r="P200">
            <v>1</v>
          </cell>
        </row>
        <row r="201">
          <cell r="C201">
            <v>1.2443477942988622E-3</v>
          </cell>
          <cell r="D201">
            <v>0.13773836629081429</v>
          </cell>
          <cell r="E201">
            <v>0.94697218502857516</v>
          </cell>
          <cell r="F201">
            <v>0.5320587103926484</v>
          </cell>
          <cell r="G201">
            <v>0.54692477105917015</v>
          </cell>
          <cell r="H201">
            <v>2.4545362823825054</v>
          </cell>
          <cell r="I201">
            <v>1.8364605509872303E-2</v>
          </cell>
          <cell r="J201">
            <v>2.4712836990627256</v>
          </cell>
          <cell r="K201">
            <v>5.0469768101801362</v>
          </cell>
          <cell r="L201">
            <v>2.7877758380089408</v>
          </cell>
          <cell r="M201">
            <v>0.94658106851514678</v>
          </cell>
          <cell r="N201">
            <v>0.22576466706233869</v>
          </cell>
          <cell r="O201">
            <v>0.21435863754530821</v>
          </cell>
          <cell r="P201">
            <v>1</v>
          </cell>
        </row>
        <row r="202">
          <cell r="C202">
            <v>6.606996202033151E-3</v>
          </cell>
          <cell r="D202">
            <v>0.22476384953448061</v>
          </cell>
          <cell r="E202">
            <v>0.12225280088652239</v>
          </cell>
          <cell r="F202">
            <v>0.63520449631227383</v>
          </cell>
          <cell r="G202">
            <v>0.52145143819384876</v>
          </cell>
          <cell r="H202">
            <v>7.6434794336793379</v>
          </cell>
          <cell r="I202">
            <v>2.8120968697851492E-2</v>
          </cell>
          <cell r="J202">
            <v>2.4917081427507766</v>
          </cell>
          <cell r="K202">
            <v>2.5425859465452185</v>
          </cell>
          <cell r="L202">
            <v>3.6138191715590433</v>
          </cell>
          <cell r="M202">
            <v>0.16033315854734043</v>
          </cell>
          <cell r="N202">
            <v>0.32976311445254086</v>
          </cell>
          <cell r="O202">
            <v>0</v>
          </cell>
          <cell r="P202">
            <v>1</v>
          </cell>
        </row>
        <row r="203">
          <cell r="C203">
            <v>3.0742678599160533</v>
          </cell>
          <cell r="D203">
            <v>0.80987895231977625</v>
          </cell>
          <cell r="E203">
            <v>0.70509052830325403</v>
          </cell>
          <cell r="F203">
            <v>2.1292232680508878</v>
          </cell>
          <cell r="G203">
            <v>1.1807906642388293</v>
          </cell>
          <cell r="H203">
            <v>0.2562398207886013</v>
          </cell>
          <cell r="I203">
            <v>2.2379693523016257</v>
          </cell>
          <cell r="J203">
            <v>0.82321930397815479</v>
          </cell>
          <cell r="K203">
            <v>0.62506046914951952</v>
          </cell>
          <cell r="L203">
            <v>0.79077965905352077</v>
          </cell>
          <cell r="M203">
            <v>1.2096383741904388</v>
          </cell>
          <cell r="N203">
            <v>1.0753210584081054</v>
          </cell>
          <cell r="O203">
            <v>4.609357243750539</v>
          </cell>
          <cell r="P203">
            <v>1</v>
          </cell>
        </row>
        <row r="209">
          <cell r="C209">
            <v>2.9665619483495118</v>
          </cell>
          <cell r="D209">
            <v>0.53133821641465107</v>
          </cell>
          <cell r="E209">
            <v>0.25397679804891671</v>
          </cell>
          <cell r="F209">
            <v>0.73574549142574619</v>
          </cell>
          <cell r="G209">
            <v>2.4663983546164387</v>
          </cell>
          <cell r="H209">
            <v>0.58985758362877605</v>
          </cell>
          <cell r="I209">
            <v>1.6798619627989362</v>
          </cell>
          <cell r="J209">
            <v>1.0136930834349276</v>
          </cell>
          <cell r="K209">
            <v>0.61498082165203583</v>
          </cell>
          <cell r="L209">
            <v>1.0208760827120147</v>
          </cell>
          <cell r="M209">
            <v>0.94436866154713106</v>
          </cell>
          <cell r="N209">
            <v>1.3964360369479123</v>
          </cell>
          <cell r="O209">
            <v>1.8228998386270066</v>
          </cell>
          <cell r="P209">
            <v>1</v>
          </cell>
        </row>
        <row r="210">
          <cell r="C210">
            <v>0.19488332158459379</v>
          </cell>
          <cell r="D210">
            <v>1.1653666362582851</v>
          </cell>
          <cell r="E210">
            <v>1.1589708795591969</v>
          </cell>
          <cell r="F210">
            <v>1.0430332971780978</v>
          </cell>
          <cell r="G210">
            <v>2.5132035279343432</v>
          </cell>
          <cell r="H210">
            <v>0.91381680685651123</v>
          </cell>
          <cell r="I210">
            <v>1.9391467535807498</v>
          </cell>
          <cell r="J210">
            <v>1.2363415146911405</v>
          </cell>
          <cell r="K210">
            <v>0.69855710344200928</v>
          </cell>
          <cell r="L210">
            <v>0.85676691819669148</v>
          </cell>
          <cell r="M210">
            <v>1.1741774466178558</v>
          </cell>
          <cell r="N210">
            <v>1.3256650185744043</v>
          </cell>
          <cell r="O210">
            <v>7.1925980537334816E-2</v>
          </cell>
          <cell r="P210">
            <v>1</v>
          </cell>
        </row>
        <row r="211">
          <cell r="C211">
            <v>0.10804131722966212</v>
          </cell>
          <cell r="D211">
            <v>0.96387043585630316</v>
          </cell>
          <cell r="E211">
            <v>0.80538604540708969</v>
          </cell>
          <cell r="F211">
            <v>0.85108898651416698</v>
          </cell>
          <cell r="G211">
            <v>2.3278294131767803</v>
          </cell>
          <cell r="H211">
            <v>1.1256686363689654</v>
          </cell>
          <cell r="I211">
            <v>0.83565712648497281</v>
          </cell>
          <cell r="J211">
            <v>1.238351432920374</v>
          </cell>
          <cell r="K211">
            <v>2.7192959507376235</v>
          </cell>
          <cell r="L211">
            <v>1.1361646742511742</v>
          </cell>
          <cell r="M211">
            <v>1.6280544896992055</v>
          </cell>
          <cell r="N211">
            <v>1.2555140279152963</v>
          </cell>
          <cell r="O211">
            <v>4.8208138678745065E-2</v>
          </cell>
          <cell r="P211">
            <v>1</v>
          </cell>
        </row>
        <row r="212">
          <cell r="C212">
            <v>0.85431679791445825</v>
          </cell>
          <cell r="D212">
            <v>1.2111500783024953</v>
          </cell>
          <cell r="E212">
            <v>0.67026535490251382</v>
          </cell>
          <cell r="F212">
            <v>1.9818218054589583</v>
          </cell>
          <cell r="G212">
            <v>1.7614821128410654</v>
          </cell>
          <cell r="H212">
            <v>1.3471950606534553</v>
          </cell>
          <cell r="I212">
            <v>0.1790291939568093</v>
          </cell>
          <cell r="J212">
            <v>1.216939697096159</v>
          </cell>
          <cell r="K212">
            <v>0.80724172617992218</v>
          </cell>
          <cell r="L212">
            <v>1.1560127210120361</v>
          </cell>
          <cell r="M212">
            <v>0.99665171510137074</v>
          </cell>
          <cell r="N212">
            <v>1.0018475557602122</v>
          </cell>
          <cell r="O212">
            <v>0</v>
          </cell>
          <cell r="P212">
            <v>1</v>
          </cell>
        </row>
        <row r="213">
          <cell r="C213">
            <v>1.8401157309787755</v>
          </cell>
          <cell r="D213">
            <v>1.2902530888556802</v>
          </cell>
          <cell r="E213">
            <v>0.67289709745422865</v>
          </cell>
          <cell r="F213">
            <v>0.88309311368273602</v>
          </cell>
          <cell r="G213">
            <v>0.82592317034239593</v>
          </cell>
          <cell r="H213">
            <v>0.88183767548060776</v>
          </cell>
          <cell r="I213">
            <v>0.89450471281162769</v>
          </cell>
          <cell r="J213">
            <v>0.95152313728040239</v>
          </cell>
          <cell r="K213">
            <v>0.31988095580173115</v>
          </cell>
          <cell r="L213">
            <v>0.90986080023581117</v>
          </cell>
          <cell r="M213">
            <v>0.99315761575452222</v>
          </cell>
          <cell r="N213">
            <v>0.55827522617229153</v>
          </cell>
          <cell r="O213">
            <v>4.5689067403964945E-2</v>
          </cell>
          <cell r="P213">
            <v>1</v>
          </cell>
        </row>
        <row r="214">
          <cell r="C214">
            <v>1.9506197656895294</v>
          </cell>
          <cell r="D214">
            <v>0.81603218119493937</v>
          </cell>
          <cell r="E214">
            <v>0.7292392056841045</v>
          </cell>
          <cell r="F214">
            <v>0.86836342836512403</v>
          </cell>
          <cell r="G214">
            <v>1.3613369484117461</v>
          </cell>
          <cell r="H214">
            <v>0.77101845667531566</v>
          </cell>
          <cell r="I214">
            <v>1.9957815218146127</v>
          </cell>
          <cell r="J214">
            <v>0.93804728457140352</v>
          </cell>
          <cell r="K214">
            <v>0.82518193674840623</v>
          </cell>
          <cell r="L214">
            <v>0.78109407906834782</v>
          </cell>
          <cell r="M214">
            <v>0.87816928530077132</v>
          </cell>
          <cell r="N214">
            <v>1.2851255937390857</v>
          </cell>
          <cell r="O214">
            <v>0</v>
          </cell>
          <cell r="P214">
            <v>1</v>
          </cell>
        </row>
        <row r="215">
          <cell r="C215">
            <v>6.419602968322552E-2</v>
          </cell>
          <cell r="D215">
            <v>0.69731687772576278</v>
          </cell>
          <cell r="E215">
            <v>1.1257107046388219</v>
          </cell>
          <cell r="F215">
            <v>0.89114108880181775</v>
          </cell>
          <cell r="G215">
            <v>1.0000839981789698</v>
          </cell>
          <cell r="H215">
            <v>1.3517508485871983</v>
          </cell>
          <cell r="I215">
            <v>1.0256336866760847</v>
          </cell>
          <cell r="J215">
            <v>0.83775453969710345</v>
          </cell>
          <cell r="K215">
            <v>0.74262341916158858</v>
          </cell>
          <cell r="L215">
            <v>2.4868980075859843</v>
          </cell>
          <cell r="M215">
            <v>1.0126444394015419</v>
          </cell>
          <cell r="N215">
            <v>1.2895558494049879</v>
          </cell>
          <cell r="O215">
            <v>7.2507045726759353E-2</v>
          </cell>
          <cell r="P215">
            <v>1</v>
          </cell>
        </row>
        <row r="216">
          <cell r="C216">
            <v>0.89476425720490305</v>
          </cell>
          <cell r="D216">
            <v>1.5117690021537598</v>
          </cell>
          <cell r="E216">
            <v>1.2071439492849168</v>
          </cell>
          <cell r="F216">
            <v>0.91030949291290209</v>
          </cell>
          <cell r="G216">
            <v>0.48662562761384881</v>
          </cell>
          <cell r="H216">
            <v>1.067254885819962</v>
          </cell>
          <cell r="I216">
            <v>0.8216999607970028</v>
          </cell>
          <cell r="J216">
            <v>0.87221213684956456</v>
          </cell>
          <cell r="K216">
            <v>0.5217264844042887</v>
          </cell>
          <cell r="L216">
            <v>1.0923466109455735</v>
          </cell>
          <cell r="M216">
            <v>0.55030162346384592</v>
          </cell>
          <cell r="N216">
            <v>0.70800173591349169</v>
          </cell>
          <cell r="O216">
            <v>0</v>
          </cell>
          <cell r="P216">
            <v>1</v>
          </cell>
        </row>
        <row r="217">
          <cell r="C217">
            <v>0.16662903500747675</v>
          </cell>
          <cell r="D217">
            <v>0.28893677032446191</v>
          </cell>
          <cell r="E217">
            <v>0.22358831849412633</v>
          </cell>
          <cell r="F217">
            <v>0.7665836633476516</v>
          </cell>
          <cell r="G217">
            <v>1.0148359005013903</v>
          </cell>
          <cell r="H217">
            <v>1.1565585282808311</v>
          </cell>
          <cell r="I217">
            <v>1.2767482661195506</v>
          </cell>
          <cell r="J217">
            <v>2.6475745385709715</v>
          </cell>
          <cell r="K217">
            <v>0.97903606389107778</v>
          </cell>
          <cell r="L217">
            <v>3.2826325338346574</v>
          </cell>
          <cell r="M217">
            <v>1.7105017627319212</v>
          </cell>
          <cell r="N217">
            <v>1.5994859044364127</v>
          </cell>
          <cell r="O217">
            <v>2.2042668306029189</v>
          </cell>
          <cell r="P217">
            <v>1</v>
          </cell>
        </row>
        <row r="218">
          <cell r="C218">
            <v>0.31277766885775393</v>
          </cell>
          <cell r="D218">
            <v>1.4231342991170262</v>
          </cell>
          <cell r="E218">
            <v>1.5885125248417249</v>
          </cell>
          <cell r="F218">
            <v>1.1637183187600395</v>
          </cell>
          <cell r="G218">
            <v>1.8795936267395597</v>
          </cell>
          <cell r="H218">
            <v>0.78460852288294092</v>
          </cell>
          <cell r="I218">
            <v>0.33702677044669432</v>
          </cell>
          <cell r="J218">
            <v>0.98444089717461769</v>
          </cell>
          <cell r="K218">
            <v>0.64680645592687525</v>
          </cell>
          <cell r="L218">
            <v>0.48302163556696742</v>
          </cell>
          <cell r="M218">
            <v>0.77614012722729553</v>
          </cell>
          <cell r="N218">
            <v>0.88965797752235243</v>
          </cell>
          <cell r="O218">
            <v>0.18268688508663511</v>
          </cell>
          <cell r="P218">
            <v>1</v>
          </cell>
        </row>
        <row r="219">
          <cell r="C219">
            <v>9.9096149410248829E-2</v>
          </cell>
          <cell r="D219">
            <v>0.90289777742664301</v>
          </cell>
          <cell r="E219">
            <v>1.5511426368821468</v>
          </cell>
          <cell r="F219">
            <v>0.92092736323098712</v>
          </cell>
          <cell r="G219">
            <v>1.2173094489458007</v>
          </cell>
          <cell r="H219">
            <v>0.824655249642951</v>
          </cell>
          <cell r="I219">
            <v>0.44392725476615319</v>
          </cell>
          <cell r="J219">
            <v>1.0439977634076756</v>
          </cell>
          <cell r="K219">
            <v>2.4119780187120043</v>
          </cell>
          <cell r="L219">
            <v>0.54187903786863956</v>
          </cell>
          <cell r="M219">
            <v>1.1393952456702805</v>
          </cell>
          <cell r="N219">
            <v>0.97907153785285805</v>
          </cell>
          <cell r="O219">
            <v>1.2269074009440797E-5</v>
          </cell>
          <cell r="P219">
            <v>1</v>
          </cell>
        </row>
        <row r="220">
          <cell r="C220">
            <v>0.52931697833691571</v>
          </cell>
          <cell r="D220">
            <v>0.9628399516420203</v>
          </cell>
          <cell r="E220">
            <v>1.0140420058777309</v>
          </cell>
          <cell r="F220">
            <v>0.63989917438096988</v>
          </cell>
          <cell r="G220">
            <v>2.1207634730427682</v>
          </cell>
          <cell r="H220">
            <v>1.1854935541113165</v>
          </cell>
          <cell r="I220">
            <v>0.54456467834968636</v>
          </cell>
          <cell r="J220">
            <v>1.4793071892199381</v>
          </cell>
          <cell r="K220">
            <v>0.73050274115913505</v>
          </cell>
          <cell r="L220">
            <v>0.68579411010227942</v>
          </cell>
          <cell r="M220">
            <v>1.1743815560096773</v>
          </cell>
          <cell r="N220">
            <v>1.3494756697942594</v>
          </cell>
          <cell r="O220">
            <v>1.16039520583279</v>
          </cell>
          <cell r="P220">
            <v>1</v>
          </cell>
        </row>
        <row r="221">
          <cell r="C221">
            <v>0.45010800246398969</v>
          </cell>
          <cell r="D221">
            <v>1.2886441593800233</v>
          </cell>
          <cell r="E221">
            <v>0.92906158502758973</v>
          </cell>
          <cell r="F221">
            <v>1.3575587519540726</v>
          </cell>
          <cell r="G221">
            <v>1.3871345562912667</v>
          </cell>
          <cell r="H221">
            <v>0.84571102612220639</v>
          </cell>
          <cell r="I221">
            <v>1.7735511486763462</v>
          </cell>
          <cell r="J221">
            <v>1.3022155484691955</v>
          </cell>
          <cell r="K221">
            <v>0.92384824486897021</v>
          </cell>
          <cell r="L221">
            <v>0.74236426434773772</v>
          </cell>
          <cell r="M221">
            <v>1.2780328252580235</v>
          </cell>
          <cell r="N221">
            <v>1.5606445448431521</v>
          </cell>
          <cell r="O221">
            <v>4.4236443534524715E-5</v>
          </cell>
          <cell r="P221">
            <v>1</v>
          </cell>
        </row>
        <row r="222">
          <cell r="C222">
            <v>0.45617182256422395</v>
          </cell>
          <cell r="D222">
            <v>1.631437561069458</v>
          </cell>
          <cell r="E222">
            <v>0.55260327282111998</v>
          </cell>
          <cell r="F222">
            <v>1.7072085296877586</v>
          </cell>
          <cell r="G222">
            <v>2.7364988660342875</v>
          </cell>
          <cell r="H222">
            <v>0.85818489661832731</v>
          </cell>
          <cell r="I222">
            <v>0.3974426876807492</v>
          </cell>
          <cell r="J222">
            <v>2.2050826288784355</v>
          </cell>
          <cell r="K222">
            <v>1.2965530746698981</v>
          </cell>
          <cell r="L222">
            <v>0.53156957974120689</v>
          </cell>
          <cell r="M222">
            <v>1.4100515721938172</v>
          </cell>
          <cell r="N222">
            <v>1.144027333701743</v>
          </cell>
          <cell r="O222">
            <v>0</v>
          </cell>
          <cell r="P222">
            <v>1</v>
          </cell>
        </row>
        <row r="223">
          <cell r="C223">
            <v>0.39187599319395616</v>
          </cell>
          <cell r="D223">
            <v>1.2037805555669523</v>
          </cell>
          <cell r="E223">
            <v>1.2421185063978859</v>
          </cell>
          <cell r="F223">
            <v>1.0841760202688406</v>
          </cell>
          <cell r="G223">
            <v>1.264531028094064</v>
          </cell>
          <cell r="H223">
            <v>0.51794121220045097</v>
          </cell>
          <cell r="I223">
            <v>0.43778932243421775</v>
          </cell>
          <cell r="J223">
            <v>1.2904249968289405</v>
          </cell>
          <cell r="K223">
            <v>0.83370893552338809</v>
          </cell>
          <cell r="L223">
            <v>0.50348902286012731</v>
          </cell>
          <cell r="M223">
            <v>1.431726903522216</v>
          </cell>
          <cell r="N223">
            <v>1.4631931462499401</v>
          </cell>
          <cell r="O223">
            <v>0.16431094097829921</v>
          </cell>
          <cell r="P223">
            <v>1</v>
          </cell>
        </row>
        <row r="224">
          <cell r="C224">
            <v>0.23613990568632287</v>
          </cell>
          <cell r="D224">
            <v>0.96792411403815415</v>
          </cell>
          <cell r="E224">
            <v>0.97473711922814632</v>
          </cell>
          <cell r="F224">
            <v>0.68322738304737118</v>
          </cell>
          <cell r="G224">
            <v>0.42599114117847309</v>
          </cell>
          <cell r="H224">
            <v>0.97211192757359577</v>
          </cell>
          <cell r="I224">
            <v>0.81271894123144051</v>
          </cell>
          <cell r="J224">
            <v>1.3312958775172272</v>
          </cell>
          <cell r="K224">
            <v>0.91826816550489121</v>
          </cell>
          <cell r="L224">
            <v>0.84143742597709681</v>
          </cell>
          <cell r="M224">
            <v>1.7366975197581478</v>
          </cell>
          <cell r="N224">
            <v>1.5041099194654961</v>
          </cell>
          <cell r="O224">
            <v>0</v>
          </cell>
          <cell r="P224">
            <v>1</v>
          </cell>
        </row>
        <row r="225">
          <cell r="C225">
            <v>0.31275729849774375</v>
          </cell>
          <cell r="D225">
            <v>0.68965586288323533</v>
          </cell>
          <cell r="E225">
            <v>0.74601615271371968</v>
          </cell>
          <cell r="F225">
            <v>0.67286436809075967</v>
          </cell>
          <cell r="G225">
            <v>2.0991682046556859</v>
          </cell>
          <cell r="H225">
            <v>0.88638709405656435</v>
          </cell>
          <cell r="I225">
            <v>1.2634317375211257</v>
          </cell>
          <cell r="J225">
            <v>0.79146675380108888</v>
          </cell>
          <cell r="K225">
            <v>1.611901021855231</v>
          </cell>
          <cell r="L225">
            <v>1.9588863397623217</v>
          </cell>
          <cell r="M225">
            <v>1.779004759447288</v>
          </cell>
          <cell r="N225">
            <v>1.9302204144411597</v>
          </cell>
          <cell r="O225">
            <v>0.15427973245407503</v>
          </cell>
          <cell r="P225">
            <v>1</v>
          </cell>
        </row>
        <row r="226">
          <cell r="C226">
            <v>0.41642880897932316</v>
          </cell>
          <cell r="D226">
            <v>0.3397754999563451</v>
          </cell>
          <cell r="E226">
            <v>0.60922538768003642</v>
          </cell>
          <cell r="F226">
            <v>0.59152366537367784</v>
          </cell>
          <cell r="G226">
            <v>1.2892860795063266</v>
          </cell>
          <cell r="H226">
            <v>1.7657190293006682</v>
          </cell>
          <cell r="I226">
            <v>0.44230814894673209</v>
          </cell>
          <cell r="J226">
            <v>3.175978839353319</v>
          </cell>
          <cell r="K226">
            <v>1.2910219573133785</v>
          </cell>
          <cell r="L226">
            <v>0.89938595290060752</v>
          </cell>
          <cell r="M226">
            <v>1.261015059949405</v>
          </cell>
          <cell r="N226">
            <v>0.55261303963619057</v>
          </cell>
          <cell r="O226">
            <v>0.19147508646028383</v>
          </cell>
          <cell r="P226">
            <v>1</v>
          </cell>
        </row>
        <row r="227">
          <cell r="C227">
            <v>0.63836876266744913</v>
          </cell>
          <cell r="D227">
            <v>1.2391304989335383</v>
          </cell>
          <cell r="E227">
            <v>0.61052648484469918</v>
          </cell>
          <cell r="F227">
            <v>1.5642369770715989</v>
          </cell>
          <cell r="G227">
            <v>1.3633979821383257</v>
          </cell>
          <cell r="H227">
            <v>1.3757929536279974</v>
          </cell>
          <cell r="I227">
            <v>0.41557633594606824</v>
          </cell>
          <cell r="J227">
            <v>1.2936492854146389</v>
          </cell>
          <cell r="K227">
            <v>1.6506483121494946</v>
          </cell>
          <cell r="L227">
            <v>0.45088437903873901</v>
          </cell>
          <cell r="M227">
            <v>1.2449527805766707</v>
          </cell>
          <cell r="N227">
            <v>1.9340227133015317</v>
          </cell>
          <cell r="O227">
            <v>2.4318235430936337</v>
          </cell>
          <cell r="P227">
            <v>1</v>
          </cell>
        </row>
        <row r="228">
          <cell r="C228">
            <v>0.41231310699492923</v>
          </cell>
          <cell r="D228">
            <v>1.0930581825306385</v>
          </cell>
          <cell r="E228">
            <v>1.3872174444009486</v>
          </cell>
          <cell r="F228">
            <v>0.87666301583622075</v>
          </cell>
          <cell r="G228">
            <v>0.68513839160529455</v>
          </cell>
          <cell r="H228">
            <v>0.81381428220903207</v>
          </cell>
          <cell r="I228">
            <v>0.31241496314666189</v>
          </cell>
          <cell r="J228">
            <v>1.3573249506601279</v>
          </cell>
          <cell r="K228">
            <v>0.63996444761562854</v>
          </cell>
          <cell r="L228">
            <v>0.38622388550725995</v>
          </cell>
          <cell r="M228">
            <v>1.1832638729811451</v>
          </cell>
          <cell r="N228">
            <v>1.1132367932553922</v>
          </cell>
          <cell r="O228">
            <v>3.5921184602763866E-8</v>
          </cell>
          <cell r="P228">
            <v>1</v>
          </cell>
        </row>
        <row r="229">
          <cell r="C229">
            <v>2.5937869215694902</v>
          </cell>
          <cell r="D229">
            <v>2.249217108963701</v>
          </cell>
          <cell r="E229">
            <v>0.70300028800346515</v>
          </cell>
          <cell r="F229">
            <v>0.307603967944097</v>
          </cell>
          <cell r="G229">
            <v>0.883390899661887</v>
          </cell>
          <cell r="H229">
            <v>0.69730196782660381</v>
          </cell>
          <cell r="I229">
            <v>0.9724189122477247</v>
          </cell>
          <cell r="J229">
            <v>0.45430183250451367</v>
          </cell>
          <cell r="K229">
            <v>0.69896969717166113</v>
          </cell>
          <cell r="L229">
            <v>0.46289620814552801</v>
          </cell>
          <cell r="M229">
            <v>0.21168011725007863</v>
          </cell>
          <cell r="N229">
            <v>0.44324518504375804</v>
          </cell>
          <cell r="O229">
            <v>0</v>
          </cell>
          <cell r="P229">
            <v>1</v>
          </cell>
        </row>
        <row r="230">
          <cell r="C230">
            <v>0.94788083113709465</v>
          </cell>
          <cell r="D230">
            <v>0.93765648154346581</v>
          </cell>
          <cell r="E230">
            <v>0.73230614005276862</v>
          </cell>
          <cell r="F230">
            <v>0.75039441590477951</v>
          </cell>
          <cell r="G230">
            <v>0.68652611520388829</v>
          </cell>
          <cell r="H230">
            <v>1.2063168793483643</v>
          </cell>
          <cell r="I230">
            <v>0.49771588310281273</v>
          </cell>
          <cell r="J230">
            <v>1.0546559621093741</v>
          </cell>
          <cell r="K230">
            <v>0.90193727267333257</v>
          </cell>
          <cell r="L230">
            <v>0.83886645111670088</v>
          </cell>
          <cell r="M230">
            <v>1.4637975050378063</v>
          </cell>
          <cell r="N230">
            <v>1.3674711297386741</v>
          </cell>
          <cell r="O230">
            <v>0</v>
          </cell>
          <cell r="P230">
            <v>1</v>
          </cell>
        </row>
        <row r="231">
          <cell r="C231">
            <v>0.11668921978903468</v>
          </cell>
          <cell r="D231">
            <v>2.2262327857970012</v>
          </cell>
          <cell r="E231">
            <v>0.69017157346495317</v>
          </cell>
          <cell r="F231">
            <v>0.37117762139746591</v>
          </cell>
          <cell r="G231">
            <v>0.32724914097571201</v>
          </cell>
          <cell r="H231">
            <v>0.36190470415254428</v>
          </cell>
          <cell r="I231">
            <v>0.76368045869747048</v>
          </cell>
          <cell r="J231">
            <v>0.61351526916523458</v>
          </cell>
          <cell r="K231">
            <v>0.35079464854546388</v>
          </cell>
          <cell r="L231">
            <v>1.6857536461838503</v>
          </cell>
          <cell r="M231">
            <v>2.2732658758244604</v>
          </cell>
          <cell r="N231">
            <v>1.1412762078943985</v>
          </cell>
          <cell r="O231">
            <v>0.11478598573798694</v>
          </cell>
          <cell r="P231">
            <v>1</v>
          </cell>
        </row>
        <row r="232">
          <cell r="C232">
            <v>0.22989032128398706</v>
          </cell>
          <cell r="D232">
            <v>1.4031839975537086</v>
          </cell>
          <cell r="E232">
            <v>1.2226164425039485</v>
          </cell>
          <cell r="F232">
            <v>0.73110723498716745</v>
          </cell>
          <cell r="G232">
            <v>1.2086539990078502</v>
          </cell>
          <cell r="H232">
            <v>0.76990736908709057</v>
          </cell>
          <cell r="I232">
            <v>0.69467761874020462</v>
          </cell>
          <cell r="J232">
            <v>1.1886758598149709</v>
          </cell>
          <cell r="K232">
            <v>0.9436660602878516</v>
          </cell>
          <cell r="L232">
            <v>0.91161534739935257</v>
          </cell>
          <cell r="M232">
            <v>1.2925936724361622</v>
          </cell>
          <cell r="N232">
            <v>1.0112245809151752</v>
          </cell>
          <cell r="O232">
            <v>0</v>
          </cell>
          <cell r="P232">
            <v>1</v>
          </cell>
        </row>
        <row r="233">
          <cell r="C233">
            <v>6.9457037047185879E-2</v>
          </cell>
          <cell r="D233">
            <v>0.7423564623966491</v>
          </cell>
          <cell r="E233">
            <v>1.7426679373412217</v>
          </cell>
          <cell r="F233">
            <v>0.65161108182298155</v>
          </cell>
          <cell r="G233">
            <v>0.64221178254149924</v>
          </cell>
          <cell r="H233">
            <v>1.3485757175564941</v>
          </cell>
          <cell r="I233">
            <v>1.3701180825906973</v>
          </cell>
          <cell r="J233">
            <v>1.062408823037744</v>
          </cell>
          <cell r="K233">
            <v>0.87056307138412836</v>
          </cell>
          <cell r="L233">
            <v>0.71755799361836847</v>
          </cell>
          <cell r="M233">
            <v>0.66106743275435709</v>
          </cell>
          <cell r="N233">
            <v>0.67655998346596746</v>
          </cell>
          <cell r="O233">
            <v>2.9889860600672629</v>
          </cell>
          <cell r="P233">
            <v>1</v>
          </cell>
        </row>
        <row r="234">
          <cell r="C234">
            <v>9.8606512322979747E-2</v>
          </cell>
          <cell r="D234">
            <v>0.61974727695788701</v>
          </cell>
          <cell r="E234">
            <v>2.0704142838547472</v>
          </cell>
          <cell r="F234">
            <v>0.9408742948237997</v>
          </cell>
          <cell r="G234">
            <v>0.23509171400411527</v>
          </cell>
          <cell r="H234">
            <v>0.76308901368047222</v>
          </cell>
          <cell r="I234">
            <v>1.1250152809041805</v>
          </cell>
          <cell r="J234">
            <v>0.81154106448999785</v>
          </cell>
          <cell r="K234">
            <v>0.50867859382334268</v>
          </cell>
          <cell r="L234">
            <v>0.60233293727009285</v>
          </cell>
          <cell r="M234">
            <v>0.8362886112975636</v>
          </cell>
          <cell r="N234">
            <v>0.75854307339483662</v>
          </cell>
          <cell r="O234">
            <v>0</v>
          </cell>
          <cell r="P234">
            <v>1</v>
          </cell>
        </row>
        <row r="235">
          <cell r="C235">
            <v>0.43215563853426481</v>
          </cell>
          <cell r="D235">
            <v>2.0880825156852372</v>
          </cell>
          <cell r="E235">
            <v>0.55521170532255293</v>
          </cell>
          <cell r="F235">
            <v>0.49655349050986775</v>
          </cell>
          <cell r="G235">
            <v>1.9873436819349586</v>
          </cell>
          <cell r="H235">
            <v>1.5607473698829593</v>
          </cell>
          <cell r="I235">
            <v>0.78940361840002471</v>
          </cell>
          <cell r="J235">
            <v>3.1294318111288857</v>
          </cell>
          <cell r="K235">
            <v>0.59809609870739011</v>
          </cell>
          <cell r="L235">
            <v>0.23236542077348493</v>
          </cell>
          <cell r="M235">
            <v>0.63330476912857847</v>
          </cell>
          <cell r="N235">
            <v>0.70012173461575145</v>
          </cell>
          <cell r="O235">
            <v>2.2324480904875499E-7</v>
          </cell>
          <cell r="P235">
            <v>1</v>
          </cell>
        </row>
        <row r="236">
          <cell r="C236">
            <v>3.8863302389839434E-2</v>
          </cell>
          <cell r="D236">
            <v>0.28142949690732655</v>
          </cell>
          <cell r="E236">
            <v>0.16261866726677407</v>
          </cell>
          <cell r="F236">
            <v>0.18426291446322168</v>
          </cell>
          <cell r="G236">
            <v>2.6587213863596881</v>
          </cell>
          <cell r="H236">
            <v>1.1981801291934437</v>
          </cell>
          <cell r="I236">
            <v>0.70781474121909838</v>
          </cell>
          <cell r="J236">
            <v>0.65258774266563346</v>
          </cell>
          <cell r="K236">
            <v>3.3799669288051506</v>
          </cell>
          <cell r="L236">
            <v>5.8999018129375518</v>
          </cell>
          <cell r="M236">
            <v>1.6206402097433603</v>
          </cell>
          <cell r="N236">
            <v>1.1146091945554453</v>
          </cell>
          <cell r="O236">
            <v>4.348871163510025E-2</v>
          </cell>
          <cell r="P236">
            <v>1</v>
          </cell>
        </row>
        <row r="237">
          <cell r="C237">
            <v>0.53258485382845444</v>
          </cell>
          <cell r="D237">
            <v>1.6650452778123785</v>
          </cell>
          <cell r="E237">
            <v>0.46161272649341845</v>
          </cell>
          <cell r="F237">
            <v>1.039735496999098</v>
          </cell>
          <cell r="G237">
            <v>1.5970292916635598</v>
          </cell>
          <cell r="H237">
            <v>1.1779276836057246</v>
          </cell>
          <cell r="I237">
            <v>0.30448991743287274</v>
          </cell>
          <cell r="J237">
            <v>2.7210533839880071</v>
          </cell>
          <cell r="K237">
            <v>0.83779008618386397</v>
          </cell>
          <cell r="L237">
            <v>1.3585122445705138</v>
          </cell>
          <cell r="M237">
            <v>1.033343288409776</v>
          </cell>
          <cell r="N237">
            <v>0.54888377268155497</v>
          </cell>
          <cell r="O237">
            <v>2.8829520910452769E-8</v>
          </cell>
          <cell r="P237">
            <v>1</v>
          </cell>
        </row>
        <row r="238">
          <cell r="C238">
            <v>1.2419826245185561</v>
          </cell>
          <cell r="D238">
            <v>1.0310564718726336</v>
          </cell>
          <cell r="E238">
            <v>1.4011069132228118</v>
          </cell>
          <cell r="F238">
            <v>0.51705375957432109</v>
          </cell>
          <cell r="G238">
            <v>0.15571285069576096</v>
          </cell>
          <cell r="H238">
            <v>1.449602507908309</v>
          </cell>
          <cell r="I238">
            <v>0.38531723793952438</v>
          </cell>
          <cell r="J238">
            <v>0.46284585665615363</v>
          </cell>
          <cell r="K238">
            <v>0.20751814925625492</v>
          </cell>
          <cell r="L238">
            <v>0.29919122883937438</v>
          </cell>
          <cell r="M238">
            <v>0.70605608045019552</v>
          </cell>
          <cell r="N238">
            <v>5.6169439569599168E-2</v>
          </cell>
          <cell r="O238">
            <v>9.2830405844492877E-5</v>
          </cell>
          <cell r="P238">
            <v>1</v>
          </cell>
        </row>
        <row r="239">
          <cell r="C239">
            <v>7.2302985093447722E-2</v>
          </cell>
          <cell r="D239">
            <v>0.59635953744150749</v>
          </cell>
          <cell r="E239">
            <v>0.17479578473491922</v>
          </cell>
          <cell r="F239">
            <v>0.2191456543718947</v>
          </cell>
          <cell r="G239">
            <v>1.5764369713470949</v>
          </cell>
          <cell r="H239">
            <v>0.49182287879179176</v>
          </cell>
          <cell r="I239">
            <v>0.72865487336817547</v>
          </cell>
          <cell r="J239">
            <v>1.5561886013871331</v>
          </cell>
          <cell r="K239">
            <v>3.9255252758588637</v>
          </cell>
          <cell r="L239">
            <v>1.8587719928416033</v>
          </cell>
          <cell r="M239">
            <v>2.0940237724407211</v>
          </cell>
          <cell r="N239">
            <v>5.4416266714130295</v>
          </cell>
          <cell r="O239">
            <v>3.3376531285354477E-2</v>
          </cell>
          <cell r="P239">
            <v>1</v>
          </cell>
        </row>
        <row r="240">
          <cell r="C240">
            <v>0.43847509033351412</v>
          </cell>
          <cell r="D240">
            <v>0.8463827529290282</v>
          </cell>
          <cell r="E240">
            <v>0.56354666913320406</v>
          </cell>
          <cell r="F240">
            <v>0.51212821823315058</v>
          </cell>
          <cell r="G240">
            <v>3.6051019363994659</v>
          </cell>
          <cell r="H240">
            <v>1.2248695906122751</v>
          </cell>
          <cell r="I240">
            <v>0.45467482781016344</v>
          </cell>
          <cell r="J240">
            <v>1.2181188304419888</v>
          </cell>
          <cell r="K240">
            <v>0.71657502622132463</v>
          </cell>
          <cell r="L240">
            <v>1.0215399333613546</v>
          </cell>
          <cell r="M240">
            <v>1.9132334031423825</v>
          </cell>
          <cell r="N240">
            <v>1.8361829298105874</v>
          </cell>
          <cell r="O240">
            <v>0</v>
          </cell>
          <cell r="P240">
            <v>1</v>
          </cell>
        </row>
        <row r="241">
          <cell r="C241">
            <v>3.5097523560917652</v>
          </cell>
          <cell r="D241">
            <v>0.47862770515988551</v>
          </cell>
          <cell r="E241">
            <v>0.44200073562407827</v>
          </cell>
          <cell r="F241">
            <v>0.71067712728760368</v>
          </cell>
          <cell r="G241">
            <v>0.77538617728511217</v>
          </cell>
          <cell r="H241">
            <v>0.40913508775942237</v>
          </cell>
          <cell r="I241">
            <v>0.23615551336198259</v>
          </cell>
          <cell r="J241">
            <v>1.2856515924011713</v>
          </cell>
          <cell r="K241">
            <v>0.64434771171687311</v>
          </cell>
          <cell r="L241">
            <v>0.6836945814965002</v>
          </cell>
          <cell r="M241">
            <v>0.71858222327124199</v>
          </cell>
          <cell r="N241">
            <v>0.68121835473208059</v>
          </cell>
          <cell r="O241">
            <v>3.9843739340167785E-8</v>
          </cell>
          <cell r="P241">
            <v>1</v>
          </cell>
        </row>
        <row r="242">
          <cell r="C242">
            <v>0.43884522398387554</v>
          </cell>
          <cell r="D242">
            <v>1.4504143186235259</v>
          </cell>
          <cell r="E242">
            <v>0.88212073661701151</v>
          </cell>
          <cell r="F242">
            <v>1.1550238982904175</v>
          </cell>
          <cell r="G242">
            <v>3.9441569139830057</v>
          </cell>
          <cell r="H242">
            <v>1.8429520785835738</v>
          </cell>
          <cell r="I242">
            <v>0.32161359995210337</v>
          </cell>
          <cell r="J242">
            <v>1.224464899426287</v>
          </cell>
          <cell r="K242">
            <v>1.2407681538659554</v>
          </cell>
          <cell r="L242">
            <v>0.40427507205512353</v>
          </cell>
          <cell r="M242">
            <v>0.73945698789049241</v>
          </cell>
          <cell r="N242">
            <v>0.68631055969268917</v>
          </cell>
          <cell r="O242">
            <v>4.7110998806973003E-2</v>
          </cell>
          <cell r="P242">
            <v>1</v>
          </cell>
        </row>
        <row r="243">
          <cell r="C243">
            <v>0.28590220304346364</v>
          </cell>
          <cell r="D243">
            <v>1.745001563765429</v>
          </cell>
          <cell r="E243">
            <v>0.67926029896723872</v>
          </cell>
          <cell r="F243">
            <v>1.1023900377198843</v>
          </cell>
          <cell r="G243">
            <v>1.9144778816948389</v>
          </cell>
          <cell r="H243">
            <v>1.7418419111828574</v>
          </cell>
          <cell r="I243">
            <v>1.3485165246451329</v>
          </cell>
          <cell r="J243">
            <v>1.4558020661864755</v>
          </cell>
          <cell r="K243">
            <v>0.7787930187651867</v>
          </cell>
          <cell r="L243">
            <v>0.64407796563971986</v>
          </cell>
          <cell r="M243">
            <v>0.92999046849825162</v>
          </cell>
          <cell r="N243">
            <v>1.1515389219101091</v>
          </cell>
          <cell r="O243">
            <v>2.6159766808309028E-2</v>
          </cell>
          <cell r="P243">
            <v>1</v>
          </cell>
        </row>
        <row r="244">
          <cell r="C244">
            <v>0.36002080686696403</v>
          </cell>
          <cell r="D244">
            <v>1.046561491018783</v>
          </cell>
          <cell r="E244">
            <v>0.82449047574152445</v>
          </cell>
          <cell r="F244">
            <v>1.491132039107796</v>
          </cell>
          <cell r="G244">
            <v>3.8488548368547466</v>
          </cell>
          <cell r="H244">
            <v>0.96358221875599948</v>
          </cell>
          <cell r="I244">
            <v>2.4425930064300632</v>
          </cell>
          <cell r="J244">
            <v>1.9988273194509791</v>
          </cell>
          <cell r="K244">
            <v>0.84654105145536862</v>
          </cell>
          <cell r="L244">
            <v>0.57139563919214709</v>
          </cell>
          <cell r="M244">
            <v>1.1600689683666683</v>
          </cell>
          <cell r="N244">
            <v>1.4385658710517524</v>
          </cell>
          <cell r="O244">
            <v>0</v>
          </cell>
          <cell r="P244">
            <v>1</v>
          </cell>
        </row>
        <row r="245">
          <cell r="C245">
            <v>2.4557867649056946</v>
          </cell>
          <cell r="D245">
            <v>0.24551615582291136</v>
          </cell>
          <cell r="E245">
            <v>0.62834642213238279</v>
          </cell>
          <cell r="F245">
            <v>1.7220542429574766</v>
          </cell>
          <cell r="G245">
            <v>0.43409102618888284</v>
          </cell>
          <cell r="H245">
            <v>1.2775282417197467</v>
          </cell>
          <cell r="I245">
            <v>0.17558908870605131</v>
          </cell>
          <cell r="J245">
            <v>2.1190898298077618</v>
          </cell>
          <cell r="K245">
            <v>0.94606633285489605</v>
          </cell>
          <cell r="L245">
            <v>0.204532459998882</v>
          </cell>
          <cell r="M245">
            <v>0.39253326629810453</v>
          </cell>
          <cell r="N245">
            <v>0.75613815930445927</v>
          </cell>
          <cell r="O245">
            <v>0</v>
          </cell>
          <cell r="P245">
            <v>1</v>
          </cell>
        </row>
        <row r="246">
          <cell r="C246">
            <v>0.30714327231387051</v>
          </cell>
          <cell r="D246">
            <v>1.0164371828279823</v>
          </cell>
          <cell r="E246">
            <v>1.1048327701944847</v>
          </cell>
          <cell r="F246">
            <v>0.82371086555518058</v>
          </cell>
          <cell r="G246">
            <v>4.0117498933968356</v>
          </cell>
          <cell r="H246">
            <v>0.90183475346129016</v>
          </cell>
          <cell r="I246">
            <v>0.47848862941140308</v>
          </cell>
          <cell r="J246">
            <v>1.137635452525724</v>
          </cell>
          <cell r="K246">
            <v>2.6912116345729524</v>
          </cell>
          <cell r="L246">
            <v>0.38129347671778469</v>
          </cell>
          <cell r="M246">
            <v>1.3133134309613714</v>
          </cell>
          <cell r="N246">
            <v>1.3759623137804649</v>
          </cell>
          <cell r="O246">
            <v>0</v>
          </cell>
          <cell r="P246">
            <v>1</v>
          </cell>
        </row>
        <row r="247">
          <cell r="C247">
            <v>0.18471352462328652</v>
          </cell>
          <cell r="D247">
            <v>1.1543841519061881</v>
          </cell>
          <cell r="E247">
            <v>1.3160481665848778</v>
          </cell>
          <cell r="F247">
            <v>1.3998201521317055</v>
          </cell>
          <cell r="G247">
            <v>3.1941526793907555</v>
          </cell>
          <cell r="H247">
            <v>0.89796812534284309</v>
          </cell>
          <cell r="I247">
            <v>0.55805139118455949</v>
          </cell>
          <cell r="J247">
            <v>1.5266081397703255</v>
          </cell>
          <cell r="K247">
            <v>1.0016042931944438</v>
          </cell>
          <cell r="L247">
            <v>0.50918896990804885</v>
          </cell>
          <cell r="M247">
            <v>0.98536825109881143</v>
          </cell>
          <cell r="N247">
            <v>1.0185793462158432</v>
          </cell>
          <cell r="O247">
            <v>1.0956169817179673E-7</v>
          </cell>
          <cell r="P247">
            <v>1</v>
          </cell>
        </row>
        <row r="248">
          <cell r="C248">
            <v>0.22615832868182734</v>
          </cell>
          <cell r="D248">
            <v>0.91908270259862368</v>
          </cell>
          <cell r="E248">
            <v>0.99567783489216377</v>
          </cell>
          <cell r="F248">
            <v>0.88440048466696486</v>
          </cell>
          <cell r="G248">
            <v>1.783028519659809</v>
          </cell>
          <cell r="H248">
            <v>1.0922022816219559</v>
          </cell>
          <cell r="I248">
            <v>0.81184398990597573</v>
          </cell>
          <cell r="J248">
            <v>1.1795150822783917</v>
          </cell>
          <cell r="K248">
            <v>3.4558257349469841</v>
          </cell>
          <cell r="L248">
            <v>0.60255961911800737</v>
          </cell>
          <cell r="M248">
            <v>1.4085579412602907</v>
          </cell>
          <cell r="N248">
            <v>1.2595801476069115</v>
          </cell>
          <cell r="O248">
            <v>1.2170889840368602</v>
          </cell>
          <cell r="P248">
            <v>1</v>
          </cell>
        </row>
        <row r="249">
          <cell r="C249">
            <v>0.79066762918943545</v>
          </cell>
          <cell r="D249">
            <v>2.1390909333498334</v>
          </cell>
          <cell r="E249">
            <v>0.84411227549415047</v>
          </cell>
          <cell r="F249">
            <v>1.0463575680992276</v>
          </cell>
          <cell r="G249">
            <v>0.59461817563191477</v>
          </cell>
          <cell r="H249">
            <v>1.1467755202869818</v>
          </cell>
          <cell r="I249">
            <v>0.4331675879000218</v>
          </cell>
          <cell r="J249">
            <v>2.1417625508653813</v>
          </cell>
          <cell r="K249">
            <v>0.53616506309804868</v>
          </cell>
          <cell r="L249">
            <v>0.62249216784454997</v>
          </cell>
          <cell r="M249">
            <v>0.55344745599290646</v>
          </cell>
          <cell r="N249">
            <v>0.20012729824465278</v>
          </cell>
          <cell r="O249">
            <v>7.2872629794963673E-2</v>
          </cell>
          <cell r="P249">
            <v>1</v>
          </cell>
        </row>
        <row r="250">
          <cell r="C250">
            <v>7.4280808193809583E-2</v>
          </cell>
          <cell r="D250">
            <v>0.55735152426099122</v>
          </cell>
          <cell r="E250">
            <v>2.2116881990213826</v>
          </cell>
          <cell r="F250">
            <v>0.63272738641477455</v>
          </cell>
          <cell r="G250">
            <v>0.21480795827194735</v>
          </cell>
          <cell r="H250">
            <v>1.4432301660344802</v>
          </cell>
          <cell r="I250">
            <v>1.3388661707463805</v>
          </cell>
          <cell r="J250">
            <v>0.60682201317748941</v>
          </cell>
          <cell r="K250">
            <v>0.37020645972983457</v>
          </cell>
          <cell r="L250">
            <v>0.51725070124852535</v>
          </cell>
          <cell r="M250">
            <v>0.30248637423227848</v>
          </cell>
          <cell r="N250">
            <v>0.47856761566546047</v>
          </cell>
          <cell r="O250">
            <v>0.14748832420709235</v>
          </cell>
          <cell r="P250">
            <v>1</v>
          </cell>
        </row>
        <row r="251">
          <cell r="C251">
            <v>0.39603282990934607</v>
          </cell>
          <cell r="D251">
            <v>0.89264073727497295</v>
          </cell>
          <cell r="E251">
            <v>1.0561412040956273</v>
          </cell>
          <cell r="F251">
            <v>0.30920033721910517</v>
          </cell>
          <cell r="G251">
            <v>0.37865781316297659</v>
          </cell>
          <cell r="H251">
            <v>1.0331491141989289</v>
          </cell>
          <cell r="I251">
            <v>0.55299193533863944</v>
          </cell>
          <cell r="J251">
            <v>0.88658908084324273</v>
          </cell>
          <cell r="K251">
            <v>1.1481334838625361</v>
          </cell>
          <cell r="L251">
            <v>1.4193490251346514</v>
          </cell>
          <cell r="M251">
            <v>1.4619823858896768</v>
          </cell>
          <cell r="N251">
            <v>1.4995677018667002</v>
          </cell>
          <cell r="O251">
            <v>0.42902047460385467</v>
          </cell>
          <cell r="P251">
            <v>1</v>
          </cell>
        </row>
        <row r="252">
          <cell r="C252">
            <v>0.71953537919009425</v>
          </cell>
          <cell r="D252">
            <v>4.4492631941393359</v>
          </cell>
          <cell r="E252">
            <v>0.11477910226629488</v>
          </cell>
          <cell r="F252">
            <v>0.54516912739048662</v>
          </cell>
          <cell r="G252">
            <v>1.2075567120259372</v>
          </cell>
          <cell r="H252">
            <v>1.1117047376121942</v>
          </cell>
          <cell r="I252">
            <v>0.51318151727999717</v>
          </cell>
          <cell r="J252">
            <v>0.54129416195553748</v>
          </cell>
          <cell r="K252">
            <v>0.59141091023393721</v>
          </cell>
          <cell r="L252">
            <v>1.0191769338241847</v>
          </cell>
          <cell r="M252">
            <v>0.15298216232123737</v>
          </cell>
          <cell r="N252">
            <v>3.5368988405080732</v>
          </cell>
          <cell r="O252">
            <v>0</v>
          </cell>
          <cell r="P252">
            <v>1</v>
          </cell>
        </row>
        <row r="253">
          <cell r="C253">
            <v>1.9580090833913939</v>
          </cell>
          <cell r="D253">
            <v>0.97550364423392533</v>
          </cell>
          <cell r="E253">
            <v>0.92542007307273455</v>
          </cell>
          <cell r="F253">
            <v>0.66503582395494387</v>
          </cell>
          <cell r="G253">
            <v>2.0304163943256528</v>
          </cell>
          <cell r="H253">
            <v>1.3620804031891109</v>
          </cell>
          <cell r="I253">
            <v>0.36539907316032721</v>
          </cell>
          <cell r="J253">
            <v>0.6233531832898106</v>
          </cell>
          <cell r="K253">
            <v>1.5668746473086506</v>
          </cell>
          <cell r="L253">
            <v>0.79104865782090406</v>
          </cell>
          <cell r="M253">
            <v>0.24285891538969528</v>
          </cell>
          <cell r="N253">
            <v>0.44883490287274014</v>
          </cell>
          <cell r="O253">
            <v>14.184791113185648</v>
          </cell>
          <cell r="P253">
            <v>1</v>
          </cell>
        </row>
        <row r="254">
          <cell r="C254">
            <v>0.74399821578396585</v>
          </cell>
          <cell r="D254">
            <v>1.3605036773153127</v>
          </cell>
          <cell r="E254">
            <v>0.60393840491570117</v>
          </cell>
          <cell r="F254">
            <v>1.3794295250653104</v>
          </cell>
          <cell r="G254">
            <v>0.30090579353973962</v>
          </cell>
          <cell r="H254">
            <v>1.1007493468991125</v>
          </cell>
          <cell r="I254">
            <v>3.3467758979175777</v>
          </cell>
          <cell r="J254">
            <v>0.47232948341198627</v>
          </cell>
          <cell r="K254">
            <v>1.0791613818278847</v>
          </cell>
          <cell r="L254">
            <v>0.67840809125879309</v>
          </cell>
          <cell r="M254">
            <v>1.8404494680061152</v>
          </cell>
          <cell r="N254">
            <v>0.72095288764686893</v>
          </cell>
          <cell r="O254">
            <v>0.10335685657688239</v>
          </cell>
          <cell r="P254">
            <v>1</v>
          </cell>
        </row>
        <row r="255">
          <cell r="C255">
            <v>0.72455604427604192</v>
          </cell>
          <cell r="D255">
            <v>1.305993979787788</v>
          </cell>
          <cell r="E255">
            <v>0.77164708226546785</v>
          </cell>
          <cell r="F255">
            <v>1.2458790784098788</v>
          </cell>
          <cell r="G255">
            <v>4.1419443526201187E-2</v>
          </cell>
          <cell r="H255">
            <v>1.8415596556288045</v>
          </cell>
          <cell r="I255">
            <v>5.4239592364546159</v>
          </cell>
          <cell r="J255">
            <v>0.65708316472875627</v>
          </cell>
          <cell r="K255">
            <v>0.86381146241277507</v>
          </cell>
          <cell r="L255">
            <v>0.98407063048365939</v>
          </cell>
          <cell r="M255">
            <v>0.54246465931334165</v>
          </cell>
          <cell r="N255">
            <v>0.99444805968672301</v>
          </cell>
          <cell r="O255">
            <v>0</v>
          </cell>
          <cell r="P255">
            <v>1</v>
          </cell>
        </row>
        <row r="256">
          <cell r="C256">
            <v>1.4649932408099349</v>
          </cell>
          <cell r="D256">
            <v>3.0281741761144407</v>
          </cell>
          <cell r="E256">
            <v>0.61144026717359168</v>
          </cell>
          <cell r="F256">
            <v>1.2967444367657612</v>
          </cell>
          <cell r="G256">
            <v>0.33695155412973538</v>
          </cell>
          <cell r="H256">
            <v>1.150908157124491</v>
          </cell>
          <cell r="I256">
            <v>2.5619465005775219</v>
          </cell>
          <cell r="J256">
            <v>0.65174934357360093</v>
          </cell>
          <cell r="K256">
            <v>0.23207429627830264</v>
          </cell>
          <cell r="L256">
            <v>0.5416627110305714</v>
          </cell>
          <cell r="M256">
            <v>0.21127396504875365</v>
          </cell>
          <cell r="N256">
            <v>0.38658025676779317</v>
          </cell>
          <cell r="O256">
            <v>0.35472061350574347</v>
          </cell>
          <cell r="P256">
            <v>1</v>
          </cell>
        </row>
        <row r="257">
          <cell r="C257">
            <v>2.9824782102698504</v>
          </cell>
          <cell r="D257">
            <v>0.1343643253590534</v>
          </cell>
          <cell r="E257">
            <v>0.49101555044306472</v>
          </cell>
          <cell r="F257">
            <v>0.49849319959223592</v>
          </cell>
          <cell r="G257">
            <v>0.60643792503041782</v>
          </cell>
          <cell r="H257">
            <v>1.9531813386689043</v>
          </cell>
          <cell r="I257">
            <v>0.10770813403188245</v>
          </cell>
          <cell r="J257">
            <v>1.3614227402173811</v>
          </cell>
          <cell r="K257">
            <v>0.31901282275276055</v>
          </cell>
          <cell r="L257">
            <v>0.46900815690339243</v>
          </cell>
          <cell r="M257">
            <v>0.29855642351948786</v>
          </cell>
          <cell r="N257">
            <v>0.15771056105497117</v>
          </cell>
          <cell r="O257">
            <v>1.1569998221290417E-4</v>
          </cell>
          <cell r="P257">
            <v>1</v>
          </cell>
        </row>
        <row r="258">
          <cell r="C258">
            <v>3.9892554884549747</v>
          </cell>
          <cell r="D258">
            <v>0.17693342963673253</v>
          </cell>
          <cell r="E258">
            <v>9.2664369118693801E-2</v>
          </cell>
          <cell r="F258">
            <v>1.2037973254153125</v>
          </cell>
          <cell r="G258">
            <v>1.8183708564338716</v>
          </cell>
          <cell r="H258">
            <v>0.92883358673319549</v>
          </cell>
          <cell r="I258">
            <v>0.73340666772404517</v>
          </cell>
          <cell r="J258">
            <v>1.0050093130409758</v>
          </cell>
          <cell r="K258">
            <v>0.7157032553590098</v>
          </cell>
          <cell r="L258">
            <v>0.94553695263404647</v>
          </cell>
          <cell r="M258">
            <v>0.49271789445276371</v>
          </cell>
          <cell r="N258">
            <v>0.48176502612329664</v>
          </cell>
          <cell r="O258">
            <v>0</v>
          </cell>
          <cell r="P258">
            <v>1</v>
          </cell>
        </row>
        <row r="259">
          <cell r="C259">
            <v>0.65591703113417887</v>
          </cell>
          <cell r="D259">
            <v>3.4879102151562908</v>
          </cell>
          <cell r="E259">
            <v>0.12559760329163358</v>
          </cell>
          <cell r="F259">
            <v>0.39690648810146129</v>
          </cell>
          <cell r="G259">
            <v>0.58833500471001698</v>
          </cell>
          <cell r="H259">
            <v>1.3828435191045261</v>
          </cell>
          <cell r="I259">
            <v>2.0315815550411953</v>
          </cell>
          <cell r="J259">
            <v>2.6742718555978224</v>
          </cell>
          <cell r="K259">
            <v>0.40267073064133646</v>
          </cell>
          <cell r="L259">
            <v>0.97070504816479797</v>
          </cell>
          <cell r="M259">
            <v>0.20243582393131379</v>
          </cell>
          <cell r="N259">
            <v>1.2134919192255771</v>
          </cell>
          <cell r="O259">
            <v>0</v>
          </cell>
          <cell r="P259">
            <v>1</v>
          </cell>
        </row>
        <row r="260">
          <cell r="C260">
            <v>2.5876480711890157</v>
          </cell>
          <cell r="D260">
            <v>2.0334550000713523</v>
          </cell>
          <cell r="E260">
            <v>0.18964005026880709</v>
          </cell>
          <cell r="F260">
            <v>0.46547992776184977</v>
          </cell>
          <cell r="G260">
            <v>9.8540753610109291E-2</v>
          </cell>
          <cell r="H260">
            <v>1.6200451518032779</v>
          </cell>
          <cell r="I260">
            <v>8.8462368103553624E-2</v>
          </cell>
          <cell r="J260">
            <v>0.78022840458871046</v>
          </cell>
          <cell r="K260">
            <v>0.34713926982869575</v>
          </cell>
          <cell r="L260">
            <v>0.17596517969332812</v>
          </cell>
          <cell r="M260">
            <v>0.35175593409890255</v>
          </cell>
          <cell r="N260">
            <v>1.3541822475282888</v>
          </cell>
          <cell r="O260">
            <v>0</v>
          </cell>
          <cell r="P260">
            <v>1</v>
          </cell>
        </row>
        <row r="261">
          <cell r="C261">
            <v>0.82840256500212328</v>
          </cell>
          <cell r="D261">
            <v>1.2984510022748226</v>
          </cell>
          <cell r="E261">
            <v>9.7797112911596124E-2</v>
          </cell>
          <cell r="F261">
            <v>0.58664276652907466</v>
          </cell>
          <cell r="G261">
            <v>0.43221107845557633</v>
          </cell>
          <cell r="H261">
            <v>0.94008936093252227</v>
          </cell>
          <cell r="I261">
            <v>14.075576180244104</v>
          </cell>
          <cell r="J261">
            <v>3.2146431346436679</v>
          </cell>
          <cell r="K261">
            <v>2.656457369239456</v>
          </cell>
          <cell r="L261">
            <v>0.84809219171303918</v>
          </cell>
          <cell r="M261">
            <v>0.49912528026849529</v>
          </cell>
          <cell r="N261">
            <v>0.7446656688390102</v>
          </cell>
          <cell r="O261">
            <v>0</v>
          </cell>
          <cell r="P261">
            <v>1</v>
          </cell>
        </row>
        <row r="262">
          <cell r="C262">
            <v>3.1122240841442927</v>
          </cell>
          <cell r="D262">
            <v>0.7461075614219278</v>
          </cell>
          <cell r="E262">
            <v>5.1160920584747568E-2</v>
          </cell>
          <cell r="F262">
            <v>9.9909677444310603</v>
          </cell>
          <cell r="G262">
            <v>3.7329313914986408</v>
          </cell>
          <cell r="H262">
            <v>0.80378370066423999</v>
          </cell>
          <cell r="I262">
            <v>0.27191395359898907</v>
          </cell>
          <cell r="J262">
            <v>0.31392463311797575</v>
          </cell>
          <cell r="K262">
            <v>0.77558584578053669</v>
          </cell>
          <cell r="L262">
            <v>0.20505414764448526</v>
          </cell>
          <cell r="M262">
            <v>7.2564019169910232E-2</v>
          </cell>
          <cell r="N262">
            <v>0.53335881248963235</v>
          </cell>
          <cell r="O262">
            <v>5.5411985446066661</v>
          </cell>
          <cell r="P262">
            <v>1</v>
          </cell>
        </row>
        <row r="263">
          <cell r="C263">
            <v>4.8655560826219775</v>
          </cell>
          <cell r="D263">
            <v>4.2108136551651E-2</v>
          </cell>
          <cell r="E263">
            <v>0.8104127677247982</v>
          </cell>
          <cell r="F263">
            <v>0.17289152918848902</v>
          </cell>
          <cell r="G263">
            <v>0.27983183965956615</v>
          </cell>
          <cell r="H263">
            <v>0.15483319731653514</v>
          </cell>
          <cell r="I263">
            <v>0.61004218798070087</v>
          </cell>
          <cell r="J263">
            <v>0.28393681910561186</v>
          </cell>
          <cell r="K263">
            <v>0.43143060153232238</v>
          </cell>
          <cell r="L263">
            <v>0.31546708006659385</v>
          </cell>
          <cell r="M263">
            <v>8.7060063043235159E-2</v>
          </cell>
          <cell r="N263">
            <v>0.33965682037742528</v>
          </cell>
          <cell r="O263">
            <v>0</v>
          </cell>
          <cell r="P263">
            <v>1</v>
          </cell>
        </row>
        <row r="264">
          <cell r="C264">
            <v>1.2052561837125528</v>
          </cell>
          <cell r="D264">
            <v>0.15785768417035589</v>
          </cell>
          <cell r="E264">
            <v>0.26233459835157635</v>
          </cell>
          <cell r="F264">
            <v>15.162640698569428</v>
          </cell>
          <cell r="G264">
            <v>2.2431632335408782</v>
          </cell>
          <cell r="H264">
            <v>0.66151672453573052</v>
          </cell>
          <cell r="I264">
            <v>4.6398102728691306</v>
          </cell>
          <cell r="J264">
            <v>1.2514128486242824</v>
          </cell>
          <cell r="K264">
            <v>1.1991972273364524</v>
          </cell>
          <cell r="L264">
            <v>0.51351191951325326</v>
          </cell>
          <cell r="M264">
            <v>0.16887855840185406</v>
          </cell>
          <cell r="N264">
            <v>0.84315688318257087</v>
          </cell>
          <cell r="O264">
            <v>0</v>
          </cell>
          <cell r="P264">
            <v>1</v>
          </cell>
        </row>
        <row r="265">
          <cell r="C265">
            <v>0.92885644022548397</v>
          </cell>
          <cell r="D265">
            <v>0.2426385541297667</v>
          </cell>
          <cell r="E265">
            <v>1.3363846206293499</v>
          </cell>
          <cell r="F265">
            <v>1.4549583020852852</v>
          </cell>
          <cell r="G265">
            <v>2.9029236147632629</v>
          </cell>
          <cell r="H265">
            <v>1.1768330756062104</v>
          </cell>
          <cell r="I265">
            <v>0.40777340076946289</v>
          </cell>
          <cell r="J265">
            <v>1.0535652656367622</v>
          </cell>
          <cell r="K265">
            <v>1.8397511735418257</v>
          </cell>
          <cell r="L265">
            <v>0.67554080374628334</v>
          </cell>
          <cell r="M265">
            <v>0.1028252261566789</v>
          </cell>
          <cell r="N265">
            <v>3.1690044097257255</v>
          </cell>
          <cell r="O265">
            <v>0</v>
          </cell>
          <cell r="P265">
            <v>1</v>
          </cell>
        </row>
        <row r="266">
          <cell r="C266">
            <v>1.364209015755248</v>
          </cell>
          <cell r="D266">
            <v>3.830291355083514</v>
          </cell>
          <cell r="E266">
            <v>5.0434119532523733E-2</v>
          </cell>
          <cell r="F266">
            <v>0.10364642609346961</v>
          </cell>
          <cell r="G266">
            <v>1.2532780709151217</v>
          </cell>
          <cell r="H266">
            <v>1.1313442357133277</v>
          </cell>
          <cell r="I266">
            <v>7.2881586082580743</v>
          </cell>
          <cell r="J266">
            <v>1.182961478533769</v>
          </cell>
          <cell r="K266">
            <v>1.2878544207381537</v>
          </cell>
          <cell r="L266">
            <v>0.16862873737503925</v>
          </cell>
          <cell r="M266">
            <v>0.27494511138730487</v>
          </cell>
          <cell r="N266">
            <v>0.50412302469790915</v>
          </cell>
          <cell r="O266">
            <v>0</v>
          </cell>
          <cell r="P266">
            <v>1</v>
          </cell>
        </row>
        <row r="267">
          <cell r="C267">
            <v>0.3030163464041542</v>
          </cell>
          <cell r="D267">
            <v>0.43093818899227765</v>
          </cell>
          <cell r="E267">
            <v>1.6851745507917404E-2</v>
          </cell>
          <cell r="F267">
            <v>0.22006740652006479</v>
          </cell>
          <cell r="G267">
            <v>11.561168216103967</v>
          </cell>
          <cell r="H267">
            <v>0.28164995025971823</v>
          </cell>
          <cell r="I267">
            <v>35.962189093027654</v>
          </cell>
          <cell r="J267">
            <v>1.4004293467163111</v>
          </cell>
          <cell r="K267">
            <v>2.9593516181400616</v>
          </cell>
          <cell r="L267">
            <v>0.95671464947940077</v>
          </cell>
          <cell r="M267">
            <v>0.22180962699373039</v>
          </cell>
          <cell r="N267">
            <v>1.7303075526678242</v>
          </cell>
          <cell r="O267">
            <v>0</v>
          </cell>
          <cell r="P267">
            <v>1</v>
          </cell>
        </row>
        <row r="268">
          <cell r="C268">
            <v>0.86984236855262154</v>
          </cell>
          <cell r="D268">
            <v>0.75623881877285148</v>
          </cell>
          <cell r="E268">
            <v>0.16888324256016229</v>
          </cell>
          <cell r="F268">
            <v>0.56761191811508827</v>
          </cell>
          <cell r="G268">
            <v>2.2388527765240145</v>
          </cell>
          <cell r="H268">
            <v>1.0775444745276108</v>
          </cell>
          <cell r="I268">
            <v>1.3224118808302201</v>
          </cell>
          <cell r="J268">
            <v>2.0421763207589567</v>
          </cell>
          <cell r="K268">
            <v>1.6482619087136556</v>
          </cell>
          <cell r="L268">
            <v>0.27333444366299836</v>
          </cell>
          <cell r="M268">
            <v>0.32126119969796824</v>
          </cell>
          <cell r="N268">
            <v>9.1143501206823245</v>
          </cell>
          <cell r="O268">
            <v>0</v>
          </cell>
          <cell r="P268">
            <v>1</v>
          </cell>
        </row>
        <row r="269">
          <cell r="C269">
            <v>1.3732300638479114E-3</v>
          </cell>
          <cell r="D269">
            <v>0.22088571063581761</v>
          </cell>
          <cell r="E269">
            <v>0.91994461133435745</v>
          </cell>
          <cell r="F269">
            <v>0.44142323064977163</v>
          </cell>
          <cell r="G269">
            <v>0.50681931713937167</v>
          </cell>
          <cell r="H269">
            <v>1.8510826975246304</v>
          </cell>
          <cell r="I269">
            <v>0.49434553763147393</v>
          </cell>
          <cell r="J269">
            <v>1.4402570562714681</v>
          </cell>
          <cell r="K269">
            <v>2.579921125618561</v>
          </cell>
          <cell r="L269">
            <v>2.4812131751123347</v>
          </cell>
          <cell r="M269">
            <v>1.2275440420213248</v>
          </cell>
          <cell r="N269">
            <v>0.28546148084443929</v>
          </cell>
          <cell r="O269">
            <v>1.1126976630800536</v>
          </cell>
          <cell r="P269">
            <v>1</v>
          </cell>
        </row>
        <row r="270">
          <cell r="C270">
            <v>3.7741362079781473E-3</v>
          </cell>
          <cell r="D270">
            <v>0.13793922204592762</v>
          </cell>
          <cell r="E270">
            <v>1.377831335739005E-2</v>
          </cell>
          <cell r="F270">
            <v>0.37540584680459405</v>
          </cell>
          <cell r="G270">
            <v>0.40399424815949775</v>
          </cell>
          <cell r="H270">
            <v>3.2463851249131812</v>
          </cell>
          <cell r="I270">
            <v>0.30541003058598903</v>
          </cell>
          <cell r="J270">
            <v>1.4490960161067892</v>
          </cell>
          <cell r="K270">
            <v>2.7317643507803746</v>
          </cell>
          <cell r="L270">
            <v>3.5192385124280654</v>
          </cell>
          <cell r="M270">
            <v>1.0774650809310411</v>
          </cell>
          <cell r="N270">
            <v>1.0254351732668794</v>
          </cell>
          <cell r="O270">
            <v>0</v>
          </cell>
          <cell r="P270">
            <v>1</v>
          </cell>
        </row>
        <row r="271">
          <cell r="C271">
            <v>2.7685810597284037</v>
          </cell>
          <cell r="D271">
            <v>0.68777717059477006</v>
          </cell>
          <cell r="E271">
            <v>0.52697789415739693</v>
          </cell>
          <cell r="F271">
            <v>2.1956473071294313</v>
          </cell>
          <cell r="G271">
            <v>0.95764417721825956</v>
          </cell>
          <cell r="H271">
            <v>0.60071372139918544</v>
          </cell>
          <cell r="I271">
            <v>1.4088718382463676</v>
          </cell>
          <cell r="J271">
            <v>0.80481632685914384</v>
          </cell>
          <cell r="K271">
            <v>0.58874916428937485</v>
          </cell>
          <cell r="L271">
            <v>0.9133709708976564</v>
          </cell>
          <cell r="M271">
            <v>0.71163467263647306</v>
          </cell>
          <cell r="N271">
            <v>0.68548946001007205</v>
          </cell>
          <cell r="O271">
            <v>4.0983840166826804</v>
          </cell>
          <cell r="P271">
            <v>1</v>
          </cell>
        </row>
      </sheetData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OECD TTL"/>
      <sheetName val="CHN WIOD IO-tables"/>
      <sheetName val="CNH EXIOBASE Output"/>
      <sheetName val="BObIC, 2015 USD"/>
      <sheetName val="BObIC"/>
    </sheetNames>
    <sheetDataSet>
      <sheetData sheetId="0"/>
      <sheetData sheetId="1"/>
      <sheetData sheetId="2"/>
      <sheetData sheetId="3">
        <row r="4">
          <cell r="D4">
            <v>0.73821004521071654</v>
          </cell>
          <cell r="E4">
            <v>0.26178995478928357</v>
          </cell>
          <cell r="N4">
            <v>0.34025286548844774</v>
          </cell>
          <cell r="O4">
            <v>0.6597471345115522</v>
          </cell>
          <cell r="P4">
            <v>0.60558488527229737</v>
          </cell>
          <cell r="Q4">
            <v>0.39441511472770258</v>
          </cell>
          <cell r="Y4">
            <v>0.62057791308961174</v>
          </cell>
          <cell r="Z4">
            <v>2.9745739663541257E-2</v>
          </cell>
        </row>
      </sheetData>
      <sheetData sheetId="4"/>
      <sheetData sheetId="5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bout"/>
      <sheetName val="OECD TTL - 2018"/>
      <sheetName val="OECD TTL - 2021"/>
      <sheetName val="OECD TTL - 2023"/>
      <sheetName val="KOR2022ttl"/>
      <sheetName val="ISIC Crosswalk"/>
      <sheetName val="EXIOBASE final demand matrix"/>
      <sheetName val="ISIC Code Mapping"/>
      <sheetName val="KOR WIOD IO-tables"/>
      <sheetName val="KOR Data for ISIC Splits"/>
      <sheetName val="BObIC"/>
      <sheetName val="GaHEbIC-government"/>
      <sheetName val="GaHEbIC-househol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26A5BE2-1A01-4BB7-A5C6-E4AEBD8AC093}" name="Table19" displayName="Table19" ref="B5:I59" totalsRowShown="0" headerRowDxfId="11" dataDxfId="10">
  <tableColumns count="8">
    <tableColumn id="1" xr3:uid="{C2EC2A71-22C2-4CAB-AA55-1A6DD9E80D34}" name="Row" dataDxfId="9"/>
    <tableColumn id="2" xr3:uid="{0ACF8DC7-8A27-453A-9158-F4D81E660D0E}" name="Row Name en" dataDxfId="8"/>
    <tableColumn id="3" xr3:uid="{82CB207D-1A0E-4264-9DE5-7264DE99A6A4}" name="Row Name fr" dataDxfId="7"/>
    <tableColumn id="7" xr3:uid="{D93516A8-1C72-4CB9-9C16-F7C5C14BB032}" name="2021 row" dataDxfId="6" dataCellStyle="표준 3"/>
    <tableColumn id="5" xr3:uid="{DF6E7A22-E59E-4847-8F25-98D971C81570}" name="Column" dataDxfId="5"/>
    <tableColumn id="4" xr3:uid="{A942EC6C-E630-488F-87EF-15ECF0563128}" name="Column Name en" dataDxfId="4"/>
    <tableColumn id="6" xr3:uid="{E6A3D332-A980-4A74-A639-A409A64217FD}" name="Column Name fr" dataDxfId="3"/>
    <tableColumn id="8" xr3:uid="{5F62DD92-1EDD-4447-96F2-3685917E14CE}" name="2021 column" dataDxfId="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://www.wiod.org/database/niots16" TargetMode="External"/><Relationship Id="rId1" Type="http://schemas.openxmlformats.org/officeDocument/2006/relationships/hyperlink" Target="https://zenodo.org/record/2654460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stats-2.oecd.org/index.aspx?DatasetCode=IOTSI4_2018" TargetMode="External"/><Relationship Id="rId2" Type="http://schemas.openxmlformats.org/officeDocument/2006/relationships/hyperlink" Target="http://localhost/OECDStat_Metadata/ShowMetadata.ashx?Dataset=IOTSI4_2018&amp;Coords=%5bVAR%5d.%5bTTL%5d&amp;ShowOnWeb=true&amp;Lang=en" TargetMode="External"/><Relationship Id="rId1" Type="http://schemas.openxmlformats.org/officeDocument/2006/relationships/hyperlink" Target="http://localhost/OECDStat_Metadata/ShowMetadata.ashx?Dataset=IOTSI4_2018&amp;ShowOnWeb=true&amp;Lang=en" TargetMode="Externa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hyperlink" Target="http://stats.oecd.org/OECDStat_Metadata/ShowMetadata.ashx?Dataset=IOTS_2021&amp;Coords=%5bCOL%5d.%5bCONS_NONRES%5d&amp;ShowOnWeb=true&amp;Lang=en" TargetMode="External"/><Relationship Id="rId2" Type="http://schemas.openxmlformats.org/officeDocument/2006/relationships/hyperlink" Target="http://stats.oecd.org/OECDStat_Metadata/ShowMetadata.ashx?Dataset=IOTS_2021&amp;Coords=%5bVAR%5d.%5bTTL%5d&amp;ShowOnWeb=true&amp;Lang=en" TargetMode="External"/><Relationship Id="rId1" Type="http://schemas.openxmlformats.org/officeDocument/2006/relationships/hyperlink" Target="http://stats.oecd.org/OECDStat_Metadata/ShowMetadata.ashx?Dataset=IOTS_2021&amp;ShowOnWeb=true&amp;Lang=en" TargetMode="External"/><Relationship Id="rId4" Type="http://schemas.openxmlformats.org/officeDocument/2006/relationships/hyperlink" Target="https://stats-1.oecd.org/index.aspx?DatasetCode=IOTS_2021" TargetMode="Externa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oecd.org/en/data/datasets/input-output-tables.html" TargetMode="External"/><Relationship Id="rId1" Type="http://schemas.openxmlformats.org/officeDocument/2006/relationships/hyperlink" Target="http://stats.oecd.org/OECDStat_Metadata/ShowMetadata.ashx?Dataset=IOTS_2021&amp;Coords=%5bVAR%5d.%5bTTL%5d&amp;ShowOnWeb=true&amp;Lang=en" TargetMode="Externa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stats.oecd.org/OECDStat_Metadata/ShowMetadata.ashx?Dataset=IOTS_2021&amp;Coords=%5bCOL%5d.%5bCONS_NONRES%5d&amp;ShowOnWeb=true&amp;Lang=e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59999389629810485"/>
  </sheetPr>
  <dimension ref="A1:B66"/>
  <sheetViews>
    <sheetView workbookViewId="0">
      <selection activeCell="A2" sqref="A2"/>
    </sheetView>
  </sheetViews>
  <sheetFormatPr defaultRowHeight="14.5"/>
  <cols>
    <col min="2" max="2" width="94.26953125" customWidth="1"/>
  </cols>
  <sheetData>
    <row r="1" spans="1:2">
      <c r="A1" s="1" t="s">
        <v>36</v>
      </c>
    </row>
    <row r="3" spans="1:2">
      <c r="A3" s="1" t="s">
        <v>0</v>
      </c>
      <c r="B3" s="6" t="s">
        <v>67</v>
      </c>
    </row>
    <row r="4" spans="1:2">
      <c r="B4" s="8" t="s">
        <v>68</v>
      </c>
    </row>
    <row r="5" spans="1:2">
      <c r="B5" s="8" t="s">
        <v>601</v>
      </c>
    </row>
    <row r="6" spans="1:2">
      <c r="B6" s="8" t="s">
        <v>602</v>
      </c>
    </row>
    <row r="7" spans="1:2">
      <c r="B7" s="8" t="s">
        <v>603</v>
      </c>
    </row>
    <row r="9" spans="1:2">
      <c r="B9" s="6" t="s">
        <v>604</v>
      </c>
    </row>
    <row r="10" spans="1:2">
      <c r="B10" t="s">
        <v>605</v>
      </c>
    </row>
    <row r="11" spans="1:2">
      <c r="B11" s="59">
        <v>2016</v>
      </c>
    </row>
    <row r="12" spans="1:2">
      <c r="B12" t="s">
        <v>606</v>
      </c>
    </row>
    <row r="13" spans="1:2">
      <c r="B13" s="98" t="s">
        <v>677</v>
      </c>
    </row>
    <row r="14" spans="1:2">
      <c r="B14" t="s">
        <v>614</v>
      </c>
    </row>
    <row r="16" spans="1:2">
      <c r="B16" s="6" t="s">
        <v>607</v>
      </c>
    </row>
    <row r="17" spans="1:2">
      <c r="B17" t="s">
        <v>608</v>
      </c>
    </row>
    <row r="18" spans="1:2">
      <c r="B18" s="59">
        <v>2019</v>
      </c>
    </row>
    <row r="19" spans="1:2">
      <c r="B19" t="s">
        <v>609</v>
      </c>
    </row>
    <row r="20" spans="1:2">
      <c r="B20" s="98" t="s">
        <v>676</v>
      </c>
    </row>
    <row r="21" spans="1:2">
      <c r="B21" t="s">
        <v>615</v>
      </c>
    </row>
    <row r="22" spans="1:2">
      <c r="B22" s="9"/>
    </row>
    <row r="23" spans="1:2">
      <c r="A23" s="1" t="s">
        <v>1</v>
      </c>
    </row>
    <row r="25" spans="1:2">
      <c r="A25" s="6" t="s">
        <v>69</v>
      </c>
      <c r="B25" s="10"/>
    </row>
    <row r="26" spans="1:2">
      <c r="A26" t="s">
        <v>71</v>
      </c>
    </row>
    <row r="27" spans="1:2">
      <c r="A27" t="s">
        <v>72</v>
      </c>
    </row>
    <row r="28" spans="1:2">
      <c r="B28" t="s">
        <v>73</v>
      </c>
    </row>
    <row r="29" spans="1:2">
      <c r="B29" t="s">
        <v>34</v>
      </c>
    </row>
    <row r="30" spans="1:2">
      <c r="B30" t="s">
        <v>35</v>
      </c>
    </row>
    <row r="31" spans="1:2">
      <c r="B31" t="s">
        <v>70</v>
      </c>
    </row>
    <row r="33" spans="1:2">
      <c r="A33" t="s">
        <v>75</v>
      </c>
    </row>
    <row r="34" spans="1:2">
      <c r="A34" t="s">
        <v>76</v>
      </c>
    </row>
    <row r="36" spans="1:2">
      <c r="A36" t="s">
        <v>222</v>
      </c>
    </row>
    <row r="37" spans="1:2">
      <c r="A37" t="s">
        <v>223</v>
      </c>
    </row>
    <row r="38" spans="1:2">
      <c r="A38" t="s">
        <v>224</v>
      </c>
    </row>
    <row r="39" spans="1:2">
      <c r="A39" t="s">
        <v>225</v>
      </c>
    </row>
    <row r="41" spans="1:2">
      <c r="A41" s="6" t="s">
        <v>74</v>
      </c>
      <c r="B41" s="10"/>
    </row>
    <row r="42" spans="1:2">
      <c r="A42" t="s">
        <v>40</v>
      </c>
    </row>
    <row r="43" spans="1:2">
      <c r="A43" t="s">
        <v>41</v>
      </c>
    </row>
    <row r="44" spans="1:2">
      <c r="A44" t="s">
        <v>86</v>
      </c>
    </row>
    <row r="45" spans="1:2">
      <c r="A45" t="s">
        <v>87</v>
      </c>
    </row>
    <row r="46" spans="1:2">
      <c r="A46" t="s">
        <v>88</v>
      </c>
    </row>
    <row r="48" spans="1:2">
      <c r="A48" t="s">
        <v>42</v>
      </c>
    </row>
    <row r="49" spans="1:1">
      <c r="A49" t="s">
        <v>43</v>
      </c>
    </row>
    <row r="50" spans="1:1">
      <c r="A50" t="s">
        <v>44</v>
      </c>
    </row>
    <row r="51" spans="1:1">
      <c r="A51" t="s">
        <v>45</v>
      </c>
    </row>
    <row r="53" spans="1:1">
      <c r="A53" t="s">
        <v>51</v>
      </c>
    </row>
    <row r="54" spans="1:1">
      <c r="A54" t="s">
        <v>52</v>
      </c>
    </row>
    <row r="55" spans="1:1">
      <c r="A55" t="s">
        <v>53</v>
      </c>
    </row>
    <row r="56" spans="1:1">
      <c r="A56" t="s">
        <v>54</v>
      </c>
    </row>
    <row r="58" spans="1:1">
      <c r="A58" s="1" t="s">
        <v>59</v>
      </c>
    </row>
    <row r="59" spans="1:1">
      <c r="A59" t="s">
        <v>61</v>
      </c>
    </row>
    <row r="60" spans="1:1">
      <c r="A60" t="s">
        <v>55</v>
      </c>
    </row>
    <row r="61" spans="1:1">
      <c r="A61" t="s">
        <v>56</v>
      </c>
    </row>
    <row r="62" spans="1:1">
      <c r="A62" t="s">
        <v>57</v>
      </c>
    </row>
    <row r="63" spans="1:1">
      <c r="A63" t="s">
        <v>60</v>
      </c>
    </row>
    <row r="64" spans="1:1">
      <c r="A64" t="s">
        <v>62</v>
      </c>
    </row>
    <row r="65" spans="1:1">
      <c r="A65" t="s">
        <v>63</v>
      </c>
    </row>
    <row r="66" spans="1:1">
      <c r="A66" t="s">
        <v>64</v>
      </c>
    </row>
  </sheetData>
  <phoneticPr fontId="41" type="noConversion"/>
  <hyperlinks>
    <hyperlink ref="B20" r:id="rId1" location=".YEFjHmhKg2w" xr:uid="{3926D020-A710-4C07-8A6E-011A16D67557}"/>
    <hyperlink ref="B13" r:id="rId2" xr:uid="{B125374A-5B60-4265-A128-A4FA6DAA229E}"/>
  </hyperlinks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0.59999389629810485"/>
  </sheetPr>
  <dimension ref="A1:AQ127"/>
  <sheetViews>
    <sheetView workbookViewId="0">
      <selection activeCell="K29" sqref="K29"/>
    </sheetView>
  </sheetViews>
  <sheetFormatPr defaultColWidth="9" defaultRowHeight="14.5"/>
  <cols>
    <col min="1" max="43" width="10.08984375" customWidth="1"/>
  </cols>
  <sheetData>
    <row r="1" spans="1:43" s="2" customFormat="1">
      <c r="B1" s="2" t="s">
        <v>2</v>
      </c>
      <c r="C1" s="2" t="s">
        <v>78</v>
      </c>
      <c r="D1" s="2" t="s">
        <v>77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65</v>
      </c>
      <c r="M1" s="2" t="s">
        <v>66</v>
      </c>
      <c r="N1" s="2" t="s">
        <v>10</v>
      </c>
      <c r="O1" s="2" t="s">
        <v>79</v>
      </c>
      <c r="P1" s="2" t="s">
        <v>80</v>
      </c>
      <c r="Q1" s="2" t="s">
        <v>81</v>
      </c>
      <c r="R1" s="2" t="s">
        <v>82</v>
      </c>
      <c r="S1" s="2" t="s">
        <v>11</v>
      </c>
      <c r="T1" s="2" t="s">
        <v>12</v>
      </c>
      <c r="U1" s="2" t="s">
        <v>13</v>
      </c>
      <c r="V1" s="2" t="s">
        <v>14</v>
      </c>
      <c r="W1" s="2" t="s">
        <v>15</v>
      </c>
      <c r="X1" s="2" t="s">
        <v>16</v>
      </c>
      <c r="Y1" s="2" t="s">
        <v>17</v>
      </c>
      <c r="Z1" s="2" t="s">
        <v>83</v>
      </c>
      <c r="AA1" s="2" t="s">
        <v>84</v>
      </c>
      <c r="AB1" s="2" t="s">
        <v>85</v>
      </c>
      <c r="AC1" s="2" t="s">
        <v>18</v>
      </c>
      <c r="AD1" s="2" t="s">
        <v>19</v>
      </c>
      <c r="AE1" s="2" t="s">
        <v>20</v>
      </c>
      <c r="AF1" s="2" t="s">
        <v>21</v>
      </c>
      <c r="AG1" s="2" t="s">
        <v>22</v>
      </c>
      <c r="AH1" s="2" t="s">
        <v>23</v>
      </c>
      <c r="AI1" s="2" t="s">
        <v>24</v>
      </c>
      <c r="AJ1" s="2" t="s">
        <v>25</v>
      </c>
      <c r="AK1" s="2" t="s">
        <v>26</v>
      </c>
      <c r="AL1" s="2" t="s">
        <v>27</v>
      </c>
      <c r="AM1" s="2" t="s">
        <v>28</v>
      </c>
      <c r="AN1" s="2" t="s">
        <v>29</v>
      </c>
      <c r="AO1" s="2" t="s">
        <v>30</v>
      </c>
      <c r="AP1" s="2" t="s">
        <v>31</v>
      </c>
      <c r="AQ1" s="2" t="s">
        <v>32</v>
      </c>
    </row>
    <row r="2" spans="1:43">
      <c r="A2" t="s">
        <v>2</v>
      </c>
      <c r="B2" s="93">
        <v>1.0958757314810184</v>
      </c>
      <c r="C2" s="93">
        <v>4.8984530977552792E-3</v>
      </c>
      <c r="D2" s="93">
        <v>4.610372766145546E-3</v>
      </c>
      <c r="E2" s="93">
        <v>5.5630043952172433E-3</v>
      </c>
      <c r="F2" s="93">
        <v>4.5985174415491175E-3</v>
      </c>
      <c r="G2" s="93">
        <v>0.24293883758565543</v>
      </c>
      <c r="H2" s="93">
        <v>1.8750603267517048E-2</v>
      </c>
      <c r="I2" s="93">
        <v>0.1426201476567229</v>
      </c>
      <c r="J2" s="93">
        <v>1.1253451186689212E-2</v>
      </c>
      <c r="K2" s="93">
        <v>1.1602973273986397E-3</v>
      </c>
      <c r="L2" s="151">
        <v>8.2052667869960769E-3</v>
      </c>
      <c r="M2" s="151">
        <v>7.6306325158532161E-3</v>
      </c>
      <c r="N2" s="93">
        <v>8.5302985913775064E-3</v>
      </c>
      <c r="O2" s="93">
        <v>1.0427963603675759E-2</v>
      </c>
      <c r="P2" s="93">
        <v>4.2325042458356476E-3</v>
      </c>
      <c r="Q2" s="93">
        <v>3.515582736177263E-3</v>
      </c>
      <c r="R2" s="93">
        <v>3.586652124810321E-3</v>
      </c>
      <c r="S2" s="93">
        <v>4.6566619750049495E-3</v>
      </c>
      <c r="T2" s="93">
        <v>2.9677158202357705E-3</v>
      </c>
      <c r="U2" s="93">
        <v>4.9033635188963339E-3</v>
      </c>
      <c r="V2" s="93">
        <v>4.6935725805171769E-3</v>
      </c>
      <c r="W2" s="93">
        <v>4.7054349939648224E-3</v>
      </c>
      <c r="X2" s="93">
        <v>5.607006597418516E-3</v>
      </c>
      <c r="Y2" s="93">
        <v>1.3574542258400046E-2</v>
      </c>
      <c r="Z2" s="93">
        <v>4.9415595384594679E-3</v>
      </c>
      <c r="AA2" s="93">
        <v>3.4250754982485007E-3</v>
      </c>
      <c r="AB2" s="93">
        <v>5.7336822078773268E-3</v>
      </c>
      <c r="AC2" s="93">
        <v>7.117567516745079E-3</v>
      </c>
      <c r="AD2" s="93">
        <v>9.8442600896077349E-3</v>
      </c>
      <c r="AE2" s="93">
        <v>7.4645810723249694E-3</v>
      </c>
      <c r="AF2" s="93">
        <v>0.10269340924542575</v>
      </c>
      <c r="AG2" s="93">
        <v>7.7115063636950592E-3</v>
      </c>
      <c r="AH2" s="93">
        <v>6.2790055668226832E-3</v>
      </c>
      <c r="AI2" s="93">
        <v>6.8684945360644846E-3</v>
      </c>
      <c r="AJ2" s="93">
        <v>6.1959972160124882E-3</v>
      </c>
      <c r="AK2" s="93">
        <v>3.6066889606309539E-3</v>
      </c>
      <c r="AL2" s="93">
        <v>9.0773962405321668E-3</v>
      </c>
      <c r="AM2" s="93">
        <v>6.9535703304035839E-3</v>
      </c>
      <c r="AN2" s="93">
        <v>1.0012689324137253E-2</v>
      </c>
      <c r="AO2" s="93">
        <v>1.2113812190675052E-2</v>
      </c>
      <c r="AP2" s="93">
        <v>1.4534133481749364E-2</v>
      </c>
      <c r="AQ2" s="93">
        <v>0</v>
      </c>
    </row>
    <row r="3" spans="1:43">
      <c r="A3" t="s">
        <v>78</v>
      </c>
      <c r="B3" s="93">
        <v>9.2369472732251628E-5</v>
      </c>
      <c r="C3" s="93">
        <v>1.0010929644961759</v>
      </c>
      <c r="D3" s="93">
        <v>1.3517637178833532E-4</v>
      </c>
      <c r="E3" s="93">
        <v>1.8765497166511733E-4</v>
      </c>
      <c r="F3" s="93">
        <v>5.6184164165357357E-5</v>
      </c>
      <c r="G3" s="93">
        <v>1.3954517905031755E-4</v>
      </c>
      <c r="H3" s="93">
        <v>1.3167513985813556E-4</v>
      </c>
      <c r="I3" s="93">
        <v>1.1910540942030608E-4</v>
      </c>
      <c r="J3" s="93">
        <v>1.6063566171113146E-4</v>
      </c>
      <c r="K3" s="93">
        <v>2.0253920051064973E-4</v>
      </c>
      <c r="L3" s="151">
        <v>1.4743996655897061E-4</v>
      </c>
      <c r="M3" s="151">
        <v>6.2474376746139384E-5</v>
      </c>
      <c r="N3" s="93">
        <v>1.2313985577572673E-4</v>
      </c>
      <c r="O3" s="93">
        <v>2.9147701820559296E-4</v>
      </c>
      <c r="P3" s="93">
        <v>1.7246258870007923E-4</v>
      </c>
      <c r="Q3" s="93">
        <v>1.6777575029823367E-4</v>
      </c>
      <c r="R3" s="93">
        <v>1.4712893833985615E-4</v>
      </c>
      <c r="S3" s="93">
        <v>1.1093691483108012E-4</v>
      </c>
      <c r="T3" s="93">
        <v>4.7528931284951075E-5</v>
      </c>
      <c r="U3" s="93">
        <v>7.9067109065735169E-5</v>
      </c>
      <c r="V3" s="93">
        <v>8.2389362784339665E-5</v>
      </c>
      <c r="W3" s="93">
        <v>9.0230674614069897E-5</v>
      </c>
      <c r="X3" s="93">
        <v>9.6607516439896793E-5</v>
      </c>
      <c r="Y3" s="93">
        <v>8.5981457075941727E-5</v>
      </c>
      <c r="Z3" s="93">
        <v>2.3354218469196089E-3</v>
      </c>
      <c r="AA3" s="93">
        <v>4.9596049540935838E-5</v>
      </c>
      <c r="AB3" s="93">
        <v>1.2523284228341884E-4</v>
      </c>
      <c r="AC3" s="93">
        <v>6.220313569038017E-5</v>
      </c>
      <c r="AD3" s="93">
        <v>9.105512377201018E-5</v>
      </c>
      <c r="AE3" s="93">
        <v>7.288238054370119E-5</v>
      </c>
      <c r="AF3" s="93">
        <v>1.5147103884147255E-4</v>
      </c>
      <c r="AG3" s="93">
        <v>5.5283982457439227E-5</v>
      </c>
      <c r="AH3" s="93">
        <v>8.3752431655400219E-5</v>
      </c>
      <c r="AI3" s="93">
        <v>3.9198050305982056E-5</v>
      </c>
      <c r="AJ3" s="93">
        <v>3.4200182963256007E-5</v>
      </c>
      <c r="AK3" s="93">
        <v>4.6029209316966811E-5</v>
      </c>
      <c r="AL3" s="93">
        <v>4.7902338385231365E-5</v>
      </c>
      <c r="AM3" s="93">
        <v>4.9109879864100408E-5</v>
      </c>
      <c r="AN3" s="93">
        <v>8.17788212077782E-5</v>
      </c>
      <c r="AO3" s="93">
        <v>7.0009211776336851E-5</v>
      </c>
      <c r="AP3" s="93">
        <v>1.0495929931677243E-4</v>
      </c>
      <c r="AQ3" s="93">
        <v>0</v>
      </c>
    </row>
    <row r="4" spans="1:43">
      <c r="A4" t="s">
        <v>77</v>
      </c>
      <c r="B4" s="93">
        <v>6.5600234384748937E-5</v>
      </c>
      <c r="C4" s="93">
        <v>6.413161343126569E-5</v>
      </c>
      <c r="D4" s="93">
        <v>1.0001054039971116</v>
      </c>
      <c r="E4" s="93">
        <v>8.8055928467998444E-5</v>
      </c>
      <c r="F4" s="93">
        <v>4.4440389156519551E-5</v>
      </c>
      <c r="G4" s="93">
        <v>6.0574395961714493E-5</v>
      </c>
      <c r="H4" s="93">
        <v>5.4960470976805525E-5</v>
      </c>
      <c r="I4" s="93">
        <v>6.1603940312677833E-5</v>
      </c>
      <c r="J4" s="93">
        <v>5.964036915976474E-5</v>
      </c>
      <c r="K4" s="93">
        <v>7.2273464028819014E-4</v>
      </c>
      <c r="L4" s="151">
        <v>1.1959985096934397E-4</v>
      </c>
      <c r="M4" s="151">
        <v>3.367668320740388E-5</v>
      </c>
      <c r="N4" s="93">
        <v>7.2516652577120781E-5</v>
      </c>
      <c r="O4" s="93">
        <v>1.4434266177564087E-4</v>
      </c>
      <c r="P4" s="93">
        <v>6.530386124384315E-5</v>
      </c>
      <c r="Q4" s="93">
        <v>6.4287446415788982E-5</v>
      </c>
      <c r="R4" s="93">
        <v>4.710123838268895E-5</v>
      </c>
      <c r="S4" s="93">
        <v>4.0731955119319701E-5</v>
      </c>
      <c r="T4" s="93">
        <v>1.8887599374270106E-5</v>
      </c>
      <c r="U4" s="93">
        <v>3.5284445774720701E-5</v>
      </c>
      <c r="V4" s="93">
        <v>3.2606570913557233E-5</v>
      </c>
      <c r="W4" s="93">
        <v>3.9100463885353993E-5</v>
      </c>
      <c r="X4" s="93">
        <v>3.863554833326526E-5</v>
      </c>
      <c r="Y4" s="93">
        <v>4.2550486066219118E-5</v>
      </c>
      <c r="Z4" s="93">
        <v>3.7945180189264777E-4</v>
      </c>
      <c r="AA4" s="93">
        <v>6.5605381152779321E-5</v>
      </c>
      <c r="AB4" s="93">
        <v>5.3432983965096731E-5</v>
      </c>
      <c r="AC4" s="93">
        <v>3.579977598740091E-5</v>
      </c>
      <c r="AD4" s="93">
        <v>3.8785006413497414E-5</v>
      </c>
      <c r="AE4" s="93">
        <v>9.9891218184403537E-5</v>
      </c>
      <c r="AF4" s="93">
        <v>4.9816883237373944E-5</v>
      </c>
      <c r="AG4" s="93">
        <v>2.2059102665996415E-5</v>
      </c>
      <c r="AH4" s="93">
        <v>2.7140763026648627E-5</v>
      </c>
      <c r="AI4" s="93">
        <v>1.6072621380303726E-5</v>
      </c>
      <c r="AJ4" s="93">
        <v>1.4337730753475465E-5</v>
      </c>
      <c r="AK4" s="93">
        <v>1.541261012959559E-5</v>
      </c>
      <c r="AL4" s="93">
        <v>2.2789113458436783E-5</v>
      </c>
      <c r="AM4" s="93">
        <v>2.1553534944082167E-5</v>
      </c>
      <c r="AN4" s="93">
        <v>2.4957330607833941E-5</v>
      </c>
      <c r="AO4" s="93">
        <v>2.5745001541063892E-5</v>
      </c>
      <c r="AP4" s="93">
        <v>3.9333009354568895E-5</v>
      </c>
      <c r="AQ4" s="93">
        <v>0</v>
      </c>
    </row>
    <row r="5" spans="1:43">
      <c r="A5" t="s">
        <v>3</v>
      </c>
      <c r="B5" s="93">
        <v>6.3020624120287009E-4</v>
      </c>
      <c r="C5" s="93">
        <v>1.2111346192398885E-3</v>
      </c>
      <c r="D5" s="93">
        <v>6.5991431584589094E-4</v>
      </c>
      <c r="E5" s="93">
        <v>1.0171217463356537</v>
      </c>
      <c r="F5" s="93">
        <v>1.5381449767635283E-3</v>
      </c>
      <c r="G5" s="93">
        <v>7.6117904387046353E-4</v>
      </c>
      <c r="H5" s="93">
        <v>5.9422581884260623E-4</v>
      </c>
      <c r="I5" s="93">
        <v>7.3586609550338868E-4</v>
      </c>
      <c r="J5" s="93">
        <v>8.4531579967013818E-4</v>
      </c>
      <c r="K5" s="93">
        <v>4.8874904094940827E-4</v>
      </c>
      <c r="L5" s="151">
        <v>2.246308112967194E-3</v>
      </c>
      <c r="M5" s="151">
        <v>3.6315703877571747E-4</v>
      </c>
      <c r="N5" s="93">
        <v>9.4206637629582585E-4</v>
      </c>
      <c r="O5" s="93">
        <v>4.0780016138819248E-3</v>
      </c>
      <c r="P5" s="93">
        <v>3.1722183909682511E-2</v>
      </c>
      <c r="Q5" s="93">
        <v>4.0991084854251373E-3</v>
      </c>
      <c r="R5" s="93">
        <v>3.1642168755755705E-3</v>
      </c>
      <c r="S5" s="93">
        <v>1.334735696504369E-3</v>
      </c>
      <c r="T5" s="93">
        <v>2.8969258294733659E-4</v>
      </c>
      <c r="U5" s="93">
        <v>7.0783882929408611E-4</v>
      </c>
      <c r="V5" s="93">
        <v>8.0736789947350818E-4</v>
      </c>
      <c r="W5" s="93">
        <v>7.0828332500567882E-4</v>
      </c>
      <c r="X5" s="93">
        <v>8.6416283543388713E-4</v>
      </c>
      <c r="Y5" s="93">
        <v>8.3449579371840045E-4</v>
      </c>
      <c r="Z5" s="93">
        <v>9.6301645165222487E-4</v>
      </c>
      <c r="AA5" s="93">
        <v>1.4256962113873506E-4</v>
      </c>
      <c r="AB5" s="93">
        <v>1.5543737074470388E-3</v>
      </c>
      <c r="AC5" s="93">
        <v>5.9188061371645163E-3</v>
      </c>
      <c r="AD5" s="93">
        <v>3.0792195658156326E-4</v>
      </c>
      <c r="AE5" s="93">
        <v>3.1052315729623582E-4</v>
      </c>
      <c r="AF5" s="93">
        <v>5.3445328096174514E-4</v>
      </c>
      <c r="AG5" s="93">
        <v>1.9940076545721532E-4</v>
      </c>
      <c r="AH5" s="93">
        <v>2.2736800976420329E-4</v>
      </c>
      <c r="AI5" s="93">
        <v>1.3650994713971417E-4</v>
      </c>
      <c r="AJ5" s="93">
        <v>1.1609810031920102E-4</v>
      </c>
      <c r="AK5" s="93">
        <v>6.2663832978419084E-4</v>
      </c>
      <c r="AL5" s="93">
        <v>2.3360565966906003E-4</v>
      </c>
      <c r="AM5" s="93">
        <v>2.8427568908647794E-4</v>
      </c>
      <c r="AN5" s="93">
        <v>2.6493033045807114E-4</v>
      </c>
      <c r="AO5" s="93">
        <v>2.5506254317404775E-4</v>
      </c>
      <c r="AP5" s="93">
        <v>3.6471541732086048E-4</v>
      </c>
      <c r="AQ5" s="93">
        <v>0</v>
      </c>
    </row>
    <row r="6" spans="1:43">
      <c r="A6" t="s">
        <v>4</v>
      </c>
      <c r="B6" s="93">
        <v>7.8042851268141181E-7</v>
      </c>
      <c r="C6" s="93">
        <v>2.7419821257477144E-7</v>
      </c>
      <c r="D6" s="93">
        <v>2.2838132485447924E-7</v>
      </c>
      <c r="E6" s="93">
        <v>9.0085784683812841E-7</v>
      </c>
      <c r="F6" s="93">
        <v>1.0000002177032776</v>
      </c>
      <c r="G6" s="93">
        <v>1.2290079996291127E-6</v>
      </c>
      <c r="H6" s="93">
        <v>1.5496732582990608E-6</v>
      </c>
      <c r="I6" s="93">
        <v>1.0646849428851797E-6</v>
      </c>
      <c r="J6" s="93">
        <v>1.0269382120943235E-6</v>
      </c>
      <c r="K6" s="93">
        <v>6.0648596685677547E-7</v>
      </c>
      <c r="L6" s="151">
        <v>1.2220506970614589E-6</v>
      </c>
      <c r="M6" s="151">
        <v>8.967564067416669E-7</v>
      </c>
      <c r="N6" s="93">
        <v>1.2305643207310374E-6</v>
      </c>
      <c r="O6" s="93">
        <v>1.0065896058270912E-6</v>
      </c>
      <c r="P6" s="93">
        <v>2.3211863193069707E-7</v>
      </c>
      <c r="Q6" s="93">
        <v>9.1071972767334387E-7</v>
      </c>
      <c r="R6" s="93">
        <v>6.66829608786545E-7</v>
      </c>
      <c r="S6" s="93">
        <v>9.8177638136350212E-7</v>
      </c>
      <c r="T6" s="93">
        <v>1.0237719634386043E-6</v>
      </c>
      <c r="U6" s="93">
        <v>1.1419647481216992E-6</v>
      </c>
      <c r="V6" s="93">
        <v>1.1346283148613505E-6</v>
      </c>
      <c r="W6" s="93">
        <v>9.8074407508880049E-7</v>
      </c>
      <c r="X6" s="93">
        <v>1.2207992990378574E-6</v>
      </c>
      <c r="Y6" s="93">
        <v>1.0112334381015367E-6</v>
      </c>
      <c r="Z6" s="93">
        <v>6.2344110037127026E-7</v>
      </c>
      <c r="AA6" s="93">
        <v>3.3673150830981007E-7</v>
      </c>
      <c r="AB6" s="93">
        <v>5.0846869582907387E-7</v>
      </c>
      <c r="AC6" s="93">
        <v>8.2223314081089744E-7</v>
      </c>
      <c r="AD6" s="93">
        <v>4.5026195996180916E-7</v>
      </c>
      <c r="AE6" s="93">
        <v>5.4538386208595067E-7</v>
      </c>
      <c r="AF6" s="93">
        <v>9.2890907289444286E-7</v>
      </c>
      <c r="AG6" s="93">
        <v>3.8830679101564636E-7</v>
      </c>
      <c r="AH6" s="93">
        <v>5.0704370578688388E-7</v>
      </c>
      <c r="AI6" s="93">
        <v>2.8166314236600665E-7</v>
      </c>
      <c r="AJ6" s="93">
        <v>1.6259208693305626E-7</v>
      </c>
      <c r="AK6" s="93">
        <v>2.1376470773705515E-7</v>
      </c>
      <c r="AL6" s="93">
        <v>3.2188408768619719E-7</v>
      </c>
      <c r="AM6" s="93">
        <v>2.3558057819130808E-7</v>
      </c>
      <c r="AN6" s="93">
        <v>2.7624535241544237E-7</v>
      </c>
      <c r="AO6" s="93">
        <v>5.5779110352354598E-7</v>
      </c>
      <c r="AP6" s="93">
        <v>5.6851083451140033E-7</v>
      </c>
      <c r="AQ6" s="93">
        <v>0</v>
      </c>
    </row>
    <row r="7" spans="1:43">
      <c r="A7" t="s">
        <v>5</v>
      </c>
      <c r="B7" s="93">
        <v>9.3747248847083325E-2</v>
      </c>
      <c r="C7" s="93">
        <v>1.0745569975997786E-2</v>
      </c>
      <c r="D7" s="93">
        <v>1.2208001598571008E-2</v>
      </c>
      <c r="E7" s="93">
        <v>1.406561741542391E-2</v>
      </c>
      <c r="F7" s="93">
        <v>1.2295936956846729E-2</v>
      </c>
      <c r="G7" s="93">
        <v>1.2240072966882294</v>
      </c>
      <c r="H7" s="93">
        <v>2.1061187767044475E-2</v>
      </c>
      <c r="I7" s="93">
        <v>2.5048756898522227E-2</v>
      </c>
      <c r="J7" s="93">
        <v>1.5027306715805737E-2</v>
      </c>
      <c r="K7" s="93">
        <v>3.1579568865262599E-3</v>
      </c>
      <c r="L7" s="151">
        <v>2.0603609628910738E-2</v>
      </c>
      <c r="M7" s="151">
        <v>1.8649719301424929E-2</v>
      </c>
      <c r="N7" s="93">
        <v>1.5630017677926791E-2</v>
      </c>
      <c r="O7" s="93">
        <v>2.3739930156224276E-2</v>
      </c>
      <c r="P7" s="93">
        <v>1.0187103308202956E-2</v>
      </c>
      <c r="Q7" s="93">
        <v>9.0626011700738161E-3</v>
      </c>
      <c r="R7" s="93">
        <v>9.2312309758619416E-3</v>
      </c>
      <c r="S7" s="93">
        <v>1.1775574750277266E-2</v>
      </c>
      <c r="T7" s="93">
        <v>7.5289226069412086E-3</v>
      </c>
      <c r="U7" s="93">
        <v>1.2381375462051439E-2</v>
      </c>
      <c r="V7" s="93">
        <v>1.1845686563693633E-2</v>
      </c>
      <c r="W7" s="93">
        <v>1.1045759927380853E-2</v>
      </c>
      <c r="X7" s="93">
        <v>1.2791849222421416E-2</v>
      </c>
      <c r="Y7" s="93">
        <v>1.4463308346119367E-2</v>
      </c>
      <c r="Z7" s="93">
        <v>1.004200175879979E-2</v>
      </c>
      <c r="AA7" s="93">
        <v>9.3154453612172318E-3</v>
      </c>
      <c r="AB7" s="93">
        <v>1.4844477298827995E-2</v>
      </c>
      <c r="AC7" s="93">
        <v>1.2635228005666285E-2</v>
      </c>
      <c r="AD7" s="93">
        <v>2.430093654130875E-2</v>
      </c>
      <c r="AE7" s="93">
        <v>2.0804122381793497E-2</v>
      </c>
      <c r="AF7" s="93">
        <v>0.28537007059137742</v>
      </c>
      <c r="AG7" s="93">
        <v>2.0774977120156638E-2</v>
      </c>
      <c r="AH7" s="93">
        <v>1.7230653668391577E-2</v>
      </c>
      <c r="AI7" s="93">
        <v>1.9181334949581245E-2</v>
      </c>
      <c r="AJ7" s="93">
        <v>1.723575464056842E-2</v>
      </c>
      <c r="AK7" s="93">
        <v>8.642424881504629E-3</v>
      </c>
      <c r="AL7" s="93">
        <v>2.4143385769256207E-2</v>
      </c>
      <c r="AM7" s="93">
        <v>1.8570649844837101E-2</v>
      </c>
      <c r="AN7" s="93">
        <v>2.7948155146192852E-2</v>
      </c>
      <c r="AO7" s="93">
        <v>3.2396829069098868E-2</v>
      </c>
      <c r="AP7" s="93">
        <v>3.8863273391413364E-2</v>
      </c>
      <c r="AQ7" s="93">
        <v>0</v>
      </c>
    </row>
    <row r="8" spans="1:43">
      <c r="A8" t="s">
        <v>6</v>
      </c>
      <c r="B8" s="93">
        <v>7.4858280824901978E-3</v>
      </c>
      <c r="C8" s="93">
        <v>6.7153824252450135E-3</v>
      </c>
      <c r="D8" s="93">
        <v>4.7092093127123315E-3</v>
      </c>
      <c r="E8" s="93">
        <v>6.6157058553037058E-3</v>
      </c>
      <c r="F8" s="93">
        <v>4.9412594349747922E-3</v>
      </c>
      <c r="G8" s="93">
        <v>8.4596740496109789E-3</v>
      </c>
      <c r="H8" s="93">
        <v>1.4125096809885778</v>
      </c>
      <c r="I8" s="93">
        <v>9.9177250830669358E-3</v>
      </c>
      <c r="J8" s="93">
        <v>1.750682181751019E-2</v>
      </c>
      <c r="K8" s="93">
        <v>1.123018698107972E-3</v>
      </c>
      <c r="L8" s="151">
        <v>9.4784552207286057E-3</v>
      </c>
      <c r="M8" s="151">
        <v>6.0137696387687076E-3</v>
      </c>
      <c r="N8" s="93">
        <v>1.6925713401040904E-2</v>
      </c>
      <c r="O8" s="93">
        <v>1.8508333709377732E-2</v>
      </c>
      <c r="P8" s="93">
        <v>8.7264508262987466E-3</v>
      </c>
      <c r="Q8" s="93">
        <v>4.0884551116085821E-3</v>
      </c>
      <c r="R8" s="93">
        <v>3.983532340681703E-3</v>
      </c>
      <c r="S8" s="93">
        <v>6.0475926142638204E-3</v>
      </c>
      <c r="T8" s="93">
        <v>3.9288088372773124E-3</v>
      </c>
      <c r="U8" s="93">
        <v>6.5953412375326682E-3</v>
      </c>
      <c r="V8" s="93">
        <v>6.6444773625283469E-3</v>
      </c>
      <c r="W8" s="93">
        <v>1.496697613814983E-2</v>
      </c>
      <c r="X8" s="93">
        <v>1.0871363968158913E-2</v>
      </c>
      <c r="Y8" s="93">
        <v>4.082644284117929E-2</v>
      </c>
      <c r="Z8" s="93">
        <v>3.2125894860403092E-3</v>
      </c>
      <c r="AA8" s="93">
        <v>2.1805343358091271E-3</v>
      </c>
      <c r="AB8" s="93">
        <v>7.2580427723253609E-3</v>
      </c>
      <c r="AC8" s="93">
        <v>6.8675852166572666E-3</v>
      </c>
      <c r="AD8" s="93">
        <v>9.9170191822146314E-3</v>
      </c>
      <c r="AE8" s="93">
        <v>4.9375420664268576E-3</v>
      </c>
      <c r="AF8" s="93">
        <v>1.2655443084612908E-2</v>
      </c>
      <c r="AG8" s="93">
        <v>5.8340430325858738E-3</v>
      </c>
      <c r="AH8" s="93">
        <v>5.0741924478754979E-3</v>
      </c>
      <c r="AI8" s="93">
        <v>3.8046416778557256E-3</v>
      </c>
      <c r="AJ8" s="93">
        <v>2.9693601324294913E-3</v>
      </c>
      <c r="AK8" s="93">
        <v>3.1950862187536317E-3</v>
      </c>
      <c r="AL8" s="93">
        <v>6.7957636284128034E-3</v>
      </c>
      <c r="AM8" s="93">
        <v>7.0775465313618665E-3</v>
      </c>
      <c r="AN8" s="93">
        <v>6.1704330087349515E-3</v>
      </c>
      <c r="AO8" s="93">
        <v>1.0581442749498274E-2</v>
      </c>
      <c r="AP8" s="93">
        <v>2.1618528085897426E-2</v>
      </c>
      <c r="AQ8" s="93">
        <v>0</v>
      </c>
    </row>
    <row r="9" spans="1:43">
      <c r="A9" t="s">
        <v>7</v>
      </c>
      <c r="B9" s="93">
        <v>2.029843726428537E-3</v>
      </c>
      <c r="C9" s="93">
        <v>2.2160044860140551E-3</v>
      </c>
      <c r="D9" s="93">
        <v>1.0731353394146691E-3</v>
      </c>
      <c r="E9" s="93">
        <v>1.9883019347115881E-3</v>
      </c>
      <c r="F9" s="93">
        <v>1.1545324606680658E-3</v>
      </c>
      <c r="G9" s="93">
        <v>3.1473953806065266E-3</v>
      </c>
      <c r="H9" s="93">
        <v>2.4781907240594941E-3</v>
      </c>
      <c r="I9" s="93">
        <v>1.1598136297079551</v>
      </c>
      <c r="J9" s="93">
        <v>9.971759024644488E-3</v>
      </c>
      <c r="K9" s="93">
        <v>2.1674743627728111E-4</v>
      </c>
      <c r="L9" s="151">
        <v>2.1486504095082092E-3</v>
      </c>
      <c r="M9" s="151">
        <v>1.1146159670813204E-3</v>
      </c>
      <c r="N9" s="93">
        <v>2.4403015022294392E-3</v>
      </c>
      <c r="O9" s="93">
        <v>9.8317968526207868E-3</v>
      </c>
      <c r="P9" s="93">
        <v>4.5975893822804495E-3</v>
      </c>
      <c r="Q9" s="93">
        <v>1.0440398360722987E-3</v>
      </c>
      <c r="R9" s="93">
        <v>1.4781244022383628E-3</v>
      </c>
      <c r="S9" s="93">
        <v>2.441323121236196E-3</v>
      </c>
      <c r="T9" s="93">
        <v>1.0071506457024601E-3</v>
      </c>
      <c r="U9" s="93">
        <v>2.1387091771179461E-3</v>
      </c>
      <c r="V9" s="93">
        <v>1.9181661440644902E-3</v>
      </c>
      <c r="W9" s="93">
        <v>3.0460595506594554E-3</v>
      </c>
      <c r="X9" s="93">
        <v>6.5561538696617466E-3</v>
      </c>
      <c r="Y9" s="93">
        <v>4.2907228011281294E-2</v>
      </c>
      <c r="Z9" s="93">
        <v>1.392228587443072E-3</v>
      </c>
      <c r="AA9" s="93">
        <v>5.4694422601269939E-4</v>
      </c>
      <c r="AB9" s="93">
        <v>1.5175782172018747E-3</v>
      </c>
      <c r="AC9" s="93">
        <v>1.7466386341782623E-2</v>
      </c>
      <c r="AD9" s="93">
        <v>1.9538503381232785E-3</v>
      </c>
      <c r="AE9" s="93">
        <v>1.4142062240522768E-3</v>
      </c>
      <c r="AF9" s="93">
        <v>2.6274257744580915E-3</v>
      </c>
      <c r="AG9" s="93">
        <v>1.7538796949507498E-3</v>
      </c>
      <c r="AH9" s="93">
        <v>1.1698178040235867E-3</v>
      </c>
      <c r="AI9" s="93">
        <v>8.0888175507160757E-4</v>
      </c>
      <c r="AJ9" s="93">
        <v>6.5717101634556489E-4</v>
      </c>
      <c r="AK9" s="93">
        <v>3.9138935213850956E-3</v>
      </c>
      <c r="AL9" s="93">
        <v>1.4635588746012868E-3</v>
      </c>
      <c r="AM9" s="93">
        <v>8.8310474064517866E-4</v>
      </c>
      <c r="AN9" s="93">
        <v>1.3841334243326149E-3</v>
      </c>
      <c r="AO9" s="93">
        <v>1.4916110175940828E-3</v>
      </c>
      <c r="AP9" s="93">
        <v>3.399668596844773E-3</v>
      </c>
      <c r="AQ9" s="93">
        <v>0</v>
      </c>
    </row>
    <row r="10" spans="1:43">
      <c r="A10" t="s">
        <v>8</v>
      </c>
      <c r="B10" s="93">
        <v>8.7684001008786587E-3</v>
      </c>
      <c r="C10" s="93">
        <v>5.3529682097433716E-3</v>
      </c>
      <c r="D10" s="93">
        <v>6.0521902473435803E-3</v>
      </c>
      <c r="E10" s="93">
        <v>6.9368463927186033E-3</v>
      </c>
      <c r="F10" s="93">
        <v>5.9601313703575376E-3</v>
      </c>
      <c r="G10" s="93">
        <v>4.023349452456175E-2</v>
      </c>
      <c r="H10" s="93">
        <v>1.7688240987167529E-2</v>
      </c>
      <c r="I10" s="93">
        <v>2.1299104102125835E-2</v>
      </c>
      <c r="J10" s="93">
        <v>1.3061511272106836</v>
      </c>
      <c r="K10" s="93">
        <v>1.5723153876905044E-3</v>
      </c>
      <c r="L10" s="151">
        <v>1.2637132587998234E-2</v>
      </c>
      <c r="M10" s="151">
        <v>1.8420651681028917E-2</v>
      </c>
      <c r="N10" s="93">
        <v>1.514403432437263E-2</v>
      </c>
      <c r="O10" s="93">
        <v>3.0613174600418257E-2</v>
      </c>
      <c r="P10" s="93">
        <v>1.8816249689525336E-2</v>
      </c>
      <c r="Q10" s="93">
        <v>5.2930794250092552E-3</v>
      </c>
      <c r="R10" s="93">
        <v>6.7090517098125167E-3</v>
      </c>
      <c r="S10" s="93">
        <v>9.6207139296260805E-3</v>
      </c>
      <c r="T10" s="93">
        <v>7.6065791297676537E-3</v>
      </c>
      <c r="U10" s="93">
        <v>1.1861566391683859E-2</v>
      </c>
      <c r="V10" s="93">
        <v>1.0071850671707173E-2</v>
      </c>
      <c r="W10" s="93">
        <v>1.0259148873208085E-2</v>
      </c>
      <c r="X10" s="93">
        <v>9.8611546247911585E-3</v>
      </c>
      <c r="Y10" s="93">
        <v>2.3059974921926733E-2</v>
      </c>
      <c r="Z10" s="93">
        <v>5.3370927993060761E-3</v>
      </c>
      <c r="AA10" s="93">
        <v>3.3634625605892801E-3</v>
      </c>
      <c r="AB10" s="93">
        <v>8.6570425232218862E-3</v>
      </c>
      <c r="AC10" s="93">
        <v>8.3619361306315493E-3</v>
      </c>
      <c r="AD10" s="93">
        <v>1.7173124754391943E-2</v>
      </c>
      <c r="AE10" s="93">
        <v>9.2259962699967699E-3</v>
      </c>
      <c r="AF10" s="93">
        <v>2.1278433613413746E-2</v>
      </c>
      <c r="AG10" s="93">
        <v>9.2972292740535437E-2</v>
      </c>
      <c r="AH10" s="93">
        <v>1.8034943543716542E-2</v>
      </c>
      <c r="AI10" s="93">
        <v>1.8789668084530229E-2</v>
      </c>
      <c r="AJ10" s="93">
        <v>1.4145868155023536E-2</v>
      </c>
      <c r="AK10" s="93">
        <v>5.7044355926409839E-3</v>
      </c>
      <c r="AL10" s="93">
        <v>1.881044668706975E-2</v>
      </c>
      <c r="AM10" s="93">
        <v>1.2329521068783067E-2</v>
      </c>
      <c r="AN10" s="93">
        <v>2.3857862851345012E-2</v>
      </c>
      <c r="AO10" s="93">
        <v>1.3077440365599933E-2</v>
      </c>
      <c r="AP10" s="93">
        <v>2.1509025278929804E-2</v>
      </c>
      <c r="AQ10" s="93">
        <v>0</v>
      </c>
    </row>
    <row r="11" spans="1:43">
      <c r="A11" t="s">
        <v>9</v>
      </c>
      <c r="B11" s="93">
        <v>8.1556436494212139E-2</v>
      </c>
      <c r="C11" s="93">
        <v>6.8308068506823763E-2</v>
      </c>
      <c r="D11" s="93">
        <v>4.5239102971687678E-2</v>
      </c>
      <c r="E11" s="93">
        <v>9.6384498114248582E-2</v>
      </c>
      <c r="F11" s="93">
        <v>5.70783321825451E-2</v>
      </c>
      <c r="G11" s="93">
        <v>6.2154236135468499E-2</v>
      </c>
      <c r="H11" s="93">
        <v>5.4022944615444657E-2</v>
      </c>
      <c r="I11" s="93">
        <v>6.8683914642580127E-2</v>
      </c>
      <c r="J11" s="93">
        <v>5.6422841069990327E-2</v>
      </c>
      <c r="K11" s="93">
        <v>1.0904750994136028</v>
      </c>
      <c r="L11" s="151">
        <v>0.1529512454957293</v>
      </c>
      <c r="M11" s="151">
        <v>3.7312024894014181E-2</v>
      </c>
      <c r="N11" s="93">
        <v>8.4244360070046403E-2</v>
      </c>
      <c r="O11" s="93">
        <v>0.16043118245988799</v>
      </c>
      <c r="P11" s="93">
        <v>6.1478338175745932E-2</v>
      </c>
      <c r="Q11" s="93">
        <v>6.2622193322227807E-2</v>
      </c>
      <c r="R11" s="93">
        <v>4.0649367147044486E-2</v>
      </c>
      <c r="S11" s="93">
        <v>3.7806071411295501E-2</v>
      </c>
      <c r="T11" s="93">
        <v>1.6959566521865491E-2</v>
      </c>
      <c r="U11" s="93">
        <v>3.5678259580810154E-2</v>
      </c>
      <c r="V11" s="93">
        <v>3.0874663443810641E-2</v>
      </c>
      <c r="W11" s="93">
        <v>3.9674237963646941E-2</v>
      </c>
      <c r="X11" s="93">
        <v>3.7069614208249391E-2</v>
      </c>
      <c r="Y11" s="93">
        <v>4.6147560686866769E-2</v>
      </c>
      <c r="Z11" s="93">
        <v>8.016725191766752E-2</v>
      </c>
      <c r="AA11" s="93">
        <v>9.165355046135705E-2</v>
      </c>
      <c r="AB11" s="93">
        <v>5.5868588556120237E-2</v>
      </c>
      <c r="AC11" s="93">
        <v>4.0853514297355821E-2</v>
      </c>
      <c r="AD11" s="93">
        <v>4.0084406600516438E-2</v>
      </c>
      <c r="AE11" s="93">
        <v>0.14019103280023001</v>
      </c>
      <c r="AF11" s="93">
        <v>4.3128338429311998E-2</v>
      </c>
      <c r="AG11" s="93">
        <v>2.1749295942469351E-2</v>
      </c>
      <c r="AH11" s="93">
        <v>2.3370239863586089E-2</v>
      </c>
      <c r="AI11" s="93">
        <v>1.6156127696997657E-2</v>
      </c>
      <c r="AJ11" s="93">
        <v>1.4727424385448624E-2</v>
      </c>
      <c r="AK11" s="93">
        <v>1.3700620871908984E-2</v>
      </c>
      <c r="AL11" s="93">
        <v>2.476796162773624E-2</v>
      </c>
      <c r="AM11" s="93">
        <v>2.2697037447266172E-2</v>
      </c>
      <c r="AN11" s="93">
        <v>2.0764234682708028E-2</v>
      </c>
      <c r="AO11" s="93">
        <v>2.3924576802911542E-2</v>
      </c>
      <c r="AP11" s="93">
        <v>3.7666236220864742E-2</v>
      </c>
      <c r="AQ11" s="93">
        <v>0</v>
      </c>
    </row>
    <row r="12" spans="1:43">
      <c r="A12" t="s">
        <v>65</v>
      </c>
      <c r="B12" s="151">
        <v>0.12424842518729694</v>
      </c>
      <c r="C12" s="151">
        <v>5.0690455109059292E-2</v>
      </c>
      <c r="D12" s="151">
        <v>3.1524523784588053E-2</v>
      </c>
      <c r="E12" s="151">
        <v>7.5999755565206481E-2</v>
      </c>
      <c r="F12" s="151">
        <v>3.6045117675168388E-2</v>
      </c>
      <c r="G12" s="151">
        <v>9.8385026974794287E-2</v>
      </c>
      <c r="H12" s="151">
        <v>0.18261804707372215</v>
      </c>
      <c r="I12" s="151">
        <v>0.13304351109682361</v>
      </c>
      <c r="J12" s="151">
        <v>0.14949883721230678</v>
      </c>
      <c r="K12" s="151">
        <v>2.9760602863592042E-2</v>
      </c>
      <c r="L12" s="151">
        <v>1.4186741734042299</v>
      </c>
      <c r="M12" s="151">
        <v>0.13361244802683978</v>
      </c>
      <c r="N12" s="151">
        <v>0.39592000022978152</v>
      </c>
      <c r="O12" s="151">
        <v>0.64317497469030971</v>
      </c>
      <c r="P12" s="151">
        <v>2.6742670649734925E-2</v>
      </c>
      <c r="Q12" s="151">
        <v>3.8726212048267455E-2</v>
      </c>
      <c r="R12" s="151">
        <v>4.9412878758572719E-2</v>
      </c>
      <c r="S12" s="151">
        <v>5.4680308106864521E-2</v>
      </c>
      <c r="T12" s="151">
        <v>3.947762936019554E-2</v>
      </c>
      <c r="U12" s="151">
        <v>7.2645962816143883E-2</v>
      </c>
      <c r="V12" s="151">
        <v>5.0448093202745001E-2</v>
      </c>
      <c r="W12" s="151">
        <v>8.1896199173453435E-2</v>
      </c>
      <c r="X12" s="151">
        <v>7.5021186670584106E-2</v>
      </c>
      <c r="Y12" s="151">
        <v>0.11985929442418415</v>
      </c>
      <c r="Z12" s="151">
        <v>2.0257657307488838E-2</v>
      </c>
      <c r="AA12" s="151">
        <v>1.6402341100728426E-2</v>
      </c>
      <c r="AB12" s="151">
        <v>5.6728671146171167E-2</v>
      </c>
      <c r="AC12" s="151">
        <v>5.1836595131710295E-2</v>
      </c>
      <c r="AD12" s="151">
        <v>2.8590577870953322E-2</v>
      </c>
      <c r="AE12" s="151">
        <v>2.8001751383955508E-2</v>
      </c>
      <c r="AF12" s="151">
        <v>5.0854901627044466E-2</v>
      </c>
      <c r="AG12" s="151">
        <v>3.3577964418807664E-2</v>
      </c>
      <c r="AH12" s="151">
        <v>1.8503813810613889E-2</v>
      </c>
      <c r="AI12" s="151">
        <v>1.5759951612369139E-2</v>
      </c>
      <c r="AJ12" s="151">
        <v>1.0231107842866963E-2</v>
      </c>
      <c r="AK12" s="151">
        <v>2.2661024903478651E-2</v>
      </c>
      <c r="AL12" s="151">
        <v>2.5427650173921172E-2</v>
      </c>
      <c r="AM12" s="151">
        <v>1.4263853010911981E-2</v>
      </c>
      <c r="AN12" s="151">
        <v>2.1522483624402743E-2</v>
      </c>
      <c r="AO12" s="151">
        <v>4.1497439117153458E-2</v>
      </c>
      <c r="AP12" s="151">
        <v>4.7633057480403883E-2</v>
      </c>
      <c r="AQ12" s="151">
        <v>0</v>
      </c>
    </row>
    <row r="13" spans="1:43">
      <c r="A13" t="s">
        <v>66</v>
      </c>
      <c r="B13" s="151">
        <v>7.2965873557494388E-3</v>
      </c>
      <c r="C13" s="151">
        <v>1.9650832120768386E-3</v>
      </c>
      <c r="D13" s="151">
        <v>1.6853316597731456E-3</v>
      </c>
      <c r="E13" s="151">
        <v>1.815267153276462E-3</v>
      </c>
      <c r="F13" s="151">
        <v>1.1683278398582663E-3</v>
      </c>
      <c r="G13" s="151">
        <v>6.3066064313617946E-3</v>
      </c>
      <c r="H13" s="151">
        <v>2.4284205362326708E-3</v>
      </c>
      <c r="I13" s="151">
        <v>2.2443367044267808E-3</v>
      </c>
      <c r="J13" s="151">
        <v>1.4299971454942303E-3</v>
      </c>
      <c r="K13" s="151">
        <v>3.012829043692758E-4</v>
      </c>
      <c r="L13" s="151">
        <v>5.0189239582747614E-3</v>
      </c>
      <c r="M13" s="151">
        <v>1.1744709989405511</v>
      </c>
      <c r="N13" s="151">
        <v>2.2958525891061785E-3</v>
      </c>
      <c r="O13" s="151">
        <v>3.410492725066167E-3</v>
      </c>
      <c r="P13" s="151">
        <v>5.0294316844936432E-4</v>
      </c>
      <c r="Q13" s="151">
        <v>9.1551935752940002E-4</v>
      </c>
      <c r="R13" s="151">
        <v>9.5473484317721365E-4</v>
      </c>
      <c r="S13" s="151">
        <v>9.7487385160877516E-4</v>
      </c>
      <c r="T13" s="151">
        <v>7.2569043509508754E-4</v>
      </c>
      <c r="U13" s="151">
        <v>1.0039784032685876E-3</v>
      </c>
      <c r="V13" s="151">
        <v>1.3744896230673727E-3</v>
      </c>
      <c r="W13" s="151">
        <v>1.1369994164882476E-3</v>
      </c>
      <c r="X13" s="151">
        <v>1.199265971814996E-3</v>
      </c>
      <c r="Y13" s="151">
        <v>3.1249193960290311E-3</v>
      </c>
      <c r="Z13" s="151">
        <v>8.6171094938084739E-4</v>
      </c>
      <c r="AA13" s="151">
        <v>5.3752759884751942E-4</v>
      </c>
      <c r="AB13" s="151">
        <v>2.7024376414307946E-3</v>
      </c>
      <c r="AC13" s="151">
        <v>1.0230617719373793E-3</v>
      </c>
      <c r="AD13" s="151">
        <v>1.7225471025036263E-3</v>
      </c>
      <c r="AE13" s="151">
        <v>1.218328803110721E-3</v>
      </c>
      <c r="AF13" s="151">
        <v>3.3969083457937228E-3</v>
      </c>
      <c r="AG13" s="151">
        <v>1.3976520995122451E-3</v>
      </c>
      <c r="AH13" s="151">
        <v>1.5923965932503588E-3</v>
      </c>
      <c r="AI13" s="151">
        <v>2.5772574074400209E-3</v>
      </c>
      <c r="AJ13" s="151">
        <v>1.020592266068905E-3</v>
      </c>
      <c r="AK13" s="151">
        <v>7.0746604578151174E-4</v>
      </c>
      <c r="AL13" s="151">
        <v>3.6325459200382943E-3</v>
      </c>
      <c r="AM13" s="151">
        <v>3.8512129813496952E-3</v>
      </c>
      <c r="AN13" s="151">
        <v>2.5261726093166498E-3</v>
      </c>
      <c r="AO13" s="151">
        <v>9.2726885567717243E-2</v>
      </c>
      <c r="AP13" s="151">
        <v>3.6110486695138323E-3</v>
      </c>
      <c r="AQ13" s="151">
        <v>0</v>
      </c>
    </row>
    <row r="14" spans="1:43">
      <c r="A14" t="s">
        <v>10</v>
      </c>
      <c r="B14" s="93">
        <v>2.1907578187492362E-2</v>
      </c>
      <c r="C14" s="93">
        <v>2.1431922486993233E-2</v>
      </c>
      <c r="D14" s="93">
        <v>1.4636632546525329E-2</v>
      </c>
      <c r="E14" s="93">
        <v>2.0864693808603174E-2</v>
      </c>
      <c r="F14" s="93">
        <v>1.2366579824245922E-2</v>
      </c>
      <c r="G14" s="93">
        <v>6.7337847140824691E-2</v>
      </c>
      <c r="H14" s="93">
        <v>4.2200648155896629E-2</v>
      </c>
      <c r="I14" s="93">
        <v>3.848174909507001E-2</v>
      </c>
      <c r="J14" s="93">
        <v>4.9659456939482212E-2</v>
      </c>
      <c r="K14" s="93">
        <v>3.3889720536085079E-3</v>
      </c>
      <c r="L14" s="151">
        <v>3.6386585180816187E-2</v>
      </c>
      <c r="M14" s="151">
        <v>3.5422653263081708E-2</v>
      </c>
      <c r="N14" s="93">
        <v>1.1622027259587957</v>
      </c>
      <c r="O14" s="93">
        <v>0.12581109777598729</v>
      </c>
      <c r="P14" s="93">
        <v>1.8326579117991706E-2</v>
      </c>
      <c r="Q14" s="93">
        <v>1.1738321740037727E-2</v>
      </c>
      <c r="R14" s="93">
        <v>1.6375365481257384E-2</v>
      </c>
      <c r="S14" s="93">
        <v>2.9849842643618604E-2</v>
      </c>
      <c r="T14" s="93">
        <v>2.7405714282635749E-2</v>
      </c>
      <c r="U14" s="93">
        <v>5.7797461139318523E-2</v>
      </c>
      <c r="V14" s="93">
        <v>4.3910405046250614E-2</v>
      </c>
      <c r="W14" s="93">
        <v>8.8695338745613375E-2</v>
      </c>
      <c r="X14" s="93">
        <v>4.0962036999482629E-2</v>
      </c>
      <c r="Y14" s="93">
        <v>6.5547801271368222E-2</v>
      </c>
      <c r="Z14" s="93">
        <v>7.8398151813257547E-3</v>
      </c>
      <c r="AA14" s="93">
        <v>1.1320292465831596E-2</v>
      </c>
      <c r="AB14" s="93">
        <v>2.343698003309443E-2</v>
      </c>
      <c r="AC14" s="93">
        <v>4.4453820441422681E-2</v>
      </c>
      <c r="AD14" s="93">
        <v>2.64453712637608E-2</v>
      </c>
      <c r="AE14" s="93">
        <v>1.1659022298989326E-2</v>
      </c>
      <c r="AF14" s="93">
        <v>2.8123988976159441E-2</v>
      </c>
      <c r="AG14" s="93">
        <v>1.2965428248885554E-2</v>
      </c>
      <c r="AH14" s="93">
        <v>1.1557298678627445E-2</v>
      </c>
      <c r="AI14" s="93">
        <v>7.6027394354785324E-3</v>
      </c>
      <c r="AJ14" s="93">
        <v>5.4510916333585938E-3</v>
      </c>
      <c r="AK14" s="93">
        <v>1.2130097873594963E-2</v>
      </c>
      <c r="AL14" s="93">
        <v>1.1783170284326214E-2</v>
      </c>
      <c r="AM14" s="93">
        <v>6.813689640561906E-3</v>
      </c>
      <c r="AN14" s="93">
        <v>9.637009573379051E-3</v>
      </c>
      <c r="AO14" s="93">
        <v>1.3708730294723397E-2</v>
      </c>
      <c r="AP14" s="93">
        <v>1.9548300071673436E-2</v>
      </c>
      <c r="AQ14" s="93">
        <v>0</v>
      </c>
    </row>
    <row r="15" spans="1:43">
      <c r="A15" t="s">
        <v>79</v>
      </c>
      <c r="B15" s="93">
        <v>3.086621666083653E-3</v>
      </c>
      <c r="C15" s="93">
        <v>1.1501140386929183E-3</v>
      </c>
      <c r="D15" s="93">
        <v>6.8267965540727029E-4</v>
      </c>
      <c r="E15" s="93">
        <v>6.6146158212794879E-3</v>
      </c>
      <c r="F15" s="93">
        <v>6.9843978697551993E-4</v>
      </c>
      <c r="G15" s="93">
        <v>9.3522042723349873E-3</v>
      </c>
      <c r="H15" s="93">
        <v>2.3955570039925727E-3</v>
      </c>
      <c r="I15" s="93">
        <v>3.1564828248879023E-3</v>
      </c>
      <c r="J15" s="93">
        <v>1.186300166297943E-3</v>
      </c>
      <c r="K15" s="93">
        <v>2.6120970844780063E-4</v>
      </c>
      <c r="L15" s="151">
        <v>4.0029079202854633E-3</v>
      </c>
      <c r="M15" s="151">
        <v>9.4908545693435376E-4</v>
      </c>
      <c r="N15" s="93">
        <v>6.8394579361447843E-3</v>
      </c>
      <c r="O15" s="93">
        <v>1.1712216307201762</v>
      </c>
      <c r="P15" s="93">
        <v>9.7482853843596363E-4</v>
      </c>
      <c r="Q15" s="93">
        <v>7.493361798046271E-4</v>
      </c>
      <c r="R15" s="93">
        <v>8.7936901367557572E-4</v>
      </c>
      <c r="S15" s="93">
        <v>1.9842918792043647E-3</v>
      </c>
      <c r="T15" s="93">
        <v>4.65079420729325E-3</v>
      </c>
      <c r="U15" s="93">
        <v>5.1226550905685859E-3</v>
      </c>
      <c r="V15" s="93">
        <v>2.4967196386306957E-3</v>
      </c>
      <c r="W15" s="93">
        <v>7.6506030184474126E-3</v>
      </c>
      <c r="X15" s="93">
        <v>4.2894662249592245E-3</v>
      </c>
      <c r="Y15" s="93">
        <v>6.2495228157673196E-3</v>
      </c>
      <c r="Z15" s="93">
        <v>6.6832480926451096E-4</v>
      </c>
      <c r="AA15" s="93">
        <v>4.5085963857534274E-4</v>
      </c>
      <c r="AB15" s="93">
        <v>2.9085147061609111E-3</v>
      </c>
      <c r="AC15" s="93">
        <v>3.6354858284193799E-3</v>
      </c>
      <c r="AD15" s="93">
        <v>1.9680716215246538E-3</v>
      </c>
      <c r="AE15" s="93">
        <v>1.5254404509938541E-3</v>
      </c>
      <c r="AF15" s="93">
        <v>3.9182045556079492E-3</v>
      </c>
      <c r="AG15" s="93">
        <v>7.7223958335153296E-4</v>
      </c>
      <c r="AH15" s="93">
        <v>1.5071757034678614E-3</v>
      </c>
      <c r="AI15" s="93">
        <v>8.9799034000244773E-4</v>
      </c>
      <c r="AJ15" s="93">
        <v>7.8595716578767048E-4</v>
      </c>
      <c r="AK15" s="93">
        <v>8.6427159852376523E-3</v>
      </c>
      <c r="AL15" s="93">
        <v>1.1932256320355459E-3</v>
      </c>
      <c r="AM15" s="93">
        <v>6.1021847962635116E-4</v>
      </c>
      <c r="AN15" s="93">
        <v>2.2095486528586794E-3</v>
      </c>
      <c r="AO15" s="93">
        <v>1.6000291483970646E-3</v>
      </c>
      <c r="AP15" s="93">
        <v>2.4434775178479272E-3</v>
      </c>
      <c r="AQ15" s="93">
        <v>0</v>
      </c>
    </row>
    <row r="16" spans="1:43">
      <c r="A16" t="s">
        <v>80</v>
      </c>
      <c r="B16" s="93">
        <v>1.388554000787168E-3</v>
      </c>
      <c r="C16" s="93">
        <v>1.1667645978365694E-3</v>
      </c>
      <c r="D16" s="93">
        <v>1.5966570111037881E-3</v>
      </c>
      <c r="E16" s="93">
        <v>1.2904617945431619E-3</v>
      </c>
      <c r="F16" s="93">
        <v>1.0198879861646074E-3</v>
      </c>
      <c r="G16" s="93">
        <v>2.810206322187214E-3</v>
      </c>
      <c r="H16" s="93">
        <v>2.9901798320793324E-3</v>
      </c>
      <c r="I16" s="93">
        <v>8.9700608594711333E-3</v>
      </c>
      <c r="J16" s="93">
        <v>2.9172601865951418E-3</v>
      </c>
      <c r="K16" s="93">
        <v>5.0093153342786582E-4</v>
      </c>
      <c r="L16" s="151">
        <v>3.4136231731226509E-3</v>
      </c>
      <c r="M16" s="151">
        <v>8.965697656646949E-4</v>
      </c>
      <c r="N16" s="93">
        <v>3.1698511356552652E-3</v>
      </c>
      <c r="O16" s="93">
        <v>1.6953904611440165E-2</v>
      </c>
      <c r="P16" s="93">
        <v>1.133702010538058</v>
      </c>
      <c r="Q16" s="93">
        <v>1.3438050412862615E-3</v>
      </c>
      <c r="R16" s="93">
        <v>3.2799026192078555E-3</v>
      </c>
      <c r="S16" s="93">
        <v>1.2199109687210758E-3</v>
      </c>
      <c r="T16" s="93">
        <v>1.3092312345726412E-3</v>
      </c>
      <c r="U16" s="93">
        <v>1.9301287789278768E-3</v>
      </c>
      <c r="V16" s="93">
        <v>1.1109257096471822E-3</v>
      </c>
      <c r="W16" s="93">
        <v>1.4705130285539315E-3</v>
      </c>
      <c r="X16" s="93">
        <v>2.1872432851702422E-3</v>
      </c>
      <c r="Y16" s="93">
        <v>2.460947027193466E-3</v>
      </c>
      <c r="Z16" s="93">
        <v>1.9693858142801751E-3</v>
      </c>
      <c r="AA16" s="93">
        <v>5.4275340280212942E-4</v>
      </c>
      <c r="AB16" s="93">
        <v>6.2793944407984184E-3</v>
      </c>
      <c r="AC16" s="93">
        <v>5.3193560794346631E-2</v>
      </c>
      <c r="AD16" s="93">
        <v>2.7209961721919762E-3</v>
      </c>
      <c r="AE16" s="93">
        <v>3.0488051000763746E-3</v>
      </c>
      <c r="AF16" s="93">
        <v>4.5677909423133666E-3</v>
      </c>
      <c r="AG16" s="93">
        <v>9.5683290806790355E-4</v>
      </c>
      <c r="AH16" s="93">
        <v>1.2854292164340201E-3</v>
      </c>
      <c r="AI16" s="93">
        <v>9.0719352573832705E-4</v>
      </c>
      <c r="AJ16" s="93">
        <v>9.3443070280505513E-4</v>
      </c>
      <c r="AK16" s="93">
        <v>4.9689159326611393E-3</v>
      </c>
      <c r="AL16" s="93">
        <v>1.3723112398546563E-3</v>
      </c>
      <c r="AM16" s="93">
        <v>1.9333917433233272E-3</v>
      </c>
      <c r="AN16" s="93">
        <v>2.6887582347684914E-3</v>
      </c>
      <c r="AO16" s="93">
        <v>1.5626977162827768E-3</v>
      </c>
      <c r="AP16" s="93">
        <v>2.8221085319941521E-3</v>
      </c>
      <c r="AQ16" s="93">
        <v>0</v>
      </c>
    </row>
    <row r="17" spans="1:43">
      <c r="A17" t="s">
        <v>81</v>
      </c>
      <c r="B17" s="93">
        <v>6.1211538599329077E-3</v>
      </c>
      <c r="C17" s="93">
        <v>2.4729790351231181E-2</v>
      </c>
      <c r="D17" s="93">
        <v>2.7323431054756334E-2</v>
      </c>
      <c r="E17" s="93">
        <v>1.371276704728561E-2</v>
      </c>
      <c r="F17" s="93">
        <v>1.5517368435905189E-2</v>
      </c>
      <c r="G17" s="93">
        <v>1.1482098016323973E-2</v>
      </c>
      <c r="H17" s="93">
        <v>7.9557457381990212E-3</v>
      </c>
      <c r="I17" s="93">
        <v>1.9398216817275396E-2</v>
      </c>
      <c r="J17" s="93">
        <v>8.7344355491209402E-3</v>
      </c>
      <c r="K17" s="93">
        <v>1.8160815769109391E-3</v>
      </c>
      <c r="L17" s="151">
        <v>7.7742590946868612E-3</v>
      </c>
      <c r="M17" s="151">
        <v>4.6631364757865595E-3</v>
      </c>
      <c r="N17" s="93">
        <v>1.5980159226710651E-2</v>
      </c>
      <c r="O17" s="93">
        <v>3.6737264370067309E-2</v>
      </c>
      <c r="P17" s="93">
        <v>2.6277349737781525E-2</v>
      </c>
      <c r="Q17" s="93">
        <v>1.3366125192165688</v>
      </c>
      <c r="R17" s="93">
        <v>4.4703622642854671E-2</v>
      </c>
      <c r="S17" s="93">
        <v>0.26537812666298483</v>
      </c>
      <c r="T17" s="93">
        <v>1.9021104961851637E-2</v>
      </c>
      <c r="U17" s="93">
        <v>6.3479448708293862E-2</v>
      </c>
      <c r="V17" s="93">
        <v>0.14583205329964494</v>
      </c>
      <c r="W17" s="93">
        <v>0.10207569637225712</v>
      </c>
      <c r="X17" s="93">
        <v>0.14557745411276388</v>
      </c>
      <c r="Y17" s="93">
        <v>4.4783996057516443E-2</v>
      </c>
      <c r="Z17" s="93">
        <v>8.9805009879352967E-3</v>
      </c>
      <c r="AA17" s="93">
        <v>3.2795388727450757E-3</v>
      </c>
      <c r="AB17" s="93">
        <v>3.2968182217351392E-2</v>
      </c>
      <c r="AC17" s="93">
        <v>6.4190941922953521E-2</v>
      </c>
      <c r="AD17" s="93">
        <v>8.9358349640182248E-3</v>
      </c>
      <c r="AE17" s="93">
        <v>6.375118942043771E-3</v>
      </c>
      <c r="AF17" s="93">
        <v>7.519830132596046E-3</v>
      </c>
      <c r="AG17" s="93">
        <v>3.7704240142597953E-3</v>
      </c>
      <c r="AH17" s="93">
        <v>6.9052858911041745E-3</v>
      </c>
      <c r="AI17" s="93">
        <v>3.8367946591566604E-3</v>
      </c>
      <c r="AJ17" s="93">
        <v>2.3300299072667031E-3</v>
      </c>
      <c r="AK17" s="93">
        <v>8.6641671680917649E-3</v>
      </c>
      <c r="AL17" s="93">
        <v>6.1325013229037275E-3</v>
      </c>
      <c r="AM17" s="93">
        <v>4.7537737991834566E-3</v>
      </c>
      <c r="AN17" s="93">
        <v>4.2401900573356957E-3</v>
      </c>
      <c r="AO17" s="93">
        <v>4.265526670491464E-3</v>
      </c>
      <c r="AP17" s="93">
        <v>9.6325631045125048E-3</v>
      </c>
      <c r="AQ17" s="93">
        <v>0</v>
      </c>
    </row>
    <row r="18" spans="1:43">
      <c r="A18" t="s">
        <v>82</v>
      </c>
      <c r="B18" s="93">
        <v>2.3699477283883144E-3</v>
      </c>
      <c r="C18" s="93">
        <v>5.1056443908028193E-3</v>
      </c>
      <c r="D18" s="93">
        <v>5.0770796052600122E-3</v>
      </c>
      <c r="E18" s="93">
        <v>4.3363055131701075E-3</v>
      </c>
      <c r="F18" s="93">
        <v>3.8158497032728857E-3</v>
      </c>
      <c r="G18" s="93">
        <v>5.0812615866155098E-3</v>
      </c>
      <c r="H18" s="93">
        <v>3.69672624403198E-3</v>
      </c>
      <c r="I18" s="93">
        <v>6.5773801520937203E-3</v>
      </c>
      <c r="J18" s="93">
        <v>4.2935849305001704E-3</v>
      </c>
      <c r="K18" s="93">
        <v>6.6061060421941176E-4</v>
      </c>
      <c r="L18" s="151">
        <v>6.8816756800137149E-3</v>
      </c>
      <c r="M18" s="151">
        <v>2.728300422470509E-3</v>
      </c>
      <c r="N18" s="93">
        <v>6.7983083421354583E-3</v>
      </c>
      <c r="O18" s="93">
        <v>1.51742501879873E-2</v>
      </c>
      <c r="P18" s="93">
        <v>6.2624513585204057E-3</v>
      </c>
      <c r="Q18" s="93">
        <v>3.6716678471364395E-2</v>
      </c>
      <c r="R18" s="93">
        <v>1.2738375871909193</v>
      </c>
      <c r="S18" s="93">
        <v>6.7460743046525495E-2</v>
      </c>
      <c r="T18" s="93">
        <v>1.6737064188292447E-2</v>
      </c>
      <c r="U18" s="93">
        <v>6.014151335110559E-2</v>
      </c>
      <c r="V18" s="93">
        <v>3.6242356137676228E-2</v>
      </c>
      <c r="W18" s="93">
        <v>3.1376979825113144E-2</v>
      </c>
      <c r="X18" s="93">
        <v>3.1402288830221621E-2</v>
      </c>
      <c r="Y18" s="93">
        <v>2.7360564621666271E-2</v>
      </c>
      <c r="Z18" s="93">
        <v>3.5757364968701365E-3</v>
      </c>
      <c r="AA18" s="93">
        <v>1.1479851685311483E-3</v>
      </c>
      <c r="AB18" s="93">
        <v>1.4199907603489402E-2</v>
      </c>
      <c r="AC18" s="93">
        <v>1.361047766388954E-2</v>
      </c>
      <c r="AD18" s="93">
        <v>3.3450821967004308E-3</v>
      </c>
      <c r="AE18" s="93">
        <v>2.056689808389512E-3</v>
      </c>
      <c r="AF18" s="93">
        <v>3.1423498355102118E-3</v>
      </c>
      <c r="AG18" s="93">
        <v>1.7690452155898863E-3</v>
      </c>
      <c r="AH18" s="93">
        <v>3.7297958594194143E-3</v>
      </c>
      <c r="AI18" s="93">
        <v>1.8948959794114924E-3</v>
      </c>
      <c r="AJ18" s="93">
        <v>9.5062534775702356E-4</v>
      </c>
      <c r="AK18" s="93">
        <v>2.3282584966080821E-3</v>
      </c>
      <c r="AL18" s="93">
        <v>2.2055621353882669E-3</v>
      </c>
      <c r="AM18" s="93">
        <v>1.6502965094510917E-3</v>
      </c>
      <c r="AN18" s="93">
        <v>1.6000933505782575E-3</v>
      </c>
      <c r="AO18" s="93">
        <v>1.9673659382325312E-3</v>
      </c>
      <c r="AP18" s="93">
        <v>4.4850219210462753E-3</v>
      </c>
      <c r="AQ18" s="93">
        <v>0</v>
      </c>
    </row>
    <row r="19" spans="1:43">
      <c r="A19" t="s">
        <v>11</v>
      </c>
      <c r="B19" s="93">
        <v>1.212234306532929E-2</v>
      </c>
      <c r="C19" s="93">
        <v>3.6443827030674586E-2</v>
      </c>
      <c r="D19" s="93">
        <v>2.6951932457460873E-2</v>
      </c>
      <c r="E19" s="93">
        <v>2.2523298871380049E-2</v>
      </c>
      <c r="F19" s="93">
        <v>2.6361471505158472E-2</v>
      </c>
      <c r="G19" s="93">
        <v>2.8505801233180056E-2</v>
      </c>
      <c r="H19" s="93">
        <v>1.4888917357233831E-2</v>
      </c>
      <c r="I19" s="93">
        <v>4.3432951583712472E-2</v>
      </c>
      <c r="J19" s="93">
        <v>1.4290429848144517E-2</v>
      </c>
      <c r="K19" s="93">
        <v>2.7731454091363354E-3</v>
      </c>
      <c r="L19" s="151">
        <v>1.6148059654270814E-2</v>
      </c>
      <c r="M19" s="151">
        <v>9.4235161411148662E-3</v>
      </c>
      <c r="N19" s="93">
        <v>2.2323828824344142E-2</v>
      </c>
      <c r="O19" s="93">
        <v>7.0908141541735553E-2</v>
      </c>
      <c r="P19" s="93">
        <v>2.061209594879412E-2</v>
      </c>
      <c r="Q19" s="93">
        <v>4.4897553880207587E-2</v>
      </c>
      <c r="R19" s="93">
        <v>3.1510888531933165E-2</v>
      </c>
      <c r="S19" s="93">
        <v>1.1688462181832819</v>
      </c>
      <c r="T19" s="93">
        <v>2.2585495377829775E-2</v>
      </c>
      <c r="U19" s="93">
        <v>5.9013830454950969E-2</v>
      </c>
      <c r="V19" s="93">
        <v>0.12458033550166896</v>
      </c>
      <c r="W19" s="93">
        <v>9.0653824933305122E-2</v>
      </c>
      <c r="X19" s="93">
        <v>0.13550558881747599</v>
      </c>
      <c r="Y19" s="93">
        <v>6.0500155834660847E-2</v>
      </c>
      <c r="Z19" s="93">
        <v>1.0548988662324741E-2</v>
      </c>
      <c r="AA19" s="93">
        <v>4.7214678876102353E-3</v>
      </c>
      <c r="AB19" s="93">
        <v>2.1599388386414706E-2</v>
      </c>
      <c r="AC19" s="93">
        <v>7.6983956967836359E-2</v>
      </c>
      <c r="AD19" s="93">
        <v>1.3792883665216788E-2</v>
      </c>
      <c r="AE19" s="93">
        <v>9.9744117889511152E-3</v>
      </c>
      <c r="AF19" s="93">
        <v>1.6661999560369806E-2</v>
      </c>
      <c r="AG19" s="93">
        <v>6.6966248891876471E-3</v>
      </c>
      <c r="AH19" s="93">
        <v>1.1034605095682081E-2</v>
      </c>
      <c r="AI19" s="93">
        <v>6.7108976970371888E-3</v>
      </c>
      <c r="AJ19" s="93">
        <v>3.995297484499164E-3</v>
      </c>
      <c r="AK19" s="93">
        <v>1.4232428123318866E-2</v>
      </c>
      <c r="AL19" s="93">
        <v>1.0162291076408552E-2</v>
      </c>
      <c r="AM19" s="93">
        <v>9.4825731822289309E-3</v>
      </c>
      <c r="AN19" s="93">
        <v>7.2113659515582827E-3</v>
      </c>
      <c r="AO19" s="93">
        <v>7.2902799179996427E-3</v>
      </c>
      <c r="AP19" s="93">
        <v>1.6415547153589914E-2</v>
      </c>
      <c r="AQ19" s="93">
        <v>0</v>
      </c>
    </row>
    <row r="20" spans="1:43">
      <c r="A20" t="s">
        <v>12</v>
      </c>
      <c r="B20" s="93">
        <v>7.4769666962658261E-3</v>
      </c>
      <c r="C20" s="93">
        <v>1.1594634643324421E-2</v>
      </c>
      <c r="D20" s="93">
        <v>1.1948201813128433E-2</v>
      </c>
      <c r="E20" s="93">
        <v>1.2306770649175687E-2</v>
      </c>
      <c r="F20" s="93">
        <v>1.1660437246207472E-2</v>
      </c>
      <c r="G20" s="93">
        <v>1.1010598165626528E-2</v>
      </c>
      <c r="H20" s="93">
        <v>1.1015022893461934E-2</v>
      </c>
      <c r="I20" s="93">
        <v>1.0297695415618625E-2</v>
      </c>
      <c r="J20" s="93">
        <v>1.1495676831621811E-2</v>
      </c>
      <c r="K20" s="93">
        <v>2.332886418427783E-3</v>
      </c>
      <c r="L20" s="151">
        <v>1.3129211795592427E-2</v>
      </c>
      <c r="M20" s="151">
        <v>9.4771597498612397E-3</v>
      </c>
      <c r="N20" s="93">
        <v>1.3981957345436202E-2</v>
      </c>
      <c r="O20" s="93">
        <v>3.317374160033365E-2</v>
      </c>
      <c r="P20" s="93">
        <v>9.0737830033570215E-3</v>
      </c>
      <c r="Q20" s="93">
        <v>8.394804765633394E-3</v>
      </c>
      <c r="R20" s="93">
        <v>9.1709070023845065E-3</v>
      </c>
      <c r="S20" s="93">
        <v>1.5664723733747925E-2</v>
      </c>
      <c r="T20" s="93">
        <v>1.2648844156894732</v>
      </c>
      <c r="U20" s="93">
        <v>9.0555346457668551E-2</v>
      </c>
      <c r="V20" s="93">
        <v>4.8648791966944001E-2</v>
      </c>
      <c r="W20" s="93">
        <v>4.2927101026646493E-2</v>
      </c>
      <c r="X20" s="93">
        <v>5.3928508844427896E-2</v>
      </c>
      <c r="Y20" s="93">
        <v>2.568421365652044E-2</v>
      </c>
      <c r="Z20" s="93">
        <v>1.3544989097093587E-2</v>
      </c>
      <c r="AA20" s="93">
        <v>4.3217282701575833E-3</v>
      </c>
      <c r="AB20" s="93">
        <v>1.2091253786769642E-2</v>
      </c>
      <c r="AC20" s="93">
        <v>2.0259230873178991E-2</v>
      </c>
      <c r="AD20" s="93">
        <v>1.6732026602406292E-2</v>
      </c>
      <c r="AE20" s="93">
        <v>1.1101547795364961E-2</v>
      </c>
      <c r="AF20" s="93">
        <v>1.2555913253034226E-2</v>
      </c>
      <c r="AG20" s="93">
        <v>1.9320028252835495E-2</v>
      </c>
      <c r="AH20" s="93">
        <v>8.4592894606610583E-2</v>
      </c>
      <c r="AI20" s="93">
        <v>4.4843032795171101E-2</v>
      </c>
      <c r="AJ20" s="93">
        <v>9.3599786993846471E-3</v>
      </c>
      <c r="AK20" s="93">
        <v>7.3626851240590589E-3</v>
      </c>
      <c r="AL20" s="93">
        <v>1.7574549979669177E-2</v>
      </c>
      <c r="AM20" s="93">
        <v>9.53086195930717E-3</v>
      </c>
      <c r="AN20" s="93">
        <v>1.2088679452276228E-2</v>
      </c>
      <c r="AO20" s="93">
        <v>1.580554516611379E-2</v>
      </c>
      <c r="AP20" s="93">
        <v>3.7590784930006962E-2</v>
      </c>
      <c r="AQ20" s="93">
        <v>0</v>
      </c>
    </row>
    <row r="21" spans="1:43">
      <c r="A21" t="s">
        <v>13</v>
      </c>
      <c r="B21" s="93">
        <v>6.5597157848202373E-3</v>
      </c>
      <c r="C21" s="93">
        <v>1.4551787785855133E-2</v>
      </c>
      <c r="D21" s="93">
        <v>1.0487020755023061E-2</v>
      </c>
      <c r="E21" s="93">
        <v>1.6413378804489485E-2</v>
      </c>
      <c r="F21" s="93">
        <v>1.3156521850542774E-2</v>
      </c>
      <c r="G21" s="93">
        <v>9.6244654997907093E-3</v>
      </c>
      <c r="H21" s="93">
        <v>8.5463787193586615E-3</v>
      </c>
      <c r="I21" s="93">
        <v>9.2211764399330164E-3</v>
      </c>
      <c r="J21" s="93">
        <v>9.8488639757901425E-3</v>
      </c>
      <c r="K21" s="93">
        <v>1.7620491678632022E-3</v>
      </c>
      <c r="L21" s="151">
        <v>8.3859094821100676E-3</v>
      </c>
      <c r="M21" s="151">
        <v>5.6423745015912775E-3</v>
      </c>
      <c r="N21" s="93">
        <v>1.0170197630391006E-2</v>
      </c>
      <c r="O21" s="93">
        <v>3.0608693070891764E-2</v>
      </c>
      <c r="P21" s="93">
        <v>8.9590728080094391E-3</v>
      </c>
      <c r="Q21" s="93">
        <v>1.0481156512965112E-2</v>
      </c>
      <c r="R21" s="93">
        <v>1.1808965285333201E-2</v>
      </c>
      <c r="S21" s="93">
        <v>1.9508489097535418E-2</v>
      </c>
      <c r="T21" s="93">
        <v>4.8259765099569168E-2</v>
      </c>
      <c r="U21" s="93">
        <v>1.2223113218480977</v>
      </c>
      <c r="V21" s="93">
        <v>6.3567323537309803E-2</v>
      </c>
      <c r="W21" s="93">
        <v>7.3247081497737135E-2</v>
      </c>
      <c r="X21" s="93">
        <v>4.8413930234439524E-2</v>
      </c>
      <c r="Y21" s="93">
        <v>2.4610208656134266E-2</v>
      </c>
      <c r="Z21" s="93">
        <v>3.0714460156425687E-2</v>
      </c>
      <c r="AA21" s="93">
        <v>4.7133706157277532E-3</v>
      </c>
      <c r="AB21" s="93">
        <v>1.4004008332696541E-2</v>
      </c>
      <c r="AC21" s="93">
        <v>4.2673564024867466E-2</v>
      </c>
      <c r="AD21" s="93">
        <v>1.4218434539978463E-2</v>
      </c>
      <c r="AE21" s="93">
        <v>8.0765233142092024E-3</v>
      </c>
      <c r="AF21" s="93">
        <v>1.037858253816931E-2</v>
      </c>
      <c r="AG21" s="93">
        <v>8.6948919671033815E-3</v>
      </c>
      <c r="AH21" s="93">
        <v>3.3148041602461389E-2</v>
      </c>
      <c r="AI21" s="93">
        <v>1.182321137755124E-2</v>
      </c>
      <c r="AJ21" s="93">
        <v>4.819679653609966E-3</v>
      </c>
      <c r="AK21" s="93">
        <v>7.4222705462738134E-3</v>
      </c>
      <c r="AL21" s="93">
        <v>1.1064787505009705E-2</v>
      </c>
      <c r="AM21" s="93">
        <v>7.1587439846127589E-3</v>
      </c>
      <c r="AN21" s="93">
        <v>7.2140406934517272E-3</v>
      </c>
      <c r="AO21" s="93">
        <v>8.021789625781631E-3</v>
      </c>
      <c r="AP21" s="93">
        <v>2.7057927905693745E-2</v>
      </c>
      <c r="AQ21" s="93">
        <v>0</v>
      </c>
    </row>
    <row r="22" spans="1:43">
      <c r="A22" t="s">
        <v>14</v>
      </c>
      <c r="B22" s="93">
        <v>8.7900059737243581E-3</v>
      </c>
      <c r="C22" s="93">
        <v>4.5900648655616501E-2</v>
      </c>
      <c r="D22" s="93">
        <v>3.2542709554631226E-2</v>
      </c>
      <c r="E22" s="93">
        <v>3.0424282651196861E-2</v>
      </c>
      <c r="F22" s="93">
        <v>3.0428382982748792E-2</v>
      </c>
      <c r="G22" s="93">
        <v>1.3284319316492198E-2</v>
      </c>
      <c r="H22" s="93">
        <v>9.7503474092625123E-3</v>
      </c>
      <c r="I22" s="93">
        <v>1.5354145135968882E-2</v>
      </c>
      <c r="J22" s="93">
        <v>1.5074372029104617E-2</v>
      </c>
      <c r="K22" s="93">
        <v>3.0797050006129284E-3</v>
      </c>
      <c r="L22" s="151">
        <v>8.8245989539986278E-3</v>
      </c>
      <c r="M22" s="151">
        <v>5.6959012186810695E-3</v>
      </c>
      <c r="N22" s="93">
        <v>1.1080510552721676E-2</v>
      </c>
      <c r="O22" s="93">
        <v>6.1378983128769715E-2</v>
      </c>
      <c r="P22" s="93">
        <v>1.9881642606184066E-2</v>
      </c>
      <c r="Q22" s="93">
        <v>2.1620887420527975E-2</v>
      </c>
      <c r="R22" s="93">
        <v>1.8513710810421267E-2</v>
      </c>
      <c r="S22" s="93">
        <v>2.664331627593057E-2</v>
      </c>
      <c r="T22" s="93">
        <v>1.2714881354014032E-2</v>
      </c>
      <c r="U22" s="93">
        <v>3.8393881309603826E-2</v>
      </c>
      <c r="V22" s="93">
        <v>1.152170107119981</v>
      </c>
      <c r="W22" s="93">
        <v>5.1618444812125949E-2</v>
      </c>
      <c r="X22" s="93">
        <v>7.5475623366813516E-2</v>
      </c>
      <c r="Y22" s="93">
        <v>2.6046946172694135E-2</v>
      </c>
      <c r="Z22" s="93">
        <v>1.4462446580443282E-2</v>
      </c>
      <c r="AA22" s="93">
        <v>3.7668144698937366E-3</v>
      </c>
      <c r="AB22" s="93">
        <v>3.5131121261028221E-2</v>
      </c>
      <c r="AC22" s="93">
        <v>2.5626379338103123E-2</v>
      </c>
      <c r="AD22" s="93">
        <v>1.0931058296320897E-2</v>
      </c>
      <c r="AE22" s="93">
        <v>6.7522172048464666E-3</v>
      </c>
      <c r="AF22" s="93">
        <v>8.8225622091579626E-3</v>
      </c>
      <c r="AG22" s="93">
        <v>5.7748285359548821E-3</v>
      </c>
      <c r="AH22" s="93">
        <v>8.8182351560883564E-3</v>
      </c>
      <c r="AI22" s="93">
        <v>5.53556745328437E-3</v>
      </c>
      <c r="AJ22" s="93">
        <v>3.580311407343959E-3</v>
      </c>
      <c r="AK22" s="93">
        <v>5.2671600860815628E-3</v>
      </c>
      <c r="AL22" s="93">
        <v>8.2478362305760701E-3</v>
      </c>
      <c r="AM22" s="93">
        <v>5.9415416701532123E-3</v>
      </c>
      <c r="AN22" s="93">
        <v>5.4826961000321835E-3</v>
      </c>
      <c r="AO22" s="93">
        <v>5.9662128367645008E-3</v>
      </c>
      <c r="AP22" s="93">
        <v>1.135418516502788E-2</v>
      </c>
      <c r="AQ22" s="93">
        <v>0</v>
      </c>
    </row>
    <row r="23" spans="1:43">
      <c r="A23" t="s">
        <v>15</v>
      </c>
      <c r="B23" s="93">
        <v>6.1123488981721895E-3</v>
      </c>
      <c r="C23" s="93">
        <v>7.0884358063251296E-3</v>
      </c>
      <c r="D23" s="93">
        <v>6.5483565274876386E-3</v>
      </c>
      <c r="E23" s="93">
        <v>1.0444940820001011E-2</v>
      </c>
      <c r="F23" s="93">
        <v>7.1613070935839188E-3</v>
      </c>
      <c r="G23" s="93">
        <v>8.6890500349851539E-3</v>
      </c>
      <c r="H23" s="93">
        <v>8.4843819100374213E-3</v>
      </c>
      <c r="I23" s="93">
        <v>7.7900626828842886E-3</v>
      </c>
      <c r="J23" s="93">
        <v>6.389436418105192E-3</v>
      </c>
      <c r="K23" s="93">
        <v>1.7185532566211643E-3</v>
      </c>
      <c r="L23" s="151">
        <v>6.2968080257585794E-3</v>
      </c>
      <c r="M23" s="151">
        <v>5.1963758385101446E-3</v>
      </c>
      <c r="N23" s="93">
        <v>7.4954240195656959E-3</v>
      </c>
      <c r="O23" s="93">
        <v>1.2798334299674132E-2</v>
      </c>
      <c r="P23" s="93">
        <v>7.5630826304271589E-3</v>
      </c>
      <c r="Q23" s="93">
        <v>6.6642602258459686E-3</v>
      </c>
      <c r="R23" s="93">
        <v>7.1706336398545218E-3</v>
      </c>
      <c r="S23" s="93">
        <v>9.476861257476904E-3</v>
      </c>
      <c r="T23" s="93">
        <v>1.1294032664837736E-2</v>
      </c>
      <c r="U23" s="93">
        <v>3.7797126336305741E-2</v>
      </c>
      <c r="V23" s="93">
        <v>2.14149507910378E-2</v>
      </c>
      <c r="W23" s="93">
        <v>1.3565628124734412</v>
      </c>
      <c r="X23" s="93">
        <v>1.9967694379554996E-2</v>
      </c>
      <c r="Y23" s="93">
        <v>1.0486292054792528E-2</v>
      </c>
      <c r="Z23" s="93">
        <v>8.020507382750194E-3</v>
      </c>
      <c r="AA23" s="93">
        <v>1.4095305709942276E-2</v>
      </c>
      <c r="AB23" s="93">
        <v>9.5599920327977938E-3</v>
      </c>
      <c r="AC23" s="93">
        <v>1.2086173481246321E-2</v>
      </c>
      <c r="AD23" s="93">
        <v>3.5735477396306732E-2</v>
      </c>
      <c r="AE23" s="93">
        <v>8.9958390593112367E-3</v>
      </c>
      <c r="AF23" s="93">
        <v>7.2788745185057152E-3</v>
      </c>
      <c r="AG23" s="93">
        <v>4.3346790550748762E-3</v>
      </c>
      <c r="AH23" s="93">
        <v>8.8744097487574447E-3</v>
      </c>
      <c r="AI23" s="93">
        <v>5.9978855395124483E-3</v>
      </c>
      <c r="AJ23" s="93">
        <v>2.9960140947328825E-3</v>
      </c>
      <c r="AK23" s="93">
        <v>3.0571428572309721E-3</v>
      </c>
      <c r="AL23" s="93">
        <v>7.3995608405272827E-3</v>
      </c>
      <c r="AM23" s="93">
        <v>3.8370948346783539E-3</v>
      </c>
      <c r="AN23" s="93">
        <v>3.9297728970086451E-3</v>
      </c>
      <c r="AO23" s="93">
        <v>4.8229722327521266E-3</v>
      </c>
      <c r="AP23" s="93">
        <v>8.7899779359063308E-3</v>
      </c>
      <c r="AQ23" s="93">
        <v>0</v>
      </c>
    </row>
    <row r="24" spans="1:43">
      <c r="A24" t="s">
        <v>16</v>
      </c>
      <c r="B24" s="93">
        <v>1.3342777127350117E-3</v>
      </c>
      <c r="C24" s="93">
        <v>2.6679606427967629E-3</v>
      </c>
      <c r="D24" s="93">
        <v>2.0880715222605963E-3</v>
      </c>
      <c r="E24" s="93">
        <v>1.8787468607391344E-3</v>
      </c>
      <c r="F24" s="93">
        <v>1.8723504481668333E-3</v>
      </c>
      <c r="G24" s="93">
        <v>1.9507236150806768E-3</v>
      </c>
      <c r="H24" s="93">
        <v>1.0759263225027533E-3</v>
      </c>
      <c r="I24" s="93">
        <v>2.6191106401883932E-3</v>
      </c>
      <c r="J24" s="93">
        <v>1.0901994458656762E-3</v>
      </c>
      <c r="K24" s="93">
        <v>2.9158344736293347E-4</v>
      </c>
      <c r="L24" s="151">
        <v>1.0998053067335846E-3</v>
      </c>
      <c r="M24" s="151">
        <v>6.8737439603981437E-4</v>
      </c>
      <c r="N24" s="93">
        <v>1.398543914933933E-3</v>
      </c>
      <c r="O24" s="93">
        <v>4.7791310460931855E-3</v>
      </c>
      <c r="P24" s="93">
        <v>1.4751252075934963E-3</v>
      </c>
      <c r="Q24" s="93">
        <v>3.6150909000156198E-3</v>
      </c>
      <c r="R24" s="93">
        <v>1.9400161521982075E-3</v>
      </c>
      <c r="S24" s="93">
        <v>9.3198881799551724E-3</v>
      </c>
      <c r="T24" s="93">
        <v>1.4765755859774713E-3</v>
      </c>
      <c r="U24" s="93">
        <v>3.8260654984652582E-3</v>
      </c>
      <c r="V24" s="93">
        <v>8.1569816638929933E-3</v>
      </c>
      <c r="W24" s="93">
        <v>7.4966150371346789E-3</v>
      </c>
      <c r="X24" s="93">
        <v>1.133844108673725</v>
      </c>
      <c r="Y24" s="93">
        <v>4.2251873920255752E-3</v>
      </c>
      <c r="Z24" s="93">
        <v>9.4867506863667681E-4</v>
      </c>
      <c r="AA24" s="93">
        <v>1.316324370283399E-3</v>
      </c>
      <c r="AB24" s="93">
        <v>1.4811368619577013E-3</v>
      </c>
      <c r="AC24" s="93">
        <v>4.2731528520587635E-3</v>
      </c>
      <c r="AD24" s="93">
        <v>1.3463419901775064E-3</v>
      </c>
      <c r="AE24" s="93">
        <v>5.7683238704387104E-3</v>
      </c>
      <c r="AF24" s="93">
        <v>1.1442013215060365E-3</v>
      </c>
      <c r="AG24" s="93">
        <v>5.6265227669008119E-4</v>
      </c>
      <c r="AH24" s="93">
        <v>8.9151504445056579E-4</v>
      </c>
      <c r="AI24" s="93">
        <v>5.046489751246734E-4</v>
      </c>
      <c r="AJ24" s="93">
        <v>3.8171430936974132E-4</v>
      </c>
      <c r="AK24" s="93">
        <v>8.0465799144806087E-4</v>
      </c>
      <c r="AL24" s="93">
        <v>8.321438329342393E-4</v>
      </c>
      <c r="AM24" s="93">
        <v>1.6026556271967847E-3</v>
      </c>
      <c r="AN24" s="93">
        <v>5.3720975884727058E-4</v>
      </c>
      <c r="AO24" s="93">
        <v>6.019637398412054E-4</v>
      </c>
      <c r="AP24" s="93">
        <v>1.5905710243852569E-3</v>
      </c>
      <c r="AQ24" s="93">
        <v>0</v>
      </c>
    </row>
    <row r="25" spans="1:43">
      <c r="A25" t="s">
        <v>17</v>
      </c>
      <c r="B25" s="93">
        <v>2.8821680077187298E-3</v>
      </c>
      <c r="C25" s="93">
        <v>3.1324415642439937E-3</v>
      </c>
      <c r="D25" s="93">
        <v>4.7670446701205604E-3</v>
      </c>
      <c r="E25" s="93">
        <v>4.652946936237151E-3</v>
      </c>
      <c r="F25" s="93">
        <v>4.2811992189027747E-3</v>
      </c>
      <c r="G25" s="93">
        <v>3.8862169915272913E-3</v>
      </c>
      <c r="H25" s="93">
        <v>7.905395834093127E-3</v>
      </c>
      <c r="I25" s="93">
        <v>4.6334616670617359E-3</v>
      </c>
      <c r="J25" s="93">
        <v>3.9706702571842434E-3</v>
      </c>
      <c r="K25" s="93">
        <v>6.2816153527264903E-4</v>
      </c>
      <c r="L25" s="151">
        <v>2.8740149109768775E-3</v>
      </c>
      <c r="M25" s="151">
        <v>2.9712162141747539E-3</v>
      </c>
      <c r="N25" s="93">
        <v>2.8343100741342639E-3</v>
      </c>
      <c r="O25" s="93">
        <v>1.2514434755752807E-2</v>
      </c>
      <c r="P25" s="93">
        <v>2.2765979316766456E-3</v>
      </c>
      <c r="Q25" s="93">
        <v>3.07990047174324E-3</v>
      </c>
      <c r="R25" s="93">
        <v>3.0167211352694432E-3</v>
      </c>
      <c r="S25" s="93">
        <v>3.3234281724233159E-3</v>
      </c>
      <c r="T25" s="93">
        <v>3.1048428461811599E-3</v>
      </c>
      <c r="U25" s="93">
        <v>4.101815980688023E-3</v>
      </c>
      <c r="V25" s="93">
        <v>3.9910224189839078E-3</v>
      </c>
      <c r="W25" s="93">
        <v>4.5898356993122509E-3</v>
      </c>
      <c r="X25" s="93">
        <v>6.9036563505952327E-3</v>
      </c>
      <c r="Y25" s="93">
        <v>1.0436668413254018</v>
      </c>
      <c r="Z25" s="93">
        <v>2.7900347883133207E-3</v>
      </c>
      <c r="AA25" s="93">
        <v>1.7951838218446504E-3</v>
      </c>
      <c r="AB25" s="93">
        <v>5.4787090397237018E-3</v>
      </c>
      <c r="AC25" s="93">
        <v>5.4426470700609658E-3</v>
      </c>
      <c r="AD25" s="93">
        <v>4.1172171456226496E-3</v>
      </c>
      <c r="AE25" s="93">
        <v>3.9713942196220875E-3</v>
      </c>
      <c r="AF25" s="93">
        <v>5.4119377726323057E-3</v>
      </c>
      <c r="AG25" s="93">
        <v>3.6852039657794249E-3</v>
      </c>
      <c r="AH25" s="93">
        <v>4.2639892234501483E-3</v>
      </c>
      <c r="AI25" s="93">
        <v>3.0388612879261837E-3</v>
      </c>
      <c r="AJ25" s="93">
        <v>2.8588672063123537E-3</v>
      </c>
      <c r="AK25" s="93">
        <v>2.5782798848127879E-3</v>
      </c>
      <c r="AL25" s="93">
        <v>4.7035034657920216E-3</v>
      </c>
      <c r="AM25" s="93">
        <v>3.2943297560500805E-3</v>
      </c>
      <c r="AN25" s="93">
        <v>7.6292562966715277E-3</v>
      </c>
      <c r="AO25" s="93">
        <v>1.2089996420506666E-2</v>
      </c>
      <c r="AP25" s="93">
        <v>9.8779674379882686E-3</v>
      </c>
      <c r="AQ25" s="93">
        <v>0</v>
      </c>
    </row>
    <row r="26" spans="1:43">
      <c r="A26" t="s">
        <v>83</v>
      </c>
      <c r="B26" s="93">
        <v>3.8203606692330035E-2</v>
      </c>
      <c r="C26" s="93">
        <v>6.8146868996330254E-2</v>
      </c>
      <c r="D26" s="93">
        <v>6.4976969180620917E-2</v>
      </c>
      <c r="E26" s="93">
        <v>8.4597625381502228E-2</v>
      </c>
      <c r="F26" s="93">
        <v>2.3683945421392707E-2</v>
      </c>
      <c r="G26" s="93">
        <v>6.319925033889788E-2</v>
      </c>
      <c r="H26" s="93">
        <v>5.9879548045572752E-2</v>
      </c>
      <c r="I26" s="93">
        <v>5.2736158944350513E-2</v>
      </c>
      <c r="J26" s="93">
        <v>7.5003447235625423E-2</v>
      </c>
      <c r="K26" s="93">
        <v>1.7075840886961246E-2</v>
      </c>
      <c r="L26" s="151">
        <v>6.0719628063582408E-2</v>
      </c>
      <c r="M26" s="151">
        <v>2.7118740703164251E-2</v>
      </c>
      <c r="N26" s="93">
        <v>5.3760969959052031E-2</v>
      </c>
      <c r="O26" s="93">
        <v>0.13405875305303896</v>
      </c>
      <c r="P26" s="93">
        <v>8.2750545487244878E-2</v>
      </c>
      <c r="Q26" s="93">
        <v>7.7865188471186703E-2</v>
      </c>
      <c r="R26" s="93">
        <v>6.9647429139431283E-2</v>
      </c>
      <c r="S26" s="93">
        <v>5.1141492568384864E-2</v>
      </c>
      <c r="T26" s="93">
        <v>2.1015269908045035E-2</v>
      </c>
      <c r="U26" s="93">
        <v>3.5115707290758066E-2</v>
      </c>
      <c r="V26" s="93">
        <v>3.6911825439814035E-2</v>
      </c>
      <c r="W26" s="93">
        <v>4.0584482114632697E-2</v>
      </c>
      <c r="X26" s="93">
        <v>4.3509953236912306E-2</v>
      </c>
      <c r="Y26" s="93">
        <v>3.7517469575819584E-2</v>
      </c>
      <c r="Z26" s="93">
        <v>1.1866507264998329</v>
      </c>
      <c r="AA26" s="93">
        <v>1.7083257223565837E-2</v>
      </c>
      <c r="AB26" s="93">
        <v>5.7221753768296399E-2</v>
      </c>
      <c r="AC26" s="93">
        <v>2.6688816516630052E-2</v>
      </c>
      <c r="AD26" s="93">
        <v>4.2123672371549417E-2</v>
      </c>
      <c r="AE26" s="93">
        <v>2.4142429512080534E-2</v>
      </c>
      <c r="AF26" s="93">
        <v>7.1643422067855594E-2</v>
      </c>
      <c r="AG26" s="93">
        <v>2.5597772955054495E-2</v>
      </c>
      <c r="AH26" s="93">
        <v>3.9388776142271265E-2</v>
      </c>
      <c r="AI26" s="93">
        <v>1.786430522873745E-2</v>
      </c>
      <c r="AJ26" s="93">
        <v>1.5839094904452809E-2</v>
      </c>
      <c r="AK26" s="93">
        <v>2.185290705661452E-2</v>
      </c>
      <c r="AL26" s="93">
        <v>2.1514276374708517E-2</v>
      </c>
      <c r="AM26" s="93">
        <v>2.2512575636028445E-2</v>
      </c>
      <c r="AN26" s="93">
        <v>3.9236744345876227E-2</v>
      </c>
      <c r="AO26" s="93">
        <v>3.2563303186229867E-2</v>
      </c>
      <c r="AP26" s="93">
        <v>4.9079798393805885E-2</v>
      </c>
      <c r="AQ26" s="93">
        <v>0</v>
      </c>
    </row>
    <row r="27" spans="1:43">
      <c r="A27" t="s">
        <v>84</v>
      </c>
      <c r="B27" s="93">
        <v>1.2858803203845455E-2</v>
      </c>
      <c r="C27" s="93">
        <v>2.876744764472269E-2</v>
      </c>
      <c r="D27" s="93">
        <v>1.9194676396120849E-2</v>
      </c>
      <c r="E27" s="93">
        <v>3.6442255627215252E-2</v>
      </c>
      <c r="F27" s="93">
        <v>1.6185252654665291E-2</v>
      </c>
      <c r="G27" s="93">
        <v>2.3950438832409982E-2</v>
      </c>
      <c r="H27" s="93">
        <v>1.5821020341283593E-2</v>
      </c>
      <c r="I27" s="93">
        <v>2.456562927758283E-2</v>
      </c>
      <c r="J27" s="93">
        <v>1.7217770689441032E-2</v>
      </c>
      <c r="K27" s="93">
        <v>1.2104495033742431E-2</v>
      </c>
      <c r="L27" s="151">
        <v>1.6486466468397108E-2</v>
      </c>
      <c r="M27" s="151">
        <v>1.0398432339802062E-2</v>
      </c>
      <c r="N27" s="93">
        <v>1.4828316188726326E-2</v>
      </c>
      <c r="O27" s="93">
        <v>0.15453248536336059</v>
      </c>
      <c r="P27" s="93">
        <v>4.9914292258438318E-3</v>
      </c>
      <c r="Q27" s="93">
        <v>1.6780245796958672E-2</v>
      </c>
      <c r="R27" s="93">
        <v>1.5481640931044189E-2</v>
      </c>
      <c r="S27" s="93">
        <v>1.4265949302869644E-2</v>
      </c>
      <c r="T27" s="93">
        <v>8.9919396779994162E-3</v>
      </c>
      <c r="U27" s="93">
        <v>1.3508686141583246E-2</v>
      </c>
      <c r="V27" s="93">
        <v>1.3403372498502882E-2</v>
      </c>
      <c r="W27" s="93">
        <v>1.5479533925069426E-2</v>
      </c>
      <c r="X27" s="93">
        <v>1.3536314475147698E-2</v>
      </c>
      <c r="Y27" s="93">
        <v>1.4621776571060599E-2</v>
      </c>
      <c r="Z27" s="93">
        <v>1.3469974456082747E-2</v>
      </c>
      <c r="AA27" s="93">
        <v>1.0173233702722946</v>
      </c>
      <c r="AB27" s="93">
        <v>1.3907175456006022E-2</v>
      </c>
      <c r="AC27" s="93">
        <v>1.1100145335506149E-2</v>
      </c>
      <c r="AD27" s="93">
        <v>1.8042393693317216E-2</v>
      </c>
      <c r="AE27" s="93">
        <v>2.4960199887535742E-2</v>
      </c>
      <c r="AF27" s="93">
        <v>1.4532009532436975E-2</v>
      </c>
      <c r="AG27" s="93">
        <v>8.5870122697730509E-3</v>
      </c>
      <c r="AH27" s="93">
        <v>7.5209634284897856E-3</v>
      </c>
      <c r="AI27" s="93">
        <v>4.872359079137448E-3</v>
      </c>
      <c r="AJ27" s="93">
        <v>4.4064758837941212E-3</v>
      </c>
      <c r="AK27" s="93">
        <v>4.4814070902222817E-3</v>
      </c>
      <c r="AL27" s="93">
        <v>7.638027193726772E-3</v>
      </c>
      <c r="AM27" s="93">
        <v>5.7039313365478423E-3</v>
      </c>
      <c r="AN27" s="93">
        <v>8.1237074029332987E-3</v>
      </c>
      <c r="AO27" s="93">
        <v>8.4526803669093681E-3</v>
      </c>
      <c r="AP27" s="93">
        <v>1.1087582285788915E-2</v>
      </c>
      <c r="AQ27" s="93">
        <v>0</v>
      </c>
    </row>
    <row r="28" spans="1:43">
      <c r="A28" t="s">
        <v>85</v>
      </c>
      <c r="B28" s="93">
        <v>6.1400676668249068E-3</v>
      </c>
      <c r="C28" s="93">
        <v>7.9253108554804119E-3</v>
      </c>
      <c r="D28" s="93">
        <v>7.1712145148126703E-3</v>
      </c>
      <c r="E28" s="93">
        <v>9.3740373059788204E-3</v>
      </c>
      <c r="F28" s="93">
        <v>7.3397311228691935E-3</v>
      </c>
      <c r="G28" s="93">
        <v>1.1154161441821979E-2</v>
      </c>
      <c r="H28" s="93">
        <v>6.939740715238436E-3</v>
      </c>
      <c r="I28" s="93">
        <v>9.9640838604286488E-3</v>
      </c>
      <c r="J28" s="93">
        <v>2.8889714536698433E-2</v>
      </c>
      <c r="K28" s="93">
        <v>1.9702788856560496E-3</v>
      </c>
      <c r="L28" s="151">
        <v>7.0656977680432151E-3</v>
      </c>
      <c r="M28" s="151">
        <v>4.6110210821990079E-3</v>
      </c>
      <c r="N28" s="93">
        <v>7.1339031088527216E-3</v>
      </c>
      <c r="O28" s="93">
        <v>5.8847852816296967E-2</v>
      </c>
      <c r="P28" s="93">
        <v>3.5854986824704559E-3</v>
      </c>
      <c r="Q28" s="93">
        <v>6.480357059379678E-2</v>
      </c>
      <c r="R28" s="93">
        <v>6.2965441706194294E-2</v>
      </c>
      <c r="S28" s="93">
        <v>2.14495052153553E-2</v>
      </c>
      <c r="T28" s="93">
        <v>4.1951177422986817E-3</v>
      </c>
      <c r="U28" s="93">
        <v>9.9152825135892173E-3</v>
      </c>
      <c r="V28" s="93">
        <v>1.3279014690479785E-2</v>
      </c>
      <c r="W28" s="93">
        <v>1.0689521870467423E-2</v>
      </c>
      <c r="X28" s="93">
        <v>1.4257595065269892E-2</v>
      </c>
      <c r="Y28" s="93">
        <v>8.458376991015884E-3</v>
      </c>
      <c r="Z28" s="93">
        <v>8.4178865676397506E-3</v>
      </c>
      <c r="AA28" s="93">
        <v>1.8670327110185511E-3</v>
      </c>
      <c r="AB28" s="93">
        <v>1.194699721765929</v>
      </c>
      <c r="AC28" s="93">
        <v>8.0681215215065941E-3</v>
      </c>
      <c r="AD28" s="93">
        <v>7.0297873728859721E-3</v>
      </c>
      <c r="AE28" s="93">
        <v>4.1558300468260466E-3</v>
      </c>
      <c r="AF28" s="93">
        <v>1.2058794378846865E-2</v>
      </c>
      <c r="AG28" s="93">
        <v>4.608594534586381E-3</v>
      </c>
      <c r="AH28" s="93">
        <v>3.5867807004693951E-3</v>
      </c>
      <c r="AI28" s="93">
        <v>2.7663944934544402E-3</v>
      </c>
      <c r="AJ28" s="93">
        <v>2.5687928543487583E-3</v>
      </c>
      <c r="AK28" s="93">
        <v>5.2060667814500458E-3</v>
      </c>
      <c r="AL28" s="93">
        <v>4.7362358754400426E-3</v>
      </c>
      <c r="AM28" s="93">
        <v>1.1637820334276402E-2</v>
      </c>
      <c r="AN28" s="93">
        <v>8.3499272457793188E-3</v>
      </c>
      <c r="AO28" s="93">
        <v>8.7710831754989806E-3</v>
      </c>
      <c r="AP28" s="93">
        <v>7.8428296595546444E-3</v>
      </c>
      <c r="AQ28" s="93">
        <v>0</v>
      </c>
    </row>
    <row r="29" spans="1:43">
      <c r="A29" t="s">
        <v>18</v>
      </c>
      <c r="B29" s="93">
        <v>8.2717395469888017E-3</v>
      </c>
      <c r="C29" s="93">
        <v>1.081016704890919E-2</v>
      </c>
      <c r="D29" s="93">
        <v>7.1948861483040845E-3</v>
      </c>
      <c r="E29" s="93">
        <v>9.5158670061102641E-3</v>
      </c>
      <c r="F29" s="93">
        <v>1.0611728919788226E-2</v>
      </c>
      <c r="G29" s="93">
        <v>7.0657652889210007E-3</v>
      </c>
      <c r="H29" s="93">
        <v>5.8414718469043704E-3</v>
      </c>
      <c r="I29" s="93">
        <v>6.5489443990297807E-3</v>
      </c>
      <c r="J29" s="93">
        <v>5.6199206696699736E-3</v>
      </c>
      <c r="K29" s="93">
        <v>1.6330698027123894E-3</v>
      </c>
      <c r="L29" s="151">
        <v>4.5512785132574684E-3</v>
      </c>
      <c r="M29" s="151">
        <v>3.3944186988126195E-3</v>
      </c>
      <c r="N29" s="93">
        <v>4.6937099713319792E-3</v>
      </c>
      <c r="O29" s="93">
        <v>2.1142434977316226E-2</v>
      </c>
      <c r="P29" s="93">
        <v>5.2372246207413363E-3</v>
      </c>
      <c r="Q29" s="93">
        <v>6.1200308656689179E-3</v>
      </c>
      <c r="R29" s="93">
        <v>6.1990382744886328E-3</v>
      </c>
      <c r="S29" s="93">
        <v>6.8736687117187962E-3</v>
      </c>
      <c r="T29" s="93">
        <v>2.8366024296564052E-3</v>
      </c>
      <c r="U29" s="93">
        <v>4.8736200786152718E-3</v>
      </c>
      <c r="V29" s="93">
        <v>5.1865204231409737E-3</v>
      </c>
      <c r="W29" s="93">
        <v>5.2103094633812377E-3</v>
      </c>
      <c r="X29" s="93">
        <v>7.3639607771952432E-3</v>
      </c>
      <c r="Y29" s="93">
        <v>6.8612958743774011E-3</v>
      </c>
      <c r="Z29" s="93">
        <v>1.5118461498063021E-2</v>
      </c>
      <c r="AA29" s="93">
        <v>3.6310685047489847E-3</v>
      </c>
      <c r="AB29" s="93">
        <v>1.7606725831330317E-2</v>
      </c>
      <c r="AC29" s="93">
        <v>1.0902505522038253</v>
      </c>
      <c r="AD29" s="93">
        <v>1.0160182416167004E-2</v>
      </c>
      <c r="AE29" s="93">
        <v>1.0068436254308425E-2</v>
      </c>
      <c r="AF29" s="93">
        <v>1.0957003305125187E-2</v>
      </c>
      <c r="AG29" s="93">
        <v>5.4057765179349772E-3</v>
      </c>
      <c r="AH29" s="93">
        <v>1.3586523092904285E-2</v>
      </c>
      <c r="AI29" s="93">
        <v>4.5931898646934038E-3</v>
      </c>
      <c r="AJ29" s="93">
        <v>5.3492402634573903E-3</v>
      </c>
      <c r="AK29" s="93">
        <v>7.5178025153425962E-2</v>
      </c>
      <c r="AL29" s="93">
        <v>9.2541591215530294E-3</v>
      </c>
      <c r="AM29" s="93">
        <v>1.5498061057237134E-2</v>
      </c>
      <c r="AN29" s="93">
        <v>1.1216892559572809E-2</v>
      </c>
      <c r="AO29" s="93">
        <v>7.6972052205336273E-3</v>
      </c>
      <c r="AP29" s="93">
        <v>9.5595535740430563E-3</v>
      </c>
      <c r="AQ29" s="93">
        <v>0</v>
      </c>
    </row>
    <row r="30" spans="1:43">
      <c r="A30" t="s">
        <v>19</v>
      </c>
      <c r="B30" s="93">
        <v>7.5062103813587924E-2</v>
      </c>
      <c r="C30" s="93">
        <v>4.7582967156509046E-2</v>
      </c>
      <c r="D30" s="93">
        <v>3.5559773871432755E-2</v>
      </c>
      <c r="E30" s="93">
        <v>5.4036330140385967E-2</v>
      </c>
      <c r="F30" s="93">
        <v>3.6624642809001247E-2</v>
      </c>
      <c r="G30" s="93">
        <v>0.12685712580075073</v>
      </c>
      <c r="H30" s="93">
        <v>0.14561761929117314</v>
      </c>
      <c r="I30" s="93">
        <v>8.7520389489850983E-2</v>
      </c>
      <c r="J30" s="93">
        <v>8.1260070894050102E-2</v>
      </c>
      <c r="K30" s="93">
        <v>2.2602864973345346E-2</v>
      </c>
      <c r="L30" s="151">
        <v>9.5261783569664887E-2</v>
      </c>
      <c r="M30" s="151">
        <v>9.1581316710462726E-2</v>
      </c>
      <c r="N30" s="93">
        <v>9.7618130298614006E-2</v>
      </c>
      <c r="O30" s="93">
        <v>7.9367628401916676E-2</v>
      </c>
      <c r="P30" s="93">
        <v>1.6817328459759869E-2</v>
      </c>
      <c r="Q30" s="93">
        <v>6.6946320206217866E-2</v>
      </c>
      <c r="R30" s="93">
        <v>4.8548613151940312E-2</v>
      </c>
      <c r="S30" s="93">
        <v>7.5927773992590333E-2</v>
      </c>
      <c r="T30" s="93">
        <v>8.1097125597858616E-2</v>
      </c>
      <c r="U30" s="93">
        <v>9.1276358888519982E-2</v>
      </c>
      <c r="V30" s="93">
        <v>9.0231575853021814E-2</v>
      </c>
      <c r="W30" s="93">
        <v>0.1144067319699522</v>
      </c>
      <c r="X30" s="93">
        <v>9.1821010116257082E-2</v>
      </c>
      <c r="Y30" s="93">
        <v>8.589463645595298E-2</v>
      </c>
      <c r="Z30" s="93">
        <v>3.5507465326701709E-2</v>
      </c>
      <c r="AA30" s="93">
        <v>3.3795522727908235E-2</v>
      </c>
      <c r="AB30" s="93">
        <v>4.425063061923748E-2</v>
      </c>
      <c r="AC30" s="93">
        <v>6.3647137636854076E-2</v>
      </c>
      <c r="AD30" s="93">
        <v>1.0419486905965123</v>
      </c>
      <c r="AE30" s="93">
        <v>4.1327715206780281E-2</v>
      </c>
      <c r="AF30" s="93">
        <v>0.10178663553010835</v>
      </c>
      <c r="AG30" s="93">
        <v>3.2297825898525895E-2</v>
      </c>
      <c r="AH30" s="93">
        <v>4.0842758159306825E-2</v>
      </c>
      <c r="AI30" s="93">
        <v>2.5534503960158408E-2</v>
      </c>
      <c r="AJ30" s="93">
        <v>1.521167117742927E-2</v>
      </c>
      <c r="AK30" s="93">
        <v>1.7182667039640345E-2</v>
      </c>
      <c r="AL30" s="93">
        <v>3.0797219785193342E-2</v>
      </c>
      <c r="AM30" s="93">
        <v>2.2226955169604885E-2</v>
      </c>
      <c r="AN30" s="93">
        <v>2.627260367041992E-2</v>
      </c>
      <c r="AO30" s="93">
        <v>6.09885779622256E-2</v>
      </c>
      <c r="AP30" s="93">
        <v>5.2033068387481091E-2</v>
      </c>
      <c r="AQ30" s="93">
        <v>0</v>
      </c>
    </row>
    <row r="31" spans="1:43">
      <c r="A31" t="s">
        <v>20</v>
      </c>
      <c r="B31" s="93">
        <v>2.822508924288409E-2</v>
      </c>
      <c r="C31" s="93">
        <v>4.6240841080040083E-2</v>
      </c>
      <c r="D31" s="93">
        <v>4.1246930401990137E-2</v>
      </c>
      <c r="E31" s="93">
        <v>4.2396988340722232E-2</v>
      </c>
      <c r="F31" s="93">
        <v>3.5319457114967472E-2</v>
      </c>
      <c r="G31" s="93">
        <v>4.7855495688197282E-2</v>
      </c>
      <c r="H31" s="93">
        <v>3.9436235057244945E-2</v>
      </c>
      <c r="I31" s="93">
        <v>4.6199130366584476E-2</v>
      </c>
      <c r="J31" s="93">
        <v>3.8332282913774496E-2</v>
      </c>
      <c r="K31" s="93">
        <v>2.1697576339712952E-2</v>
      </c>
      <c r="L31" s="151">
        <v>3.2007772167774742E-2</v>
      </c>
      <c r="M31" s="151">
        <v>2.6305932788208853E-2</v>
      </c>
      <c r="N31" s="93">
        <v>2.9497742328191655E-2</v>
      </c>
      <c r="O31" s="93">
        <v>4.7633657987952938E-2</v>
      </c>
      <c r="P31" s="93">
        <v>3.4886908330673413E-2</v>
      </c>
      <c r="Q31" s="93">
        <v>2.7498994651090857E-2</v>
      </c>
      <c r="R31" s="93">
        <v>2.7063582489314023E-2</v>
      </c>
      <c r="S31" s="93">
        <v>2.8265445760016755E-2</v>
      </c>
      <c r="T31" s="93">
        <v>2.1085793929595354E-2</v>
      </c>
      <c r="U31" s="93">
        <v>3.2659196814765451E-2</v>
      </c>
      <c r="V31" s="93">
        <v>3.1146268990879064E-2</v>
      </c>
      <c r="W31" s="93">
        <v>3.6652520317201023E-2</v>
      </c>
      <c r="X31" s="93">
        <v>3.2357591237740617E-2</v>
      </c>
      <c r="Y31" s="93">
        <v>3.2956886815014241E-2</v>
      </c>
      <c r="Z31" s="93">
        <v>2.6157364582316458E-2</v>
      </c>
      <c r="AA31" s="93">
        <v>4.7691485018885212E-2</v>
      </c>
      <c r="AB31" s="93">
        <v>2.9815008373906739E-2</v>
      </c>
      <c r="AC31" s="93">
        <v>2.5899257819625154E-2</v>
      </c>
      <c r="AD31" s="93">
        <v>7.1876769788104228E-2</v>
      </c>
      <c r="AE31" s="93">
        <v>1.2450563568398225</v>
      </c>
      <c r="AF31" s="93">
        <v>3.6742176032876654E-2</v>
      </c>
      <c r="AG31" s="93">
        <v>3.1687108735401565E-2</v>
      </c>
      <c r="AH31" s="93">
        <v>4.1866616017000806E-2</v>
      </c>
      <c r="AI31" s="93">
        <v>2.3625675916789962E-2</v>
      </c>
      <c r="AJ31" s="93">
        <v>3.2117466739642359E-2</v>
      </c>
      <c r="AK31" s="93">
        <v>1.3432543661422524E-2</v>
      </c>
      <c r="AL31" s="93">
        <v>3.4557803558013883E-2</v>
      </c>
      <c r="AM31" s="93">
        <v>2.5132929312034289E-2</v>
      </c>
      <c r="AN31" s="93">
        <v>1.9874960549112152E-2</v>
      </c>
      <c r="AO31" s="93">
        <v>2.1603203585466992E-2</v>
      </c>
      <c r="AP31" s="93">
        <v>3.6386480062728696E-2</v>
      </c>
      <c r="AQ31" s="93">
        <v>0</v>
      </c>
    </row>
    <row r="32" spans="1:43">
      <c r="A32" t="s">
        <v>21</v>
      </c>
      <c r="B32" s="93">
        <v>2.3658078958344281E-2</v>
      </c>
      <c r="C32" s="93">
        <v>3.248574195148822E-2</v>
      </c>
      <c r="D32" s="93">
        <v>3.9324987820011911E-2</v>
      </c>
      <c r="E32" s="93">
        <v>4.1166982524180565E-2</v>
      </c>
      <c r="F32" s="93">
        <v>3.9508808804500362E-2</v>
      </c>
      <c r="G32" s="93">
        <v>4.3051019951584404E-2</v>
      </c>
      <c r="H32" s="93">
        <v>4.7572087283503636E-2</v>
      </c>
      <c r="I32" s="93">
        <v>4.1371335908884123E-2</v>
      </c>
      <c r="J32" s="93">
        <v>3.5682988348862368E-2</v>
      </c>
      <c r="K32" s="93">
        <v>8.7962288036717573E-3</v>
      </c>
      <c r="L32" s="151">
        <v>3.3947727441629431E-2</v>
      </c>
      <c r="M32" s="151">
        <v>3.1332230793472783E-2</v>
      </c>
      <c r="N32" s="93">
        <v>3.8462829154001024E-2</v>
      </c>
      <c r="O32" s="93">
        <v>6.4041473309562877E-2</v>
      </c>
      <c r="P32" s="93">
        <v>3.0987415454929727E-2</v>
      </c>
      <c r="Q32" s="93">
        <v>2.8000517242773554E-2</v>
      </c>
      <c r="R32" s="93">
        <v>2.7651064675780886E-2</v>
      </c>
      <c r="S32" s="93">
        <v>3.6682864825893592E-2</v>
      </c>
      <c r="T32" s="93">
        <v>2.2753326346185831E-2</v>
      </c>
      <c r="U32" s="93">
        <v>3.8015447828882519E-2</v>
      </c>
      <c r="V32" s="93">
        <v>3.6591929969380918E-2</v>
      </c>
      <c r="W32" s="93">
        <v>3.2323795237470788E-2</v>
      </c>
      <c r="X32" s="93">
        <v>3.89550264274705E-2</v>
      </c>
      <c r="Y32" s="93">
        <v>3.727082257613467E-2</v>
      </c>
      <c r="Z32" s="93">
        <v>3.2209277726921025E-2</v>
      </c>
      <c r="AA32" s="93">
        <v>3.0373631263039293E-2</v>
      </c>
      <c r="AB32" s="93">
        <v>4.5082980609661254E-2</v>
      </c>
      <c r="AC32" s="93">
        <v>3.9325408865361261E-2</v>
      </c>
      <c r="AD32" s="93">
        <v>6.2082689823293638E-2</v>
      </c>
      <c r="AE32" s="93">
        <v>6.5033649987142395E-2</v>
      </c>
      <c r="AF32" s="93">
        <v>1.0796627820314517</v>
      </c>
      <c r="AG32" s="93">
        <v>6.3233111248682805E-2</v>
      </c>
      <c r="AH32" s="93">
        <v>5.5274510148105145E-2</v>
      </c>
      <c r="AI32" s="93">
        <v>6.3724430698866893E-2</v>
      </c>
      <c r="AJ32" s="93">
        <v>5.8963587546648315E-2</v>
      </c>
      <c r="AK32" s="93">
        <v>2.6985764956472529E-2</v>
      </c>
      <c r="AL32" s="93">
        <v>8.1301203395117913E-2</v>
      </c>
      <c r="AM32" s="93">
        <v>5.7918455664417001E-2</v>
      </c>
      <c r="AN32" s="93">
        <v>7.9355086252875726E-2</v>
      </c>
      <c r="AO32" s="93">
        <v>8.8001107648861182E-2</v>
      </c>
      <c r="AP32" s="93">
        <v>0.1115821685230776</v>
      </c>
      <c r="AQ32" s="93">
        <v>0</v>
      </c>
    </row>
    <row r="33" spans="1:43">
      <c r="A33" t="s">
        <v>22</v>
      </c>
      <c r="B33" s="93">
        <v>5.2997392830252113E-3</v>
      </c>
      <c r="C33" s="93">
        <v>6.3028375399135656E-3</v>
      </c>
      <c r="D33" s="93">
        <v>7.8995479152645185E-3</v>
      </c>
      <c r="E33" s="93">
        <v>7.7447713854854891E-3</v>
      </c>
      <c r="F33" s="93">
        <v>8.9567317793137254E-3</v>
      </c>
      <c r="G33" s="93">
        <v>1.193622262499993E-2</v>
      </c>
      <c r="H33" s="93">
        <v>1.1329332802312036E-2</v>
      </c>
      <c r="I33" s="93">
        <v>1.0042028356080321E-2</v>
      </c>
      <c r="J33" s="93">
        <v>1.3591605018807041E-2</v>
      </c>
      <c r="K33" s="93">
        <v>1.8067890680172536E-3</v>
      </c>
      <c r="L33" s="151">
        <v>8.385355108555306E-3</v>
      </c>
      <c r="M33" s="151">
        <v>8.8799849764090028E-3</v>
      </c>
      <c r="N33" s="93">
        <v>7.4698061884918418E-3</v>
      </c>
      <c r="O33" s="93">
        <v>1.2666014328944108E-2</v>
      </c>
      <c r="P33" s="93">
        <v>3.1188193674309304E-3</v>
      </c>
      <c r="Q33" s="93">
        <v>6.0111356568404509E-3</v>
      </c>
      <c r="R33" s="93">
        <v>6.5007740619304486E-3</v>
      </c>
      <c r="S33" s="93">
        <v>7.2621943806335651E-3</v>
      </c>
      <c r="T33" s="93">
        <v>6.5177320162051822E-3</v>
      </c>
      <c r="U33" s="93">
        <v>1.0215688637354935E-2</v>
      </c>
      <c r="V33" s="93">
        <v>8.0196751388886701E-3</v>
      </c>
      <c r="W33" s="93">
        <v>8.470502569932049E-3</v>
      </c>
      <c r="X33" s="93">
        <v>1.0480240943729232E-2</v>
      </c>
      <c r="Y33" s="93">
        <v>1.0374469456325749E-2</v>
      </c>
      <c r="Z33" s="93">
        <v>7.0116056935667507E-3</v>
      </c>
      <c r="AA33" s="93">
        <v>4.0299662912349765E-3</v>
      </c>
      <c r="AB33" s="93">
        <v>8.5581412701488183E-3</v>
      </c>
      <c r="AC33" s="93">
        <v>7.3426706349919921E-3</v>
      </c>
      <c r="AD33" s="93">
        <v>1.7176533081722786E-2</v>
      </c>
      <c r="AE33" s="93">
        <v>1.0260436631106408E-2</v>
      </c>
      <c r="AF33" s="93">
        <v>1.683378798220548E-2</v>
      </c>
      <c r="AG33" s="93">
        <v>1.2094042445335462</v>
      </c>
      <c r="AH33" s="93">
        <v>5.2363178982367482E-2</v>
      </c>
      <c r="AI33" s="93">
        <v>4.4125431455399516E-2</v>
      </c>
      <c r="AJ33" s="93">
        <v>1.5425697802491794E-2</v>
      </c>
      <c r="AK33" s="93">
        <v>7.6686149177936976E-3</v>
      </c>
      <c r="AL33" s="93">
        <v>2.9369017039532184E-2</v>
      </c>
      <c r="AM33" s="93">
        <v>1.2381550249042812E-2</v>
      </c>
      <c r="AN33" s="93">
        <v>3.8208431117196323E-2</v>
      </c>
      <c r="AO33" s="93">
        <v>1.2366578315002364E-2</v>
      </c>
      <c r="AP33" s="93">
        <v>3.2161556109986882E-2</v>
      </c>
      <c r="AQ33" s="93">
        <v>0</v>
      </c>
    </row>
    <row r="34" spans="1:43">
      <c r="A34" t="s">
        <v>23</v>
      </c>
      <c r="B34" s="93">
        <v>4.7516354587461181E-3</v>
      </c>
      <c r="C34" s="93">
        <v>8.7466849241824157E-3</v>
      </c>
      <c r="D34" s="93">
        <v>9.4389711302836458E-3</v>
      </c>
      <c r="E34" s="93">
        <v>7.7914225449179685E-3</v>
      </c>
      <c r="F34" s="93">
        <v>7.0683735432466319E-3</v>
      </c>
      <c r="G34" s="93">
        <v>7.5545632982896493E-3</v>
      </c>
      <c r="H34" s="93">
        <v>8.7123103086949576E-3</v>
      </c>
      <c r="I34" s="93">
        <v>8.1044947305947881E-3</v>
      </c>
      <c r="J34" s="93">
        <v>7.4244666026548499E-3</v>
      </c>
      <c r="K34" s="93">
        <v>1.5144457669341821E-3</v>
      </c>
      <c r="L34" s="151">
        <v>4.9663458586440574E-3</v>
      </c>
      <c r="M34" s="151">
        <v>6.6048292430803644E-3</v>
      </c>
      <c r="N34" s="93">
        <v>5.5103920229150928E-3</v>
      </c>
      <c r="O34" s="93">
        <v>1.1005580520582025E-2</v>
      </c>
      <c r="P34" s="93">
        <v>4.9716100963021516E-3</v>
      </c>
      <c r="Q34" s="93">
        <v>4.2774846027811226E-3</v>
      </c>
      <c r="R34" s="93">
        <v>4.7516207493113385E-3</v>
      </c>
      <c r="S34" s="93">
        <v>6.0678322999782241E-3</v>
      </c>
      <c r="T34" s="93">
        <v>4.9914128084814361E-3</v>
      </c>
      <c r="U34" s="93">
        <v>6.8276536066226032E-3</v>
      </c>
      <c r="V34" s="93">
        <v>7.5629643411774241E-3</v>
      </c>
      <c r="W34" s="93">
        <v>7.5474235683026959E-3</v>
      </c>
      <c r="X34" s="93">
        <v>7.1569692927653866E-3</v>
      </c>
      <c r="Y34" s="93">
        <v>7.841366917485092E-3</v>
      </c>
      <c r="Z34" s="93">
        <v>5.8265804380157899E-3</v>
      </c>
      <c r="AA34" s="93">
        <v>4.3861381571016229E-3</v>
      </c>
      <c r="AB34" s="93">
        <v>6.9072452317399616E-3</v>
      </c>
      <c r="AC34" s="93">
        <v>6.8613043208916452E-3</v>
      </c>
      <c r="AD34" s="93">
        <v>1.4904100068813621E-2</v>
      </c>
      <c r="AE34" s="93">
        <v>1.0774106033180715E-2</v>
      </c>
      <c r="AF34" s="93">
        <v>1.3646469870817891E-2</v>
      </c>
      <c r="AG34" s="93">
        <v>2.0437537791215116E-2</v>
      </c>
      <c r="AH34" s="93">
        <v>1.195816293220886</v>
      </c>
      <c r="AI34" s="93">
        <v>2.2846366760519606E-2</v>
      </c>
      <c r="AJ34" s="93">
        <v>1.650126311230498E-2</v>
      </c>
      <c r="AK34" s="93">
        <v>8.7645978523668774E-3</v>
      </c>
      <c r="AL34" s="93">
        <v>1.5734825516357572E-2</v>
      </c>
      <c r="AM34" s="93">
        <v>1.2817122382112274E-2</v>
      </c>
      <c r="AN34" s="93">
        <v>9.7297616083433305E-3</v>
      </c>
      <c r="AO34" s="93">
        <v>1.0370941372200246E-2</v>
      </c>
      <c r="AP34" s="93">
        <v>1.9319740269109473E-2</v>
      </c>
      <c r="AQ34" s="93">
        <v>0</v>
      </c>
    </row>
    <row r="35" spans="1:43">
      <c r="A35" t="s">
        <v>24</v>
      </c>
      <c r="B35" s="93">
        <v>3.6396690102291286E-3</v>
      </c>
      <c r="C35" s="93">
        <v>6.445946769140367E-3</v>
      </c>
      <c r="D35" s="93">
        <v>7.2836380634304547E-3</v>
      </c>
      <c r="E35" s="93">
        <v>7.0090454973215288E-3</v>
      </c>
      <c r="F35" s="93">
        <v>6.1335475511938922E-3</v>
      </c>
      <c r="G35" s="93">
        <v>8.0710017983133021E-3</v>
      </c>
      <c r="H35" s="93">
        <v>7.5002817379549646E-3</v>
      </c>
      <c r="I35" s="93">
        <v>6.3563694422201986E-3</v>
      </c>
      <c r="J35" s="93">
        <v>7.5210419968776776E-3</v>
      </c>
      <c r="K35" s="93">
        <v>1.5257147543357851E-3</v>
      </c>
      <c r="L35" s="151">
        <v>5.7849444328423125E-3</v>
      </c>
      <c r="M35" s="151">
        <v>7.4027376910913868E-3</v>
      </c>
      <c r="N35" s="93">
        <v>5.5031713625000962E-3</v>
      </c>
      <c r="O35" s="93">
        <v>1.6064237965324617E-2</v>
      </c>
      <c r="P35" s="93">
        <v>4.6079209469189692E-3</v>
      </c>
      <c r="Q35" s="93">
        <v>4.6505978332228182E-3</v>
      </c>
      <c r="R35" s="93">
        <v>4.6716427559174555E-3</v>
      </c>
      <c r="S35" s="93">
        <v>5.8264884642945172E-3</v>
      </c>
      <c r="T35" s="93">
        <v>5.2919725172464824E-3</v>
      </c>
      <c r="U35" s="93">
        <v>7.2412359918024279E-3</v>
      </c>
      <c r="V35" s="93">
        <v>6.5536931736458167E-3</v>
      </c>
      <c r="W35" s="93">
        <v>6.1183949500920008E-3</v>
      </c>
      <c r="X35" s="93">
        <v>7.5835493608013282E-3</v>
      </c>
      <c r="Y35" s="93">
        <v>7.0561152450043076E-3</v>
      </c>
      <c r="Z35" s="93">
        <v>7.6618747575821532E-3</v>
      </c>
      <c r="AA35" s="93">
        <v>3.1084029287442656E-3</v>
      </c>
      <c r="AB35" s="93">
        <v>7.5517788102606124E-3</v>
      </c>
      <c r="AC35" s="93">
        <v>6.0888432992940956E-3</v>
      </c>
      <c r="AD35" s="93">
        <v>1.1642872174457008E-2</v>
      </c>
      <c r="AE35" s="93">
        <v>9.8274881976753922E-3</v>
      </c>
      <c r="AF35" s="93">
        <v>8.7477091983959848E-3</v>
      </c>
      <c r="AG35" s="93">
        <v>1.8109186858626673E-2</v>
      </c>
      <c r="AH35" s="93">
        <v>3.4882186255955162E-2</v>
      </c>
      <c r="AI35" s="93">
        <v>1.0994022300282027</v>
      </c>
      <c r="AJ35" s="93">
        <v>1.8981188546292934E-2</v>
      </c>
      <c r="AK35" s="93">
        <v>6.1970193147907722E-3</v>
      </c>
      <c r="AL35" s="93">
        <v>1.7818363844945166E-2</v>
      </c>
      <c r="AM35" s="93">
        <v>9.569397173317189E-3</v>
      </c>
      <c r="AN35" s="93">
        <v>9.2518468417790052E-3</v>
      </c>
      <c r="AO35" s="93">
        <v>7.4177744366020083E-3</v>
      </c>
      <c r="AP35" s="93">
        <v>1.216234400710979E-2</v>
      </c>
      <c r="AQ35" s="93">
        <v>0</v>
      </c>
    </row>
    <row r="36" spans="1:43">
      <c r="A36" t="s">
        <v>25</v>
      </c>
      <c r="B36" s="93">
        <v>3.0286798055726327E-2</v>
      </c>
      <c r="C36" s="93">
        <v>3.0385799549722026E-2</v>
      </c>
      <c r="D36" s="93">
        <v>4.6855614639147572E-2</v>
      </c>
      <c r="E36" s="93">
        <v>3.2445788467039278E-2</v>
      </c>
      <c r="F36" s="93">
        <v>4.294725036754423E-2</v>
      </c>
      <c r="G36" s="93">
        <v>4.3291637719098212E-2</v>
      </c>
      <c r="H36" s="93">
        <v>3.6274300650197433E-2</v>
      </c>
      <c r="I36" s="93">
        <v>3.4314749762493602E-2</v>
      </c>
      <c r="J36" s="93">
        <v>3.5617862434518248E-2</v>
      </c>
      <c r="K36" s="93">
        <v>1.0092584997571796E-2</v>
      </c>
      <c r="L36" s="151">
        <v>2.742016734118469E-2</v>
      </c>
      <c r="M36" s="151">
        <v>2.479391394638707E-2</v>
      </c>
      <c r="N36" s="93">
        <v>2.7649376603411168E-2</v>
      </c>
      <c r="O36" s="93">
        <v>5.4248349601692045E-2</v>
      </c>
      <c r="P36" s="93">
        <v>2.8203520030692826E-2</v>
      </c>
      <c r="Q36" s="93">
        <v>2.4040524911181083E-2</v>
      </c>
      <c r="R36" s="93">
        <v>2.7711496752816017E-2</v>
      </c>
      <c r="S36" s="93">
        <v>2.7469337706448681E-2</v>
      </c>
      <c r="T36" s="93">
        <v>1.8138151740247212E-2</v>
      </c>
      <c r="U36" s="93">
        <v>3.0229855184601393E-2</v>
      </c>
      <c r="V36" s="93">
        <v>2.8490088808073782E-2</v>
      </c>
      <c r="W36" s="93">
        <v>2.7144471952412492E-2</v>
      </c>
      <c r="X36" s="93">
        <v>3.2232289204934594E-2</v>
      </c>
      <c r="Y36" s="93">
        <v>3.1763026843385285E-2</v>
      </c>
      <c r="Z36" s="93">
        <v>3.3543760914211788E-2</v>
      </c>
      <c r="AA36" s="93">
        <v>1.716589661417485E-2</v>
      </c>
      <c r="AB36" s="93">
        <v>3.0477967841440426E-2</v>
      </c>
      <c r="AC36" s="93">
        <v>2.7590265388922161E-2</v>
      </c>
      <c r="AD36" s="93">
        <v>4.8217281524203265E-2</v>
      </c>
      <c r="AE36" s="93">
        <v>3.4974011353215581E-2</v>
      </c>
      <c r="AF36" s="93">
        <v>4.1102963932095241E-2</v>
      </c>
      <c r="AG36" s="93">
        <v>2.6470748274106556E-2</v>
      </c>
      <c r="AH36" s="93">
        <v>4.2102791056290868E-2</v>
      </c>
      <c r="AI36" s="93">
        <v>2.7570902848604556E-2</v>
      </c>
      <c r="AJ36" s="93">
        <v>1.2069472283404912</v>
      </c>
      <c r="AK36" s="93">
        <v>0.13825603138892292</v>
      </c>
      <c r="AL36" s="93">
        <v>4.1097284026833068E-2</v>
      </c>
      <c r="AM36" s="93">
        <v>2.3175159984773493E-2</v>
      </c>
      <c r="AN36" s="93">
        <v>2.1043876286979159E-2</v>
      </c>
      <c r="AO36" s="93">
        <v>2.0798098220192553E-2</v>
      </c>
      <c r="AP36" s="93">
        <v>4.1039491985330787E-2</v>
      </c>
      <c r="AQ36" s="93">
        <v>0</v>
      </c>
    </row>
    <row r="37" spans="1:43">
      <c r="A37" t="s">
        <v>26</v>
      </c>
      <c r="B37" s="93">
        <v>5.8659908017968266E-3</v>
      </c>
      <c r="C37" s="93">
        <v>7.9437302837679444E-3</v>
      </c>
      <c r="D37" s="93">
        <v>9.3812932613684154E-3</v>
      </c>
      <c r="E37" s="93">
        <v>9.5819217916359931E-3</v>
      </c>
      <c r="F37" s="93">
        <v>8.4406182548322772E-3</v>
      </c>
      <c r="G37" s="93">
        <v>1.2021409134693694E-2</v>
      </c>
      <c r="H37" s="93">
        <v>1.3939064167947485E-2</v>
      </c>
      <c r="I37" s="93">
        <v>1.0007285025294431E-2</v>
      </c>
      <c r="J37" s="93">
        <v>9.9441614280249488E-3</v>
      </c>
      <c r="K37" s="93">
        <v>2.1750223870888831E-3</v>
      </c>
      <c r="L37" s="151">
        <v>7.642830282298718E-3</v>
      </c>
      <c r="M37" s="151">
        <v>7.8963625127045738E-3</v>
      </c>
      <c r="N37" s="93">
        <v>8.514682856346845E-3</v>
      </c>
      <c r="O37" s="93">
        <v>1.4577640686155528E-2</v>
      </c>
      <c r="P37" s="93">
        <v>6.4917227740689774E-3</v>
      </c>
      <c r="Q37" s="93">
        <v>6.5253726239925683E-3</v>
      </c>
      <c r="R37" s="93">
        <v>6.549691376987154E-3</v>
      </c>
      <c r="S37" s="93">
        <v>9.2602920381041273E-3</v>
      </c>
      <c r="T37" s="93">
        <v>6.4723225847600051E-3</v>
      </c>
      <c r="U37" s="93">
        <v>9.1658351734126738E-3</v>
      </c>
      <c r="V37" s="93">
        <v>8.9183793998757355E-3</v>
      </c>
      <c r="W37" s="93">
        <v>9.5613393208807528E-3</v>
      </c>
      <c r="X37" s="93">
        <v>1.161610328342318E-2</v>
      </c>
      <c r="Y37" s="93">
        <v>1.1292788785189937E-2</v>
      </c>
      <c r="Z37" s="93">
        <v>6.6349430538947055E-3</v>
      </c>
      <c r="AA37" s="93">
        <v>5.5981022187477948E-3</v>
      </c>
      <c r="AB37" s="93">
        <v>8.6894473360791414E-3</v>
      </c>
      <c r="AC37" s="93">
        <v>9.7971092285108214E-3</v>
      </c>
      <c r="AD37" s="93">
        <v>3.3344871842063195E-2</v>
      </c>
      <c r="AE37" s="93">
        <v>1.5667942243870105E-2</v>
      </c>
      <c r="AF37" s="93">
        <v>3.5111916313288624E-2</v>
      </c>
      <c r="AG37" s="93">
        <v>1.544098346194929E-2</v>
      </c>
      <c r="AH37" s="93">
        <v>2.2221727280192508E-2</v>
      </c>
      <c r="AI37" s="93">
        <v>1.7403198387476962E-2</v>
      </c>
      <c r="AJ37" s="93">
        <v>1.4063645783568758E-2</v>
      </c>
      <c r="AK37" s="93">
        <v>1.0184511883720719</v>
      </c>
      <c r="AL37" s="93">
        <v>1.8110826046489621E-2</v>
      </c>
      <c r="AM37" s="93">
        <v>9.3970130559698495E-3</v>
      </c>
      <c r="AN37" s="93">
        <v>1.3722700262688417E-2</v>
      </c>
      <c r="AO37" s="93">
        <v>1.3821666501144407E-2</v>
      </c>
      <c r="AP37" s="93">
        <v>2.5014813492706612E-2</v>
      </c>
      <c r="AQ37" s="93">
        <v>0</v>
      </c>
    </row>
    <row r="38" spans="1:43">
      <c r="A38" t="s">
        <v>27</v>
      </c>
      <c r="B38" s="93">
        <v>4.0545807343364069E-2</v>
      </c>
      <c r="C38" s="93">
        <v>7.0379868983852817E-2</v>
      </c>
      <c r="D38" s="93">
        <v>9.7003866347187023E-2</v>
      </c>
      <c r="E38" s="93">
        <v>8.4256217101230185E-2</v>
      </c>
      <c r="F38" s="93">
        <v>0.13607724896489737</v>
      </c>
      <c r="G38" s="93">
        <v>7.7114849349087827E-2</v>
      </c>
      <c r="H38" s="93">
        <v>6.4996767026689578E-2</v>
      </c>
      <c r="I38" s="93">
        <v>5.5953433784858057E-2</v>
      </c>
      <c r="J38" s="93">
        <v>6.076965735208744E-2</v>
      </c>
      <c r="K38" s="93">
        <v>1.4769932914816595E-2</v>
      </c>
      <c r="L38" s="151">
        <v>5.1184967274895229E-2</v>
      </c>
      <c r="M38" s="151">
        <v>5.8823527671467889E-2</v>
      </c>
      <c r="N38" s="93">
        <v>5.5206210156862529E-2</v>
      </c>
      <c r="O38" s="93">
        <v>0.22011691362094837</v>
      </c>
      <c r="P38" s="93">
        <v>3.6512492573228701E-2</v>
      </c>
      <c r="Q38" s="93">
        <v>4.3173805704518342E-2</v>
      </c>
      <c r="R38" s="93">
        <v>4.17293297472765E-2</v>
      </c>
      <c r="S38" s="93">
        <v>5.5455655709993265E-2</v>
      </c>
      <c r="T38" s="93">
        <v>4.6825314314338784E-2</v>
      </c>
      <c r="U38" s="93">
        <v>5.9536100719386358E-2</v>
      </c>
      <c r="V38" s="93">
        <v>5.9800391545372839E-2</v>
      </c>
      <c r="W38" s="93">
        <v>6.971129116701158E-2</v>
      </c>
      <c r="X38" s="93">
        <v>7.9197991918520505E-2</v>
      </c>
      <c r="Y38" s="93">
        <v>6.0229159984919976E-2</v>
      </c>
      <c r="Z38" s="93">
        <v>6.201415230129656E-2</v>
      </c>
      <c r="AA38" s="93">
        <v>2.7482031204775704E-2</v>
      </c>
      <c r="AB38" s="93">
        <v>7.2086501390765154E-2</v>
      </c>
      <c r="AC38" s="93">
        <v>8.6500214934401617E-2</v>
      </c>
      <c r="AD38" s="93">
        <v>9.1359678253743776E-2</v>
      </c>
      <c r="AE38" s="93">
        <v>7.9150561003698286E-2</v>
      </c>
      <c r="AF38" s="93">
        <v>8.4948932903997243E-2</v>
      </c>
      <c r="AG38" s="93">
        <v>8.7007644797695224E-2</v>
      </c>
      <c r="AH38" s="93">
        <v>0.12783802610087805</v>
      </c>
      <c r="AI38" s="93">
        <v>9.6473519506717523E-2</v>
      </c>
      <c r="AJ38" s="93">
        <v>7.8763569266060249E-2</v>
      </c>
      <c r="AK38" s="93">
        <v>6.5705724105739535E-2</v>
      </c>
      <c r="AL38" s="93">
        <v>1.1750863392436206</v>
      </c>
      <c r="AM38" s="93">
        <v>6.4093545347277819E-2</v>
      </c>
      <c r="AN38" s="93">
        <v>6.3619177201390625E-2</v>
      </c>
      <c r="AO38" s="93">
        <v>5.7257566473284977E-2</v>
      </c>
      <c r="AP38" s="93">
        <v>9.7083952834858198E-2</v>
      </c>
      <c r="AQ38" s="93">
        <v>0</v>
      </c>
    </row>
    <row r="39" spans="1:43">
      <c r="A39" t="s">
        <v>28</v>
      </c>
      <c r="B39" s="93">
        <v>8.5956933177250587E-4</v>
      </c>
      <c r="C39" s="93">
        <v>1.0513146772208365E-3</v>
      </c>
      <c r="D39" s="93">
        <v>7.5568179400826855E-4</v>
      </c>
      <c r="E39" s="93">
        <v>1.0092726159786956E-3</v>
      </c>
      <c r="F39" s="93">
        <v>1.1019368267318104E-3</v>
      </c>
      <c r="G39" s="93">
        <v>1.3897555906424222E-3</v>
      </c>
      <c r="H39" s="93">
        <v>1.1516608105070448E-3</v>
      </c>
      <c r="I39" s="93">
        <v>1.3520180190794613E-3</v>
      </c>
      <c r="J39" s="93">
        <v>1.3812624981428144E-3</v>
      </c>
      <c r="K39" s="93">
        <v>2.0533294895952331E-4</v>
      </c>
      <c r="L39" s="151">
        <v>7.9684936348683251E-4</v>
      </c>
      <c r="M39" s="151">
        <v>9.5492782651886631E-4</v>
      </c>
      <c r="N39" s="93">
        <v>8.3697403489834429E-4</v>
      </c>
      <c r="O39" s="93">
        <v>1.2271621508343994E-3</v>
      </c>
      <c r="P39" s="93">
        <v>3.2951576510360629E-4</v>
      </c>
      <c r="Q39" s="93">
        <v>1.462680768194613E-3</v>
      </c>
      <c r="R39" s="93">
        <v>1.6353032061442677E-3</v>
      </c>
      <c r="S39" s="93">
        <v>1.2069092589310898E-3</v>
      </c>
      <c r="T39" s="93">
        <v>4.8918146948468831E-4</v>
      </c>
      <c r="U39" s="93">
        <v>9.6646971836410612E-4</v>
      </c>
      <c r="V39" s="93">
        <v>9.9650085098076501E-4</v>
      </c>
      <c r="W39" s="93">
        <v>1.0580010086842823E-3</v>
      </c>
      <c r="X39" s="93">
        <v>1.2125871021483959E-3</v>
      </c>
      <c r="Y39" s="93">
        <v>1.0314319352889177E-3</v>
      </c>
      <c r="Z39" s="93">
        <v>1.2159025600039682E-3</v>
      </c>
      <c r="AA39" s="93">
        <v>7.71967736051283E-4</v>
      </c>
      <c r="AB39" s="93">
        <v>3.8176052672738285E-3</v>
      </c>
      <c r="AC39" s="93">
        <v>1.1742591792107636E-3</v>
      </c>
      <c r="AD39" s="93">
        <v>1.4818800411286685E-3</v>
      </c>
      <c r="AE39" s="93">
        <v>1.0739125547657067E-3</v>
      </c>
      <c r="AF39" s="93">
        <v>1.5985293165261406E-3</v>
      </c>
      <c r="AG39" s="93">
        <v>1.0094708223414499E-3</v>
      </c>
      <c r="AH39" s="93">
        <v>1.6965107179394605E-3</v>
      </c>
      <c r="AI39" s="93">
        <v>9.9782644705548405E-4</v>
      </c>
      <c r="AJ39" s="93">
        <v>1.2905883206907958E-3</v>
      </c>
      <c r="AK39" s="93">
        <v>9.9796627464229315E-4</v>
      </c>
      <c r="AL39" s="93">
        <v>1.3183598312275762E-3</v>
      </c>
      <c r="AM39" s="93">
        <v>1.0020022785860261</v>
      </c>
      <c r="AN39" s="93">
        <v>1.0533582956412455E-3</v>
      </c>
      <c r="AO39" s="93">
        <v>1.0829831518080885E-3</v>
      </c>
      <c r="AP39" s="93">
        <v>1.9731135869363713E-3</v>
      </c>
      <c r="AQ39" s="93">
        <v>0</v>
      </c>
    </row>
    <row r="40" spans="1:43">
      <c r="A40" t="s">
        <v>29</v>
      </c>
      <c r="B40" s="93">
        <v>1.0901562235331795E-3</v>
      </c>
      <c r="C40" s="93">
        <v>1.4007146018016178E-3</v>
      </c>
      <c r="D40" s="93">
        <v>1.788395019011315E-3</v>
      </c>
      <c r="E40" s="93">
        <v>1.9135724272770773E-3</v>
      </c>
      <c r="F40" s="93">
        <v>1.8058033006649456E-3</v>
      </c>
      <c r="G40" s="93">
        <v>1.9713407653682738E-3</v>
      </c>
      <c r="H40" s="93">
        <v>2.0557171877847889E-3</v>
      </c>
      <c r="I40" s="93">
        <v>1.7987207163323235E-3</v>
      </c>
      <c r="J40" s="93">
        <v>1.5829722077357361E-3</v>
      </c>
      <c r="K40" s="93">
        <v>4.1333984529836416E-4</v>
      </c>
      <c r="L40" s="151">
        <v>1.4953419955051001E-3</v>
      </c>
      <c r="M40" s="151">
        <v>1.5071960321930873E-3</v>
      </c>
      <c r="N40" s="93">
        <v>1.6717733993516547E-3</v>
      </c>
      <c r="O40" s="93">
        <v>7.5070800942018739E-3</v>
      </c>
      <c r="P40" s="93">
        <v>5.9601035678495966E-4</v>
      </c>
      <c r="Q40" s="93">
        <v>1.2815527479571084E-3</v>
      </c>
      <c r="R40" s="93">
        <v>1.313654069705285E-3</v>
      </c>
      <c r="S40" s="93">
        <v>1.6449203847747145E-3</v>
      </c>
      <c r="T40" s="93">
        <v>1.0834149175324276E-3</v>
      </c>
      <c r="U40" s="93">
        <v>1.7725275560677798E-3</v>
      </c>
      <c r="V40" s="93">
        <v>1.6789986172873273E-3</v>
      </c>
      <c r="W40" s="93">
        <v>1.4946036577754864E-3</v>
      </c>
      <c r="X40" s="93">
        <v>1.8869080929799456E-3</v>
      </c>
      <c r="Y40" s="93">
        <v>1.7026384735900227E-3</v>
      </c>
      <c r="Z40" s="93">
        <v>1.4820173686422994E-3</v>
      </c>
      <c r="AA40" s="93">
        <v>1.2857476021969451E-3</v>
      </c>
      <c r="AB40" s="93">
        <v>2.0363795732135071E-3</v>
      </c>
      <c r="AC40" s="93">
        <v>1.6992401750242775E-3</v>
      </c>
      <c r="AD40" s="93">
        <v>2.7033515579581451E-3</v>
      </c>
      <c r="AE40" s="93">
        <v>2.8321143836273596E-3</v>
      </c>
      <c r="AF40" s="93">
        <v>3.3662180775650523E-3</v>
      </c>
      <c r="AG40" s="93">
        <v>2.9814434578351429E-3</v>
      </c>
      <c r="AH40" s="93">
        <v>3.1089695276377929E-3</v>
      </c>
      <c r="AI40" s="93">
        <v>3.2376302010873187E-3</v>
      </c>
      <c r="AJ40" s="93">
        <v>2.8284493226919658E-3</v>
      </c>
      <c r="AK40" s="93">
        <v>1.2740619382192943E-3</v>
      </c>
      <c r="AL40" s="93">
        <v>3.8624093321546894E-3</v>
      </c>
      <c r="AM40" s="93">
        <v>3.0316112970011078E-3</v>
      </c>
      <c r="AN40" s="93">
        <v>1.0070686488009308</v>
      </c>
      <c r="AO40" s="93">
        <v>3.8031011870288778E-3</v>
      </c>
      <c r="AP40" s="93">
        <v>4.8367388817972925E-3</v>
      </c>
      <c r="AQ40" s="93">
        <v>0</v>
      </c>
    </row>
    <row r="41" spans="1:43">
      <c r="A41" t="s">
        <v>30</v>
      </c>
      <c r="B41" s="93">
        <v>2.9101902297522762E-4</v>
      </c>
      <c r="C41" s="93">
        <v>6.7202992479151722E-4</v>
      </c>
      <c r="D41" s="93">
        <v>3.4761749985371201E-4</v>
      </c>
      <c r="E41" s="93">
        <v>2.8003279347593507E-4</v>
      </c>
      <c r="F41" s="93">
        <v>3.2757289465094977E-4</v>
      </c>
      <c r="G41" s="93">
        <v>5.1110019911480441E-4</v>
      </c>
      <c r="H41" s="93">
        <v>4.1650390119652472E-4</v>
      </c>
      <c r="I41" s="93">
        <v>3.4958167021301997E-4</v>
      </c>
      <c r="J41" s="93">
        <v>3.8053673602633239E-4</v>
      </c>
      <c r="K41" s="93">
        <v>7.5565254595069486E-5</v>
      </c>
      <c r="L41" s="151">
        <v>3.0047343910319401E-4</v>
      </c>
      <c r="M41" s="151">
        <v>4.0338468636029538E-4</v>
      </c>
      <c r="N41" s="93">
        <v>3.8160647344454338E-4</v>
      </c>
      <c r="O41" s="93">
        <v>4.8144567649359362E-4</v>
      </c>
      <c r="P41" s="93">
        <v>5.144820705243802E-4</v>
      </c>
      <c r="Q41" s="93">
        <v>2.3652932258994675E-4</v>
      </c>
      <c r="R41" s="93">
        <v>2.8237176311460955E-4</v>
      </c>
      <c r="S41" s="93">
        <v>4.3653497500643413E-4</v>
      </c>
      <c r="T41" s="93">
        <v>2.4562458435760685E-4</v>
      </c>
      <c r="U41" s="93">
        <v>3.855807113028859E-4</v>
      </c>
      <c r="V41" s="93">
        <v>3.4977708271182226E-4</v>
      </c>
      <c r="W41" s="93">
        <v>3.5242728813398173E-4</v>
      </c>
      <c r="X41" s="93">
        <v>4.7204974377464831E-4</v>
      </c>
      <c r="Y41" s="93">
        <v>4.0968713136833954E-4</v>
      </c>
      <c r="Z41" s="93">
        <v>2.7680071631801646E-4</v>
      </c>
      <c r="AA41" s="93">
        <v>2.5060341663245826E-4</v>
      </c>
      <c r="AB41" s="93">
        <v>4.6235537655269778E-4</v>
      </c>
      <c r="AC41" s="93">
        <v>3.6476008241719676E-4</v>
      </c>
      <c r="AD41" s="93">
        <v>5.5759033606727162E-4</v>
      </c>
      <c r="AE41" s="93">
        <v>4.0020103935213764E-4</v>
      </c>
      <c r="AF41" s="93">
        <v>7.0582676091160293E-4</v>
      </c>
      <c r="AG41" s="93">
        <v>5.1805655570825136E-4</v>
      </c>
      <c r="AH41" s="93">
        <v>4.5693354076846194E-4</v>
      </c>
      <c r="AI41" s="93">
        <v>4.7896287018247641E-4</v>
      </c>
      <c r="AJ41" s="93">
        <v>5.4039650596650628E-4</v>
      </c>
      <c r="AK41" s="93">
        <v>2.1805284427896276E-4</v>
      </c>
      <c r="AL41" s="93">
        <v>6.2245622885083148E-4</v>
      </c>
      <c r="AM41" s="93">
        <v>1.581381250166803E-3</v>
      </c>
      <c r="AN41" s="93">
        <v>9.656550518270722E-4</v>
      </c>
      <c r="AO41" s="93">
        <v>1.0215987695895579</v>
      </c>
      <c r="AP41" s="93">
        <v>1.0974254010228317E-3</v>
      </c>
      <c r="AQ41" s="93">
        <v>0</v>
      </c>
    </row>
    <row r="42" spans="1:43">
      <c r="A42" t="s">
        <v>31</v>
      </c>
      <c r="B42" s="93">
        <v>4.7625276555001038E-3</v>
      </c>
      <c r="C42" s="93">
        <v>6.7266639348116152E-3</v>
      </c>
      <c r="D42" s="93">
        <v>7.8479908830897966E-3</v>
      </c>
      <c r="E42" s="93">
        <v>9.0274217973277046E-3</v>
      </c>
      <c r="F42" s="93">
        <v>8.0437185470890616E-3</v>
      </c>
      <c r="G42" s="93">
        <v>8.1845615838840209E-3</v>
      </c>
      <c r="H42" s="93">
        <v>8.7484979152701193E-3</v>
      </c>
      <c r="I42" s="93">
        <v>6.7660604341610916E-3</v>
      </c>
      <c r="J42" s="93">
        <v>6.163296016436985E-3</v>
      </c>
      <c r="K42" s="93">
        <v>1.2118395369868657E-3</v>
      </c>
      <c r="L42" s="151">
        <v>4.4056608089472482E-3</v>
      </c>
      <c r="M42" s="151">
        <v>4.3010052027935815E-3</v>
      </c>
      <c r="N42" s="93">
        <v>4.8380063204160962E-3</v>
      </c>
      <c r="O42" s="93">
        <v>1.330839922349825E-2</v>
      </c>
      <c r="P42" s="93">
        <v>5.491576623410069E-3</v>
      </c>
      <c r="Q42" s="93">
        <v>4.6278926505087343E-3</v>
      </c>
      <c r="R42" s="93">
        <v>4.1204573079373103E-3</v>
      </c>
      <c r="S42" s="93">
        <v>5.9983804449702466E-3</v>
      </c>
      <c r="T42" s="93">
        <v>4.0481311848086171E-3</v>
      </c>
      <c r="U42" s="93">
        <v>5.0041051240224755E-3</v>
      </c>
      <c r="V42" s="93">
        <v>4.9592990431000039E-3</v>
      </c>
      <c r="W42" s="93">
        <v>5.2752269011095967E-3</v>
      </c>
      <c r="X42" s="93">
        <v>6.4166637420962347E-3</v>
      </c>
      <c r="Y42" s="93">
        <v>6.762470681604048E-3</v>
      </c>
      <c r="Z42" s="93">
        <v>4.0625843042818846E-3</v>
      </c>
      <c r="AA42" s="93">
        <v>3.3107612457039686E-3</v>
      </c>
      <c r="AB42" s="93">
        <v>1.0300074289958577E-2</v>
      </c>
      <c r="AC42" s="93">
        <v>5.4096697971998137E-3</v>
      </c>
      <c r="AD42" s="93">
        <v>1.067567231085966E-2</v>
      </c>
      <c r="AE42" s="93">
        <v>7.8427728655637626E-3</v>
      </c>
      <c r="AF42" s="93">
        <v>1.9744091326519914E-2</v>
      </c>
      <c r="AG42" s="93">
        <v>4.1064231107727396E-2</v>
      </c>
      <c r="AH42" s="93">
        <v>1.742444317237745E-2</v>
      </c>
      <c r="AI42" s="93">
        <v>1.3561920003541445E-2</v>
      </c>
      <c r="AJ42" s="93">
        <v>1.3501760750989316E-2</v>
      </c>
      <c r="AK42" s="93">
        <v>5.5497060816200863E-3</v>
      </c>
      <c r="AL42" s="93">
        <v>1.4859494155633158E-2</v>
      </c>
      <c r="AM42" s="93">
        <v>8.8972853710688887E-3</v>
      </c>
      <c r="AN42" s="93">
        <v>1.2748398130661396E-2</v>
      </c>
      <c r="AO42" s="93">
        <v>1.5429650780906278E-2</v>
      </c>
      <c r="AP42" s="93">
        <v>1.0960197020501776</v>
      </c>
      <c r="AQ42" s="93">
        <v>0</v>
      </c>
    </row>
    <row r="43" spans="1:43">
      <c r="A43" t="s">
        <v>32</v>
      </c>
      <c r="B43" s="93">
        <v>0</v>
      </c>
      <c r="C43" s="93">
        <v>0</v>
      </c>
      <c r="D43" s="93">
        <v>0</v>
      </c>
      <c r="E43" s="93">
        <v>0</v>
      </c>
      <c r="F43" s="93">
        <v>0</v>
      </c>
      <c r="G43" s="93">
        <v>0</v>
      </c>
      <c r="H43" s="93">
        <v>0</v>
      </c>
      <c r="I43" s="93">
        <v>0</v>
      </c>
      <c r="J43" s="93">
        <v>0</v>
      </c>
      <c r="K43" s="93">
        <v>0</v>
      </c>
      <c r="L43" s="151">
        <v>0</v>
      </c>
      <c r="M43" s="151">
        <v>0</v>
      </c>
      <c r="N43" s="93">
        <v>0</v>
      </c>
      <c r="O43" s="93">
        <v>0</v>
      </c>
      <c r="P43" s="93">
        <v>0</v>
      </c>
      <c r="Q43" s="93">
        <v>0</v>
      </c>
      <c r="R43" s="93">
        <v>0</v>
      </c>
      <c r="S43" s="93">
        <v>0</v>
      </c>
      <c r="T43" s="93">
        <v>0</v>
      </c>
      <c r="U43" s="93">
        <v>0</v>
      </c>
      <c r="V43" s="93">
        <v>0</v>
      </c>
      <c r="W43" s="93">
        <v>0</v>
      </c>
      <c r="X43" s="93">
        <v>0</v>
      </c>
      <c r="Y43" s="93">
        <v>0</v>
      </c>
      <c r="Z43" s="93">
        <v>0</v>
      </c>
      <c r="AA43" s="93">
        <v>0</v>
      </c>
      <c r="AB43" s="93">
        <v>0</v>
      </c>
      <c r="AC43" s="93">
        <v>0</v>
      </c>
      <c r="AD43" s="93">
        <v>0</v>
      </c>
      <c r="AE43" s="93">
        <v>0</v>
      </c>
      <c r="AF43" s="93">
        <v>0</v>
      </c>
      <c r="AG43" s="93">
        <v>0</v>
      </c>
      <c r="AH43" s="93">
        <v>0</v>
      </c>
      <c r="AI43" s="93">
        <v>0</v>
      </c>
      <c r="AJ43" s="93">
        <v>0</v>
      </c>
      <c r="AK43" s="93">
        <v>0</v>
      </c>
      <c r="AL43" s="93">
        <v>0</v>
      </c>
      <c r="AM43" s="93">
        <v>0</v>
      </c>
      <c r="AN43" s="93">
        <v>0</v>
      </c>
      <c r="AO43" s="93">
        <v>0</v>
      </c>
      <c r="AP43" s="93">
        <v>0</v>
      </c>
      <c r="AQ43" s="93">
        <v>1</v>
      </c>
    </row>
    <row r="49" customFormat="1"/>
    <row r="50" customFormat="1"/>
    <row r="51" customFormat="1"/>
    <row r="52" customFormat="1"/>
    <row r="53" customFormat="1"/>
    <row r="54" customFormat="1"/>
    <row r="55" customFormat="1"/>
    <row r="56" customFormat="1"/>
    <row r="57" customFormat="1"/>
    <row r="58" customFormat="1"/>
    <row r="59" customFormat="1"/>
    <row r="60" customFormat="1"/>
    <row r="61" customFormat="1"/>
    <row r="62" customFormat="1"/>
    <row r="63" customFormat="1"/>
    <row r="64" customFormat="1"/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</sheetData>
  <phoneticPr fontId="41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795F2-5EEA-4B35-822E-036C9B69C3E5}">
  <sheetPr>
    <tabColor theme="9" tint="0.59999389629810485"/>
  </sheetPr>
  <dimension ref="A1:AQ43"/>
  <sheetViews>
    <sheetView workbookViewId="0">
      <selection activeCell="G49" sqref="G49"/>
    </sheetView>
  </sheetViews>
  <sheetFormatPr defaultRowHeight="14.5"/>
  <sheetData>
    <row r="1" spans="1:43">
      <c r="A1">
        <f>DLIM!A1</f>
        <v>0</v>
      </c>
      <c r="B1" t="str">
        <f>DLIM!B1</f>
        <v>ISIC 01T03</v>
      </c>
      <c r="C1" t="str">
        <f>DLIM!C1</f>
        <v>ISIC 05</v>
      </c>
      <c r="D1" t="str">
        <f>DLIM!D1</f>
        <v>ISIC 06</v>
      </c>
      <c r="E1" t="str">
        <f>DLIM!E1</f>
        <v>ISIC 07T08</v>
      </c>
      <c r="F1" t="str">
        <f>DLIM!F1</f>
        <v>ISIC 09</v>
      </c>
      <c r="G1" t="str">
        <f>DLIM!G1</f>
        <v>ISIC 10T12</v>
      </c>
      <c r="H1" t="str">
        <f>DLIM!H1</f>
        <v>ISIC 13T15</v>
      </c>
      <c r="I1" t="str">
        <f>DLIM!I1</f>
        <v>ISIC 16</v>
      </c>
      <c r="J1" t="str">
        <f>DLIM!J1</f>
        <v>ISIC 17T18</v>
      </c>
      <c r="K1" t="str">
        <f>DLIM!K1</f>
        <v>ISIC 19</v>
      </c>
      <c r="L1" t="str">
        <f>DLIM!L1</f>
        <v>ISIC 20</v>
      </c>
      <c r="M1" t="str">
        <f>DLIM!M1</f>
        <v>ISIC 21</v>
      </c>
      <c r="N1" t="str">
        <f>DLIM!N1</f>
        <v>ISIC 22</v>
      </c>
      <c r="O1" t="str">
        <f>DLIM!O1</f>
        <v>ISIC 231</v>
      </c>
      <c r="P1" t="str">
        <f>DLIM!P1</f>
        <v>ISIC 239</v>
      </c>
      <c r="Q1" t="str">
        <f>DLIM!Q1</f>
        <v>ISIC 241</v>
      </c>
      <c r="R1" t="str">
        <f>DLIM!R1</f>
        <v>ISIC 242</v>
      </c>
      <c r="S1" t="str">
        <f>DLIM!S1</f>
        <v>ISIC 25</v>
      </c>
      <c r="T1" t="str">
        <f>DLIM!T1</f>
        <v>ISIC 26</v>
      </c>
      <c r="U1" t="str">
        <f>DLIM!U1</f>
        <v>ISIC 27</v>
      </c>
      <c r="V1" t="str">
        <f>DLIM!V1</f>
        <v>ISIC 28</v>
      </c>
      <c r="W1" t="str">
        <f>DLIM!W1</f>
        <v>ISIC 29</v>
      </c>
      <c r="X1" t="str">
        <f>DLIM!X1</f>
        <v>ISIC 30</v>
      </c>
      <c r="Y1" t="str">
        <f>DLIM!Y1</f>
        <v>ISIC 31T33</v>
      </c>
      <c r="Z1" t="str">
        <f>DLIM!Z1</f>
        <v>ISIC 351</v>
      </c>
      <c r="AA1" t="str">
        <f>DLIM!AA1</f>
        <v>ISIC 352T353</v>
      </c>
      <c r="AB1" t="str">
        <f>DLIM!AB1</f>
        <v>ISIC 36T39</v>
      </c>
      <c r="AC1" t="str">
        <f>DLIM!AC1</f>
        <v>ISIC 41T43</v>
      </c>
      <c r="AD1" t="str">
        <f>DLIM!AD1</f>
        <v>ISIC 45T47</v>
      </c>
      <c r="AE1" t="str">
        <f>DLIM!AE1</f>
        <v>ISIC 49T53</v>
      </c>
      <c r="AF1" t="str">
        <f>DLIM!AF1</f>
        <v>ISIC 55T56</v>
      </c>
      <c r="AG1" t="str">
        <f>DLIM!AG1</f>
        <v>ISIC 58T60</v>
      </c>
      <c r="AH1" t="str">
        <f>DLIM!AH1</f>
        <v>ISIC 61</v>
      </c>
      <c r="AI1" t="str">
        <f>DLIM!AI1</f>
        <v>ISIC 62T63</v>
      </c>
      <c r="AJ1" t="str">
        <f>DLIM!AJ1</f>
        <v>ISIC 64T66</v>
      </c>
      <c r="AK1" t="str">
        <f>DLIM!AK1</f>
        <v>ISIC 68</v>
      </c>
      <c r="AL1" t="str">
        <f>DLIM!AL1</f>
        <v>ISIC 69T82</v>
      </c>
      <c r="AM1" t="str">
        <f>DLIM!AM1</f>
        <v>ISIC 84</v>
      </c>
      <c r="AN1" t="str">
        <f>DLIM!AN1</f>
        <v>ISIC 85</v>
      </c>
      <c r="AO1" t="str">
        <f>DLIM!AO1</f>
        <v>ISIC 86T88</v>
      </c>
      <c r="AP1" t="str">
        <f>DLIM!AP1</f>
        <v>ISIC 90T96</v>
      </c>
      <c r="AQ1" t="str">
        <f>DLIM!AQ1</f>
        <v>ISIC 97T98</v>
      </c>
    </row>
    <row r="2" spans="1:43">
      <c r="A2" t="str">
        <f>DLIM!A2</f>
        <v>ISIC 01T03</v>
      </c>
      <c r="B2">
        <f>DLIM!B2</f>
        <v>1.0958757314810184</v>
      </c>
      <c r="C2">
        <f>DLIM!C2</f>
        <v>4.8984530977552792E-3</v>
      </c>
      <c r="D2">
        <f>DLIM!D2</f>
        <v>4.610372766145546E-3</v>
      </c>
      <c r="E2">
        <f>DLIM!E2</f>
        <v>5.5630043952172433E-3</v>
      </c>
      <c r="F2">
        <f>DLIM!F2</f>
        <v>4.5985174415491175E-3</v>
      </c>
      <c r="G2">
        <f>DLIM!G2</f>
        <v>0.24293883758565543</v>
      </c>
      <c r="H2">
        <f>DLIM!H2</f>
        <v>1.8750603267517048E-2</v>
      </c>
      <c r="I2">
        <f>DLIM!I2</f>
        <v>0.1426201476567229</v>
      </c>
      <c r="J2">
        <f>DLIM!J2</f>
        <v>1.1253451186689212E-2</v>
      </c>
      <c r="K2">
        <f>DLIM!K2</f>
        <v>1.1602973273986397E-3</v>
      </c>
      <c r="L2">
        <f>DLIM!L2</f>
        <v>8.2052667869960769E-3</v>
      </c>
      <c r="M2">
        <f>DLIM!M2</f>
        <v>7.6306325158532161E-3</v>
      </c>
      <c r="N2">
        <f>DLIM!N2</f>
        <v>8.5302985913775064E-3</v>
      </c>
      <c r="O2">
        <f>DLIM!O2</f>
        <v>1.0427963603675759E-2</v>
      </c>
      <c r="P2">
        <f>DLIM!P2</f>
        <v>4.2325042458356476E-3</v>
      </c>
      <c r="Q2">
        <f>DLIM!Q2</f>
        <v>3.515582736177263E-3</v>
      </c>
      <c r="R2">
        <f>DLIM!R2</f>
        <v>3.586652124810321E-3</v>
      </c>
      <c r="S2">
        <f>DLIM!S2</f>
        <v>4.6566619750049495E-3</v>
      </c>
      <c r="T2">
        <f>DLIM!T2</f>
        <v>2.9677158202357705E-3</v>
      </c>
      <c r="U2">
        <f>DLIM!U2</f>
        <v>4.9033635188963339E-3</v>
      </c>
      <c r="V2">
        <f>DLIM!V2</f>
        <v>4.6935725805171769E-3</v>
      </c>
      <c r="W2">
        <f>DLIM!W2</f>
        <v>4.7054349939648224E-3</v>
      </c>
      <c r="X2">
        <f>DLIM!X2</f>
        <v>5.607006597418516E-3</v>
      </c>
      <c r="Y2">
        <f>DLIM!Y2</f>
        <v>1.3574542258400046E-2</v>
      </c>
      <c r="Z2">
        <f>DLIM!Z2</f>
        <v>4.9415595384594679E-3</v>
      </c>
      <c r="AA2">
        <f>DLIM!AA2</f>
        <v>3.4250754982485007E-3</v>
      </c>
      <c r="AB2">
        <f>DLIM!AB2</f>
        <v>5.7336822078773268E-3</v>
      </c>
      <c r="AC2">
        <f>DLIM!AC2</f>
        <v>7.117567516745079E-3</v>
      </c>
      <c r="AD2">
        <f>DLIM!AD2</f>
        <v>9.8442600896077349E-3</v>
      </c>
      <c r="AE2">
        <f>DLIM!AE2</f>
        <v>7.4645810723249694E-3</v>
      </c>
      <c r="AF2">
        <f>DLIM!AF2</f>
        <v>0.10269340924542575</v>
      </c>
      <c r="AG2">
        <f>DLIM!AG2</f>
        <v>7.7115063636950592E-3</v>
      </c>
      <c r="AH2">
        <f>DLIM!AH2</f>
        <v>6.2790055668226832E-3</v>
      </c>
      <c r="AI2">
        <f>DLIM!AI2</f>
        <v>6.8684945360644846E-3</v>
      </c>
      <c r="AJ2">
        <f>DLIM!AJ2</f>
        <v>6.1959972160124882E-3</v>
      </c>
      <c r="AK2">
        <f>DLIM!AK2</f>
        <v>3.6066889606309539E-3</v>
      </c>
      <c r="AL2">
        <f>DLIM!AL2</f>
        <v>9.0773962405321668E-3</v>
      </c>
      <c r="AM2">
        <f>DLIM!AM2</f>
        <v>6.9535703304035839E-3</v>
      </c>
      <c r="AN2">
        <f>DLIM!AN2</f>
        <v>1.0012689324137253E-2</v>
      </c>
      <c r="AO2">
        <f>DLIM!AO2</f>
        <v>1.2113812190675052E-2</v>
      </c>
      <c r="AP2">
        <f>DLIM!AP2</f>
        <v>1.4534133481749364E-2</v>
      </c>
      <c r="AQ2">
        <f>DLIM!AQ2</f>
        <v>0</v>
      </c>
    </row>
    <row r="3" spans="1:43">
      <c r="A3" t="str">
        <f>DLIM!A3</f>
        <v>ISIC 05</v>
      </c>
      <c r="B3">
        <f>DLIM!B3</f>
        <v>9.2369472732251628E-5</v>
      </c>
      <c r="C3">
        <f>DLIM!C3</f>
        <v>1.0010929644961759</v>
      </c>
      <c r="D3">
        <f>DLIM!D3</f>
        <v>1.3517637178833532E-4</v>
      </c>
      <c r="E3">
        <f>DLIM!E3</f>
        <v>1.8765497166511733E-4</v>
      </c>
      <c r="F3">
        <f>DLIM!F3</f>
        <v>5.6184164165357357E-5</v>
      </c>
      <c r="G3">
        <f>DLIM!G3</f>
        <v>1.3954517905031755E-4</v>
      </c>
      <c r="H3">
        <f>DLIM!H3</f>
        <v>1.3167513985813556E-4</v>
      </c>
      <c r="I3">
        <f>DLIM!I3</f>
        <v>1.1910540942030608E-4</v>
      </c>
      <c r="J3">
        <f>DLIM!J3</f>
        <v>1.6063566171113146E-4</v>
      </c>
      <c r="K3">
        <f>DLIM!K3</f>
        <v>2.0253920051064973E-4</v>
      </c>
      <c r="L3">
        <f>DLIM!L3</f>
        <v>1.4743996655897061E-4</v>
      </c>
      <c r="M3">
        <f>DLIM!M3</f>
        <v>6.2474376746139384E-5</v>
      </c>
      <c r="N3">
        <f>DLIM!N3</f>
        <v>1.2313985577572673E-4</v>
      </c>
      <c r="O3">
        <f>DLIM!O3</f>
        <v>2.9147701820559296E-4</v>
      </c>
      <c r="P3">
        <f>DLIM!P3</f>
        <v>1.7246258870007923E-4</v>
      </c>
      <c r="Q3">
        <f>DLIM!Q3</f>
        <v>1.6777575029823367E-4</v>
      </c>
      <c r="R3">
        <f>DLIM!R3</f>
        <v>1.4712893833985615E-4</v>
      </c>
      <c r="S3">
        <f>DLIM!S3</f>
        <v>1.1093691483108012E-4</v>
      </c>
      <c r="T3">
        <f>DLIM!T3</f>
        <v>4.7528931284951075E-5</v>
      </c>
      <c r="U3">
        <f>DLIM!U3</f>
        <v>7.9067109065735169E-5</v>
      </c>
      <c r="V3">
        <f>DLIM!V3</f>
        <v>8.2389362784339665E-5</v>
      </c>
      <c r="W3">
        <f>DLIM!W3</f>
        <v>9.0230674614069897E-5</v>
      </c>
      <c r="X3">
        <f>DLIM!X3</f>
        <v>9.6607516439896793E-5</v>
      </c>
      <c r="Y3">
        <f>DLIM!Y3</f>
        <v>8.5981457075941727E-5</v>
      </c>
      <c r="Z3">
        <f>DLIM!Z3</f>
        <v>2.3354218469196089E-3</v>
      </c>
      <c r="AA3">
        <f>DLIM!AA3</f>
        <v>4.9596049540935838E-5</v>
      </c>
      <c r="AB3">
        <f>DLIM!AB3</f>
        <v>1.2523284228341884E-4</v>
      </c>
      <c r="AC3">
        <f>DLIM!AC3</f>
        <v>6.220313569038017E-5</v>
      </c>
      <c r="AD3">
        <f>DLIM!AD3</f>
        <v>9.105512377201018E-5</v>
      </c>
      <c r="AE3">
        <f>DLIM!AE3</f>
        <v>7.288238054370119E-5</v>
      </c>
      <c r="AF3">
        <f>DLIM!AF3</f>
        <v>1.5147103884147255E-4</v>
      </c>
      <c r="AG3">
        <f>DLIM!AG3</f>
        <v>5.5283982457439227E-5</v>
      </c>
      <c r="AH3">
        <f>DLIM!AH3</f>
        <v>8.3752431655400219E-5</v>
      </c>
      <c r="AI3">
        <f>DLIM!AI3</f>
        <v>3.9198050305982056E-5</v>
      </c>
      <c r="AJ3">
        <f>DLIM!AJ3</f>
        <v>3.4200182963256007E-5</v>
      </c>
      <c r="AK3">
        <f>DLIM!AK3</f>
        <v>4.6029209316966811E-5</v>
      </c>
      <c r="AL3">
        <f>DLIM!AL3</f>
        <v>4.7902338385231365E-5</v>
      </c>
      <c r="AM3">
        <f>DLIM!AM3</f>
        <v>4.9109879864100408E-5</v>
      </c>
      <c r="AN3">
        <f>DLIM!AN3</f>
        <v>8.17788212077782E-5</v>
      </c>
      <c r="AO3">
        <f>DLIM!AO3</f>
        <v>7.0009211776336851E-5</v>
      </c>
      <c r="AP3">
        <f>DLIM!AP3</f>
        <v>1.0495929931677243E-4</v>
      </c>
      <c r="AQ3">
        <f>DLIM!AQ3</f>
        <v>0</v>
      </c>
    </row>
    <row r="4" spans="1:43">
      <c r="A4" t="str">
        <f>DLIM!A4</f>
        <v>ISIC 06</v>
      </c>
      <c r="B4">
        <f>DLIM!B4</f>
        <v>6.5600234384748937E-5</v>
      </c>
      <c r="C4">
        <f>DLIM!C4</f>
        <v>6.413161343126569E-5</v>
      </c>
      <c r="D4">
        <f>DLIM!D4</f>
        <v>1.0001054039971116</v>
      </c>
      <c r="E4">
        <f>DLIM!E4</f>
        <v>8.8055928467998444E-5</v>
      </c>
      <c r="F4">
        <f>DLIM!F4</f>
        <v>4.4440389156519551E-5</v>
      </c>
      <c r="G4">
        <f>DLIM!G4</f>
        <v>6.0574395961714493E-5</v>
      </c>
      <c r="H4">
        <f>DLIM!H4</f>
        <v>5.4960470976805525E-5</v>
      </c>
      <c r="I4">
        <f>DLIM!I4</f>
        <v>6.1603940312677833E-5</v>
      </c>
      <c r="J4">
        <f>DLIM!J4</f>
        <v>5.964036915976474E-5</v>
      </c>
      <c r="K4">
        <f>DLIM!K4</f>
        <v>7.2273464028819014E-4</v>
      </c>
      <c r="L4">
        <f>DLIM!L4</f>
        <v>1.1959985096934397E-4</v>
      </c>
      <c r="M4">
        <f>DLIM!M4</f>
        <v>3.367668320740388E-5</v>
      </c>
      <c r="N4">
        <f>DLIM!N4</f>
        <v>7.2516652577120781E-5</v>
      </c>
      <c r="O4">
        <f>DLIM!O4</f>
        <v>1.4434266177564087E-4</v>
      </c>
      <c r="P4">
        <f>DLIM!P4</f>
        <v>6.530386124384315E-5</v>
      </c>
      <c r="Q4">
        <f>DLIM!Q4</f>
        <v>6.4287446415788982E-5</v>
      </c>
      <c r="R4">
        <f>DLIM!R4</f>
        <v>4.710123838268895E-5</v>
      </c>
      <c r="S4">
        <f>DLIM!S4</f>
        <v>4.0731955119319701E-5</v>
      </c>
      <c r="T4">
        <f>DLIM!T4</f>
        <v>1.8887599374270106E-5</v>
      </c>
      <c r="U4">
        <f>DLIM!U4</f>
        <v>3.5284445774720701E-5</v>
      </c>
      <c r="V4">
        <f>DLIM!V4</f>
        <v>3.2606570913557233E-5</v>
      </c>
      <c r="W4">
        <f>DLIM!W4</f>
        <v>3.9100463885353993E-5</v>
      </c>
      <c r="X4">
        <f>DLIM!X4</f>
        <v>3.863554833326526E-5</v>
      </c>
      <c r="Y4">
        <f>DLIM!Y4</f>
        <v>4.2550486066219118E-5</v>
      </c>
      <c r="Z4">
        <f>DLIM!Z4</f>
        <v>3.7945180189264777E-4</v>
      </c>
      <c r="AA4">
        <f>DLIM!AA4</f>
        <v>6.5605381152779321E-5</v>
      </c>
      <c r="AB4">
        <f>DLIM!AB4</f>
        <v>5.3432983965096731E-5</v>
      </c>
      <c r="AC4">
        <f>DLIM!AC4</f>
        <v>3.579977598740091E-5</v>
      </c>
      <c r="AD4">
        <f>DLIM!AD4</f>
        <v>3.8785006413497414E-5</v>
      </c>
      <c r="AE4">
        <f>DLIM!AE4</f>
        <v>9.9891218184403537E-5</v>
      </c>
      <c r="AF4">
        <f>DLIM!AF4</f>
        <v>4.9816883237373944E-5</v>
      </c>
      <c r="AG4">
        <f>DLIM!AG4</f>
        <v>2.2059102665996415E-5</v>
      </c>
      <c r="AH4">
        <f>DLIM!AH4</f>
        <v>2.7140763026648627E-5</v>
      </c>
      <c r="AI4">
        <f>DLIM!AI4</f>
        <v>1.6072621380303726E-5</v>
      </c>
      <c r="AJ4">
        <f>DLIM!AJ4</f>
        <v>1.4337730753475465E-5</v>
      </c>
      <c r="AK4">
        <f>DLIM!AK4</f>
        <v>1.541261012959559E-5</v>
      </c>
      <c r="AL4">
        <f>DLIM!AL4</f>
        <v>2.2789113458436783E-5</v>
      </c>
      <c r="AM4">
        <f>DLIM!AM4</f>
        <v>2.1553534944082167E-5</v>
      </c>
      <c r="AN4">
        <f>DLIM!AN4</f>
        <v>2.4957330607833941E-5</v>
      </c>
      <c r="AO4">
        <f>DLIM!AO4</f>
        <v>2.5745001541063892E-5</v>
      </c>
      <c r="AP4">
        <f>DLIM!AP4</f>
        <v>3.9333009354568895E-5</v>
      </c>
      <c r="AQ4">
        <f>DLIM!AQ4</f>
        <v>0</v>
      </c>
    </row>
    <row r="5" spans="1:43">
      <c r="A5" t="str">
        <f>DLIM!A5</f>
        <v>ISIC 07T08</v>
      </c>
      <c r="B5">
        <f>DLIM!B5</f>
        <v>6.3020624120287009E-4</v>
      </c>
      <c r="C5">
        <f>DLIM!C5</f>
        <v>1.2111346192398885E-3</v>
      </c>
      <c r="D5">
        <f>DLIM!D5</f>
        <v>6.5991431584589094E-4</v>
      </c>
      <c r="E5">
        <f>DLIM!E5</f>
        <v>1.0171217463356537</v>
      </c>
      <c r="F5">
        <f>DLIM!F5</f>
        <v>1.5381449767635283E-3</v>
      </c>
      <c r="G5">
        <f>DLIM!G5</f>
        <v>7.6117904387046353E-4</v>
      </c>
      <c r="H5">
        <f>DLIM!H5</f>
        <v>5.9422581884260623E-4</v>
      </c>
      <c r="I5">
        <f>DLIM!I5</f>
        <v>7.3586609550338868E-4</v>
      </c>
      <c r="J5">
        <f>DLIM!J5</f>
        <v>8.4531579967013818E-4</v>
      </c>
      <c r="K5">
        <f>DLIM!K5</f>
        <v>4.8874904094940827E-4</v>
      </c>
      <c r="L5">
        <f>DLIM!L5</f>
        <v>2.246308112967194E-3</v>
      </c>
      <c r="M5">
        <f>DLIM!M5</f>
        <v>3.6315703877571747E-4</v>
      </c>
      <c r="N5">
        <f>DLIM!N5</f>
        <v>9.4206637629582585E-4</v>
      </c>
      <c r="O5">
        <f>DLIM!O5</f>
        <v>4.0780016138819248E-3</v>
      </c>
      <c r="P5">
        <f>DLIM!P5</f>
        <v>3.1722183909682511E-2</v>
      </c>
      <c r="Q5">
        <f>DLIM!Q5</f>
        <v>4.0991084854251373E-3</v>
      </c>
      <c r="R5">
        <f>DLIM!R5</f>
        <v>3.1642168755755705E-3</v>
      </c>
      <c r="S5">
        <f>DLIM!S5</f>
        <v>1.334735696504369E-3</v>
      </c>
      <c r="T5">
        <f>DLIM!T5</f>
        <v>2.8969258294733659E-4</v>
      </c>
      <c r="U5">
        <f>DLIM!U5</f>
        <v>7.0783882929408611E-4</v>
      </c>
      <c r="V5">
        <f>DLIM!V5</f>
        <v>8.0736789947350818E-4</v>
      </c>
      <c r="W5">
        <f>DLIM!W5</f>
        <v>7.0828332500567882E-4</v>
      </c>
      <c r="X5">
        <f>DLIM!X5</f>
        <v>8.6416283543388713E-4</v>
      </c>
      <c r="Y5">
        <f>DLIM!Y5</f>
        <v>8.3449579371840045E-4</v>
      </c>
      <c r="Z5">
        <f>DLIM!Z5</f>
        <v>9.6301645165222487E-4</v>
      </c>
      <c r="AA5">
        <f>DLIM!AA5</f>
        <v>1.4256962113873506E-4</v>
      </c>
      <c r="AB5">
        <f>DLIM!AB5</f>
        <v>1.5543737074470388E-3</v>
      </c>
      <c r="AC5">
        <f>DLIM!AC5</f>
        <v>5.9188061371645163E-3</v>
      </c>
      <c r="AD5">
        <f>DLIM!AD5</f>
        <v>3.0792195658156326E-4</v>
      </c>
      <c r="AE5">
        <f>DLIM!AE5</f>
        <v>3.1052315729623582E-4</v>
      </c>
      <c r="AF5">
        <f>DLIM!AF5</f>
        <v>5.3445328096174514E-4</v>
      </c>
      <c r="AG5">
        <f>DLIM!AG5</f>
        <v>1.9940076545721532E-4</v>
      </c>
      <c r="AH5">
        <f>DLIM!AH5</f>
        <v>2.2736800976420329E-4</v>
      </c>
      <c r="AI5">
        <f>DLIM!AI5</f>
        <v>1.3650994713971417E-4</v>
      </c>
      <c r="AJ5">
        <f>DLIM!AJ5</f>
        <v>1.1609810031920102E-4</v>
      </c>
      <c r="AK5">
        <f>DLIM!AK5</f>
        <v>6.2663832978419084E-4</v>
      </c>
      <c r="AL5">
        <f>DLIM!AL5</f>
        <v>2.3360565966906003E-4</v>
      </c>
      <c r="AM5">
        <f>DLIM!AM5</f>
        <v>2.8427568908647794E-4</v>
      </c>
      <c r="AN5">
        <f>DLIM!AN5</f>
        <v>2.6493033045807114E-4</v>
      </c>
      <c r="AO5">
        <f>DLIM!AO5</f>
        <v>2.5506254317404775E-4</v>
      </c>
      <c r="AP5">
        <f>DLIM!AP5</f>
        <v>3.6471541732086048E-4</v>
      </c>
      <c r="AQ5">
        <f>DLIM!AQ5</f>
        <v>0</v>
      </c>
    </row>
    <row r="6" spans="1:43">
      <c r="A6" t="str">
        <f>DLIM!A6</f>
        <v>ISIC 09</v>
      </c>
      <c r="B6">
        <f>DLIM!B6</f>
        <v>7.8042851268141181E-7</v>
      </c>
      <c r="C6">
        <f>DLIM!C6</f>
        <v>2.7419821257477144E-7</v>
      </c>
      <c r="D6">
        <f>DLIM!D6</f>
        <v>2.2838132485447924E-7</v>
      </c>
      <c r="E6">
        <f>DLIM!E6</f>
        <v>9.0085784683812841E-7</v>
      </c>
      <c r="F6">
        <f>DLIM!F6</f>
        <v>1.0000002177032776</v>
      </c>
      <c r="G6">
        <f>DLIM!G6</f>
        <v>1.2290079996291127E-6</v>
      </c>
      <c r="H6">
        <f>DLIM!H6</f>
        <v>1.5496732582990608E-6</v>
      </c>
      <c r="I6">
        <f>DLIM!I6</f>
        <v>1.0646849428851797E-6</v>
      </c>
      <c r="J6">
        <f>DLIM!J6</f>
        <v>1.0269382120943235E-6</v>
      </c>
      <c r="K6">
        <f>DLIM!K6</f>
        <v>6.0648596685677547E-7</v>
      </c>
      <c r="L6">
        <f>DLIM!L6</f>
        <v>1.2220506970614589E-6</v>
      </c>
      <c r="M6">
        <f>DLIM!M6</f>
        <v>8.967564067416669E-7</v>
      </c>
      <c r="N6">
        <f>DLIM!N6</f>
        <v>1.2305643207310374E-6</v>
      </c>
      <c r="O6">
        <f>DLIM!O6</f>
        <v>1.0065896058270912E-6</v>
      </c>
      <c r="P6">
        <f>DLIM!P6</f>
        <v>2.3211863193069707E-7</v>
      </c>
      <c r="Q6">
        <f>DLIM!Q6</f>
        <v>9.1071972767334387E-7</v>
      </c>
      <c r="R6">
        <f>DLIM!R6</f>
        <v>6.66829608786545E-7</v>
      </c>
      <c r="S6">
        <f>DLIM!S6</f>
        <v>9.8177638136350212E-7</v>
      </c>
      <c r="T6">
        <f>DLIM!T6</f>
        <v>1.0237719634386043E-6</v>
      </c>
      <c r="U6">
        <f>DLIM!U6</f>
        <v>1.1419647481216992E-6</v>
      </c>
      <c r="V6">
        <f>DLIM!V6</f>
        <v>1.1346283148613505E-6</v>
      </c>
      <c r="W6">
        <f>DLIM!W6</f>
        <v>9.8074407508880049E-7</v>
      </c>
      <c r="X6">
        <f>DLIM!X6</f>
        <v>1.2207992990378574E-6</v>
      </c>
      <c r="Y6">
        <f>DLIM!Y6</f>
        <v>1.0112334381015367E-6</v>
      </c>
      <c r="Z6">
        <f>DLIM!Z6</f>
        <v>6.2344110037127026E-7</v>
      </c>
      <c r="AA6">
        <f>DLIM!AA6</f>
        <v>3.3673150830981007E-7</v>
      </c>
      <c r="AB6">
        <f>DLIM!AB6</f>
        <v>5.0846869582907387E-7</v>
      </c>
      <c r="AC6">
        <f>DLIM!AC6</f>
        <v>8.2223314081089744E-7</v>
      </c>
      <c r="AD6">
        <f>DLIM!AD6</f>
        <v>4.5026195996180916E-7</v>
      </c>
      <c r="AE6">
        <f>DLIM!AE6</f>
        <v>5.4538386208595067E-7</v>
      </c>
      <c r="AF6">
        <f>DLIM!AF6</f>
        <v>9.2890907289444286E-7</v>
      </c>
      <c r="AG6">
        <f>DLIM!AG6</f>
        <v>3.8830679101564636E-7</v>
      </c>
      <c r="AH6">
        <f>DLIM!AH6</f>
        <v>5.0704370578688388E-7</v>
      </c>
      <c r="AI6">
        <f>DLIM!AI6</f>
        <v>2.8166314236600665E-7</v>
      </c>
      <c r="AJ6">
        <f>DLIM!AJ6</f>
        <v>1.6259208693305626E-7</v>
      </c>
      <c r="AK6">
        <f>DLIM!AK6</f>
        <v>2.1376470773705515E-7</v>
      </c>
      <c r="AL6">
        <f>DLIM!AL6</f>
        <v>3.2188408768619719E-7</v>
      </c>
      <c r="AM6">
        <f>DLIM!AM6</f>
        <v>2.3558057819130808E-7</v>
      </c>
      <c r="AN6">
        <f>DLIM!AN6</f>
        <v>2.7624535241544237E-7</v>
      </c>
      <c r="AO6">
        <f>DLIM!AO6</f>
        <v>5.5779110352354598E-7</v>
      </c>
      <c r="AP6">
        <f>DLIM!AP6</f>
        <v>5.6851083451140033E-7</v>
      </c>
      <c r="AQ6">
        <f>DLIM!AQ6</f>
        <v>0</v>
      </c>
    </row>
    <row r="7" spans="1:43">
      <c r="A7" t="str">
        <f>DLIM!A7</f>
        <v>ISIC 10T12</v>
      </c>
      <c r="B7">
        <f>DLIM!B7</f>
        <v>9.3747248847083325E-2</v>
      </c>
      <c r="C7">
        <f>DLIM!C7</f>
        <v>1.0745569975997786E-2</v>
      </c>
      <c r="D7">
        <f>DLIM!D7</f>
        <v>1.2208001598571008E-2</v>
      </c>
      <c r="E7">
        <f>DLIM!E7</f>
        <v>1.406561741542391E-2</v>
      </c>
      <c r="F7">
        <f>DLIM!F7</f>
        <v>1.2295936956846729E-2</v>
      </c>
      <c r="G7">
        <f>DLIM!G7</f>
        <v>1.2240072966882294</v>
      </c>
      <c r="H7">
        <f>DLIM!H7</f>
        <v>2.1061187767044475E-2</v>
      </c>
      <c r="I7">
        <f>DLIM!I7</f>
        <v>2.5048756898522227E-2</v>
      </c>
      <c r="J7">
        <f>DLIM!J7</f>
        <v>1.5027306715805737E-2</v>
      </c>
      <c r="K7">
        <f>DLIM!K7</f>
        <v>3.1579568865262599E-3</v>
      </c>
      <c r="L7">
        <f>DLIM!L7</f>
        <v>2.0603609628910738E-2</v>
      </c>
      <c r="M7">
        <f>DLIM!M7</f>
        <v>1.8649719301424929E-2</v>
      </c>
      <c r="N7">
        <f>DLIM!N7</f>
        <v>1.5630017677926791E-2</v>
      </c>
      <c r="O7">
        <f>DLIM!O7</f>
        <v>2.3739930156224276E-2</v>
      </c>
      <c r="P7">
        <f>DLIM!P7</f>
        <v>1.0187103308202956E-2</v>
      </c>
      <c r="Q7">
        <f>DLIM!Q7</f>
        <v>9.0626011700738161E-3</v>
      </c>
      <c r="R7">
        <f>DLIM!R7</f>
        <v>9.2312309758619416E-3</v>
      </c>
      <c r="S7">
        <f>DLIM!S7</f>
        <v>1.1775574750277266E-2</v>
      </c>
      <c r="T7">
        <f>DLIM!T7</f>
        <v>7.5289226069412086E-3</v>
      </c>
      <c r="U7">
        <f>DLIM!U7</f>
        <v>1.2381375462051439E-2</v>
      </c>
      <c r="V7">
        <f>DLIM!V7</f>
        <v>1.1845686563693633E-2</v>
      </c>
      <c r="W7">
        <f>DLIM!W7</f>
        <v>1.1045759927380853E-2</v>
      </c>
      <c r="X7">
        <f>DLIM!X7</f>
        <v>1.2791849222421416E-2</v>
      </c>
      <c r="Y7">
        <f>DLIM!Y7</f>
        <v>1.4463308346119367E-2</v>
      </c>
      <c r="Z7">
        <f>DLIM!Z7</f>
        <v>1.004200175879979E-2</v>
      </c>
      <c r="AA7">
        <f>DLIM!AA7</f>
        <v>9.3154453612172318E-3</v>
      </c>
      <c r="AB7">
        <f>DLIM!AB7</f>
        <v>1.4844477298827995E-2</v>
      </c>
      <c r="AC7">
        <f>DLIM!AC7</f>
        <v>1.2635228005666285E-2</v>
      </c>
      <c r="AD7">
        <f>DLIM!AD7</f>
        <v>2.430093654130875E-2</v>
      </c>
      <c r="AE7">
        <f>DLIM!AE7</f>
        <v>2.0804122381793497E-2</v>
      </c>
      <c r="AF7">
        <f>DLIM!AF7</f>
        <v>0.28537007059137742</v>
      </c>
      <c r="AG7">
        <f>DLIM!AG7</f>
        <v>2.0774977120156638E-2</v>
      </c>
      <c r="AH7">
        <f>DLIM!AH7</f>
        <v>1.7230653668391577E-2</v>
      </c>
      <c r="AI7">
        <f>DLIM!AI7</f>
        <v>1.9181334949581245E-2</v>
      </c>
      <c r="AJ7">
        <f>DLIM!AJ7</f>
        <v>1.723575464056842E-2</v>
      </c>
      <c r="AK7">
        <f>DLIM!AK7</f>
        <v>8.642424881504629E-3</v>
      </c>
      <c r="AL7">
        <f>DLIM!AL7</f>
        <v>2.4143385769256207E-2</v>
      </c>
      <c r="AM7">
        <f>DLIM!AM7</f>
        <v>1.8570649844837101E-2</v>
      </c>
      <c r="AN7">
        <f>DLIM!AN7</f>
        <v>2.7948155146192852E-2</v>
      </c>
      <c r="AO7">
        <f>DLIM!AO7</f>
        <v>3.2396829069098868E-2</v>
      </c>
      <c r="AP7">
        <f>DLIM!AP7</f>
        <v>3.8863273391413364E-2</v>
      </c>
      <c r="AQ7">
        <f>DLIM!AQ7</f>
        <v>0</v>
      </c>
    </row>
    <row r="8" spans="1:43">
      <c r="A8" t="str">
        <f>DLIM!A8</f>
        <v>ISIC 13T15</v>
      </c>
      <c r="B8">
        <f>DLIM!B8</f>
        <v>7.4858280824901978E-3</v>
      </c>
      <c r="C8">
        <f>DLIM!C8</f>
        <v>6.7153824252450135E-3</v>
      </c>
      <c r="D8">
        <f>DLIM!D8</f>
        <v>4.7092093127123315E-3</v>
      </c>
      <c r="E8">
        <f>DLIM!E8</f>
        <v>6.6157058553037058E-3</v>
      </c>
      <c r="F8">
        <f>DLIM!F8</f>
        <v>4.9412594349747922E-3</v>
      </c>
      <c r="G8">
        <f>DLIM!G8</f>
        <v>8.4596740496109789E-3</v>
      </c>
      <c r="H8">
        <f>DLIM!H8</f>
        <v>1.4125096809885778</v>
      </c>
      <c r="I8">
        <f>DLIM!I8</f>
        <v>9.9177250830669358E-3</v>
      </c>
      <c r="J8">
        <f>DLIM!J8</f>
        <v>1.750682181751019E-2</v>
      </c>
      <c r="K8">
        <f>DLIM!K8</f>
        <v>1.123018698107972E-3</v>
      </c>
      <c r="L8">
        <f>DLIM!L8</f>
        <v>9.4784552207286057E-3</v>
      </c>
      <c r="M8">
        <f>DLIM!M8</f>
        <v>6.0137696387687076E-3</v>
      </c>
      <c r="N8">
        <f>DLIM!N8</f>
        <v>1.6925713401040904E-2</v>
      </c>
      <c r="O8">
        <f>DLIM!O8</f>
        <v>1.8508333709377732E-2</v>
      </c>
      <c r="P8">
        <f>DLIM!P8</f>
        <v>8.7264508262987466E-3</v>
      </c>
      <c r="Q8">
        <f>DLIM!Q8</f>
        <v>4.0884551116085821E-3</v>
      </c>
      <c r="R8">
        <f>DLIM!R8</f>
        <v>3.983532340681703E-3</v>
      </c>
      <c r="S8">
        <f>DLIM!S8</f>
        <v>6.0475926142638204E-3</v>
      </c>
      <c r="T8">
        <f>DLIM!T8</f>
        <v>3.9288088372773124E-3</v>
      </c>
      <c r="U8">
        <f>DLIM!U8</f>
        <v>6.5953412375326682E-3</v>
      </c>
      <c r="V8">
        <f>DLIM!V8</f>
        <v>6.6444773625283469E-3</v>
      </c>
      <c r="W8">
        <f>DLIM!W8</f>
        <v>1.496697613814983E-2</v>
      </c>
      <c r="X8">
        <f>DLIM!X8</f>
        <v>1.0871363968158913E-2</v>
      </c>
      <c r="Y8">
        <f>DLIM!Y8</f>
        <v>4.082644284117929E-2</v>
      </c>
      <c r="Z8">
        <f>DLIM!Z8</f>
        <v>3.2125894860403092E-3</v>
      </c>
      <c r="AA8">
        <f>DLIM!AA8</f>
        <v>2.1805343358091271E-3</v>
      </c>
      <c r="AB8">
        <f>DLIM!AB8</f>
        <v>7.2580427723253609E-3</v>
      </c>
      <c r="AC8">
        <f>DLIM!AC8</f>
        <v>6.8675852166572666E-3</v>
      </c>
      <c r="AD8">
        <f>DLIM!AD8</f>
        <v>9.9170191822146314E-3</v>
      </c>
      <c r="AE8">
        <f>DLIM!AE8</f>
        <v>4.9375420664268576E-3</v>
      </c>
      <c r="AF8">
        <f>DLIM!AF8</f>
        <v>1.2655443084612908E-2</v>
      </c>
      <c r="AG8">
        <f>DLIM!AG8</f>
        <v>5.8340430325858738E-3</v>
      </c>
      <c r="AH8">
        <f>DLIM!AH8</f>
        <v>5.0741924478754979E-3</v>
      </c>
      <c r="AI8">
        <f>DLIM!AI8</f>
        <v>3.8046416778557256E-3</v>
      </c>
      <c r="AJ8">
        <f>DLIM!AJ8</f>
        <v>2.9693601324294913E-3</v>
      </c>
      <c r="AK8">
        <f>DLIM!AK8</f>
        <v>3.1950862187536317E-3</v>
      </c>
      <c r="AL8">
        <f>DLIM!AL8</f>
        <v>6.7957636284128034E-3</v>
      </c>
      <c r="AM8">
        <f>DLIM!AM8</f>
        <v>7.0775465313618665E-3</v>
      </c>
      <c r="AN8">
        <f>DLIM!AN8</f>
        <v>6.1704330087349515E-3</v>
      </c>
      <c r="AO8">
        <f>DLIM!AO8</f>
        <v>1.0581442749498274E-2</v>
      </c>
      <c r="AP8">
        <f>DLIM!AP8</f>
        <v>2.1618528085897426E-2</v>
      </c>
      <c r="AQ8">
        <f>DLIM!AQ8</f>
        <v>0</v>
      </c>
    </row>
    <row r="9" spans="1:43">
      <c r="A9" t="str">
        <f>DLIM!A9</f>
        <v>ISIC 16</v>
      </c>
      <c r="B9">
        <f>DLIM!B9</f>
        <v>2.029843726428537E-3</v>
      </c>
      <c r="C9">
        <f>DLIM!C9</f>
        <v>2.2160044860140551E-3</v>
      </c>
      <c r="D9">
        <f>DLIM!D9</f>
        <v>1.0731353394146691E-3</v>
      </c>
      <c r="E9">
        <f>DLIM!E9</f>
        <v>1.9883019347115881E-3</v>
      </c>
      <c r="F9">
        <f>DLIM!F9</f>
        <v>1.1545324606680658E-3</v>
      </c>
      <c r="G9">
        <f>DLIM!G9</f>
        <v>3.1473953806065266E-3</v>
      </c>
      <c r="H9">
        <f>DLIM!H9</f>
        <v>2.4781907240594941E-3</v>
      </c>
      <c r="I9">
        <f>DLIM!I9</f>
        <v>1.1598136297079551</v>
      </c>
      <c r="J9">
        <f>DLIM!J9</f>
        <v>9.971759024644488E-3</v>
      </c>
      <c r="K9">
        <f>DLIM!K9</f>
        <v>2.1674743627728111E-4</v>
      </c>
      <c r="L9">
        <f>DLIM!L9</f>
        <v>2.1486504095082092E-3</v>
      </c>
      <c r="M9">
        <f>DLIM!M9</f>
        <v>1.1146159670813204E-3</v>
      </c>
      <c r="N9">
        <f>DLIM!N9</f>
        <v>2.4403015022294392E-3</v>
      </c>
      <c r="O9">
        <f>DLIM!O9</f>
        <v>9.8317968526207868E-3</v>
      </c>
      <c r="P9">
        <f>DLIM!P9</f>
        <v>4.5975893822804495E-3</v>
      </c>
      <c r="Q9">
        <f>DLIM!Q9</f>
        <v>1.0440398360722987E-3</v>
      </c>
      <c r="R9">
        <f>DLIM!R9</f>
        <v>1.4781244022383628E-3</v>
      </c>
      <c r="S9">
        <f>DLIM!S9</f>
        <v>2.441323121236196E-3</v>
      </c>
      <c r="T9">
        <f>DLIM!T9</f>
        <v>1.0071506457024601E-3</v>
      </c>
      <c r="U9">
        <f>DLIM!U9</f>
        <v>2.1387091771179461E-3</v>
      </c>
      <c r="V9">
        <f>DLIM!V9</f>
        <v>1.9181661440644902E-3</v>
      </c>
      <c r="W9">
        <f>DLIM!W9</f>
        <v>3.0460595506594554E-3</v>
      </c>
      <c r="X9">
        <f>DLIM!X9</f>
        <v>6.5561538696617466E-3</v>
      </c>
      <c r="Y9">
        <f>DLIM!Y9</f>
        <v>4.2907228011281294E-2</v>
      </c>
      <c r="Z9">
        <f>DLIM!Z9</f>
        <v>1.392228587443072E-3</v>
      </c>
      <c r="AA9">
        <f>DLIM!AA9</f>
        <v>5.4694422601269939E-4</v>
      </c>
      <c r="AB9">
        <f>DLIM!AB9</f>
        <v>1.5175782172018747E-3</v>
      </c>
      <c r="AC9">
        <f>DLIM!AC9</f>
        <v>1.7466386341782623E-2</v>
      </c>
      <c r="AD9">
        <f>DLIM!AD9</f>
        <v>1.9538503381232785E-3</v>
      </c>
      <c r="AE9">
        <f>DLIM!AE9</f>
        <v>1.4142062240522768E-3</v>
      </c>
      <c r="AF9">
        <f>DLIM!AF9</f>
        <v>2.6274257744580915E-3</v>
      </c>
      <c r="AG9">
        <f>DLIM!AG9</f>
        <v>1.7538796949507498E-3</v>
      </c>
      <c r="AH9">
        <f>DLIM!AH9</f>
        <v>1.1698178040235867E-3</v>
      </c>
      <c r="AI9">
        <f>DLIM!AI9</f>
        <v>8.0888175507160757E-4</v>
      </c>
      <c r="AJ9">
        <f>DLIM!AJ9</f>
        <v>6.5717101634556489E-4</v>
      </c>
      <c r="AK9">
        <f>DLIM!AK9</f>
        <v>3.9138935213850956E-3</v>
      </c>
      <c r="AL9">
        <f>DLIM!AL9</f>
        <v>1.4635588746012868E-3</v>
      </c>
      <c r="AM9">
        <f>DLIM!AM9</f>
        <v>8.8310474064517866E-4</v>
      </c>
      <c r="AN9">
        <f>DLIM!AN9</f>
        <v>1.3841334243326149E-3</v>
      </c>
      <c r="AO9">
        <f>DLIM!AO9</f>
        <v>1.4916110175940828E-3</v>
      </c>
      <c r="AP9">
        <f>DLIM!AP9</f>
        <v>3.399668596844773E-3</v>
      </c>
      <c r="AQ9">
        <f>DLIM!AQ9</f>
        <v>0</v>
      </c>
    </row>
    <row r="10" spans="1:43">
      <c r="A10" t="str">
        <f>DLIM!A10</f>
        <v>ISIC 17T18</v>
      </c>
      <c r="B10">
        <f>DLIM!B10</f>
        <v>8.7684001008786587E-3</v>
      </c>
      <c r="C10">
        <f>DLIM!C10</f>
        <v>5.3529682097433716E-3</v>
      </c>
      <c r="D10">
        <f>DLIM!D10</f>
        <v>6.0521902473435803E-3</v>
      </c>
      <c r="E10">
        <f>DLIM!E10</f>
        <v>6.9368463927186033E-3</v>
      </c>
      <c r="F10">
        <f>DLIM!F10</f>
        <v>5.9601313703575376E-3</v>
      </c>
      <c r="G10">
        <f>DLIM!G10</f>
        <v>4.023349452456175E-2</v>
      </c>
      <c r="H10">
        <f>DLIM!H10</f>
        <v>1.7688240987167529E-2</v>
      </c>
      <c r="I10">
        <f>DLIM!I10</f>
        <v>2.1299104102125835E-2</v>
      </c>
      <c r="J10">
        <f>DLIM!J10</f>
        <v>1.3061511272106836</v>
      </c>
      <c r="K10">
        <f>DLIM!K10</f>
        <v>1.5723153876905044E-3</v>
      </c>
      <c r="L10">
        <f>DLIM!L10</f>
        <v>1.2637132587998234E-2</v>
      </c>
      <c r="M10">
        <f>DLIM!M10</f>
        <v>1.8420651681028917E-2</v>
      </c>
      <c r="N10">
        <f>DLIM!N10</f>
        <v>1.514403432437263E-2</v>
      </c>
      <c r="O10">
        <f>DLIM!O10</f>
        <v>3.0613174600418257E-2</v>
      </c>
      <c r="P10">
        <f>DLIM!P10</f>
        <v>1.8816249689525336E-2</v>
      </c>
      <c r="Q10">
        <f>DLIM!Q10</f>
        <v>5.2930794250092552E-3</v>
      </c>
      <c r="R10">
        <f>DLIM!R10</f>
        <v>6.7090517098125167E-3</v>
      </c>
      <c r="S10">
        <f>DLIM!S10</f>
        <v>9.6207139296260805E-3</v>
      </c>
      <c r="T10">
        <f>DLIM!T10</f>
        <v>7.6065791297676537E-3</v>
      </c>
      <c r="U10">
        <f>DLIM!U10</f>
        <v>1.1861566391683859E-2</v>
      </c>
      <c r="V10">
        <f>DLIM!V10</f>
        <v>1.0071850671707173E-2</v>
      </c>
      <c r="W10">
        <f>DLIM!W10</f>
        <v>1.0259148873208085E-2</v>
      </c>
      <c r="X10">
        <f>DLIM!X10</f>
        <v>9.8611546247911585E-3</v>
      </c>
      <c r="Y10">
        <f>DLIM!Y10</f>
        <v>2.3059974921926733E-2</v>
      </c>
      <c r="Z10">
        <f>DLIM!Z10</f>
        <v>5.3370927993060761E-3</v>
      </c>
      <c r="AA10">
        <f>DLIM!AA10</f>
        <v>3.3634625605892801E-3</v>
      </c>
      <c r="AB10">
        <f>DLIM!AB10</f>
        <v>8.6570425232218862E-3</v>
      </c>
      <c r="AC10">
        <f>DLIM!AC10</f>
        <v>8.3619361306315493E-3</v>
      </c>
      <c r="AD10">
        <f>DLIM!AD10</f>
        <v>1.7173124754391943E-2</v>
      </c>
      <c r="AE10">
        <f>DLIM!AE10</f>
        <v>9.2259962699967699E-3</v>
      </c>
      <c r="AF10">
        <f>DLIM!AF10</f>
        <v>2.1278433613413746E-2</v>
      </c>
      <c r="AG10">
        <f>DLIM!AG10</f>
        <v>9.2972292740535437E-2</v>
      </c>
      <c r="AH10">
        <f>DLIM!AH10</f>
        <v>1.8034943543716542E-2</v>
      </c>
      <c r="AI10">
        <f>DLIM!AI10</f>
        <v>1.8789668084530229E-2</v>
      </c>
      <c r="AJ10">
        <f>DLIM!AJ10</f>
        <v>1.4145868155023536E-2</v>
      </c>
      <c r="AK10">
        <f>DLIM!AK10</f>
        <v>5.7044355926409839E-3</v>
      </c>
      <c r="AL10">
        <f>DLIM!AL10</f>
        <v>1.881044668706975E-2</v>
      </c>
      <c r="AM10">
        <f>DLIM!AM10</f>
        <v>1.2329521068783067E-2</v>
      </c>
      <c r="AN10">
        <f>DLIM!AN10</f>
        <v>2.3857862851345012E-2</v>
      </c>
      <c r="AO10">
        <f>DLIM!AO10</f>
        <v>1.3077440365599933E-2</v>
      </c>
      <c r="AP10">
        <f>DLIM!AP10</f>
        <v>2.1509025278929804E-2</v>
      </c>
      <c r="AQ10">
        <f>DLIM!AQ10</f>
        <v>0</v>
      </c>
    </row>
    <row r="11" spans="1:43">
      <c r="A11" t="str">
        <f>DLIM!A11</f>
        <v>ISIC 19</v>
      </c>
      <c r="B11">
        <f>DLIM!B11</f>
        <v>8.1556436494212139E-2</v>
      </c>
      <c r="C11">
        <f>DLIM!C11</f>
        <v>6.8308068506823763E-2</v>
      </c>
      <c r="D11">
        <f>DLIM!D11</f>
        <v>4.5239102971687678E-2</v>
      </c>
      <c r="E11">
        <f>DLIM!E11</f>
        <v>9.6384498114248582E-2</v>
      </c>
      <c r="F11">
        <f>DLIM!F11</f>
        <v>5.70783321825451E-2</v>
      </c>
      <c r="G11">
        <f>DLIM!G11</f>
        <v>6.2154236135468499E-2</v>
      </c>
      <c r="H11">
        <f>DLIM!H11</f>
        <v>5.4022944615444657E-2</v>
      </c>
      <c r="I11">
        <f>DLIM!I11</f>
        <v>6.8683914642580127E-2</v>
      </c>
      <c r="J11">
        <f>DLIM!J11</f>
        <v>5.6422841069990327E-2</v>
      </c>
      <c r="K11">
        <f>DLIM!K11</f>
        <v>1.0904750994136028</v>
      </c>
      <c r="L11">
        <f>DLIM!L11</f>
        <v>0.1529512454957293</v>
      </c>
      <c r="M11">
        <f>DLIM!M11</f>
        <v>3.7312024894014181E-2</v>
      </c>
      <c r="N11">
        <f>DLIM!N11</f>
        <v>8.4244360070046403E-2</v>
      </c>
      <c r="O11">
        <f>DLIM!O11</f>
        <v>0.16043118245988799</v>
      </c>
      <c r="P11">
        <f>DLIM!P11</f>
        <v>6.1478338175745932E-2</v>
      </c>
      <c r="Q11">
        <f>DLIM!Q11</f>
        <v>6.2622193322227807E-2</v>
      </c>
      <c r="R11">
        <f>DLIM!R11</f>
        <v>4.0649367147044486E-2</v>
      </c>
      <c r="S11">
        <f>DLIM!S11</f>
        <v>3.7806071411295501E-2</v>
      </c>
      <c r="T11">
        <f>DLIM!T11</f>
        <v>1.6959566521865491E-2</v>
      </c>
      <c r="U11">
        <f>DLIM!U11</f>
        <v>3.5678259580810154E-2</v>
      </c>
      <c r="V11">
        <f>DLIM!V11</f>
        <v>3.0874663443810641E-2</v>
      </c>
      <c r="W11">
        <f>DLIM!W11</f>
        <v>3.9674237963646941E-2</v>
      </c>
      <c r="X11">
        <f>DLIM!X11</f>
        <v>3.7069614208249391E-2</v>
      </c>
      <c r="Y11">
        <f>DLIM!Y11</f>
        <v>4.6147560686866769E-2</v>
      </c>
      <c r="Z11">
        <f>DLIM!Z11</f>
        <v>8.016725191766752E-2</v>
      </c>
      <c r="AA11">
        <f>DLIM!AA11</f>
        <v>9.165355046135705E-2</v>
      </c>
      <c r="AB11">
        <f>DLIM!AB11</f>
        <v>5.5868588556120237E-2</v>
      </c>
      <c r="AC11">
        <f>DLIM!AC11</f>
        <v>4.0853514297355821E-2</v>
      </c>
      <c r="AD11">
        <f>DLIM!AD11</f>
        <v>4.0084406600516438E-2</v>
      </c>
      <c r="AE11">
        <f>DLIM!AE11</f>
        <v>0.14019103280023001</v>
      </c>
      <c r="AF11">
        <f>DLIM!AF11</f>
        <v>4.3128338429311998E-2</v>
      </c>
      <c r="AG11">
        <f>DLIM!AG11</f>
        <v>2.1749295942469351E-2</v>
      </c>
      <c r="AH11">
        <f>DLIM!AH11</f>
        <v>2.3370239863586089E-2</v>
      </c>
      <c r="AI11">
        <f>DLIM!AI11</f>
        <v>1.6156127696997657E-2</v>
      </c>
      <c r="AJ11">
        <f>DLIM!AJ11</f>
        <v>1.4727424385448624E-2</v>
      </c>
      <c r="AK11">
        <f>DLIM!AK11</f>
        <v>1.3700620871908984E-2</v>
      </c>
      <c r="AL11">
        <f>DLIM!AL11</f>
        <v>2.476796162773624E-2</v>
      </c>
      <c r="AM11">
        <f>DLIM!AM11</f>
        <v>2.2697037447266172E-2</v>
      </c>
      <c r="AN11">
        <f>DLIM!AN11</f>
        <v>2.0764234682708028E-2</v>
      </c>
      <c r="AO11">
        <f>DLIM!AO11</f>
        <v>2.3924576802911542E-2</v>
      </c>
      <c r="AP11">
        <f>DLIM!AP11</f>
        <v>3.7666236220864742E-2</v>
      </c>
      <c r="AQ11">
        <f>DLIM!AQ11</f>
        <v>0</v>
      </c>
    </row>
    <row r="12" spans="1:43">
      <c r="A12" t="str">
        <f>DLIM!A12</f>
        <v>ISIC 20</v>
      </c>
      <c r="B12">
        <f>DLIM!B12</f>
        <v>0.12424842518729694</v>
      </c>
      <c r="C12">
        <f>DLIM!C12</f>
        <v>5.0690455109059292E-2</v>
      </c>
      <c r="D12">
        <f>DLIM!D12</f>
        <v>3.1524523784588053E-2</v>
      </c>
      <c r="E12">
        <f>DLIM!E12</f>
        <v>7.5999755565206481E-2</v>
      </c>
      <c r="F12">
        <f>DLIM!F12</f>
        <v>3.6045117675168388E-2</v>
      </c>
      <c r="G12">
        <f>DLIM!G12</f>
        <v>9.8385026974794287E-2</v>
      </c>
      <c r="H12">
        <f>DLIM!H12</f>
        <v>0.18261804707372215</v>
      </c>
      <c r="I12">
        <f>DLIM!I12</f>
        <v>0.13304351109682361</v>
      </c>
      <c r="J12">
        <f>DLIM!J12</f>
        <v>0.14949883721230678</v>
      </c>
      <c r="K12">
        <f>DLIM!K12</f>
        <v>2.9760602863592042E-2</v>
      </c>
      <c r="L12">
        <f>DLIM!L12</f>
        <v>1.4186741734042299</v>
      </c>
      <c r="M12">
        <f>DLIM!M12</f>
        <v>0.13361244802683978</v>
      </c>
      <c r="N12">
        <f>DLIM!N12</f>
        <v>0.39592000022978152</v>
      </c>
      <c r="O12">
        <f>DLIM!O12</f>
        <v>0.64317497469030971</v>
      </c>
      <c r="P12">
        <f>DLIM!P12</f>
        <v>2.6742670649734925E-2</v>
      </c>
      <c r="Q12">
        <f>DLIM!Q12</f>
        <v>3.8726212048267455E-2</v>
      </c>
      <c r="R12">
        <f>DLIM!R12</f>
        <v>4.9412878758572719E-2</v>
      </c>
      <c r="S12">
        <f>DLIM!S12</f>
        <v>5.4680308106864521E-2</v>
      </c>
      <c r="T12">
        <f>DLIM!T12</f>
        <v>3.947762936019554E-2</v>
      </c>
      <c r="U12">
        <f>DLIM!U12</f>
        <v>7.2645962816143883E-2</v>
      </c>
      <c r="V12">
        <f>DLIM!V12</f>
        <v>5.0448093202745001E-2</v>
      </c>
      <c r="W12">
        <f>DLIM!W12</f>
        <v>8.1896199173453435E-2</v>
      </c>
      <c r="X12">
        <f>DLIM!X12</f>
        <v>7.5021186670584106E-2</v>
      </c>
      <c r="Y12">
        <f>DLIM!Y12</f>
        <v>0.11985929442418415</v>
      </c>
      <c r="Z12">
        <f>DLIM!Z12</f>
        <v>2.0257657307488838E-2</v>
      </c>
      <c r="AA12">
        <f>DLIM!AA12</f>
        <v>1.6402341100728426E-2</v>
      </c>
      <c r="AB12">
        <f>DLIM!AB12</f>
        <v>5.6728671146171167E-2</v>
      </c>
      <c r="AC12">
        <f>DLIM!AC12</f>
        <v>5.1836595131710295E-2</v>
      </c>
      <c r="AD12">
        <f>DLIM!AD12</f>
        <v>2.8590577870953322E-2</v>
      </c>
      <c r="AE12">
        <f>DLIM!AE12</f>
        <v>2.8001751383955508E-2</v>
      </c>
      <c r="AF12">
        <f>DLIM!AF12</f>
        <v>5.0854901627044466E-2</v>
      </c>
      <c r="AG12">
        <f>DLIM!AG12</f>
        <v>3.3577964418807664E-2</v>
      </c>
      <c r="AH12">
        <f>DLIM!AH12</f>
        <v>1.8503813810613889E-2</v>
      </c>
      <c r="AI12">
        <f>DLIM!AI12</f>
        <v>1.5759951612369139E-2</v>
      </c>
      <c r="AJ12">
        <f>DLIM!AJ12</f>
        <v>1.0231107842866963E-2</v>
      </c>
      <c r="AK12">
        <f>DLIM!AK12</f>
        <v>2.2661024903478651E-2</v>
      </c>
      <c r="AL12">
        <f>DLIM!AL12</f>
        <v>2.5427650173921172E-2</v>
      </c>
      <c r="AM12">
        <f>DLIM!AM12</f>
        <v>1.4263853010911981E-2</v>
      </c>
      <c r="AN12">
        <f>DLIM!AN12</f>
        <v>2.1522483624402743E-2</v>
      </c>
      <c r="AO12">
        <f>DLIM!AO12</f>
        <v>4.1497439117153458E-2</v>
      </c>
      <c r="AP12">
        <f>DLIM!AP12</f>
        <v>4.7633057480403883E-2</v>
      </c>
      <c r="AQ12">
        <f>DLIM!AQ12</f>
        <v>0</v>
      </c>
    </row>
    <row r="13" spans="1:43">
      <c r="A13" t="str">
        <f>DLIM!A13</f>
        <v>ISIC 21</v>
      </c>
      <c r="B13">
        <f>DLIM!B13</f>
        <v>7.2965873557494388E-3</v>
      </c>
      <c r="C13">
        <f>DLIM!C13</f>
        <v>1.9650832120768386E-3</v>
      </c>
      <c r="D13">
        <f>DLIM!D13</f>
        <v>1.6853316597731456E-3</v>
      </c>
      <c r="E13">
        <f>DLIM!E13</f>
        <v>1.815267153276462E-3</v>
      </c>
      <c r="F13">
        <f>DLIM!F13</f>
        <v>1.1683278398582663E-3</v>
      </c>
      <c r="G13">
        <f>DLIM!G13</f>
        <v>6.3066064313617946E-3</v>
      </c>
      <c r="H13">
        <f>DLIM!H13</f>
        <v>2.4284205362326708E-3</v>
      </c>
      <c r="I13">
        <f>DLIM!I13</f>
        <v>2.2443367044267808E-3</v>
      </c>
      <c r="J13">
        <f>DLIM!J13</f>
        <v>1.4299971454942303E-3</v>
      </c>
      <c r="K13">
        <f>DLIM!K13</f>
        <v>3.012829043692758E-4</v>
      </c>
      <c r="L13">
        <f>DLIM!L13</f>
        <v>5.0189239582747614E-3</v>
      </c>
      <c r="M13">
        <f>DLIM!M13</f>
        <v>1.1744709989405511</v>
      </c>
      <c r="N13">
        <f>DLIM!N13</f>
        <v>2.2958525891061785E-3</v>
      </c>
      <c r="O13">
        <f>DLIM!O13</f>
        <v>3.410492725066167E-3</v>
      </c>
      <c r="P13">
        <f>DLIM!P13</f>
        <v>5.0294316844936432E-4</v>
      </c>
      <c r="Q13">
        <f>DLIM!Q13</f>
        <v>9.1551935752940002E-4</v>
      </c>
      <c r="R13">
        <f>DLIM!R13</f>
        <v>9.5473484317721365E-4</v>
      </c>
      <c r="S13">
        <f>DLIM!S13</f>
        <v>9.7487385160877516E-4</v>
      </c>
      <c r="T13">
        <f>DLIM!T13</f>
        <v>7.2569043509508754E-4</v>
      </c>
      <c r="U13">
        <f>DLIM!U13</f>
        <v>1.0039784032685876E-3</v>
      </c>
      <c r="V13">
        <f>DLIM!V13</f>
        <v>1.3744896230673727E-3</v>
      </c>
      <c r="W13">
        <f>DLIM!W13</f>
        <v>1.1369994164882476E-3</v>
      </c>
      <c r="X13">
        <f>DLIM!X13</f>
        <v>1.199265971814996E-3</v>
      </c>
      <c r="Y13">
        <f>DLIM!Y13</f>
        <v>3.1249193960290311E-3</v>
      </c>
      <c r="Z13">
        <f>DLIM!Z13</f>
        <v>8.6171094938084739E-4</v>
      </c>
      <c r="AA13">
        <f>DLIM!AA13</f>
        <v>5.3752759884751942E-4</v>
      </c>
      <c r="AB13">
        <f>DLIM!AB13</f>
        <v>2.7024376414307946E-3</v>
      </c>
      <c r="AC13">
        <f>DLIM!AC13</f>
        <v>1.0230617719373793E-3</v>
      </c>
      <c r="AD13">
        <f>DLIM!AD13</f>
        <v>1.7225471025036263E-3</v>
      </c>
      <c r="AE13">
        <f>DLIM!AE13</f>
        <v>1.218328803110721E-3</v>
      </c>
      <c r="AF13">
        <f>DLIM!AF13</f>
        <v>3.3969083457937228E-3</v>
      </c>
      <c r="AG13">
        <f>DLIM!AG13</f>
        <v>1.3976520995122451E-3</v>
      </c>
      <c r="AH13">
        <f>DLIM!AH13</f>
        <v>1.5923965932503588E-3</v>
      </c>
      <c r="AI13">
        <f>DLIM!AI13</f>
        <v>2.5772574074400209E-3</v>
      </c>
      <c r="AJ13">
        <f>DLIM!AJ13</f>
        <v>1.020592266068905E-3</v>
      </c>
      <c r="AK13">
        <f>DLIM!AK13</f>
        <v>7.0746604578151174E-4</v>
      </c>
      <c r="AL13">
        <f>DLIM!AL13</f>
        <v>3.6325459200382943E-3</v>
      </c>
      <c r="AM13">
        <f>DLIM!AM13</f>
        <v>3.8512129813496952E-3</v>
      </c>
      <c r="AN13">
        <f>DLIM!AN13</f>
        <v>2.5261726093166498E-3</v>
      </c>
      <c r="AO13">
        <f>DLIM!AO13</f>
        <v>9.2726885567717243E-2</v>
      </c>
      <c r="AP13">
        <f>DLIM!AP13</f>
        <v>3.6110486695138323E-3</v>
      </c>
      <c r="AQ13">
        <f>DLIM!AQ13</f>
        <v>0</v>
      </c>
    </row>
    <row r="14" spans="1:43">
      <c r="A14" t="str">
        <f>DLIM!A14</f>
        <v>ISIC 22</v>
      </c>
      <c r="B14">
        <f>DLIM!B14</f>
        <v>2.1907578187492362E-2</v>
      </c>
      <c r="C14">
        <f>DLIM!C14</f>
        <v>2.1431922486993233E-2</v>
      </c>
      <c r="D14">
        <f>DLIM!D14</f>
        <v>1.4636632546525329E-2</v>
      </c>
      <c r="E14">
        <f>DLIM!E14</f>
        <v>2.0864693808603174E-2</v>
      </c>
      <c r="F14">
        <f>DLIM!F14</f>
        <v>1.2366579824245922E-2</v>
      </c>
      <c r="G14">
        <f>DLIM!G14</f>
        <v>6.7337847140824691E-2</v>
      </c>
      <c r="H14">
        <f>DLIM!H14</f>
        <v>4.2200648155896629E-2</v>
      </c>
      <c r="I14">
        <f>DLIM!I14</f>
        <v>3.848174909507001E-2</v>
      </c>
      <c r="J14">
        <f>DLIM!J14</f>
        <v>4.9659456939482212E-2</v>
      </c>
      <c r="K14">
        <f>DLIM!K14</f>
        <v>3.3889720536085079E-3</v>
      </c>
      <c r="L14">
        <f>DLIM!L14</f>
        <v>3.6386585180816187E-2</v>
      </c>
      <c r="M14">
        <f>DLIM!M14</f>
        <v>3.5422653263081708E-2</v>
      </c>
      <c r="N14">
        <f>DLIM!N14</f>
        <v>1.1622027259587957</v>
      </c>
      <c r="O14">
        <f>DLIM!O14</f>
        <v>0.12581109777598729</v>
      </c>
      <c r="P14">
        <f>DLIM!P14</f>
        <v>1.8326579117991706E-2</v>
      </c>
      <c r="Q14">
        <f>DLIM!Q14</f>
        <v>1.1738321740037727E-2</v>
      </c>
      <c r="R14">
        <f>DLIM!R14</f>
        <v>1.6375365481257384E-2</v>
      </c>
      <c r="S14">
        <f>DLIM!S14</f>
        <v>2.9849842643618604E-2</v>
      </c>
      <c r="T14">
        <f>DLIM!T14</f>
        <v>2.7405714282635749E-2</v>
      </c>
      <c r="U14">
        <f>DLIM!U14</f>
        <v>5.7797461139318523E-2</v>
      </c>
      <c r="V14">
        <f>DLIM!V14</f>
        <v>4.3910405046250614E-2</v>
      </c>
      <c r="W14">
        <f>DLIM!W14</f>
        <v>8.8695338745613375E-2</v>
      </c>
      <c r="X14">
        <f>DLIM!X14</f>
        <v>4.0962036999482629E-2</v>
      </c>
      <c r="Y14">
        <f>DLIM!Y14</f>
        <v>6.5547801271368222E-2</v>
      </c>
      <c r="Z14">
        <f>DLIM!Z14</f>
        <v>7.8398151813257547E-3</v>
      </c>
      <c r="AA14">
        <f>DLIM!AA14</f>
        <v>1.1320292465831596E-2</v>
      </c>
      <c r="AB14">
        <f>DLIM!AB14</f>
        <v>2.343698003309443E-2</v>
      </c>
      <c r="AC14">
        <f>DLIM!AC14</f>
        <v>4.4453820441422681E-2</v>
      </c>
      <c r="AD14">
        <f>DLIM!AD14</f>
        <v>2.64453712637608E-2</v>
      </c>
      <c r="AE14">
        <f>DLIM!AE14</f>
        <v>1.1659022298989326E-2</v>
      </c>
      <c r="AF14">
        <f>DLIM!AF14</f>
        <v>2.8123988976159441E-2</v>
      </c>
      <c r="AG14">
        <f>DLIM!AG14</f>
        <v>1.2965428248885554E-2</v>
      </c>
      <c r="AH14">
        <f>DLIM!AH14</f>
        <v>1.1557298678627445E-2</v>
      </c>
      <c r="AI14">
        <f>DLIM!AI14</f>
        <v>7.6027394354785324E-3</v>
      </c>
      <c r="AJ14">
        <f>DLIM!AJ14</f>
        <v>5.4510916333585938E-3</v>
      </c>
      <c r="AK14">
        <f>DLIM!AK14</f>
        <v>1.2130097873594963E-2</v>
      </c>
      <c r="AL14">
        <f>DLIM!AL14</f>
        <v>1.1783170284326214E-2</v>
      </c>
      <c r="AM14">
        <f>DLIM!AM14</f>
        <v>6.813689640561906E-3</v>
      </c>
      <c r="AN14">
        <f>DLIM!AN14</f>
        <v>9.637009573379051E-3</v>
      </c>
      <c r="AO14">
        <f>DLIM!AO14</f>
        <v>1.3708730294723397E-2</v>
      </c>
      <c r="AP14">
        <f>DLIM!AP14</f>
        <v>1.9548300071673436E-2</v>
      </c>
      <c r="AQ14">
        <f>DLIM!AQ14</f>
        <v>0</v>
      </c>
    </row>
    <row r="15" spans="1:43">
      <c r="A15" t="str">
        <f>DLIM!A15</f>
        <v>ISIC 231</v>
      </c>
      <c r="B15">
        <f>DLIM!B15</f>
        <v>3.086621666083653E-3</v>
      </c>
      <c r="C15">
        <f>DLIM!C15</f>
        <v>1.1501140386929183E-3</v>
      </c>
      <c r="D15">
        <f>DLIM!D15</f>
        <v>6.8267965540727029E-4</v>
      </c>
      <c r="E15">
        <f>DLIM!E15</f>
        <v>6.6146158212794879E-3</v>
      </c>
      <c r="F15">
        <f>DLIM!F15</f>
        <v>6.9843978697551993E-4</v>
      </c>
      <c r="G15">
        <f>DLIM!G15</f>
        <v>9.3522042723349873E-3</v>
      </c>
      <c r="H15">
        <f>DLIM!H15</f>
        <v>2.3955570039925727E-3</v>
      </c>
      <c r="I15">
        <f>DLIM!I15</f>
        <v>3.1564828248879023E-3</v>
      </c>
      <c r="J15">
        <f>DLIM!J15</f>
        <v>1.186300166297943E-3</v>
      </c>
      <c r="K15">
        <f>DLIM!K15</f>
        <v>2.6120970844780063E-4</v>
      </c>
      <c r="L15">
        <f>DLIM!L15</f>
        <v>4.0029079202854633E-3</v>
      </c>
      <c r="M15">
        <f>DLIM!M15</f>
        <v>9.4908545693435376E-4</v>
      </c>
      <c r="N15">
        <f>DLIM!N15</f>
        <v>6.8394579361447843E-3</v>
      </c>
      <c r="O15">
        <f>DLIM!O15</f>
        <v>1.1712216307201762</v>
      </c>
      <c r="P15">
        <f>DLIM!P15</f>
        <v>9.7482853843596363E-4</v>
      </c>
      <c r="Q15">
        <f>DLIM!Q15</f>
        <v>7.493361798046271E-4</v>
      </c>
      <c r="R15">
        <f>DLIM!R15</f>
        <v>8.7936901367557572E-4</v>
      </c>
      <c r="S15">
        <f>DLIM!S15</f>
        <v>1.9842918792043647E-3</v>
      </c>
      <c r="T15">
        <f>DLIM!T15</f>
        <v>4.65079420729325E-3</v>
      </c>
      <c r="U15">
        <f>DLIM!U15</f>
        <v>5.1226550905685859E-3</v>
      </c>
      <c r="V15">
        <f>DLIM!V15</f>
        <v>2.4967196386306957E-3</v>
      </c>
      <c r="W15">
        <f>DLIM!W15</f>
        <v>7.6506030184474126E-3</v>
      </c>
      <c r="X15">
        <f>DLIM!X15</f>
        <v>4.2894662249592245E-3</v>
      </c>
      <c r="Y15">
        <f>DLIM!Y15</f>
        <v>6.2495228157673196E-3</v>
      </c>
      <c r="Z15">
        <f>DLIM!Z15</f>
        <v>6.6832480926451096E-4</v>
      </c>
      <c r="AA15">
        <f>DLIM!AA15</f>
        <v>4.5085963857534274E-4</v>
      </c>
      <c r="AB15">
        <f>DLIM!AB15</f>
        <v>2.9085147061609111E-3</v>
      </c>
      <c r="AC15">
        <f>DLIM!AC15</f>
        <v>3.6354858284193799E-3</v>
      </c>
      <c r="AD15">
        <f>DLIM!AD15</f>
        <v>1.9680716215246538E-3</v>
      </c>
      <c r="AE15">
        <f>DLIM!AE15</f>
        <v>1.5254404509938541E-3</v>
      </c>
      <c r="AF15">
        <f>DLIM!AF15</f>
        <v>3.9182045556079492E-3</v>
      </c>
      <c r="AG15">
        <f>DLIM!AG15</f>
        <v>7.7223958335153296E-4</v>
      </c>
      <c r="AH15">
        <f>DLIM!AH15</f>
        <v>1.5071757034678614E-3</v>
      </c>
      <c r="AI15">
        <f>DLIM!AI15</f>
        <v>8.9799034000244773E-4</v>
      </c>
      <c r="AJ15">
        <f>DLIM!AJ15</f>
        <v>7.8595716578767048E-4</v>
      </c>
      <c r="AK15">
        <f>DLIM!AK15</f>
        <v>8.6427159852376523E-3</v>
      </c>
      <c r="AL15">
        <f>DLIM!AL15</f>
        <v>1.1932256320355459E-3</v>
      </c>
      <c r="AM15">
        <f>DLIM!AM15</f>
        <v>6.1021847962635116E-4</v>
      </c>
      <c r="AN15">
        <f>DLIM!AN15</f>
        <v>2.2095486528586794E-3</v>
      </c>
      <c r="AO15">
        <f>DLIM!AO15</f>
        <v>1.6000291483970646E-3</v>
      </c>
      <c r="AP15">
        <f>DLIM!AP15</f>
        <v>2.4434775178479272E-3</v>
      </c>
      <c r="AQ15">
        <f>DLIM!AQ15</f>
        <v>0</v>
      </c>
    </row>
    <row r="16" spans="1:43">
      <c r="A16" t="str">
        <f>DLIM!A16</f>
        <v>ISIC 239</v>
      </c>
      <c r="B16">
        <f>DLIM!B16</f>
        <v>1.388554000787168E-3</v>
      </c>
      <c r="C16">
        <f>DLIM!C16</f>
        <v>1.1667645978365694E-3</v>
      </c>
      <c r="D16">
        <f>DLIM!D16</f>
        <v>1.5966570111037881E-3</v>
      </c>
      <c r="E16">
        <f>DLIM!E16</f>
        <v>1.2904617945431619E-3</v>
      </c>
      <c r="F16">
        <f>DLIM!F16</f>
        <v>1.0198879861646074E-3</v>
      </c>
      <c r="G16">
        <f>DLIM!G16</f>
        <v>2.810206322187214E-3</v>
      </c>
      <c r="H16">
        <f>DLIM!H16</f>
        <v>2.9901798320793324E-3</v>
      </c>
      <c r="I16">
        <f>DLIM!I16</f>
        <v>8.9700608594711333E-3</v>
      </c>
      <c r="J16">
        <f>DLIM!J16</f>
        <v>2.9172601865951418E-3</v>
      </c>
      <c r="K16">
        <f>DLIM!K16</f>
        <v>5.0093153342786582E-4</v>
      </c>
      <c r="L16">
        <f>DLIM!L16</f>
        <v>3.4136231731226509E-3</v>
      </c>
      <c r="M16">
        <f>DLIM!M16</f>
        <v>8.965697656646949E-4</v>
      </c>
      <c r="N16">
        <f>DLIM!N16</f>
        <v>3.1698511356552652E-3</v>
      </c>
      <c r="O16">
        <f>DLIM!O16</f>
        <v>1.6953904611440165E-2</v>
      </c>
      <c r="P16">
        <f>DLIM!P16</f>
        <v>1.133702010538058</v>
      </c>
      <c r="Q16">
        <f>DLIM!Q16</f>
        <v>1.3438050412862615E-3</v>
      </c>
      <c r="R16">
        <f>DLIM!R16</f>
        <v>3.2799026192078555E-3</v>
      </c>
      <c r="S16">
        <f>DLIM!S16</f>
        <v>1.2199109687210758E-3</v>
      </c>
      <c r="T16">
        <f>DLIM!T16</f>
        <v>1.3092312345726412E-3</v>
      </c>
      <c r="U16">
        <f>DLIM!U16</f>
        <v>1.9301287789278768E-3</v>
      </c>
      <c r="V16">
        <f>DLIM!V16</f>
        <v>1.1109257096471822E-3</v>
      </c>
      <c r="W16">
        <f>DLIM!W16</f>
        <v>1.4705130285539315E-3</v>
      </c>
      <c r="X16">
        <f>DLIM!X16</f>
        <v>2.1872432851702422E-3</v>
      </c>
      <c r="Y16">
        <f>DLIM!Y16</f>
        <v>2.460947027193466E-3</v>
      </c>
      <c r="Z16">
        <f>DLIM!Z16</f>
        <v>1.9693858142801751E-3</v>
      </c>
      <c r="AA16">
        <f>DLIM!AA16</f>
        <v>5.4275340280212942E-4</v>
      </c>
      <c r="AB16">
        <f>DLIM!AB16</f>
        <v>6.2793944407984184E-3</v>
      </c>
      <c r="AC16">
        <f>DLIM!AC16</f>
        <v>5.3193560794346631E-2</v>
      </c>
      <c r="AD16">
        <f>DLIM!AD16</f>
        <v>2.7209961721919762E-3</v>
      </c>
      <c r="AE16">
        <f>DLIM!AE16</f>
        <v>3.0488051000763746E-3</v>
      </c>
      <c r="AF16">
        <f>DLIM!AF16</f>
        <v>4.5677909423133666E-3</v>
      </c>
      <c r="AG16">
        <f>DLIM!AG16</f>
        <v>9.5683290806790355E-4</v>
      </c>
      <c r="AH16">
        <f>DLIM!AH16</f>
        <v>1.2854292164340201E-3</v>
      </c>
      <c r="AI16">
        <f>DLIM!AI16</f>
        <v>9.0719352573832705E-4</v>
      </c>
      <c r="AJ16">
        <f>DLIM!AJ16</f>
        <v>9.3443070280505513E-4</v>
      </c>
      <c r="AK16">
        <f>DLIM!AK16</f>
        <v>4.9689159326611393E-3</v>
      </c>
      <c r="AL16">
        <f>DLIM!AL16</f>
        <v>1.3723112398546563E-3</v>
      </c>
      <c r="AM16">
        <f>DLIM!AM16</f>
        <v>1.9333917433233272E-3</v>
      </c>
      <c r="AN16">
        <f>DLIM!AN16</f>
        <v>2.6887582347684914E-3</v>
      </c>
      <c r="AO16">
        <f>DLIM!AO16</f>
        <v>1.5626977162827768E-3</v>
      </c>
      <c r="AP16">
        <f>DLIM!AP16</f>
        <v>2.8221085319941521E-3</v>
      </c>
      <c r="AQ16">
        <f>DLIM!AQ16</f>
        <v>0</v>
      </c>
    </row>
    <row r="17" spans="1:43">
      <c r="A17" t="str">
        <f>DLIM!A17</f>
        <v>ISIC 241</v>
      </c>
      <c r="B17">
        <f>DLIM!B17</f>
        <v>6.1211538599329077E-3</v>
      </c>
      <c r="C17">
        <f>DLIM!C17</f>
        <v>2.4729790351231181E-2</v>
      </c>
      <c r="D17">
        <f>DLIM!D17</f>
        <v>2.7323431054756334E-2</v>
      </c>
      <c r="E17">
        <f>DLIM!E17</f>
        <v>1.371276704728561E-2</v>
      </c>
      <c r="F17">
        <f>DLIM!F17</f>
        <v>1.5517368435905189E-2</v>
      </c>
      <c r="G17">
        <f>DLIM!G17</f>
        <v>1.1482098016323973E-2</v>
      </c>
      <c r="H17">
        <f>DLIM!H17</f>
        <v>7.9557457381990212E-3</v>
      </c>
      <c r="I17">
        <f>DLIM!I17</f>
        <v>1.9398216817275396E-2</v>
      </c>
      <c r="J17">
        <f>DLIM!J17</f>
        <v>8.7344355491209402E-3</v>
      </c>
      <c r="K17">
        <f>DLIM!K17</f>
        <v>1.8160815769109391E-3</v>
      </c>
      <c r="L17">
        <f>DLIM!L17</f>
        <v>7.7742590946868612E-3</v>
      </c>
      <c r="M17">
        <f>DLIM!M17</f>
        <v>4.6631364757865595E-3</v>
      </c>
      <c r="N17">
        <f>DLIM!N17</f>
        <v>1.5980159226710651E-2</v>
      </c>
      <c r="O17">
        <f>DLIM!O17</f>
        <v>3.6737264370067309E-2</v>
      </c>
      <c r="P17">
        <f>DLIM!P17</f>
        <v>2.6277349737781525E-2</v>
      </c>
      <c r="Q17">
        <f>DLIM!Q17</f>
        <v>1.3366125192165688</v>
      </c>
      <c r="R17">
        <f>DLIM!R17</f>
        <v>4.4703622642854671E-2</v>
      </c>
      <c r="S17">
        <f>DLIM!S17</f>
        <v>0.26537812666298483</v>
      </c>
      <c r="T17">
        <f>DLIM!T17</f>
        <v>1.9021104961851637E-2</v>
      </c>
      <c r="U17">
        <f>DLIM!U17</f>
        <v>6.3479448708293862E-2</v>
      </c>
      <c r="V17">
        <f>DLIM!V17</f>
        <v>0.14583205329964494</v>
      </c>
      <c r="W17">
        <f>DLIM!W17</f>
        <v>0.10207569637225712</v>
      </c>
      <c r="X17">
        <f>DLIM!X17</f>
        <v>0.14557745411276388</v>
      </c>
      <c r="Y17">
        <f>DLIM!Y17</f>
        <v>4.4783996057516443E-2</v>
      </c>
      <c r="Z17">
        <f>DLIM!Z17</f>
        <v>8.9805009879352967E-3</v>
      </c>
      <c r="AA17">
        <f>DLIM!AA17</f>
        <v>3.2795388727450757E-3</v>
      </c>
      <c r="AB17">
        <f>DLIM!AB17</f>
        <v>3.2968182217351392E-2</v>
      </c>
      <c r="AC17">
        <f>DLIM!AC17</f>
        <v>6.4190941922953521E-2</v>
      </c>
      <c r="AD17">
        <f>DLIM!AD17</f>
        <v>8.9358349640182248E-3</v>
      </c>
      <c r="AE17">
        <f>DLIM!AE17</f>
        <v>6.375118942043771E-3</v>
      </c>
      <c r="AF17">
        <f>DLIM!AF17</f>
        <v>7.519830132596046E-3</v>
      </c>
      <c r="AG17">
        <f>DLIM!AG17</f>
        <v>3.7704240142597953E-3</v>
      </c>
      <c r="AH17">
        <f>DLIM!AH17</f>
        <v>6.9052858911041745E-3</v>
      </c>
      <c r="AI17">
        <f>DLIM!AI17</f>
        <v>3.8367946591566604E-3</v>
      </c>
      <c r="AJ17">
        <f>DLIM!AJ17</f>
        <v>2.3300299072667031E-3</v>
      </c>
      <c r="AK17">
        <f>DLIM!AK17</f>
        <v>8.6641671680917649E-3</v>
      </c>
      <c r="AL17">
        <f>DLIM!AL17</f>
        <v>6.1325013229037275E-3</v>
      </c>
      <c r="AM17">
        <f>DLIM!AM17</f>
        <v>4.7537737991834566E-3</v>
      </c>
      <c r="AN17">
        <f>DLIM!AN17</f>
        <v>4.2401900573356957E-3</v>
      </c>
      <c r="AO17">
        <f>DLIM!AO17</f>
        <v>4.265526670491464E-3</v>
      </c>
      <c r="AP17">
        <f>DLIM!AP17</f>
        <v>9.6325631045125048E-3</v>
      </c>
      <c r="AQ17">
        <f>DLIM!AQ17</f>
        <v>0</v>
      </c>
    </row>
    <row r="18" spans="1:43">
      <c r="A18" t="str">
        <f>DLIM!A18</f>
        <v>ISIC 242</v>
      </c>
      <c r="B18">
        <f>DLIM!B18</f>
        <v>2.3699477283883144E-3</v>
      </c>
      <c r="C18">
        <f>DLIM!C18</f>
        <v>5.1056443908028193E-3</v>
      </c>
      <c r="D18">
        <f>DLIM!D18</f>
        <v>5.0770796052600122E-3</v>
      </c>
      <c r="E18">
        <f>DLIM!E18</f>
        <v>4.3363055131701075E-3</v>
      </c>
      <c r="F18">
        <f>DLIM!F18</f>
        <v>3.8158497032728857E-3</v>
      </c>
      <c r="G18">
        <f>DLIM!G18</f>
        <v>5.0812615866155098E-3</v>
      </c>
      <c r="H18">
        <f>DLIM!H18</f>
        <v>3.69672624403198E-3</v>
      </c>
      <c r="I18">
        <f>DLIM!I18</f>
        <v>6.5773801520937203E-3</v>
      </c>
      <c r="J18">
        <f>DLIM!J18</f>
        <v>4.2935849305001704E-3</v>
      </c>
      <c r="K18">
        <f>DLIM!K18</f>
        <v>6.6061060421941176E-4</v>
      </c>
      <c r="L18">
        <f>DLIM!L18</f>
        <v>6.8816756800137149E-3</v>
      </c>
      <c r="M18">
        <f>DLIM!M18</f>
        <v>2.728300422470509E-3</v>
      </c>
      <c r="N18">
        <f>DLIM!N18</f>
        <v>6.7983083421354583E-3</v>
      </c>
      <c r="O18">
        <f>DLIM!O18</f>
        <v>1.51742501879873E-2</v>
      </c>
      <c r="P18">
        <f>DLIM!P18</f>
        <v>6.2624513585204057E-3</v>
      </c>
      <c r="Q18">
        <f>DLIM!Q18</f>
        <v>3.6716678471364395E-2</v>
      </c>
      <c r="R18">
        <f>DLIM!R18</f>
        <v>1.2738375871909193</v>
      </c>
      <c r="S18">
        <f>DLIM!S18</f>
        <v>6.7460743046525495E-2</v>
      </c>
      <c r="T18">
        <f>DLIM!T18</f>
        <v>1.6737064188292447E-2</v>
      </c>
      <c r="U18">
        <f>DLIM!U18</f>
        <v>6.014151335110559E-2</v>
      </c>
      <c r="V18">
        <f>DLIM!V18</f>
        <v>3.6242356137676228E-2</v>
      </c>
      <c r="W18">
        <f>DLIM!W18</f>
        <v>3.1376979825113144E-2</v>
      </c>
      <c r="X18">
        <f>DLIM!X18</f>
        <v>3.1402288830221621E-2</v>
      </c>
      <c r="Y18">
        <f>DLIM!Y18</f>
        <v>2.7360564621666271E-2</v>
      </c>
      <c r="Z18">
        <f>DLIM!Z18</f>
        <v>3.5757364968701365E-3</v>
      </c>
      <c r="AA18">
        <f>DLIM!AA18</f>
        <v>1.1479851685311483E-3</v>
      </c>
      <c r="AB18">
        <f>DLIM!AB18</f>
        <v>1.4199907603489402E-2</v>
      </c>
      <c r="AC18">
        <f>DLIM!AC18</f>
        <v>1.361047766388954E-2</v>
      </c>
      <c r="AD18">
        <f>DLIM!AD18</f>
        <v>3.3450821967004308E-3</v>
      </c>
      <c r="AE18">
        <f>DLIM!AE18</f>
        <v>2.056689808389512E-3</v>
      </c>
      <c r="AF18">
        <f>DLIM!AF18</f>
        <v>3.1423498355102118E-3</v>
      </c>
      <c r="AG18">
        <f>DLIM!AG18</f>
        <v>1.7690452155898863E-3</v>
      </c>
      <c r="AH18">
        <f>DLIM!AH18</f>
        <v>3.7297958594194143E-3</v>
      </c>
      <c r="AI18">
        <f>DLIM!AI18</f>
        <v>1.8948959794114924E-3</v>
      </c>
      <c r="AJ18">
        <f>DLIM!AJ18</f>
        <v>9.5062534775702356E-4</v>
      </c>
      <c r="AK18">
        <f>DLIM!AK18</f>
        <v>2.3282584966080821E-3</v>
      </c>
      <c r="AL18">
        <f>DLIM!AL18</f>
        <v>2.2055621353882669E-3</v>
      </c>
      <c r="AM18">
        <f>DLIM!AM18</f>
        <v>1.6502965094510917E-3</v>
      </c>
      <c r="AN18">
        <f>DLIM!AN18</f>
        <v>1.6000933505782575E-3</v>
      </c>
      <c r="AO18">
        <f>DLIM!AO18</f>
        <v>1.9673659382325312E-3</v>
      </c>
      <c r="AP18">
        <f>DLIM!AP18</f>
        <v>4.4850219210462753E-3</v>
      </c>
      <c r="AQ18">
        <f>DLIM!AQ18</f>
        <v>0</v>
      </c>
    </row>
    <row r="19" spans="1:43">
      <c r="A19" t="str">
        <f>DLIM!A19</f>
        <v>ISIC 25</v>
      </c>
      <c r="B19">
        <f>DLIM!B19</f>
        <v>1.212234306532929E-2</v>
      </c>
      <c r="C19">
        <f>DLIM!C19</f>
        <v>3.6443827030674586E-2</v>
      </c>
      <c r="D19">
        <f>DLIM!D19</f>
        <v>2.6951932457460873E-2</v>
      </c>
      <c r="E19">
        <f>DLIM!E19</f>
        <v>2.2523298871380049E-2</v>
      </c>
      <c r="F19">
        <f>DLIM!F19</f>
        <v>2.6361471505158472E-2</v>
      </c>
      <c r="G19">
        <f>DLIM!G19</f>
        <v>2.8505801233180056E-2</v>
      </c>
      <c r="H19">
        <f>DLIM!H19</f>
        <v>1.4888917357233831E-2</v>
      </c>
      <c r="I19">
        <f>DLIM!I19</f>
        <v>4.3432951583712472E-2</v>
      </c>
      <c r="J19">
        <f>DLIM!J19</f>
        <v>1.4290429848144517E-2</v>
      </c>
      <c r="K19">
        <f>DLIM!K19</f>
        <v>2.7731454091363354E-3</v>
      </c>
      <c r="L19">
        <f>DLIM!L19</f>
        <v>1.6148059654270814E-2</v>
      </c>
      <c r="M19">
        <f>DLIM!M19</f>
        <v>9.4235161411148662E-3</v>
      </c>
      <c r="N19">
        <f>DLIM!N19</f>
        <v>2.2323828824344142E-2</v>
      </c>
      <c r="O19">
        <f>DLIM!O19</f>
        <v>7.0908141541735553E-2</v>
      </c>
      <c r="P19">
        <f>DLIM!P19</f>
        <v>2.061209594879412E-2</v>
      </c>
      <c r="Q19">
        <f>DLIM!Q19</f>
        <v>4.4897553880207587E-2</v>
      </c>
      <c r="R19">
        <f>DLIM!R19</f>
        <v>3.1510888531933165E-2</v>
      </c>
      <c r="S19">
        <f>DLIM!S19</f>
        <v>1.1688462181832819</v>
      </c>
      <c r="T19">
        <f>DLIM!T19</f>
        <v>2.2585495377829775E-2</v>
      </c>
      <c r="U19">
        <f>DLIM!U19</f>
        <v>5.9013830454950969E-2</v>
      </c>
      <c r="V19">
        <f>DLIM!V19</f>
        <v>0.12458033550166896</v>
      </c>
      <c r="W19">
        <f>DLIM!W19</f>
        <v>9.0653824933305122E-2</v>
      </c>
      <c r="X19">
        <f>DLIM!X19</f>
        <v>0.13550558881747599</v>
      </c>
      <c r="Y19">
        <f>DLIM!Y19</f>
        <v>6.0500155834660847E-2</v>
      </c>
      <c r="Z19">
        <f>DLIM!Z19</f>
        <v>1.0548988662324741E-2</v>
      </c>
      <c r="AA19">
        <f>DLIM!AA19</f>
        <v>4.7214678876102353E-3</v>
      </c>
      <c r="AB19">
        <f>DLIM!AB19</f>
        <v>2.1599388386414706E-2</v>
      </c>
      <c r="AC19">
        <f>DLIM!AC19</f>
        <v>7.6983956967836359E-2</v>
      </c>
      <c r="AD19">
        <f>DLIM!AD19</f>
        <v>1.3792883665216788E-2</v>
      </c>
      <c r="AE19">
        <f>DLIM!AE19</f>
        <v>9.9744117889511152E-3</v>
      </c>
      <c r="AF19">
        <f>DLIM!AF19</f>
        <v>1.6661999560369806E-2</v>
      </c>
      <c r="AG19">
        <f>DLIM!AG19</f>
        <v>6.6966248891876471E-3</v>
      </c>
      <c r="AH19">
        <f>DLIM!AH19</f>
        <v>1.1034605095682081E-2</v>
      </c>
      <c r="AI19">
        <f>DLIM!AI19</f>
        <v>6.7108976970371888E-3</v>
      </c>
      <c r="AJ19">
        <f>DLIM!AJ19</f>
        <v>3.995297484499164E-3</v>
      </c>
      <c r="AK19">
        <f>DLIM!AK19</f>
        <v>1.4232428123318866E-2</v>
      </c>
      <c r="AL19">
        <f>DLIM!AL19</f>
        <v>1.0162291076408552E-2</v>
      </c>
      <c r="AM19">
        <f>DLIM!AM19</f>
        <v>9.4825731822289309E-3</v>
      </c>
      <c r="AN19">
        <f>DLIM!AN19</f>
        <v>7.2113659515582827E-3</v>
      </c>
      <c r="AO19">
        <f>DLIM!AO19</f>
        <v>7.2902799179996427E-3</v>
      </c>
      <c r="AP19">
        <f>DLIM!AP19</f>
        <v>1.6415547153589914E-2</v>
      </c>
      <c r="AQ19">
        <f>DLIM!AQ19</f>
        <v>0</v>
      </c>
    </row>
    <row r="20" spans="1:43">
      <c r="A20" t="str">
        <f>DLIM!A20</f>
        <v>ISIC 26</v>
      </c>
      <c r="B20">
        <f>DLIM!B20</f>
        <v>7.4769666962658261E-3</v>
      </c>
      <c r="C20">
        <f>DLIM!C20</f>
        <v>1.1594634643324421E-2</v>
      </c>
      <c r="D20">
        <f>DLIM!D20</f>
        <v>1.1948201813128433E-2</v>
      </c>
      <c r="E20">
        <f>DLIM!E20</f>
        <v>1.2306770649175687E-2</v>
      </c>
      <c r="F20">
        <f>DLIM!F20</f>
        <v>1.1660437246207472E-2</v>
      </c>
      <c r="G20">
        <f>DLIM!G20</f>
        <v>1.1010598165626528E-2</v>
      </c>
      <c r="H20">
        <f>DLIM!H20</f>
        <v>1.1015022893461934E-2</v>
      </c>
      <c r="I20">
        <f>DLIM!I20</f>
        <v>1.0297695415618625E-2</v>
      </c>
      <c r="J20">
        <f>DLIM!J20</f>
        <v>1.1495676831621811E-2</v>
      </c>
      <c r="K20">
        <f>DLIM!K20</f>
        <v>2.332886418427783E-3</v>
      </c>
      <c r="L20">
        <f>DLIM!L20</f>
        <v>1.3129211795592427E-2</v>
      </c>
      <c r="M20">
        <f>DLIM!M20</f>
        <v>9.4771597498612397E-3</v>
      </c>
      <c r="N20">
        <f>DLIM!N20</f>
        <v>1.3981957345436202E-2</v>
      </c>
      <c r="O20">
        <f>DLIM!O20</f>
        <v>3.317374160033365E-2</v>
      </c>
      <c r="P20">
        <f>DLIM!P20</f>
        <v>9.0737830033570215E-3</v>
      </c>
      <c r="Q20">
        <f>DLIM!Q20</f>
        <v>8.394804765633394E-3</v>
      </c>
      <c r="R20">
        <f>DLIM!R20</f>
        <v>9.1709070023845065E-3</v>
      </c>
      <c r="S20">
        <f>DLIM!S20</f>
        <v>1.5664723733747925E-2</v>
      </c>
      <c r="T20">
        <f>DLIM!T20</f>
        <v>1.2648844156894732</v>
      </c>
      <c r="U20">
        <f>DLIM!U20</f>
        <v>9.0555346457668551E-2</v>
      </c>
      <c r="V20">
        <f>DLIM!V20</f>
        <v>4.8648791966944001E-2</v>
      </c>
      <c r="W20">
        <f>DLIM!W20</f>
        <v>4.2927101026646493E-2</v>
      </c>
      <c r="X20">
        <f>DLIM!X20</f>
        <v>5.3928508844427896E-2</v>
      </c>
      <c r="Y20">
        <f>DLIM!Y20</f>
        <v>2.568421365652044E-2</v>
      </c>
      <c r="Z20">
        <f>DLIM!Z20</f>
        <v>1.3544989097093587E-2</v>
      </c>
      <c r="AA20">
        <f>DLIM!AA20</f>
        <v>4.3217282701575833E-3</v>
      </c>
      <c r="AB20">
        <f>DLIM!AB20</f>
        <v>1.2091253786769642E-2</v>
      </c>
      <c r="AC20">
        <f>DLIM!AC20</f>
        <v>2.0259230873178991E-2</v>
      </c>
      <c r="AD20">
        <f>DLIM!AD20</f>
        <v>1.6732026602406292E-2</v>
      </c>
      <c r="AE20">
        <f>DLIM!AE20</f>
        <v>1.1101547795364961E-2</v>
      </c>
      <c r="AF20">
        <f>DLIM!AF20</f>
        <v>1.2555913253034226E-2</v>
      </c>
      <c r="AG20">
        <f>DLIM!AG20</f>
        <v>1.9320028252835495E-2</v>
      </c>
      <c r="AH20">
        <f>DLIM!AH20</f>
        <v>8.4592894606610583E-2</v>
      </c>
      <c r="AI20">
        <f>DLIM!AI20</f>
        <v>4.4843032795171101E-2</v>
      </c>
      <c r="AJ20">
        <f>DLIM!AJ20</f>
        <v>9.3599786993846471E-3</v>
      </c>
      <c r="AK20">
        <f>DLIM!AK20</f>
        <v>7.3626851240590589E-3</v>
      </c>
      <c r="AL20">
        <f>DLIM!AL20</f>
        <v>1.7574549979669177E-2</v>
      </c>
      <c r="AM20">
        <f>DLIM!AM20</f>
        <v>9.53086195930717E-3</v>
      </c>
      <c r="AN20">
        <f>DLIM!AN20</f>
        <v>1.2088679452276228E-2</v>
      </c>
      <c r="AO20">
        <f>DLIM!AO20</f>
        <v>1.580554516611379E-2</v>
      </c>
      <c r="AP20">
        <f>DLIM!AP20</f>
        <v>3.7590784930006962E-2</v>
      </c>
      <c r="AQ20">
        <f>DLIM!AQ20</f>
        <v>0</v>
      </c>
    </row>
    <row r="21" spans="1:43">
      <c r="A21" t="str">
        <f>DLIM!A21</f>
        <v>ISIC 27</v>
      </c>
      <c r="B21">
        <f>DLIM!B21</f>
        <v>6.5597157848202373E-3</v>
      </c>
      <c r="C21">
        <f>DLIM!C21</f>
        <v>1.4551787785855133E-2</v>
      </c>
      <c r="D21">
        <f>DLIM!D21</f>
        <v>1.0487020755023061E-2</v>
      </c>
      <c r="E21">
        <f>DLIM!E21</f>
        <v>1.6413378804489485E-2</v>
      </c>
      <c r="F21">
        <f>DLIM!F21</f>
        <v>1.3156521850542774E-2</v>
      </c>
      <c r="G21">
        <f>DLIM!G21</f>
        <v>9.6244654997907093E-3</v>
      </c>
      <c r="H21">
        <f>DLIM!H21</f>
        <v>8.5463787193586615E-3</v>
      </c>
      <c r="I21">
        <f>DLIM!I21</f>
        <v>9.2211764399330164E-3</v>
      </c>
      <c r="J21">
        <f>DLIM!J21</f>
        <v>9.8488639757901425E-3</v>
      </c>
      <c r="K21">
        <f>DLIM!K21</f>
        <v>1.7620491678632022E-3</v>
      </c>
      <c r="L21">
        <f>DLIM!L21</f>
        <v>8.3859094821100676E-3</v>
      </c>
      <c r="M21">
        <f>DLIM!M21</f>
        <v>5.6423745015912775E-3</v>
      </c>
      <c r="N21">
        <f>DLIM!N21</f>
        <v>1.0170197630391006E-2</v>
      </c>
      <c r="O21">
        <f>DLIM!O21</f>
        <v>3.0608693070891764E-2</v>
      </c>
      <c r="P21">
        <f>DLIM!P21</f>
        <v>8.9590728080094391E-3</v>
      </c>
      <c r="Q21">
        <f>DLIM!Q21</f>
        <v>1.0481156512965112E-2</v>
      </c>
      <c r="R21">
        <f>DLIM!R21</f>
        <v>1.1808965285333201E-2</v>
      </c>
      <c r="S21">
        <f>DLIM!S21</f>
        <v>1.9508489097535418E-2</v>
      </c>
      <c r="T21">
        <f>DLIM!T21</f>
        <v>4.8259765099569168E-2</v>
      </c>
      <c r="U21">
        <f>DLIM!U21</f>
        <v>1.2223113218480977</v>
      </c>
      <c r="V21">
        <f>DLIM!V21</f>
        <v>6.3567323537309803E-2</v>
      </c>
      <c r="W21">
        <f>DLIM!W21</f>
        <v>7.3247081497737135E-2</v>
      </c>
      <c r="X21">
        <f>DLIM!X21</f>
        <v>4.8413930234439524E-2</v>
      </c>
      <c r="Y21">
        <f>DLIM!Y21</f>
        <v>2.4610208656134266E-2</v>
      </c>
      <c r="Z21">
        <f>DLIM!Z21</f>
        <v>3.0714460156425687E-2</v>
      </c>
      <c r="AA21">
        <f>DLIM!AA21</f>
        <v>4.7133706157277532E-3</v>
      </c>
      <c r="AB21">
        <f>DLIM!AB21</f>
        <v>1.4004008332696541E-2</v>
      </c>
      <c r="AC21">
        <f>DLIM!AC21</f>
        <v>4.2673564024867466E-2</v>
      </c>
      <c r="AD21">
        <f>DLIM!AD21</f>
        <v>1.4218434539978463E-2</v>
      </c>
      <c r="AE21">
        <f>DLIM!AE21</f>
        <v>8.0765233142092024E-3</v>
      </c>
      <c r="AF21">
        <f>DLIM!AF21</f>
        <v>1.037858253816931E-2</v>
      </c>
      <c r="AG21">
        <f>DLIM!AG21</f>
        <v>8.6948919671033815E-3</v>
      </c>
      <c r="AH21">
        <f>DLIM!AH21</f>
        <v>3.3148041602461389E-2</v>
      </c>
      <c r="AI21">
        <f>DLIM!AI21</f>
        <v>1.182321137755124E-2</v>
      </c>
      <c r="AJ21">
        <f>DLIM!AJ21</f>
        <v>4.819679653609966E-3</v>
      </c>
      <c r="AK21">
        <f>DLIM!AK21</f>
        <v>7.4222705462738134E-3</v>
      </c>
      <c r="AL21">
        <f>DLIM!AL21</f>
        <v>1.1064787505009705E-2</v>
      </c>
      <c r="AM21">
        <f>DLIM!AM21</f>
        <v>7.1587439846127589E-3</v>
      </c>
      <c r="AN21">
        <f>DLIM!AN21</f>
        <v>7.2140406934517272E-3</v>
      </c>
      <c r="AO21">
        <f>DLIM!AO21</f>
        <v>8.021789625781631E-3</v>
      </c>
      <c r="AP21">
        <f>DLIM!AP21</f>
        <v>2.7057927905693745E-2</v>
      </c>
      <c r="AQ21">
        <f>DLIM!AQ21</f>
        <v>0</v>
      </c>
    </row>
    <row r="22" spans="1:43">
      <c r="A22" t="str">
        <f>DLIM!A22</f>
        <v>ISIC 28</v>
      </c>
      <c r="B22">
        <f>DLIM!B22</f>
        <v>8.7900059737243581E-3</v>
      </c>
      <c r="C22">
        <f>DLIM!C22</f>
        <v>4.5900648655616501E-2</v>
      </c>
      <c r="D22">
        <f>DLIM!D22</f>
        <v>3.2542709554631226E-2</v>
      </c>
      <c r="E22">
        <f>DLIM!E22</f>
        <v>3.0424282651196861E-2</v>
      </c>
      <c r="F22">
        <f>DLIM!F22</f>
        <v>3.0428382982748792E-2</v>
      </c>
      <c r="G22">
        <f>DLIM!G22</f>
        <v>1.3284319316492198E-2</v>
      </c>
      <c r="H22">
        <f>DLIM!H22</f>
        <v>9.7503474092625123E-3</v>
      </c>
      <c r="I22">
        <f>DLIM!I22</f>
        <v>1.5354145135968882E-2</v>
      </c>
      <c r="J22">
        <f>DLIM!J22</f>
        <v>1.5074372029104617E-2</v>
      </c>
      <c r="K22">
        <f>DLIM!K22</f>
        <v>3.0797050006129284E-3</v>
      </c>
      <c r="L22">
        <f>DLIM!L22</f>
        <v>8.8245989539986278E-3</v>
      </c>
      <c r="M22">
        <f>DLIM!M22</f>
        <v>5.6959012186810695E-3</v>
      </c>
      <c r="N22">
        <f>DLIM!N22</f>
        <v>1.1080510552721676E-2</v>
      </c>
      <c r="O22">
        <f>DLIM!O22</f>
        <v>6.1378983128769715E-2</v>
      </c>
      <c r="P22">
        <f>DLIM!P22</f>
        <v>1.9881642606184066E-2</v>
      </c>
      <c r="Q22">
        <f>DLIM!Q22</f>
        <v>2.1620887420527975E-2</v>
      </c>
      <c r="R22">
        <f>DLIM!R22</f>
        <v>1.8513710810421267E-2</v>
      </c>
      <c r="S22">
        <f>DLIM!S22</f>
        <v>2.664331627593057E-2</v>
      </c>
      <c r="T22">
        <f>DLIM!T22</f>
        <v>1.2714881354014032E-2</v>
      </c>
      <c r="U22">
        <f>DLIM!U22</f>
        <v>3.8393881309603826E-2</v>
      </c>
      <c r="V22">
        <f>DLIM!V22</f>
        <v>1.152170107119981</v>
      </c>
      <c r="W22">
        <f>DLIM!W22</f>
        <v>5.1618444812125949E-2</v>
      </c>
      <c r="X22">
        <f>DLIM!X22</f>
        <v>7.5475623366813516E-2</v>
      </c>
      <c r="Y22">
        <f>DLIM!Y22</f>
        <v>2.6046946172694135E-2</v>
      </c>
      <c r="Z22">
        <f>DLIM!Z22</f>
        <v>1.4462446580443282E-2</v>
      </c>
      <c r="AA22">
        <f>DLIM!AA22</f>
        <v>3.7668144698937366E-3</v>
      </c>
      <c r="AB22">
        <f>DLIM!AB22</f>
        <v>3.5131121261028221E-2</v>
      </c>
      <c r="AC22">
        <f>DLIM!AC22</f>
        <v>2.5626379338103123E-2</v>
      </c>
      <c r="AD22">
        <f>DLIM!AD22</f>
        <v>1.0931058296320897E-2</v>
      </c>
      <c r="AE22">
        <f>DLIM!AE22</f>
        <v>6.7522172048464666E-3</v>
      </c>
      <c r="AF22">
        <f>DLIM!AF22</f>
        <v>8.8225622091579626E-3</v>
      </c>
      <c r="AG22">
        <f>DLIM!AG22</f>
        <v>5.7748285359548821E-3</v>
      </c>
      <c r="AH22">
        <f>DLIM!AH22</f>
        <v>8.8182351560883564E-3</v>
      </c>
      <c r="AI22">
        <f>DLIM!AI22</f>
        <v>5.53556745328437E-3</v>
      </c>
      <c r="AJ22">
        <f>DLIM!AJ22</f>
        <v>3.580311407343959E-3</v>
      </c>
      <c r="AK22">
        <f>DLIM!AK22</f>
        <v>5.2671600860815628E-3</v>
      </c>
      <c r="AL22">
        <f>DLIM!AL22</f>
        <v>8.2478362305760701E-3</v>
      </c>
      <c r="AM22">
        <f>DLIM!AM22</f>
        <v>5.9415416701532123E-3</v>
      </c>
      <c r="AN22">
        <f>DLIM!AN22</f>
        <v>5.4826961000321835E-3</v>
      </c>
      <c r="AO22">
        <f>DLIM!AO22</f>
        <v>5.9662128367645008E-3</v>
      </c>
      <c r="AP22">
        <f>DLIM!AP22</f>
        <v>1.135418516502788E-2</v>
      </c>
      <c r="AQ22">
        <f>DLIM!AQ22</f>
        <v>0</v>
      </c>
    </row>
    <row r="23" spans="1:43">
      <c r="A23" t="str">
        <f>DLIM!A23</f>
        <v>ISIC 29</v>
      </c>
      <c r="B23">
        <f>DLIM!B23</f>
        <v>6.1123488981721895E-3</v>
      </c>
      <c r="C23">
        <f>DLIM!C23</f>
        <v>7.0884358063251296E-3</v>
      </c>
      <c r="D23">
        <f>DLIM!D23</f>
        <v>6.5483565274876386E-3</v>
      </c>
      <c r="E23">
        <f>DLIM!E23</f>
        <v>1.0444940820001011E-2</v>
      </c>
      <c r="F23">
        <f>DLIM!F23</f>
        <v>7.1613070935839188E-3</v>
      </c>
      <c r="G23">
        <f>DLIM!G23</f>
        <v>8.6890500349851539E-3</v>
      </c>
      <c r="H23">
        <f>DLIM!H23</f>
        <v>8.4843819100374213E-3</v>
      </c>
      <c r="I23">
        <f>DLIM!I23</f>
        <v>7.7900626828842886E-3</v>
      </c>
      <c r="J23">
        <f>DLIM!J23</f>
        <v>6.389436418105192E-3</v>
      </c>
      <c r="K23">
        <f>DLIM!K23</f>
        <v>1.7185532566211643E-3</v>
      </c>
      <c r="L23">
        <f>DLIM!L23</f>
        <v>6.2968080257585794E-3</v>
      </c>
      <c r="M23">
        <f>DLIM!M23</f>
        <v>5.1963758385101446E-3</v>
      </c>
      <c r="N23">
        <f>DLIM!N23</f>
        <v>7.4954240195656959E-3</v>
      </c>
      <c r="O23">
        <f>DLIM!O23</f>
        <v>1.2798334299674132E-2</v>
      </c>
      <c r="P23">
        <f>DLIM!P23</f>
        <v>7.5630826304271589E-3</v>
      </c>
      <c r="Q23">
        <f>DLIM!Q23</f>
        <v>6.6642602258459686E-3</v>
      </c>
      <c r="R23">
        <f>DLIM!R23</f>
        <v>7.1706336398545218E-3</v>
      </c>
      <c r="S23">
        <f>DLIM!S23</f>
        <v>9.476861257476904E-3</v>
      </c>
      <c r="T23">
        <f>DLIM!T23</f>
        <v>1.1294032664837736E-2</v>
      </c>
      <c r="U23">
        <f>DLIM!U23</f>
        <v>3.7797126336305741E-2</v>
      </c>
      <c r="V23">
        <f>DLIM!V23</f>
        <v>2.14149507910378E-2</v>
      </c>
      <c r="W23">
        <f>DLIM!W23</f>
        <v>1.3565628124734412</v>
      </c>
      <c r="X23">
        <f>DLIM!X23</f>
        <v>1.9967694379554996E-2</v>
      </c>
      <c r="Y23">
        <f>DLIM!Y23</f>
        <v>1.0486292054792528E-2</v>
      </c>
      <c r="Z23">
        <f>DLIM!Z23</f>
        <v>8.020507382750194E-3</v>
      </c>
      <c r="AA23">
        <f>DLIM!AA23</f>
        <v>1.4095305709942276E-2</v>
      </c>
      <c r="AB23">
        <f>DLIM!AB23</f>
        <v>9.5599920327977938E-3</v>
      </c>
      <c r="AC23">
        <f>DLIM!AC23</f>
        <v>1.2086173481246321E-2</v>
      </c>
      <c r="AD23">
        <f>DLIM!AD23</f>
        <v>3.5735477396306732E-2</v>
      </c>
      <c r="AE23">
        <f>DLIM!AE23</f>
        <v>8.9958390593112367E-3</v>
      </c>
      <c r="AF23">
        <f>DLIM!AF23</f>
        <v>7.2788745185057152E-3</v>
      </c>
      <c r="AG23">
        <f>DLIM!AG23</f>
        <v>4.3346790550748762E-3</v>
      </c>
      <c r="AH23">
        <f>DLIM!AH23</f>
        <v>8.8744097487574447E-3</v>
      </c>
      <c r="AI23">
        <f>DLIM!AI23</f>
        <v>5.9978855395124483E-3</v>
      </c>
      <c r="AJ23">
        <f>DLIM!AJ23</f>
        <v>2.9960140947328825E-3</v>
      </c>
      <c r="AK23">
        <f>DLIM!AK23</f>
        <v>3.0571428572309721E-3</v>
      </c>
      <c r="AL23">
        <f>DLIM!AL23</f>
        <v>7.3995608405272827E-3</v>
      </c>
      <c r="AM23">
        <f>DLIM!AM23</f>
        <v>3.8370948346783539E-3</v>
      </c>
      <c r="AN23">
        <f>DLIM!AN23</f>
        <v>3.9297728970086451E-3</v>
      </c>
      <c r="AO23">
        <f>DLIM!AO23</f>
        <v>4.8229722327521266E-3</v>
      </c>
      <c r="AP23">
        <f>DLIM!AP23</f>
        <v>8.7899779359063308E-3</v>
      </c>
      <c r="AQ23">
        <f>DLIM!AQ23</f>
        <v>0</v>
      </c>
    </row>
    <row r="24" spans="1:43">
      <c r="A24" t="str">
        <f>DLIM!A24</f>
        <v>ISIC 30</v>
      </c>
      <c r="B24">
        <f>DLIM!B24</f>
        <v>1.3342777127350117E-3</v>
      </c>
      <c r="C24">
        <f>DLIM!C24</f>
        <v>2.6679606427967629E-3</v>
      </c>
      <c r="D24">
        <f>DLIM!D24</f>
        <v>2.0880715222605963E-3</v>
      </c>
      <c r="E24">
        <f>DLIM!E24</f>
        <v>1.8787468607391344E-3</v>
      </c>
      <c r="F24">
        <f>DLIM!F24</f>
        <v>1.8723504481668333E-3</v>
      </c>
      <c r="G24">
        <f>DLIM!G24</f>
        <v>1.9507236150806768E-3</v>
      </c>
      <c r="H24">
        <f>DLIM!H24</f>
        <v>1.0759263225027533E-3</v>
      </c>
      <c r="I24">
        <f>DLIM!I24</f>
        <v>2.6191106401883932E-3</v>
      </c>
      <c r="J24">
        <f>DLIM!J24</f>
        <v>1.0901994458656762E-3</v>
      </c>
      <c r="K24">
        <f>DLIM!K24</f>
        <v>2.9158344736293347E-4</v>
      </c>
      <c r="L24">
        <f>DLIM!L24</f>
        <v>1.0998053067335846E-3</v>
      </c>
      <c r="M24">
        <f>DLIM!M24</f>
        <v>6.8737439603981437E-4</v>
      </c>
      <c r="N24">
        <f>DLIM!N24</f>
        <v>1.398543914933933E-3</v>
      </c>
      <c r="O24">
        <f>DLIM!O24</f>
        <v>4.7791310460931855E-3</v>
      </c>
      <c r="P24">
        <f>DLIM!P24</f>
        <v>1.4751252075934963E-3</v>
      </c>
      <c r="Q24">
        <f>DLIM!Q24</f>
        <v>3.6150909000156198E-3</v>
      </c>
      <c r="R24">
        <f>DLIM!R24</f>
        <v>1.9400161521982075E-3</v>
      </c>
      <c r="S24">
        <f>DLIM!S24</f>
        <v>9.3198881799551724E-3</v>
      </c>
      <c r="T24">
        <f>DLIM!T24</f>
        <v>1.4765755859774713E-3</v>
      </c>
      <c r="U24">
        <f>DLIM!U24</f>
        <v>3.8260654984652582E-3</v>
      </c>
      <c r="V24">
        <f>DLIM!V24</f>
        <v>8.1569816638929933E-3</v>
      </c>
      <c r="W24">
        <f>DLIM!W24</f>
        <v>7.4966150371346789E-3</v>
      </c>
      <c r="X24">
        <f>DLIM!X24</f>
        <v>1.133844108673725</v>
      </c>
      <c r="Y24">
        <f>DLIM!Y24</f>
        <v>4.2251873920255752E-3</v>
      </c>
      <c r="Z24">
        <f>DLIM!Z24</f>
        <v>9.4867506863667681E-4</v>
      </c>
      <c r="AA24">
        <f>DLIM!AA24</f>
        <v>1.316324370283399E-3</v>
      </c>
      <c r="AB24">
        <f>DLIM!AB24</f>
        <v>1.4811368619577013E-3</v>
      </c>
      <c r="AC24">
        <f>DLIM!AC24</f>
        <v>4.2731528520587635E-3</v>
      </c>
      <c r="AD24">
        <f>DLIM!AD24</f>
        <v>1.3463419901775064E-3</v>
      </c>
      <c r="AE24">
        <f>DLIM!AE24</f>
        <v>5.7683238704387104E-3</v>
      </c>
      <c r="AF24">
        <f>DLIM!AF24</f>
        <v>1.1442013215060365E-3</v>
      </c>
      <c r="AG24">
        <f>DLIM!AG24</f>
        <v>5.6265227669008119E-4</v>
      </c>
      <c r="AH24">
        <f>DLIM!AH24</f>
        <v>8.9151504445056579E-4</v>
      </c>
      <c r="AI24">
        <f>DLIM!AI24</f>
        <v>5.046489751246734E-4</v>
      </c>
      <c r="AJ24">
        <f>DLIM!AJ24</f>
        <v>3.8171430936974132E-4</v>
      </c>
      <c r="AK24">
        <f>DLIM!AK24</f>
        <v>8.0465799144806087E-4</v>
      </c>
      <c r="AL24">
        <f>DLIM!AL24</f>
        <v>8.321438329342393E-4</v>
      </c>
      <c r="AM24">
        <f>DLIM!AM24</f>
        <v>1.6026556271967847E-3</v>
      </c>
      <c r="AN24">
        <f>DLIM!AN24</f>
        <v>5.3720975884727058E-4</v>
      </c>
      <c r="AO24">
        <f>DLIM!AO24</f>
        <v>6.019637398412054E-4</v>
      </c>
      <c r="AP24">
        <f>DLIM!AP24</f>
        <v>1.5905710243852569E-3</v>
      </c>
      <c r="AQ24">
        <f>DLIM!AQ24</f>
        <v>0</v>
      </c>
    </row>
    <row r="25" spans="1:43">
      <c r="A25" t="str">
        <f>DLIM!A25</f>
        <v>ISIC 31T33</v>
      </c>
      <c r="B25">
        <f>DLIM!B25</f>
        <v>2.8821680077187298E-3</v>
      </c>
      <c r="C25">
        <f>DLIM!C25</f>
        <v>3.1324415642439937E-3</v>
      </c>
      <c r="D25">
        <f>DLIM!D25</f>
        <v>4.7670446701205604E-3</v>
      </c>
      <c r="E25">
        <f>DLIM!E25</f>
        <v>4.652946936237151E-3</v>
      </c>
      <c r="F25">
        <f>DLIM!F25</f>
        <v>4.2811992189027747E-3</v>
      </c>
      <c r="G25">
        <f>DLIM!G25</f>
        <v>3.8862169915272913E-3</v>
      </c>
      <c r="H25">
        <f>DLIM!H25</f>
        <v>7.905395834093127E-3</v>
      </c>
      <c r="I25">
        <f>DLIM!I25</f>
        <v>4.6334616670617359E-3</v>
      </c>
      <c r="J25">
        <f>DLIM!J25</f>
        <v>3.9706702571842434E-3</v>
      </c>
      <c r="K25">
        <f>DLIM!K25</f>
        <v>6.2816153527264903E-4</v>
      </c>
      <c r="L25">
        <f>DLIM!L25</f>
        <v>2.8740149109768775E-3</v>
      </c>
      <c r="M25">
        <f>DLIM!M25</f>
        <v>2.9712162141747539E-3</v>
      </c>
      <c r="N25">
        <f>DLIM!N25</f>
        <v>2.8343100741342639E-3</v>
      </c>
      <c r="O25">
        <f>DLIM!O25</f>
        <v>1.2514434755752807E-2</v>
      </c>
      <c r="P25">
        <f>DLIM!P25</f>
        <v>2.2765979316766456E-3</v>
      </c>
      <c r="Q25">
        <f>DLIM!Q25</f>
        <v>3.07990047174324E-3</v>
      </c>
      <c r="R25">
        <f>DLIM!R25</f>
        <v>3.0167211352694432E-3</v>
      </c>
      <c r="S25">
        <f>DLIM!S25</f>
        <v>3.3234281724233159E-3</v>
      </c>
      <c r="T25">
        <f>DLIM!T25</f>
        <v>3.1048428461811599E-3</v>
      </c>
      <c r="U25">
        <f>DLIM!U25</f>
        <v>4.101815980688023E-3</v>
      </c>
      <c r="V25">
        <f>DLIM!V25</f>
        <v>3.9910224189839078E-3</v>
      </c>
      <c r="W25">
        <f>DLIM!W25</f>
        <v>4.5898356993122509E-3</v>
      </c>
      <c r="X25">
        <f>DLIM!X25</f>
        <v>6.9036563505952327E-3</v>
      </c>
      <c r="Y25">
        <f>DLIM!Y25</f>
        <v>1.0436668413254018</v>
      </c>
      <c r="Z25">
        <f>DLIM!Z25</f>
        <v>2.7900347883133207E-3</v>
      </c>
      <c r="AA25">
        <f>DLIM!AA25</f>
        <v>1.7951838218446504E-3</v>
      </c>
      <c r="AB25">
        <f>DLIM!AB25</f>
        <v>5.4787090397237018E-3</v>
      </c>
      <c r="AC25">
        <f>DLIM!AC25</f>
        <v>5.4426470700609658E-3</v>
      </c>
      <c r="AD25">
        <f>DLIM!AD25</f>
        <v>4.1172171456226496E-3</v>
      </c>
      <c r="AE25">
        <f>DLIM!AE25</f>
        <v>3.9713942196220875E-3</v>
      </c>
      <c r="AF25">
        <f>DLIM!AF25</f>
        <v>5.4119377726323057E-3</v>
      </c>
      <c r="AG25">
        <f>DLIM!AG25</f>
        <v>3.6852039657794249E-3</v>
      </c>
      <c r="AH25">
        <f>DLIM!AH25</f>
        <v>4.2639892234501483E-3</v>
      </c>
      <c r="AI25">
        <f>DLIM!AI25</f>
        <v>3.0388612879261837E-3</v>
      </c>
      <c r="AJ25">
        <f>DLIM!AJ25</f>
        <v>2.8588672063123537E-3</v>
      </c>
      <c r="AK25">
        <f>DLIM!AK25</f>
        <v>2.5782798848127879E-3</v>
      </c>
      <c r="AL25">
        <f>DLIM!AL25</f>
        <v>4.7035034657920216E-3</v>
      </c>
      <c r="AM25">
        <f>DLIM!AM25</f>
        <v>3.2943297560500805E-3</v>
      </c>
      <c r="AN25">
        <f>DLIM!AN25</f>
        <v>7.6292562966715277E-3</v>
      </c>
      <c r="AO25">
        <f>DLIM!AO25</f>
        <v>1.2089996420506666E-2</v>
      </c>
      <c r="AP25">
        <f>DLIM!AP25</f>
        <v>9.8779674379882686E-3</v>
      </c>
      <c r="AQ25">
        <f>DLIM!AQ25</f>
        <v>0</v>
      </c>
    </row>
    <row r="26" spans="1:43">
      <c r="A26" t="str">
        <f>DLIM!A26</f>
        <v>ISIC 351</v>
      </c>
      <c r="B26">
        <f>DLIM!B26</f>
        <v>3.8203606692330035E-2</v>
      </c>
      <c r="C26">
        <f>DLIM!C26</f>
        <v>6.8146868996330254E-2</v>
      </c>
      <c r="D26">
        <f>DLIM!D26</f>
        <v>6.4976969180620917E-2</v>
      </c>
      <c r="E26">
        <f>DLIM!E26</f>
        <v>8.4597625381502228E-2</v>
      </c>
      <c r="F26">
        <f>DLIM!F26</f>
        <v>2.3683945421392707E-2</v>
      </c>
      <c r="G26">
        <f>DLIM!G26</f>
        <v>6.319925033889788E-2</v>
      </c>
      <c r="H26">
        <f>DLIM!H26</f>
        <v>5.9879548045572752E-2</v>
      </c>
      <c r="I26">
        <f>DLIM!I26</f>
        <v>5.2736158944350513E-2</v>
      </c>
      <c r="J26">
        <f>DLIM!J26</f>
        <v>7.5003447235625423E-2</v>
      </c>
      <c r="K26">
        <f>DLIM!K26</f>
        <v>1.7075840886961246E-2</v>
      </c>
      <c r="L26">
        <f>DLIM!L26</f>
        <v>6.0719628063582408E-2</v>
      </c>
      <c r="M26">
        <f>DLIM!M26</f>
        <v>2.7118740703164251E-2</v>
      </c>
      <c r="N26">
        <f>DLIM!N26</f>
        <v>5.3760969959052031E-2</v>
      </c>
      <c r="O26">
        <f>DLIM!O26</f>
        <v>0.13405875305303896</v>
      </c>
      <c r="P26">
        <f>DLIM!P26</f>
        <v>8.2750545487244878E-2</v>
      </c>
      <c r="Q26">
        <f>DLIM!Q26</f>
        <v>7.7865188471186703E-2</v>
      </c>
      <c r="R26">
        <f>DLIM!R26</f>
        <v>6.9647429139431283E-2</v>
      </c>
      <c r="S26">
        <f>DLIM!S26</f>
        <v>5.1141492568384864E-2</v>
      </c>
      <c r="T26">
        <f>DLIM!T26</f>
        <v>2.1015269908045035E-2</v>
      </c>
      <c r="U26">
        <f>DLIM!U26</f>
        <v>3.5115707290758066E-2</v>
      </c>
      <c r="V26">
        <f>DLIM!V26</f>
        <v>3.6911825439814035E-2</v>
      </c>
      <c r="W26">
        <f>DLIM!W26</f>
        <v>4.0584482114632697E-2</v>
      </c>
      <c r="X26">
        <f>DLIM!X26</f>
        <v>4.3509953236912306E-2</v>
      </c>
      <c r="Y26">
        <f>DLIM!Y26</f>
        <v>3.7517469575819584E-2</v>
      </c>
      <c r="Z26">
        <f>DLIM!Z26</f>
        <v>1.1866507264998329</v>
      </c>
      <c r="AA26">
        <f>DLIM!AA26</f>
        <v>1.7083257223565837E-2</v>
      </c>
      <c r="AB26">
        <f>DLIM!AB26</f>
        <v>5.7221753768296399E-2</v>
      </c>
      <c r="AC26">
        <f>DLIM!AC26</f>
        <v>2.6688816516630052E-2</v>
      </c>
      <c r="AD26">
        <f>DLIM!AD26</f>
        <v>4.2123672371549417E-2</v>
      </c>
      <c r="AE26">
        <f>DLIM!AE26</f>
        <v>2.4142429512080534E-2</v>
      </c>
      <c r="AF26">
        <f>DLIM!AF26</f>
        <v>7.1643422067855594E-2</v>
      </c>
      <c r="AG26">
        <f>DLIM!AG26</f>
        <v>2.5597772955054495E-2</v>
      </c>
      <c r="AH26">
        <f>DLIM!AH26</f>
        <v>3.9388776142271265E-2</v>
      </c>
      <c r="AI26">
        <f>DLIM!AI26</f>
        <v>1.786430522873745E-2</v>
      </c>
      <c r="AJ26">
        <f>DLIM!AJ26</f>
        <v>1.5839094904452809E-2</v>
      </c>
      <c r="AK26">
        <f>DLIM!AK26</f>
        <v>2.185290705661452E-2</v>
      </c>
      <c r="AL26">
        <f>DLIM!AL26</f>
        <v>2.1514276374708517E-2</v>
      </c>
      <c r="AM26">
        <f>DLIM!AM26</f>
        <v>2.2512575636028445E-2</v>
      </c>
      <c r="AN26">
        <f>DLIM!AN26</f>
        <v>3.9236744345876227E-2</v>
      </c>
      <c r="AO26">
        <f>DLIM!AO26</f>
        <v>3.2563303186229867E-2</v>
      </c>
      <c r="AP26">
        <f>DLIM!AP26</f>
        <v>4.9079798393805885E-2</v>
      </c>
      <c r="AQ26">
        <f>DLIM!AQ26</f>
        <v>0</v>
      </c>
    </row>
    <row r="27" spans="1:43">
      <c r="A27" t="str">
        <f>DLIM!A27</f>
        <v>ISIC 352T353</v>
      </c>
      <c r="B27">
        <f>DLIM!B27</f>
        <v>1.2858803203845455E-2</v>
      </c>
      <c r="C27">
        <f>DLIM!C27</f>
        <v>2.876744764472269E-2</v>
      </c>
      <c r="D27">
        <f>DLIM!D27</f>
        <v>1.9194676396120849E-2</v>
      </c>
      <c r="E27">
        <f>DLIM!E27</f>
        <v>3.6442255627215252E-2</v>
      </c>
      <c r="F27">
        <f>DLIM!F27</f>
        <v>1.6185252654665291E-2</v>
      </c>
      <c r="G27">
        <f>DLIM!G27</f>
        <v>2.3950438832409982E-2</v>
      </c>
      <c r="H27">
        <f>DLIM!H27</f>
        <v>1.5821020341283593E-2</v>
      </c>
      <c r="I27">
        <f>DLIM!I27</f>
        <v>2.456562927758283E-2</v>
      </c>
      <c r="J27">
        <f>DLIM!J27</f>
        <v>1.7217770689441032E-2</v>
      </c>
      <c r="K27">
        <f>DLIM!K27</f>
        <v>1.2104495033742431E-2</v>
      </c>
      <c r="L27">
        <f>DLIM!L27</f>
        <v>1.6486466468397108E-2</v>
      </c>
      <c r="M27">
        <f>DLIM!M27</f>
        <v>1.0398432339802062E-2</v>
      </c>
      <c r="N27">
        <f>DLIM!N27</f>
        <v>1.4828316188726326E-2</v>
      </c>
      <c r="O27">
        <f>DLIM!O27</f>
        <v>0.15453248536336059</v>
      </c>
      <c r="P27">
        <f>DLIM!P27</f>
        <v>4.9914292258438318E-3</v>
      </c>
      <c r="Q27">
        <f>DLIM!Q27</f>
        <v>1.6780245796958672E-2</v>
      </c>
      <c r="R27">
        <f>DLIM!R27</f>
        <v>1.5481640931044189E-2</v>
      </c>
      <c r="S27">
        <f>DLIM!S27</f>
        <v>1.4265949302869644E-2</v>
      </c>
      <c r="T27">
        <f>DLIM!T27</f>
        <v>8.9919396779994162E-3</v>
      </c>
      <c r="U27">
        <f>DLIM!U27</f>
        <v>1.3508686141583246E-2</v>
      </c>
      <c r="V27">
        <f>DLIM!V27</f>
        <v>1.3403372498502882E-2</v>
      </c>
      <c r="W27">
        <f>DLIM!W27</f>
        <v>1.5479533925069426E-2</v>
      </c>
      <c r="X27">
        <f>DLIM!X27</f>
        <v>1.3536314475147698E-2</v>
      </c>
      <c r="Y27">
        <f>DLIM!Y27</f>
        <v>1.4621776571060599E-2</v>
      </c>
      <c r="Z27">
        <f>DLIM!Z27</f>
        <v>1.3469974456082747E-2</v>
      </c>
      <c r="AA27">
        <f>DLIM!AA27</f>
        <v>1.0173233702722946</v>
      </c>
      <c r="AB27">
        <f>DLIM!AB27</f>
        <v>1.3907175456006022E-2</v>
      </c>
      <c r="AC27">
        <f>DLIM!AC27</f>
        <v>1.1100145335506149E-2</v>
      </c>
      <c r="AD27">
        <f>DLIM!AD27</f>
        <v>1.8042393693317216E-2</v>
      </c>
      <c r="AE27">
        <f>DLIM!AE27</f>
        <v>2.4960199887535742E-2</v>
      </c>
      <c r="AF27">
        <f>DLIM!AF27</f>
        <v>1.4532009532436975E-2</v>
      </c>
      <c r="AG27">
        <f>DLIM!AG27</f>
        <v>8.5870122697730509E-3</v>
      </c>
      <c r="AH27">
        <f>DLIM!AH27</f>
        <v>7.5209634284897856E-3</v>
      </c>
      <c r="AI27">
        <f>DLIM!AI27</f>
        <v>4.872359079137448E-3</v>
      </c>
      <c r="AJ27">
        <f>DLIM!AJ27</f>
        <v>4.4064758837941212E-3</v>
      </c>
      <c r="AK27">
        <f>DLIM!AK27</f>
        <v>4.4814070902222817E-3</v>
      </c>
      <c r="AL27">
        <f>DLIM!AL27</f>
        <v>7.638027193726772E-3</v>
      </c>
      <c r="AM27">
        <f>DLIM!AM27</f>
        <v>5.7039313365478423E-3</v>
      </c>
      <c r="AN27">
        <f>DLIM!AN27</f>
        <v>8.1237074029332987E-3</v>
      </c>
      <c r="AO27">
        <f>DLIM!AO27</f>
        <v>8.4526803669093681E-3</v>
      </c>
      <c r="AP27">
        <f>DLIM!AP27</f>
        <v>1.1087582285788915E-2</v>
      </c>
      <c r="AQ27">
        <f>DLIM!AQ27</f>
        <v>0</v>
      </c>
    </row>
    <row r="28" spans="1:43">
      <c r="A28" t="str">
        <f>DLIM!A28</f>
        <v>ISIC 36T39</v>
      </c>
      <c r="B28">
        <f>DLIM!B28</f>
        <v>6.1400676668249068E-3</v>
      </c>
      <c r="C28">
        <f>DLIM!C28</f>
        <v>7.9253108554804119E-3</v>
      </c>
      <c r="D28">
        <f>DLIM!D28</f>
        <v>7.1712145148126703E-3</v>
      </c>
      <c r="E28">
        <f>DLIM!E28</f>
        <v>9.3740373059788204E-3</v>
      </c>
      <c r="F28">
        <f>DLIM!F28</f>
        <v>7.3397311228691935E-3</v>
      </c>
      <c r="G28">
        <f>DLIM!G28</f>
        <v>1.1154161441821979E-2</v>
      </c>
      <c r="H28">
        <f>DLIM!H28</f>
        <v>6.939740715238436E-3</v>
      </c>
      <c r="I28">
        <f>DLIM!I28</f>
        <v>9.9640838604286488E-3</v>
      </c>
      <c r="J28">
        <f>DLIM!J28</f>
        <v>2.8889714536698433E-2</v>
      </c>
      <c r="K28">
        <f>DLIM!K28</f>
        <v>1.9702788856560496E-3</v>
      </c>
      <c r="L28">
        <f>DLIM!L28</f>
        <v>7.0656977680432151E-3</v>
      </c>
      <c r="M28">
        <f>DLIM!M28</f>
        <v>4.6110210821990079E-3</v>
      </c>
      <c r="N28">
        <f>DLIM!N28</f>
        <v>7.1339031088527216E-3</v>
      </c>
      <c r="O28">
        <f>DLIM!O28</f>
        <v>5.8847852816296967E-2</v>
      </c>
      <c r="P28">
        <f>DLIM!P28</f>
        <v>3.5854986824704559E-3</v>
      </c>
      <c r="Q28">
        <f>DLIM!Q28</f>
        <v>6.480357059379678E-2</v>
      </c>
      <c r="R28">
        <f>DLIM!R28</f>
        <v>6.2965441706194294E-2</v>
      </c>
      <c r="S28">
        <f>DLIM!S28</f>
        <v>2.14495052153553E-2</v>
      </c>
      <c r="T28">
        <f>DLIM!T28</f>
        <v>4.1951177422986817E-3</v>
      </c>
      <c r="U28">
        <f>DLIM!U28</f>
        <v>9.9152825135892173E-3</v>
      </c>
      <c r="V28">
        <f>DLIM!V28</f>
        <v>1.3279014690479785E-2</v>
      </c>
      <c r="W28">
        <f>DLIM!W28</f>
        <v>1.0689521870467423E-2</v>
      </c>
      <c r="X28">
        <f>DLIM!X28</f>
        <v>1.4257595065269892E-2</v>
      </c>
      <c r="Y28">
        <f>DLIM!Y28</f>
        <v>8.458376991015884E-3</v>
      </c>
      <c r="Z28">
        <f>DLIM!Z28</f>
        <v>8.4178865676397506E-3</v>
      </c>
      <c r="AA28">
        <f>DLIM!AA28</f>
        <v>1.8670327110185511E-3</v>
      </c>
      <c r="AB28">
        <f>DLIM!AB28</f>
        <v>1.194699721765929</v>
      </c>
      <c r="AC28">
        <f>DLIM!AC28</f>
        <v>8.0681215215065941E-3</v>
      </c>
      <c r="AD28">
        <f>DLIM!AD28</f>
        <v>7.0297873728859721E-3</v>
      </c>
      <c r="AE28">
        <f>DLIM!AE28</f>
        <v>4.1558300468260466E-3</v>
      </c>
      <c r="AF28">
        <f>DLIM!AF28</f>
        <v>1.2058794378846865E-2</v>
      </c>
      <c r="AG28">
        <f>DLIM!AG28</f>
        <v>4.608594534586381E-3</v>
      </c>
      <c r="AH28">
        <f>DLIM!AH28</f>
        <v>3.5867807004693951E-3</v>
      </c>
      <c r="AI28">
        <f>DLIM!AI28</f>
        <v>2.7663944934544402E-3</v>
      </c>
      <c r="AJ28">
        <f>DLIM!AJ28</f>
        <v>2.5687928543487583E-3</v>
      </c>
      <c r="AK28">
        <f>DLIM!AK28</f>
        <v>5.2060667814500458E-3</v>
      </c>
      <c r="AL28">
        <f>DLIM!AL28</f>
        <v>4.7362358754400426E-3</v>
      </c>
      <c r="AM28">
        <f>DLIM!AM28</f>
        <v>1.1637820334276402E-2</v>
      </c>
      <c r="AN28">
        <f>DLIM!AN28</f>
        <v>8.3499272457793188E-3</v>
      </c>
      <c r="AO28">
        <f>DLIM!AO28</f>
        <v>8.7710831754989806E-3</v>
      </c>
      <c r="AP28">
        <f>DLIM!AP28</f>
        <v>7.8428296595546444E-3</v>
      </c>
      <c r="AQ28">
        <f>DLIM!AQ28</f>
        <v>0</v>
      </c>
    </row>
    <row r="29" spans="1:43">
      <c r="A29" t="str">
        <f>DLIM!A29</f>
        <v>ISIC 41T43</v>
      </c>
      <c r="B29">
        <f>DLIM!B29</f>
        <v>8.2717395469888017E-3</v>
      </c>
      <c r="C29">
        <f>DLIM!C29</f>
        <v>1.081016704890919E-2</v>
      </c>
      <c r="D29">
        <f>DLIM!D29</f>
        <v>7.1948861483040845E-3</v>
      </c>
      <c r="E29">
        <f>DLIM!E29</f>
        <v>9.5158670061102641E-3</v>
      </c>
      <c r="F29">
        <f>DLIM!F29</f>
        <v>1.0611728919788226E-2</v>
      </c>
      <c r="G29">
        <f>DLIM!G29</f>
        <v>7.0657652889210007E-3</v>
      </c>
      <c r="H29">
        <f>DLIM!H29</f>
        <v>5.8414718469043704E-3</v>
      </c>
      <c r="I29">
        <f>DLIM!I29</f>
        <v>6.5489443990297807E-3</v>
      </c>
      <c r="J29">
        <f>DLIM!J29</f>
        <v>5.6199206696699736E-3</v>
      </c>
      <c r="K29">
        <f>DLIM!K29</f>
        <v>1.6330698027123894E-3</v>
      </c>
      <c r="L29">
        <f>DLIM!L29</f>
        <v>4.5512785132574684E-3</v>
      </c>
      <c r="M29">
        <f>DLIM!M29</f>
        <v>3.3944186988126195E-3</v>
      </c>
      <c r="N29">
        <f>DLIM!N29</f>
        <v>4.6937099713319792E-3</v>
      </c>
      <c r="O29">
        <f>DLIM!O29</f>
        <v>2.1142434977316226E-2</v>
      </c>
      <c r="P29">
        <f>DLIM!P29</f>
        <v>5.2372246207413363E-3</v>
      </c>
      <c r="Q29">
        <f>DLIM!Q29</f>
        <v>6.1200308656689179E-3</v>
      </c>
      <c r="R29">
        <f>DLIM!R29</f>
        <v>6.1990382744886328E-3</v>
      </c>
      <c r="S29">
        <f>DLIM!S29</f>
        <v>6.8736687117187962E-3</v>
      </c>
      <c r="T29">
        <f>DLIM!T29</f>
        <v>2.8366024296564052E-3</v>
      </c>
      <c r="U29">
        <f>DLIM!U29</f>
        <v>4.8736200786152718E-3</v>
      </c>
      <c r="V29">
        <f>DLIM!V29</f>
        <v>5.1865204231409737E-3</v>
      </c>
      <c r="W29">
        <f>DLIM!W29</f>
        <v>5.2103094633812377E-3</v>
      </c>
      <c r="X29">
        <f>DLIM!X29</f>
        <v>7.3639607771952432E-3</v>
      </c>
      <c r="Y29">
        <f>DLIM!Y29</f>
        <v>6.8612958743774011E-3</v>
      </c>
      <c r="Z29">
        <f>DLIM!Z29</f>
        <v>1.5118461498063021E-2</v>
      </c>
      <c r="AA29">
        <f>DLIM!AA29</f>
        <v>3.6310685047489847E-3</v>
      </c>
      <c r="AB29">
        <f>DLIM!AB29</f>
        <v>1.7606725831330317E-2</v>
      </c>
      <c r="AC29">
        <f>DLIM!AC29</f>
        <v>1.0902505522038253</v>
      </c>
      <c r="AD29">
        <f>DLIM!AD29</f>
        <v>1.0160182416167004E-2</v>
      </c>
      <c r="AE29">
        <f>DLIM!AE29</f>
        <v>1.0068436254308425E-2</v>
      </c>
      <c r="AF29">
        <f>DLIM!AF29</f>
        <v>1.0957003305125187E-2</v>
      </c>
      <c r="AG29">
        <f>DLIM!AG29</f>
        <v>5.4057765179349772E-3</v>
      </c>
      <c r="AH29">
        <f>DLIM!AH29</f>
        <v>1.3586523092904285E-2</v>
      </c>
      <c r="AI29">
        <f>DLIM!AI29</f>
        <v>4.5931898646934038E-3</v>
      </c>
      <c r="AJ29">
        <f>DLIM!AJ29</f>
        <v>5.3492402634573903E-3</v>
      </c>
      <c r="AK29">
        <f>DLIM!AK29</f>
        <v>7.5178025153425962E-2</v>
      </c>
      <c r="AL29">
        <f>DLIM!AL29</f>
        <v>9.2541591215530294E-3</v>
      </c>
      <c r="AM29">
        <f>DLIM!AM29</f>
        <v>1.5498061057237134E-2</v>
      </c>
      <c r="AN29">
        <f>DLIM!AN29</f>
        <v>1.1216892559572809E-2</v>
      </c>
      <c r="AO29">
        <f>DLIM!AO29</f>
        <v>7.6972052205336273E-3</v>
      </c>
      <c r="AP29">
        <f>DLIM!AP29</f>
        <v>9.5595535740430563E-3</v>
      </c>
      <c r="AQ29">
        <f>DLIM!AQ29</f>
        <v>0</v>
      </c>
    </row>
    <row r="30" spans="1:43">
      <c r="A30" t="str">
        <f>DLIM!A30</f>
        <v>ISIC 45T47</v>
      </c>
      <c r="B30">
        <f>DLIM!B30</f>
        <v>7.5062103813587924E-2</v>
      </c>
      <c r="C30">
        <f>DLIM!C30</f>
        <v>4.7582967156509046E-2</v>
      </c>
      <c r="D30">
        <f>DLIM!D30</f>
        <v>3.5559773871432755E-2</v>
      </c>
      <c r="E30">
        <f>DLIM!E30</f>
        <v>5.4036330140385967E-2</v>
      </c>
      <c r="F30">
        <f>DLIM!F30</f>
        <v>3.6624642809001247E-2</v>
      </c>
      <c r="G30">
        <f>DLIM!G30</f>
        <v>0.12685712580075073</v>
      </c>
      <c r="H30">
        <f>DLIM!H30</f>
        <v>0.14561761929117314</v>
      </c>
      <c r="I30">
        <f>DLIM!I30</f>
        <v>8.7520389489850983E-2</v>
      </c>
      <c r="J30">
        <f>DLIM!J30</f>
        <v>8.1260070894050102E-2</v>
      </c>
      <c r="K30">
        <f>DLIM!K30</f>
        <v>2.2602864973345346E-2</v>
      </c>
      <c r="L30">
        <f>DLIM!L30</f>
        <v>9.5261783569664887E-2</v>
      </c>
      <c r="M30">
        <f>DLIM!M30</f>
        <v>9.1581316710462726E-2</v>
      </c>
      <c r="N30">
        <f>DLIM!N30</f>
        <v>9.7618130298614006E-2</v>
      </c>
      <c r="O30">
        <f>DLIM!O30</f>
        <v>7.9367628401916676E-2</v>
      </c>
      <c r="P30">
        <f>DLIM!P30</f>
        <v>1.6817328459759869E-2</v>
      </c>
      <c r="Q30">
        <f>DLIM!Q30</f>
        <v>6.6946320206217866E-2</v>
      </c>
      <c r="R30">
        <f>DLIM!R30</f>
        <v>4.8548613151940312E-2</v>
      </c>
      <c r="S30">
        <f>DLIM!S30</f>
        <v>7.5927773992590333E-2</v>
      </c>
      <c r="T30">
        <f>DLIM!T30</f>
        <v>8.1097125597858616E-2</v>
      </c>
      <c r="U30">
        <f>DLIM!U30</f>
        <v>9.1276358888519982E-2</v>
      </c>
      <c r="V30">
        <f>DLIM!V30</f>
        <v>9.0231575853021814E-2</v>
      </c>
      <c r="W30">
        <f>DLIM!W30</f>
        <v>0.1144067319699522</v>
      </c>
      <c r="X30">
        <f>DLIM!X30</f>
        <v>9.1821010116257082E-2</v>
      </c>
      <c r="Y30">
        <f>DLIM!Y30</f>
        <v>8.589463645595298E-2</v>
      </c>
      <c r="Z30">
        <f>DLIM!Z30</f>
        <v>3.5507465326701709E-2</v>
      </c>
      <c r="AA30">
        <f>DLIM!AA30</f>
        <v>3.3795522727908235E-2</v>
      </c>
      <c r="AB30">
        <f>DLIM!AB30</f>
        <v>4.425063061923748E-2</v>
      </c>
      <c r="AC30">
        <f>DLIM!AC30</f>
        <v>6.3647137636854076E-2</v>
      </c>
      <c r="AD30">
        <f>DLIM!AD30</f>
        <v>1.0419486905965123</v>
      </c>
      <c r="AE30">
        <f>DLIM!AE30</f>
        <v>4.1327715206780281E-2</v>
      </c>
      <c r="AF30">
        <f>DLIM!AF30</f>
        <v>0.10178663553010835</v>
      </c>
      <c r="AG30">
        <f>DLIM!AG30</f>
        <v>3.2297825898525895E-2</v>
      </c>
      <c r="AH30">
        <f>DLIM!AH30</f>
        <v>4.0842758159306825E-2</v>
      </c>
      <c r="AI30">
        <f>DLIM!AI30</f>
        <v>2.5534503960158408E-2</v>
      </c>
      <c r="AJ30">
        <f>DLIM!AJ30</f>
        <v>1.521167117742927E-2</v>
      </c>
      <c r="AK30">
        <f>DLIM!AK30</f>
        <v>1.7182667039640345E-2</v>
      </c>
      <c r="AL30">
        <f>DLIM!AL30</f>
        <v>3.0797219785193342E-2</v>
      </c>
      <c r="AM30">
        <f>DLIM!AM30</f>
        <v>2.2226955169604885E-2</v>
      </c>
      <c r="AN30">
        <f>DLIM!AN30</f>
        <v>2.627260367041992E-2</v>
      </c>
      <c r="AO30">
        <f>DLIM!AO30</f>
        <v>6.09885779622256E-2</v>
      </c>
      <c r="AP30">
        <f>DLIM!AP30</f>
        <v>5.2033068387481091E-2</v>
      </c>
      <c r="AQ30">
        <f>DLIM!AQ30</f>
        <v>0</v>
      </c>
    </row>
    <row r="31" spans="1:43">
      <c r="A31" t="str">
        <f>DLIM!A31</f>
        <v>ISIC 49T53</v>
      </c>
      <c r="B31">
        <f>DLIM!B31</f>
        <v>2.822508924288409E-2</v>
      </c>
      <c r="C31">
        <f>DLIM!C31</f>
        <v>4.6240841080040083E-2</v>
      </c>
      <c r="D31">
        <f>DLIM!D31</f>
        <v>4.1246930401990137E-2</v>
      </c>
      <c r="E31">
        <f>DLIM!E31</f>
        <v>4.2396988340722232E-2</v>
      </c>
      <c r="F31">
        <f>DLIM!F31</f>
        <v>3.5319457114967472E-2</v>
      </c>
      <c r="G31">
        <f>DLIM!G31</f>
        <v>4.7855495688197282E-2</v>
      </c>
      <c r="H31">
        <f>DLIM!H31</f>
        <v>3.9436235057244945E-2</v>
      </c>
      <c r="I31">
        <f>DLIM!I31</f>
        <v>4.6199130366584476E-2</v>
      </c>
      <c r="J31">
        <f>DLIM!J31</f>
        <v>3.8332282913774496E-2</v>
      </c>
      <c r="K31">
        <f>DLIM!K31</f>
        <v>2.1697576339712952E-2</v>
      </c>
      <c r="L31">
        <f>DLIM!L31</f>
        <v>3.2007772167774742E-2</v>
      </c>
      <c r="M31">
        <f>DLIM!M31</f>
        <v>2.6305932788208853E-2</v>
      </c>
      <c r="N31">
        <f>DLIM!N31</f>
        <v>2.9497742328191655E-2</v>
      </c>
      <c r="O31">
        <f>DLIM!O31</f>
        <v>4.7633657987952938E-2</v>
      </c>
      <c r="P31">
        <f>DLIM!P31</f>
        <v>3.4886908330673413E-2</v>
      </c>
      <c r="Q31">
        <f>DLIM!Q31</f>
        <v>2.7498994651090857E-2</v>
      </c>
      <c r="R31">
        <f>DLIM!R31</f>
        <v>2.7063582489314023E-2</v>
      </c>
      <c r="S31">
        <f>DLIM!S31</f>
        <v>2.8265445760016755E-2</v>
      </c>
      <c r="T31">
        <f>DLIM!T31</f>
        <v>2.1085793929595354E-2</v>
      </c>
      <c r="U31">
        <f>DLIM!U31</f>
        <v>3.2659196814765451E-2</v>
      </c>
      <c r="V31">
        <f>DLIM!V31</f>
        <v>3.1146268990879064E-2</v>
      </c>
      <c r="W31">
        <f>DLIM!W31</f>
        <v>3.6652520317201023E-2</v>
      </c>
      <c r="X31">
        <f>DLIM!X31</f>
        <v>3.2357591237740617E-2</v>
      </c>
      <c r="Y31">
        <f>DLIM!Y31</f>
        <v>3.2956886815014241E-2</v>
      </c>
      <c r="Z31">
        <f>DLIM!Z31</f>
        <v>2.6157364582316458E-2</v>
      </c>
      <c r="AA31">
        <f>DLIM!AA31</f>
        <v>4.7691485018885212E-2</v>
      </c>
      <c r="AB31">
        <f>DLIM!AB31</f>
        <v>2.9815008373906739E-2</v>
      </c>
      <c r="AC31">
        <f>DLIM!AC31</f>
        <v>2.5899257819625154E-2</v>
      </c>
      <c r="AD31">
        <f>DLIM!AD31</f>
        <v>7.1876769788104228E-2</v>
      </c>
      <c r="AE31">
        <f>DLIM!AE31</f>
        <v>1.2450563568398225</v>
      </c>
      <c r="AF31">
        <f>DLIM!AF31</f>
        <v>3.6742176032876654E-2</v>
      </c>
      <c r="AG31">
        <f>DLIM!AG31</f>
        <v>3.1687108735401565E-2</v>
      </c>
      <c r="AH31">
        <f>DLIM!AH31</f>
        <v>4.1866616017000806E-2</v>
      </c>
      <c r="AI31">
        <f>DLIM!AI31</f>
        <v>2.3625675916789962E-2</v>
      </c>
      <c r="AJ31">
        <f>DLIM!AJ31</f>
        <v>3.2117466739642359E-2</v>
      </c>
      <c r="AK31">
        <f>DLIM!AK31</f>
        <v>1.3432543661422524E-2</v>
      </c>
      <c r="AL31">
        <f>DLIM!AL31</f>
        <v>3.4557803558013883E-2</v>
      </c>
      <c r="AM31">
        <f>DLIM!AM31</f>
        <v>2.5132929312034289E-2</v>
      </c>
      <c r="AN31">
        <f>DLIM!AN31</f>
        <v>1.9874960549112152E-2</v>
      </c>
      <c r="AO31">
        <f>DLIM!AO31</f>
        <v>2.1603203585466992E-2</v>
      </c>
      <c r="AP31">
        <f>DLIM!AP31</f>
        <v>3.6386480062728696E-2</v>
      </c>
      <c r="AQ31">
        <f>DLIM!AQ31</f>
        <v>0</v>
      </c>
    </row>
    <row r="32" spans="1:43">
      <c r="A32" t="str">
        <f>DLIM!A32</f>
        <v>ISIC 55T56</v>
      </c>
      <c r="B32">
        <f>DLIM!B32</f>
        <v>2.3658078958344281E-2</v>
      </c>
      <c r="C32">
        <f>DLIM!C32</f>
        <v>3.248574195148822E-2</v>
      </c>
      <c r="D32">
        <f>DLIM!D32</f>
        <v>3.9324987820011911E-2</v>
      </c>
      <c r="E32">
        <f>DLIM!E32</f>
        <v>4.1166982524180565E-2</v>
      </c>
      <c r="F32">
        <f>DLIM!F32</f>
        <v>3.9508808804500362E-2</v>
      </c>
      <c r="G32">
        <f>DLIM!G32</f>
        <v>4.3051019951584404E-2</v>
      </c>
      <c r="H32">
        <f>DLIM!H32</f>
        <v>4.7572087283503636E-2</v>
      </c>
      <c r="I32">
        <f>DLIM!I32</f>
        <v>4.1371335908884123E-2</v>
      </c>
      <c r="J32">
        <f>DLIM!J32</f>
        <v>3.5682988348862368E-2</v>
      </c>
      <c r="K32">
        <f>DLIM!K32</f>
        <v>8.7962288036717573E-3</v>
      </c>
      <c r="L32">
        <f>DLIM!L32</f>
        <v>3.3947727441629431E-2</v>
      </c>
      <c r="M32">
        <f>DLIM!M32</f>
        <v>3.1332230793472783E-2</v>
      </c>
      <c r="N32">
        <f>DLIM!N32</f>
        <v>3.8462829154001024E-2</v>
      </c>
      <c r="O32">
        <f>DLIM!O32</f>
        <v>6.4041473309562877E-2</v>
      </c>
      <c r="P32">
        <f>DLIM!P32</f>
        <v>3.0987415454929727E-2</v>
      </c>
      <c r="Q32">
        <f>DLIM!Q32</f>
        <v>2.8000517242773554E-2</v>
      </c>
      <c r="R32">
        <f>DLIM!R32</f>
        <v>2.7651064675780886E-2</v>
      </c>
      <c r="S32">
        <f>DLIM!S32</f>
        <v>3.6682864825893592E-2</v>
      </c>
      <c r="T32">
        <f>DLIM!T32</f>
        <v>2.2753326346185831E-2</v>
      </c>
      <c r="U32">
        <f>DLIM!U32</f>
        <v>3.8015447828882519E-2</v>
      </c>
      <c r="V32">
        <f>DLIM!V32</f>
        <v>3.6591929969380918E-2</v>
      </c>
      <c r="W32">
        <f>DLIM!W32</f>
        <v>3.2323795237470788E-2</v>
      </c>
      <c r="X32">
        <f>DLIM!X32</f>
        <v>3.89550264274705E-2</v>
      </c>
      <c r="Y32">
        <f>DLIM!Y32</f>
        <v>3.727082257613467E-2</v>
      </c>
      <c r="Z32">
        <f>DLIM!Z32</f>
        <v>3.2209277726921025E-2</v>
      </c>
      <c r="AA32">
        <f>DLIM!AA32</f>
        <v>3.0373631263039293E-2</v>
      </c>
      <c r="AB32">
        <f>DLIM!AB32</f>
        <v>4.5082980609661254E-2</v>
      </c>
      <c r="AC32">
        <f>DLIM!AC32</f>
        <v>3.9325408865361261E-2</v>
      </c>
      <c r="AD32">
        <f>DLIM!AD32</f>
        <v>6.2082689823293638E-2</v>
      </c>
      <c r="AE32">
        <f>DLIM!AE32</f>
        <v>6.5033649987142395E-2</v>
      </c>
      <c r="AF32">
        <f>DLIM!AF32</f>
        <v>1.0796627820314517</v>
      </c>
      <c r="AG32">
        <f>DLIM!AG32</f>
        <v>6.3233111248682805E-2</v>
      </c>
      <c r="AH32">
        <f>DLIM!AH32</f>
        <v>5.5274510148105145E-2</v>
      </c>
      <c r="AI32">
        <f>DLIM!AI32</f>
        <v>6.3724430698866893E-2</v>
      </c>
      <c r="AJ32">
        <f>DLIM!AJ32</f>
        <v>5.8963587546648315E-2</v>
      </c>
      <c r="AK32">
        <f>DLIM!AK32</f>
        <v>2.6985764956472529E-2</v>
      </c>
      <c r="AL32">
        <f>DLIM!AL32</f>
        <v>8.1301203395117913E-2</v>
      </c>
      <c r="AM32">
        <f>DLIM!AM32</f>
        <v>5.7918455664417001E-2</v>
      </c>
      <c r="AN32">
        <f>DLIM!AN32</f>
        <v>7.9355086252875726E-2</v>
      </c>
      <c r="AO32">
        <f>DLIM!AO32</f>
        <v>8.8001107648861182E-2</v>
      </c>
      <c r="AP32">
        <f>DLIM!AP32</f>
        <v>0.1115821685230776</v>
      </c>
      <c r="AQ32">
        <f>DLIM!AQ32</f>
        <v>0</v>
      </c>
    </row>
    <row r="33" spans="1:43">
      <c r="A33" t="str">
        <f>DLIM!A33</f>
        <v>ISIC 58T60</v>
      </c>
      <c r="B33">
        <f>DLIM!B33</f>
        <v>5.2997392830252113E-3</v>
      </c>
      <c r="C33">
        <f>DLIM!C33</f>
        <v>6.3028375399135656E-3</v>
      </c>
      <c r="D33">
        <f>DLIM!D33</f>
        <v>7.8995479152645185E-3</v>
      </c>
      <c r="E33">
        <f>DLIM!E33</f>
        <v>7.7447713854854891E-3</v>
      </c>
      <c r="F33">
        <f>DLIM!F33</f>
        <v>8.9567317793137254E-3</v>
      </c>
      <c r="G33">
        <f>DLIM!G33</f>
        <v>1.193622262499993E-2</v>
      </c>
      <c r="H33">
        <f>DLIM!H33</f>
        <v>1.1329332802312036E-2</v>
      </c>
      <c r="I33">
        <f>DLIM!I33</f>
        <v>1.0042028356080321E-2</v>
      </c>
      <c r="J33">
        <f>DLIM!J33</f>
        <v>1.3591605018807041E-2</v>
      </c>
      <c r="K33">
        <f>DLIM!K33</f>
        <v>1.8067890680172536E-3</v>
      </c>
      <c r="L33">
        <f>DLIM!L33</f>
        <v>8.385355108555306E-3</v>
      </c>
      <c r="M33">
        <f>DLIM!M33</f>
        <v>8.8799849764090028E-3</v>
      </c>
      <c r="N33">
        <f>DLIM!N33</f>
        <v>7.4698061884918418E-3</v>
      </c>
      <c r="O33">
        <f>DLIM!O33</f>
        <v>1.2666014328944108E-2</v>
      </c>
      <c r="P33">
        <f>DLIM!P33</f>
        <v>3.1188193674309304E-3</v>
      </c>
      <c r="Q33">
        <f>DLIM!Q33</f>
        <v>6.0111356568404509E-3</v>
      </c>
      <c r="R33">
        <f>DLIM!R33</f>
        <v>6.5007740619304486E-3</v>
      </c>
      <c r="S33">
        <f>DLIM!S33</f>
        <v>7.2621943806335651E-3</v>
      </c>
      <c r="T33">
        <f>DLIM!T33</f>
        <v>6.5177320162051822E-3</v>
      </c>
      <c r="U33">
        <f>DLIM!U33</f>
        <v>1.0215688637354935E-2</v>
      </c>
      <c r="V33">
        <f>DLIM!V33</f>
        <v>8.0196751388886701E-3</v>
      </c>
      <c r="W33">
        <f>DLIM!W33</f>
        <v>8.470502569932049E-3</v>
      </c>
      <c r="X33">
        <f>DLIM!X33</f>
        <v>1.0480240943729232E-2</v>
      </c>
      <c r="Y33">
        <f>DLIM!Y33</f>
        <v>1.0374469456325749E-2</v>
      </c>
      <c r="Z33">
        <f>DLIM!Z33</f>
        <v>7.0116056935667507E-3</v>
      </c>
      <c r="AA33">
        <f>DLIM!AA33</f>
        <v>4.0299662912349765E-3</v>
      </c>
      <c r="AB33">
        <f>DLIM!AB33</f>
        <v>8.5581412701488183E-3</v>
      </c>
      <c r="AC33">
        <f>DLIM!AC33</f>
        <v>7.3426706349919921E-3</v>
      </c>
      <c r="AD33">
        <f>DLIM!AD33</f>
        <v>1.7176533081722786E-2</v>
      </c>
      <c r="AE33">
        <f>DLIM!AE33</f>
        <v>1.0260436631106408E-2</v>
      </c>
      <c r="AF33">
        <f>DLIM!AF33</f>
        <v>1.683378798220548E-2</v>
      </c>
      <c r="AG33">
        <f>DLIM!AG33</f>
        <v>1.2094042445335462</v>
      </c>
      <c r="AH33">
        <f>DLIM!AH33</f>
        <v>5.2363178982367482E-2</v>
      </c>
      <c r="AI33">
        <f>DLIM!AI33</f>
        <v>4.4125431455399516E-2</v>
      </c>
      <c r="AJ33">
        <f>DLIM!AJ33</f>
        <v>1.5425697802491794E-2</v>
      </c>
      <c r="AK33">
        <f>DLIM!AK33</f>
        <v>7.6686149177936976E-3</v>
      </c>
      <c r="AL33">
        <f>DLIM!AL33</f>
        <v>2.9369017039532184E-2</v>
      </c>
      <c r="AM33">
        <f>DLIM!AM33</f>
        <v>1.2381550249042812E-2</v>
      </c>
      <c r="AN33">
        <f>DLIM!AN33</f>
        <v>3.8208431117196323E-2</v>
      </c>
      <c r="AO33">
        <f>DLIM!AO33</f>
        <v>1.2366578315002364E-2</v>
      </c>
      <c r="AP33">
        <f>DLIM!AP33</f>
        <v>3.2161556109986882E-2</v>
      </c>
      <c r="AQ33">
        <f>DLIM!AQ33</f>
        <v>0</v>
      </c>
    </row>
    <row r="34" spans="1:43">
      <c r="A34" t="str">
        <f>DLIM!A34</f>
        <v>ISIC 61</v>
      </c>
      <c r="B34">
        <f>DLIM!B34</f>
        <v>4.7516354587461181E-3</v>
      </c>
      <c r="C34">
        <f>DLIM!C34</f>
        <v>8.7466849241824157E-3</v>
      </c>
      <c r="D34">
        <f>DLIM!D34</f>
        <v>9.4389711302836458E-3</v>
      </c>
      <c r="E34">
        <f>DLIM!E34</f>
        <v>7.7914225449179685E-3</v>
      </c>
      <c r="F34">
        <f>DLIM!F34</f>
        <v>7.0683735432466319E-3</v>
      </c>
      <c r="G34">
        <f>DLIM!G34</f>
        <v>7.5545632982896493E-3</v>
      </c>
      <c r="H34">
        <f>DLIM!H34</f>
        <v>8.7123103086949576E-3</v>
      </c>
      <c r="I34">
        <f>DLIM!I34</f>
        <v>8.1044947305947881E-3</v>
      </c>
      <c r="J34">
        <f>DLIM!J34</f>
        <v>7.4244666026548499E-3</v>
      </c>
      <c r="K34">
        <f>DLIM!K34</f>
        <v>1.5144457669341821E-3</v>
      </c>
      <c r="L34">
        <f>DLIM!L34</f>
        <v>4.9663458586440574E-3</v>
      </c>
      <c r="M34">
        <f>DLIM!M34</f>
        <v>6.6048292430803644E-3</v>
      </c>
      <c r="N34">
        <f>DLIM!N34</f>
        <v>5.5103920229150928E-3</v>
      </c>
      <c r="O34">
        <f>DLIM!O34</f>
        <v>1.1005580520582025E-2</v>
      </c>
      <c r="P34">
        <f>DLIM!P34</f>
        <v>4.9716100963021516E-3</v>
      </c>
      <c r="Q34">
        <f>DLIM!Q34</f>
        <v>4.2774846027811226E-3</v>
      </c>
      <c r="R34">
        <f>DLIM!R34</f>
        <v>4.7516207493113385E-3</v>
      </c>
      <c r="S34">
        <f>DLIM!S34</f>
        <v>6.0678322999782241E-3</v>
      </c>
      <c r="T34">
        <f>DLIM!T34</f>
        <v>4.9914128084814361E-3</v>
      </c>
      <c r="U34">
        <f>DLIM!U34</f>
        <v>6.8276536066226032E-3</v>
      </c>
      <c r="V34">
        <f>DLIM!V34</f>
        <v>7.5629643411774241E-3</v>
      </c>
      <c r="W34">
        <f>DLIM!W34</f>
        <v>7.5474235683026959E-3</v>
      </c>
      <c r="X34">
        <f>DLIM!X34</f>
        <v>7.1569692927653866E-3</v>
      </c>
      <c r="Y34">
        <f>DLIM!Y34</f>
        <v>7.841366917485092E-3</v>
      </c>
      <c r="Z34">
        <f>DLIM!Z34</f>
        <v>5.8265804380157899E-3</v>
      </c>
      <c r="AA34">
        <f>DLIM!AA34</f>
        <v>4.3861381571016229E-3</v>
      </c>
      <c r="AB34">
        <f>DLIM!AB34</f>
        <v>6.9072452317399616E-3</v>
      </c>
      <c r="AC34">
        <f>DLIM!AC34</f>
        <v>6.8613043208916452E-3</v>
      </c>
      <c r="AD34">
        <f>DLIM!AD34</f>
        <v>1.4904100068813621E-2</v>
      </c>
      <c r="AE34">
        <f>DLIM!AE34</f>
        <v>1.0774106033180715E-2</v>
      </c>
      <c r="AF34">
        <f>DLIM!AF34</f>
        <v>1.3646469870817891E-2</v>
      </c>
      <c r="AG34">
        <f>DLIM!AG34</f>
        <v>2.0437537791215116E-2</v>
      </c>
      <c r="AH34">
        <f>DLIM!AH34</f>
        <v>1.195816293220886</v>
      </c>
      <c r="AI34">
        <f>DLIM!AI34</f>
        <v>2.2846366760519606E-2</v>
      </c>
      <c r="AJ34">
        <f>DLIM!AJ34</f>
        <v>1.650126311230498E-2</v>
      </c>
      <c r="AK34">
        <f>DLIM!AK34</f>
        <v>8.7645978523668774E-3</v>
      </c>
      <c r="AL34">
        <f>DLIM!AL34</f>
        <v>1.5734825516357572E-2</v>
      </c>
      <c r="AM34">
        <f>DLIM!AM34</f>
        <v>1.2817122382112274E-2</v>
      </c>
      <c r="AN34">
        <f>DLIM!AN34</f>
        <v>9.7297616083433305E-3</v>
      </c>
      <c r="AO34">
        <f>DLIM!AO34</f>
        <v>1.0370941372200246E-2</v>
      </c>
      <c r="AP34">
        <f>DLIM!AP34</f>
        <v>1.9319740269109473E-2</v>
      </c>
      <c r="AQ34">
        <f>DLIM!AQ34</f>
        <v>0</v>
      </c>
    </row>
    <row r="35" spans="1:43">
      <c r="A35" t="str">
        <f>DLIM!A35</f>
        <v>ISIC 62T63</v>
      </c>
      <c r="B35">
        <f>DLIM!B35</f>
        <v>3.6396690102291286E-3</v>
      </c>
      <c r="C35">
        <f>DLIM!C35</f>
        <v>6.445946769140367E-3</v>
      </c>
      <c r="D35">
        <f>DLIM!D35</f>
        <v>7.2836380634304547E-3</v>
      </c>
      <c r="E35">
        <f>DLIM!E35</f>
        <v>7.0090454973215288E-3</v>
      </c>
      <c r="F35">
        <f>DLIM!F35</f>
        <v>6.1335475511938922E-3</v>
      </c>
      <c r="G35">
        <f>DLIM!G35</f>
        <v>8.0710017983133021E-3</v>
      </c>
      <c r="H35">
        <f>DLIM!H35</f>
        <v>7.5002817379549646E-3</v>
      </c>
      <c r="I35">
        <f>DLIM!I35</f>
        <v>6.3563694422201986E-3</v>
      </c>
      <c r="J35">
        <f>DLIM!J35</f>
        <v>7.5210419968776776E-3</v>
      </c>
      <c r="K35">
        <f>DLIM!K35</f>
        <v>1.5257147543357851E-3</v>
      </c>
      <c r="L35">
        <f>DLIM!L35</f>
        <v>5.7849444328423125E-3</v>
      </c>
      <c r="M35">
        <f>DLIM!M35</f>
        <v>7.4027376910913868E-3</v>
      </c>
      <c r="N35">
        <f>DLIM!N35</f>
        <v>5.5031713625000962E-3</v>
      </c>
      <c r="O35">
        <f>DLIM!O35</f>
        <v>1.6064237965324617E-2</v>
      </c>
      <c r="P35">
        <f>DLIM!P35</f>
        <v>4.6079209469189692E-3</v>
      </c>
      <c r="Q35">
        <f>DLIM!Q35</f>
        <v>4.6505978332228182E-3</v>
      </c>
      <c r="R35">
        <f>DLIM!R35</f>
        <v>4.6716427559174555E-3</v>
      </c>
      <c r="S35">
        <f>DLIM!S35</f>
        <v>5.8264884642945172E-3</v>
      </c>
      <c r="T35">
        <f>DLIM!T35</f>
        <v>5.2919725172464824E-3</v>
      </c>
      <c r="U35">
        <f>DLIM!U35</f>
        <v>7.2412359918024279E-3</v>
      </c>
      <c r="V35">
        <f>DLIM!V35</f>
        <v>6.5536931736458167E-3</v>
      </c>
      <c r="W35">
        <f>DLIM!W35</f>
        <v>6.1183949500920008E-3</v>
      </c>
      <c r="X35">
        <f>DLIM!X35</f>
        <v>7.5835493608013282E-3</v>
      </c>
      <c r="Y35">
        <f>DLIM!Y35</f>
        <v>7.0561152450043076E-3</v>
      </c>
      <c r="Z35">
        <f>DLIM!Z35</f>
        <v>7.6618747575821532E-3</v>
      </c>
      <c r="AA35">
        <f>DLIM!AA35</f>
        <v>3.1084029287442656E-3</v>
      </c>
      <c r="AB35">
        <f>DLIM!AB35</f>
        <v>7.5517788102606124E-3</v>
      </c>
      <c r="AC35">
        <f>DLIM!AC35</f>
        <v>6.0888432992940956E-3</v>
      </c>
      <c r="AD35">
        <f>DLIM!AD35</f>
        <v>1.1642872174457008E-2</v>
      </c>
      <c r="AE35">
        <f>DLIM!AE35</f>
        <v>9.8274881976753922E-3</v>
      </c>
      <c r="AF35">
        <f>DLIM!AF35</f>
        <v>8.7477091983959848E-3</v>
      </c>
      <c r="AG35">
        <f>DLIM!AG35</f>
        <v>1.8109186858626673E-2</v>
      </c>
      <c r="AH35">
        <f>DLIM!AH35</f>
        <v>3.4882186255955162E-2</v>
      </c>
      <c r="AI35">
        <f>DLIM!AI35</f>
        <v>1.0994022300282027</v>
      </c>
      <c r="AJ35">
        <f>DLIM!AJ35</f>
        <v>1.8981188546292934E-2</v>
      </c>
      <c r="AK35">
        <f>DLIM!AK35</f>
        <v>6.1970193147907722E-3</v>
      </c>
      <c r="AL35">
        <f>DLIM!AL35</f>
        <v>1.7818363844945166E-2</v>
      </c>
      <c r="AM35">
        <f>DLIM!AM35</f>
        <v>9.569397173317189E-3</v>
      </c>
      <c r="AN35">
        <f>DLIM!AN35</f>
        <v>9.2518468417790052E-3</v>
      </c>
      <c r="AO35">
        <f>DLIM!AO35</f>
        <v>7.4177744366020083E-3</v>
      </c>
      <c r="AP35">
        <f>DLIM!AP35</f>
        <v>1.216234400710979E-2</v>
      </c>
      <c r="AQ35">
        <f>DLIM!AQ35</f>
        <v>0</v>
      </c>
    </row>
    <row r="36" spans="1:43">
      <c r="A36" t="str">
        <f>DLIM!A36</f>
        <v>ISIC 64T66</v>
      </c>
      <c r="B36">
        <f>DLIM!B36</f>
        <v>3.0286798055726327E-2</v>
      </c>
      <c r="C36">
        <f>DLIM!C36</f>
        <v>3.0385799549722026E-2</v>
      </c>
      <c r="D36">
        <f>DLIM!D36</f>
        <v>4.6855614639147572E-2</v>
      </c>
      <c r="E36">
        <f>DLIM!E36</f>
        <v>3.2445788467039278E-2</v>
      </c>
      <c r="F36">
        <f>DLIM!F36</f>
        <v>4.294725036754423E-2</v>
      </c>
      <c r="G36">
        <f>DLIM!G36</f>
        <v>4.3291637719098212E-2</v>
      </c>
      <c r="H36">
        <f>DLIM!H36</f>
        <v>3.6274300650197433E-2</v>
      </c>
      <c r="I36">
        <f>DLIM!I36</f>
        <v>3.4314749762493602E-2</v>
      </c>
      <c r="J36">
        <f>DLIM!J36</f>
        <v>3.5617862434518248E-2</v>
      </c>
      <c r="K36">
        <f>DLIM!K36</f>
        <v>1.0092584997571796E-2</v>
      </c>
      <c r="L36">
        <f>DLIM!L36</f>
        <v>2.742016734118469E-2</v>
      </c>
      <c r="M36">
        <f>DLIM!M36</f>
        <v>2.479391394638707E-2</v>
      </c>
      <c r="N36">
        <f>DLIM!N36</f>
        <v>2.7649376603411168E-2</v>
      </c>
      <c r="O36">
        <f>DLIM!O36</f>
        <v>5.4248349601692045E-2</v>
      </c>
      <c r="P36">
        <f>DLIM!P36</f>
        <v>2.8203520030692826E-2</v>
      </c>
      <c r="Q36">
        <f>DLIM!Q36</f>
        <v>2.4040524911181083E-2</v>
      </c>
      <c r="R36">
        <f>DLIM!R36</f>
        <v>2.7711496752816017E-2</v>
      </c>
      <c r="S36">
        <f>DLIM!S36</f>
        <v>2.7469337706448681E-2</v>
      </c>
      <c r="T36">
        <f>DLIM!T36</f>
        <v>1.8138151740247212E-2</v>
      </c>
      <c r="U36">
        <f>DLIM!U36</f>
        <v>3.0229855184601393E-2</v>
      </c>
      <c r="V36">
        <f>DLIM!V36</f>
        <v>2.8490088808073782E-2</v>
      </c>
      <c r="W36">
        <f>DLIM!W36</f>
        <v>2.7144471952412492E-2</v>
      </c>
      <c r="X36">
        <f>DLIM!X36</f>
        <v>3.2232289204934594E-2</v>
      </c>
      <c r="Y36">
        <f>DLIM!Y36</f>
        <v>3.1763026843385285E-2</v>
      </c>
      <c r="Z36">
        <f>DLIM!Z36</f>
        <v>3.3543760914211788E-2</v>
      </c>
      <c r="AA36">
        <f>DLIM!AA36</f>
        <v>1.716589661417485E-2</v>
      </c>
      <c r="AB36">
        <f>DLIM!AB36</f>
        <v>3.0477967841440426E-2</v>
      </c>
      <c r="AC36">
        <f>DLIM!AC36</f>
        <v>2.7590265388922161E-2</v>
      </c>
      <c r="AD36">
        <f>DLIM!AD36</f>
        <v>4.8217281524203265E-2</v>
      </c>
      <c r="AE36">
        <f>DLIM!AE36</f>
        <v>3.4974011353215581E-2</v>
      </c>
      <c r="AF36">
        <f>DLIM!AF36</f>
        <v>4.1102963932095241E-2</v>
      </c>
      <c r="AG36">
        <f>DLIM!AG36</f>
        <v>2.6470748274106556E-2</v>
      </c>
      <c r="AH36">
        <f>DLIM!AH36</f>
        <v>4.2102791056290868E-2</v>
      </c>
      <c r="AI36">
        <f>DLIM!AI36</f>
        <v>2.7570902848604556E-2</v>
      </c>
      <c r="AJ36">
        <f>DLIM!AJ36</f>
        <v>1.2069472283404912</v>
      </c>
      <c r="AK36">
        <f>DLIM!AK36</f>
        <v>0.13825603138892292</v>
      </c>
      <c r="AL36">
        <f>DLIM!AL36</f>
        <v>4.1097284026833068E-2</v>
      </c>
      <c r="AM36">
        <f>DLIM!AM36</f>
        <v>2.3175159984773493E-2</v>
      </c>
      <c r="AN36">
        <f>DLIM!AN36</f>
        <v>2.1043876286979159E-2</v>
      </c>
      <c r="AO36">
        <f>DLIM!AO36</f>
        <v>2.0798098220192553E-2</v>
      </c>
      <c r="AP36">
        <f>DLIM!AP36</f>
        <v>4.1039491985330787E-2</v>
      </c>
      <c r="AQ36">
        <f>DLIM!AQ36</f>
        <v>0</v>
      </c>
    </row>
    <row r="37" spans="1:43">
      <c r="A37" t="str">
        <f>DLIM!A37</f>
        <v>ISIC 68</v>
      </c>
      <c r="B37">
        <f>DLIM!B37</f>
        <v>5.8659908017968266E-3</v>
      </c>
      <c r="C37">
        <f>DLIM!C37</f>
        <v>7.9437302837679444E-3</v>
      </c>
      <c r="D37">
        <f>DLIM!D37</f>
        <v>9.3812932613684154E-3</v>
      </c>
      <c r="E37">
        <f>DLIM!E37</f>
        <v>9.5819217916359931E-3</v>
      </c>
      <c r="F37">
        <f>DLIM!F37</f>
        <v>8.4406182548322772E-3</v>
      </c>
      <c r="G37">
        <f>DLIM!G37</f>
        <v>1.2021409134693694E-2</v>
      </c>
      <c r="H37">
        <f>DLIM!H37</f>
        <v>1.3939064167947485E-2</v>
      </c>
      <c r="I37">
        <f>DLIM!I37</f>
        <v>1.0007285025294431E-2</v>
      </c>
      <c r="J37">
        <f>DLIM!J37</f>
        <v>9.9441614280249488E-3</v>
      </c>
      <c r="K37">
        <f>DLIM!K37</f>
        <v>2.1750223870888831E-3</v>
      </c>
      <c r="L37">
        <f>DLIM!L37</f>
        <v>7.642830282298718E-3</v>
      </c>
      <c r="M37">
        <f>DLIM!M37</f>
        <v>7.8963625127045738E-3</v>
      </c>
      <c r="N37">
        <f>DLIM!N37</f>
        <v>8.514682856346845E-3</v>
      </c>
      <c r="O37">
        <f>DLIM!O37</f>
        <v>1.4577640686155528E-2</v>
      </c>
      <c r="P37">
        <f>DLIM!P37</f>
        <v>6.4917227740689774E-3</v>
      </c>
      <c r="Q37">
        <f>DLIM!Q37</f>
        <v>6.5253726239925683E-3</v>
      </c>
      <c r="R37">
        <f>DLIM!R37</f>
        <v>6.549691376987154E-3</v>
      </c>
      <c r="S37">
        <f>DLIM!S37</f>
        <v>9.2602920381041273E-3</v>
      </c>
      <c r="T37">
        <f>DLIM!T37</f>
        <v>6.4723225847600051E-3</v>
      </c>
      <c r="U37">
        <f>DLIM!U37</f>
        <v>9.1658351734126738E-3</v>
      </c>
      <c r="V37">
        <f>DLIM!V37</f>
        <v>8.9183793998757355E-3</v>
      </c>
      <c r="W37">
        <f>DLIM!W37</f>
        <v>9.5613393208807528E-3</v>
      </c>
      <c r="X37">
        <f>DLIM!X37</f>
        <v>1.161610328342318E-2</v>
      </c>
      <c r="Y37">
        <f>DLIM!Y37</f>
        <v>1.1292788785189937E-2</v>
      </c>
      <c r="Z37">
        <f>DLIM!Z37</f>
        <v>6.6349430538947055E-3</v>
      </c>
      <c r="AA37">
        <f>DLIM!AA37</f>
        <v>5.5981022187477948E-3</v>
      </c>
      <c r="AB37">
        <f>DLIM!AB37</f>
        <v>8.6894473360791414E-3</v>
      </c>
      <c r="AC37">
        <f>DLIM!AC37</f>
        <v>9.7971092285108214E-3</v>
      </c>
      <c r="AD37">
        <f>DLIM!AD37</f>
        <v>3.3344871842063195E-2</v>
      </c>
      <c r="AE37">
        <f>DLIM!AE37</f>
        <v>1.5667942243870105E-2</v>
      </c>
      <c r="AF37">
        <f>DLIM!AF37</f>
        <v>3.5111916313288624E-2</v>
      </c>
      <c r="AG37">
        <f>DLIM!AG37</f>
        <v>1.544098346194929E-2</v>
      </c>
      <c r="AH37">
        <f>DLIM!AH37</f>
        <v>2.2221727280192508E-2</v>
      </c>
      <c r="AI37">
        <f>DLIM!AI37</f>
        <v>1.7403198387476962E-2</v>
      </c>
      <c r="AJ37">
        <f>DLIM!AJ37</f>
        <v>1.4063645783568758E-2</v>
      </c>
      <c r="AK37">
        <f>DLIM!AK37</f>
        <v>1.0184511883720719</v>
      </c>
      <c r="AL37">
        <f>DLIM!AL37</f>
        <v>1.8110826046489621E-2</v>
      </c>
      <c r="AM37">
        <f>DLIM!AM37</f>
        <v>9.3970130559698495E-3</v>
      </c>
      <c r="AN37">
        <f>DLIM!AN37</f>
        <v>1.3722700262688417E-2</v>
      </c>
      <c r="AO37">
        <f>DLIM!AO37</f>
        <v>1.3821666501144407E-2</v>
      </c>
      <c r="AP37">
        <f>DLIM!AP37</f>
        <v>2.5014813492706612E-2</v>
      </c>
      <c r="AQ37">
        <f>DLIM!AQ37</f>
        <v>0</v>
      </c>
    </row>
    <row r="38" spans="1:43">
      <c r="A38" t="str">
        <f>DLIM!A38</f>
        <v>ISIC 69T82</v>
      </c>
      <c r="B38">
        <f>DLIM!B38</f>
        <v>4.0545807343364069E-2</v>
      </c>
      <c r="C38">
        <f>DLIM!C38</f>
        <v>7.0379868983852817E-2</v>
      </c>
      <c r="D38">
        <f>DLIM!D38</f>
        <v>9.7003866347187023E-2</v>
      </c>
      <c r="E38">
        <f>DLIM!E38</f>
        <v>8.4256217101230185E-2</v>
      </c>
      <c r="F38">
        <f>DLIM!F38</f>
        <v>0.13607724896489737</v>
      </c>
      <c r="G38">
        <f>DLIM!G38</f>
        <v>7.7114849349087827E-2</v>
      </c>
      <c r="H38">
        <f>DLIM!H38</f>
        <v>6.4996767026689578E-2</v>
      </c>
      <c r="I38">
        <f>DLIM!I38</f>
        <v>5.5953433784858057E-2</v>
      </c>
      <c r="J38">
        <f>DLIM!J38</f>
        <v>6.076965735208744E-2</v>
      </c>
      <c r="K38">
        <f>DLIM!K38</f>
        <v>1.4769932914816595E-2</v>
      </c>
      <c r="L38">
        <f>DLIM!L38</f>
        <v>5.1184967274895229E-2</v>
      </c>
      <c r="M38">
        <f>DLIM!M38</f>
        <v>5.8823527671467889E-2</v>
      </c>
      <c r="N38">
        <f>DLIM!N38</f>
        <v>5.5206210156862529E-2</v>
      </c>
      <c r="O38">
        <f>DLIM!O38</f>
        <v>0.22011691362094837</v>
      </c>
      <c r="P38">
        <f>DLIM!P38</f>
        <v>3.6512492573228701E-2</v>
      </c>
      <c r="Q38">
        <f>DLIM!Q38</f>
        <v>4.3173805704518342E-2</v>
      </c>
      <c r="R38">
        <f>DLIM!R38</f>
        <v>4.17293297472765E-2</v>
      </c>
      <c r="S38">
        <f>DLIM!S38</f>
        <v>5.5455655709993265E-2</v>
      </c>
      <c r="T38">
        <f>DLIM!T38</f>
        <v>4.6825314314338784E-2</v>
      </c>
      <c r="U38">
        <f>DLIM!U38</f>
        <v>5.9536100719386358E-2</v>
      </c>
      <c r="V38">
        <f>DLIM!V38</f>
        <v>5.9800391545372839E-2</v>
      </c>
      <c r="W38">
        <f>DLIM!W38</f>
        <v>6.971129116701158E-2</v>
      </c>
      <c r="X38">
        <f>DLIM!X38</f>
        <v>7.9197991918520505E-2</v>
      </c>
      <c r="Y38">
        <f>DLIM!Y38</f>
        <v>6.0229159984919976E-2</v>
      </c>
      <c r="Z38">
        <f>DLIM!Z38</f>
        <v>6.201415230129656E-2</v>
      </c>
      <c r="AA38">
        <f>DLIM!AA38</f>
        <v>2.7482031204775704E-2</v>
      </c>
      <c r="AB38">
        <f>DLIM!AB38</f>
        <v>7.2086501390765154E-2</v>
      </c>
      <c r="AC38">
        <f>DLIM!AC38</f>
        <v>8.6500214934401617E-2</v>
      </c>
      <c r="AD38">
        <f>DLIM!AD38</f>
        <v>9.1359678253743776E-2</v>
      </c>
      <c r="AE38">
        <f>DLIM!AE38</f>
        <v>7.9150561003698286E-2</v>
      </c>
      <c r="AF38">
        <f>DLIM!AF38</f>
        <v>8.4948932903997243E-2</v>
      </c>
      <c r="AG38">
        <f>DLIM!AG38</f>
        <v>8.7007644797695224E-2</v>
      </c>
      <c r="AH38">
        <f>DLIM!AH38</f>
        <v>0.12783802610087805</v>
      </c>
      <c r="AI38">
        <f>DLIM!AI38</f>
        <v>9.6473519506717523E-2</v>
      </c>
      <c r="AJ38">
        <f>DLIM!AJ38</f>
        <v>7.8763569266060249E-2</v>
      </c>
      <c r="AK38">
        <f>DLIM!AK38</f>
        <v>6.5705724105739535E-2</v>
      </c>
      <c r="AL38">
        <f>DLIM!AL38</f>
        <v>1.1750863392436206</v>
      </c>
      <c r="AM38">
        <f>DLIM!AM38</f>
        <v>6.4093545347277819E-2</v>
      </c>
      <c r="AN38">
        <f>DLIM!AN38</f>
        <v>6.3619177201390625E-2</v>
      </c>
      <c r="AO38">
        <f>DLIM!AO38</f>
        <v>5.7257566473284977E-2</v>
      </c>
      <c r="AP38">
        <f>DLIM!AP38</f>
        <v>9.7083952834858198E-2</v>
      </c>
      <c r="AQ38">
        <f>DLIM!AQ38</f>
        <v>0</v>
      </c>
    </row>
    <row r="39" spans="1:43">
      <c r="A39" t="str">
        <f>DLIM!A39</f>
        <v>ISIC 84</v>
      </c>
      <c r="B39">
        <f>DLIM!B39</f>
        <v>8.5956933177250587E-4</v>
      </c>
      <c r="C39">
        <f>DLIM!C39</f>
        <v>1.0513146772208365E-3</v>
      </c>
      <c r="D39">
        <f>DLIM!D39</f>
        <v>7.5568179400826855E-4</v>
      </c>
      <c r="E39">
        <f>DLIM!E39</f>
        <v>1.0092726159786956E-3</v>
      </c>
      <c r="F39">
        <f>DLIM!F39</f>
        <v>1.1019368267318104E-3</v>
      </c>
      <c r="G39">
        <f>DLIM!G39</f>
        <v>1.3897555906424222E-3</v>
      </c>
      <c r="H39">
        <f>DLIM!H39</f>
        <v>1.1516608105070448E-3</v>
      </c>
      <c r="I39">
        <f>DLIM!I39</f>
        <v>1.3520180190794613E-3</v>
      </c>
      <c r="J39">
        <f>DLIM!J39</f>
        <v>1.3812624981428144E-3</v>
      </c>
      <c r="K39">
        <f>DLIM!K39</f>
        <v>2.0533294895952331E-4</v>
      </c>
      <c r="L39">
        <f>DLIM!L39</f>
        <v>7.9684936348683251E-4</v>
      </c>
      <c r="M39">
        <f>DLIM!M39</f>
        <v>9.5492782651886631E-4</v>
      </c>
      <c r="N39">
        <f>DLIM!N39</f>
        <v>8.3697403489834429E-4</v>
      </c>
      <c r="O39">
        <f>DLIM!O39</f>
        <v>1.2271621508343994E-3</v>
      </c>
      <c r="P39">
        <f>DLIM!P39</f>
        <v>3.2951576510360629E-4</v>
      </c>
      <c r="Q39">
        <f>DLIM!Q39</f>
        <v>1.462680768194613E-3</v>
      </c>
      <c r="R39">
        <f>DLIM!R39</f>
        <v>1.6353032061442677E-3</v>
      </c>
      <c r="S39">
        <f>DLIM!S39</f>
        <v>1.2069092589310898E-3</v>
      </c>
      <c r="T39">
        <f>DLIM!T39</f>
        <v>4.8918146948468831E-4</v>
      </c>
      <c r="U39">
        <f>DLIM!U39</f>
        <v>9.6646971836410612E-4</v>
      </c>
      <c r="V39">
        <f>DLIM!V39</f>
        <v>9.9650085098076501E-4</v>
      </c>
      <c r="W39">
        <f>DLIM!W39</f>
        <v>1.0580010086842823E-3</v>
      </c>
      <c r="X39">
        <f>DLIM!X39</f>
        <v>1.2125871021483959E-3</v>
      </c>
      <c r="Y39">
        <f>DLIM!Y39</f>
        <v>1.0314319352889177E-3</v>
      </c>
      <c r="Z39">
        <f>DLIM!Z39</f>
        <v>1.2159025600039682E-3</v>
      </c>
      <c r="AA39">
        <f>DLIM!AA39</f>
        <v>7.71967736051283E-4</v>
      </c>
      <c r="AB39">
        <f>DLIM!AB39</f>
        <v>3.8176052672738285E-3</v>
      </c>
      <c r="AC39">
        <f>DLIM!AC39</f>
        <v>1.1742591792107636E-3</v>
      </c>
      <c r="AD39">
        <f>DLIM!AD39</f>
        <v>1.4818800411286685E-3</v>
      </c>
      <c r="AE39">
        <f>DLIM!AE39</f>
        <v>1.0739125547657067E-3</v>
      </c>
      <c r="AF39">
        <f>DLIM!AF39</f>
        <v>1.5985293165261406E-3</v>
      </c>
      <c r="AG39">
        <f>DLIM!AG39</f>
        <v>1.0094708223414499E-3</v>
      </c>
      <c r="AH39">
        <f>DLIM!AH39</f>
        <v>1.6965107179394605E-3</v>
      </c>
      <c r="AI39">
        <f>DLIM!AI39</f>
        <v>9.9782644705548405E-4</v>
      </c>
      <c r="AJ39">
        <f>DLIM!AJ39</f>
        <v>1.2905883206907958E-3</v>
      </c>
      <c r="AK39">
        <f>DLIM!AK39</f>
        <v>9.9796627464229315E-4</v>
      </c>
      <c r="AL39">
        <f>DLIM!AL39</f>
        <v>1.3183598312275762E-3</v>
      </c>
      <c r="AM39">
        <f>DLIM!AM39</f>
        <v>1.0020022785860261</v>
      </c>
      <c r="AN39">
        <f>DLIM!AN39</f>
        <v>1.0533582956412455E-3</v>
      </c>
      <c r="AO39">
        <f>DLIM!AO39</f>
        <v>1.0829831518080885E-3</v>
      </c>
      <c r="AP39">
        <f>DLIM!AP39</f>
        <v>1.9731135869363713E-3</v>
      </c>
      <c r="AQ39">
        <f>DLIM!AQ39</f>
        <v>0</v>
      </c>
    </row>
    <row r="40" spans="1:43">
      <c r="A40" t="str">
        <f>DLIM!A40</f>
        <v>ISIC 85</v>
      </c>
      <c r="B40">
        <f>DLIM!B40</f>
        <v>1.0901562235331795E-3</v>
      </c>
      <c r="C40">
        <f>DLIM!C40</f>
        <v>1.4007146018016178E-3</v>
      </c>
      <c r="D40">
        <f>DLIM!D40</f>
        <v>1.788395019011315E-3</v>
      </c>
      <c r="E40">
        <f>DLIM!E40</f>
        <v>1.9135724272770773E-3</v>
      </c>
      <c r="F40">
        <f>DLIM!F40</f>
        <v>1.8058033006649456E-3</v>
      </c>
      <c r="G40">
        <f>DLIM!G40</f>
        <v>1.9713407653682738E-3</v>
      </c>
      <c r="H40">
        <f>DLIM!H40</f>
        <v>2.0557171877847889E-3</v>
      </c>
      <c r="I40">
        <f>DLIM!I40</f>
        <v>1.7987207163323235E-3</v>
      </c>
      <c r="J40">
        <f>DLIM!J40</f>
        <v>1.5829722077357361E-3</v>
      </c>
      <c r="K40">
        <f>DLIM!K40</f>
        <v>4.1333984529836416E-4</v>
      </c>
      <c r="L40">
        <f>DLIM!L40</f>
        <v>1.4953419955051001E-3</v>
      </c>
      <c r="M40">
        <f>DLIM!M40</f>
        <v>1.5071960321930873E-3</v>
      </c>
      <c r="N40">
        <f>DLIM!N40</f>
        <v>1.6717733993516547E-3</v>
      </c>
      <c r="O40">
        <f>DLIM!O40</f>
        <v>7.5070800942018739E-3</v>
      </c>
      <c r="P40">
        <f>DLIM!P40</f>
        <v>5.9601035678495966E-4</v>
      </c>
      <c r="Q40">
        <f>DLIM!Q40</f>
        <v>1.2815527479571084E-3</v>
      </c>
      <c r="R40">
        <f>DLIM!R40</f>
        <v>1.313654069705285E-3</v>
      </c>
      <c r="S40">
        <f>DLIM!S40</f>
        <v>1.6449203847747145E-3</v>
      </c>
      <c r="T40">
        <f>DLIM!T40</f>
        <v>1.0834149175324276E-3</v>
      </c>
      <c r="U40">
        <f>DLIM!U40</f>
        <v>1.7725275560677798E-3</v>
      </c>
      <c r="V40">
        <f>DLIM!V40</f>
        <v>1.6789986172873273E-3</v>
      </c>
      <c r="W40">
        <f>DLIM!W40</f>
        <v>1.4946036577754864E-3</v>
      </c>
      <c r="X40">
        <f>DLIM!X40</f>
        <v>1.8869080929799456E-3</v>
      </c>
      <c r="Y40">
        <f>DLIM!Y40</f>
        <v>1.7026384735900227E-3</v>
      </c>
      <c r="Z40">
        <f>DLIM!Z40</f>
        <v>1.4820173686422994E-3</v>
      </c>
      <c r="AA40">
        <f>DLIM!AA40</f>
        <v>1.2857476021969451E-3</v>
      </c>
      <c r="AB40">
        <f>DLIM!AB40</f>
        <v>2.0363795732135071E-3</v>
      </c>
      <c r="AC40">
        <f>DLIM!AC40</f>
        <v>1.6992401750242775E-3</v>
      </c>
      <c r="AD40">
        <f>DLIM!AD40</f>
        <v>2.7033515579581451E-3</v>
      </c>
      <c r="AE40">
        <f>DLIM!AE40</f>
        <v>2.8321143836273596E-3</v>
      </c>
      <c r="AF40">
        <f>DLIM!AF40</f>
        <v>3.3662180775650523E-3</v>
      </c>
      <c r="AG40">
        <f>DLIM!AG40</f>
        <v>2.9814434578351429E-3</v>
      </c>
      <c r="AH40">
        <f>DLIM!AH40</f>
        <v>3.1089695276377929E-3</v>
      </c>
      <c r="AI40">
        <f>DLIM!AI40</f>
        <v>3.2376302010873187E-3</v>
      </c>
      <c r="AJ40">
        <f>DLIM!AJ40</f>
        <v>2.8284493226919658E-3</v>
      </c>
      <c r="AK40">
        <f>DLIM!AK40</f>
        <v>1.2740619382192943E-3</v>
      </c>
      <c r="AL40">
        <f>DLIM!AL40</f>
        <v>3.8624093321546894E-3</v>
      </c>
      <c r="AM40">
        <f>DLIM!AM40</f>
        <v>3.0316112970011078E-3</v>
      </c>
      <c r="AN40">
        <f>DLIM!AN40</f>
        <v>1.0070686488009308</v>
      </c>
      <c r="AO40">
        <f>DLIM!AO40</f>
        <v>3.8031011870288778E-3</v>
      </c>
      <c r="AP40">
        <f>DLIM!AP40</f>
        <v>4.8367388817972925E-3</v>
      </c>
      <c r="AQ40">
        <f>DLIM!AQ40</f>
        <v>0</v>
      </c>
    </row>
    <row r="41" spans="1:43">
      <c r="A41" t="str">
        <f>DLIM!A41</f>
        <v>ISIC 86T88</v>
      </c>
      <c r="B41">
        <f>DLIM!B41</f>
        <v>2.9101902297522762E-4</v>
      </c>
      <c r="C41">
        <f>DLIM!C41</f>
        <v>6.7202992479151722E-4</v>
      </c>
      <c r="D41">
        <f>DLIM!D41</f>
        <v>3.4761749985371201E-4</v>
      </c>
      <c r="E41">
        <f>DLIM!E41</f>
        <v>2.8003279347593507E-4</v>
      </c>
      <c r="F41">
        <f>DLIM!F41</f>
        <v>3.2757289465094977E-4</v>
      </c>
      <c r="G41">
        <f>DLIM!G41</f>
        <v>5.1110019911480441E-4</v>
      </c>
      <c r="H41">
        <f>DLIM!H41</f>
        <v>4.1650390119652472E-4</v>
      </c>
      <c r="I41">
        <f>DLIM!I41</f>
        <v>3.4958167021301997E-4</v>
      </c>
      <c r="J41">
        <f>DLIM!J41</f>
        <v>3.8053673602633239E-4</v>
      </c>
      <c r="K41">
        <f>DLIM!K41</f>
        <v>7.5565254595069486E-5</v>
      </c>
      <c r="L41">
        <f>DLIM!L41</f>
        <v>3.0047343910319401E-4</v>
      </c>
      <c r="M41">
        <f>DLIM!M41</f>
        <v>4.0338468636029538E-4</v>
      </c>
      <c r="N41">
        <f>DLIM!N41</f>
        <v>3.8160647344454338E-4</v>
      </c>
      <c r="O41">
        <f>DLIM!O41</f>
        <v>4.8144567649359362E-4</v>
      </c>
      <c r="P41">
        <f>DLIM!P41</f>
        <v>5.144820705243802E-4</v>
      </c>
      <c r="Q41">
        <f>DLIM!Q41</f>
        <v>2.3652932258994675E-4</v>
      </c>
      <c r="R41">
        <f>DLIM!R41</f>
        <v>2.8237176311460955E-4</v>
      </c>
      <c r="S41">
        <f>DLIM!S41</f>
        <v>4.3653497500643413E-4</v>
      </c>
      <c r="T41">
        <f>DLIM!T41</f>
        <v>2.4562458435760685E-4</v>
      </c>
      <c r="U41">
        <f>DLIM!U41</f>
        <v>3.855807113028859E-4</v>
      </c>
      <c r="V41">
        <f>DLIM!V41</f>
        <v>3.4977708271182226E-4</v>
      </c>
      <c r="W41">
        <f>DLIM!W41</f>
        <v>3.5242728813398173E-4</v>
      </c>
      <c r="X41">
        <f>DLIM!X41</f>
        <v>4.7204974377464831E-4</v>
      </c>
      <c r="Y41">
        <f>DLIM!Y41</f>
        <v>4.0968713136833954E-4</v>
      </c>
      <c r="Z41">
        <f>DLIM!Z41</f>
        <v>2.7680071631801646E-4</v>
      </c>
      <c r="AA41">
        <f>DLIM!AA41</f>
        <v>2.5060341663245826E-4</v>
      </c>
      <c r="AB41">
        <f>DLIM!AB41</f>
        <v>4.6235537655269778E-4</v>
      </c>
      <c r="AC41">
        <f>DLIM!AC41</f>
        <v>3.6476008241719676E-4</v>
      </c>
      <c r="AD41">
        <f>DLIM!AD41</f>
        <v>5.5759033606727162E-4</v>
      </c>
      <c r="AE41">
        <f>DLIM!AE41</f>
        <v>4.0020103935213764E-4</v>
      </c>
      <c r="AF41">
        <f>DLIM!AF41</f>
        <v>7.0582676091160293E-4</v>
      </c>
      <c r="AG41">
        <f>DLIM!AG41</f>
        <v>5.1805655570825136E-4</v>
      </c>
      <c r="AH41">
        <f>DLIM!AH41</f>
        <v>4.5693354076846194E-4</v>
      </c>
      <c r="AI41">
        <f>DLIM!AI41</f>
        <v>4.7896287018247641E-4</v>
      </c>
      <c r="AJ41">
        <f>DLIM!AJ41</f>
        <v>5.4039650596650628E-4</v>
      </c>
      <c r="AK41">
        <f>DLIM!AK41</f>
        <v>2.1805284427896276E-4</v>
      </c>
      <c r="AL41">
        <f>DLIM!AL41</f>
        <v>6.2245622885083148E-4</v>
      </c>
      <c r="AM41">
        <f>DLIM!AM41</f>
        <v>1.581381250166803E-3</v>
      </c>
      <c r="AN41">
        <f>DLIM!AN41</f>
        <v>9.656550518270722E-4</v>
      </c>
      <c r="AO41">
        <f>DLIM!AO41</f>
        <v>1.0215987695895579</v>
      </c>
      <c r="AP41">
        <f>DLIM!AP41</f>
        <v>1.0974254010228317E-3</v>
      </c>
      <c r="AQ41">
        <f>DLIM!AQ41</f>
        <v>0</v>
      </c>
    </row>
    <row r="42" spans="1:43">
      <c r="A42" t="str">
        <f>DLIM!A42</f>
        <v>ISIC 90T96</v>
      </c>
      <c r="B42">
        <f>DLIM!B42</f>
        <v>4.7625276555001038E-3</v>
      </c>
      <c r="C42">
        <f>DLIM!C42</f>
        <v>6.7266639348116152E-3</v>
      </c>
      <c r="D42">
        <f>DLIM!D42</f>
        <v>7.8479908830897966E-3</v>
      </c>
      <c r="E42">
        <f>DLIM!E42</f>
        <v>9.0274217973277046E-3</v>
      </c>
      <c r="F42">
        <f>DLIM!F42</f>
        <v>8.0437185470890616E-3</v>
      </c>
      <c r="G42">
        <f>DLIM!G42</f>
        <v>8.1845615838840209E-3</v>
      </c>
      <c r="H42">
        <f>DLIM!H42</f>
        <v>8.7484979152701193E-3</v>
      </c>
      <c r="I42">
        <f>DLIM!I42</f>
        <v>6.7660604341610916E-3</v>
      </c>
      <c r="J42">
        <f>DLIM!J42</f>
        <v>6.163296016436985E-3</v>
      </c>
      <c r="K42">
        <f>DLIM!K42</f>
        <v>1.2118395369868657E-3</v>
      </c>
      <c r="L42">
        <f>DLIM!L42</f>
        <v>4.4056608089472482E-3</v>
      </c>
      <c r="M42">
        <f>DLIM!M42</f>
        <v>4.3010052027935815E-3</v>
      </c>
      <c r="N42">
        <f>DLIM!N42</f>
        <v>4.8380063204160962E-3</v>
      </c>
      <c r="O42">
        <f>DLIM!O42</f>
        <v>1.330839922349825E-2</v>
      </c>
      <c r="P42">
        <f>DLIM!P42</f>
        <v>5.491576623410069E-3</v>
      </c>
      <c r="Q42">
        <f>DLIM!Q42</f>
        <v>4.6278926505087343E-3</v>
      </c>
      <c r="R42">
        <f>DLIM!R42</f>
        <v>4.1204573079373103E-3</v>
      </c>
      <c r="S42">
        <f>DLIM!S42</f>
        <v>5.9983804449702466E-3</v>
      </c>
      <c r="T42">
        <f>DLIM!T42</f>
        <v>4.0481311848086171E-3</v>
      </c>
      <c r="U42">
        <f>DLIM!U42</f>
        <v>5.0041051240224755E-3</v>
      </c>
      <c r="V42">
        <f>DLIM!V42</f>
        <v>4.9592990431000039E-3</v>
      </c>
      <c r="W42">
        <f>DLIM!W42</f>
        <v>5.2752269011095967E-3</v>
      </c>
      <c r="X42">
        <f>DLIM!X42</f>
        <v>6.4166637420962347E-3</v>
      </c>
      <c r="Y42">
        <f>DLIM!Y42</f>
        <v>6.762470681604048E-3</v>
      </c>
      <c r="Z42">
        <f>DLIM!Z42</f>
        <v>4.0625843042818846E-3</v>
      </c>
      <c r="AA42">
        <f>DLIM!AA42</f>
        <v>3.3107612457039686E-3</v>
      </c>
      <c r="AB42">
        <f>DLIM!AB42</f>
        <v>1.0300074289958577E-2</v>
      </c>
      <c r="AC42">
        <f>DLIM!AC42</f>
        <v>5.4096697971998137E-3</v>
      </c>
      <c r="AD42">
        <f>DLIM!AD42</f>
        <v>1.067567231085966E-2</v>
      </c>
      <c r="AE42">
        <f>DLIM!AE42</f>
        <v>7.8427728655637626E-3</v>
      </c>
      <c r="AF42">
        <f>DLIM!AF42</f>
        <v>1.9744091326519914E-2</v>
      </c>
      <c r="AG42">
        <f>DLIM!AG42</f>
        <v>4.1064231107727396E-2</v>
      </c>
      <c r="AH42">
        <f>DLIM!AH42</f>
        <v>1.742444317237745E-2</v>
      </c>
      <c r="AI42">
        <f>DLIM!AI42</f>
        <v>1.3561920003541445E-2</v>
      </c>
      <c r="AJ42">
        <f>DLIM!AJ42</f>
        <v>1.3501760750989316E-2</v>
      </c>
      <c r="AK42">
        <f>DLIM!AK42</f>
        <v>5.5497060816200863E-3</v>
      </c>
      <c r="AL42">
        <f>DLIM!AL42</f>
        <v>1.4859494155633158E-2</v>
      </c>
      <c r="AM42">
        <f>DLIM!AM42</f>
        <v>8.8972853710688887E-3</v>
      </c>
      <c r="AN42">
        <f>DLIM!AN42</f>
        <v>1.2748398130661396E-2</v>
      </c>
      <c r="AO42">
        <f>DLIM!AO42</f>
        <v>1.5429650780906278E-2</v>
      </c>
      <c r="AP42">
        <f>DLIM!AP42</f>
        <v>1.0960197020501776</v>
      </c>
      <c r="AQ42">
        <f>DLIM!AQ42</f>
        <v>0</v>
      </c>
    </row>
    <row r="43" spans="1:43">
      <c r="A43" t="str">
        <f>DLIM!A43</f>
        <v>ISIC 97T98</v>
      </c>
      <c r="B43">
        <f>DLIM!B43</f>
        <v>0</v>
      </c>
      <c r="C43">
        <f>DLIM!C43</f>
        <v>0</v>
      </c>
      <c r="D43">
        <f>DLIM!D43</f>
        <v>0</v>
      </c>
      <c r="E43">
        <f>DLIM!E43</f>
        <v>0</v>
      </c>
      <c r="F43">
        <f>DLIM!F43</f>
        <v>0</v>
      </c>
      <c r="G43">
        <f>DLIM!G43</f>
        <v>0</v>
      </c>
      <c r="H43">
        <f>DLIM!H43</f>
        <v>0</v>
      </c>
      <c r="I43">
        <f>DLIM!I43</f>
        <v>0</v>
      </c>
      <c r="J43">
        <f>DLIM!J43</f>
        <v>0</v>
      </c>
      <c r="K43">
        <f>DLIM!K43</f>
        <v>0</v>
      </c>
      <c r="L43">
        <f>DLIM!L43</f>
        <v>0</v>
      </c>
      <c r="M43">
        <f>DLIM!M43</f>
        <v>0</v>
      </c>
      <c r="N43">
        <f>DLIM!N43</f>
        <v>0</v>
      </c>
      <c r="O43">
        <f>DLIM!O43</f>
        <v>0</v>
      </c>
      <c r="P43">
        <f>DLIM!P43</f>
        <v>0</v>
      </c>
      <c r="Q43">
        <f>DLIM!Q43</f>
        <v>0</v>
      </c>
      <c r="R43">
        <f>DLIM!R43</f>
        <v>0</v>
      </c>
      <c r="S43">
        <f>DLIM!S43</f>
        <v>0</v>
      </c>
      <c r="T43">
        <f>DLIM!T43</f>
        <v>0</v>
      </c>
      <c r="U43">
        <f>DLIM!U43</f>
        <v>0</v>
      </c>
      <c r="V43">
        <f>DLIM!V43</f>
        <v>0</v>
      </c>
      <c r="W43">
        <f>DLIM!W43</f>
        <v>0</v>
      </c>
      <c r="X43">
        <f>DLIM!X43</f>
        <v>0</v>
      </c>
      <c r="Y43">
        <f>DLIM!Y43</f>
        <v>0</v>
      </c>
      <c r="Z43">
        <f>DLIM!Z43</f>
        <v>0</v>
      </c>
      <c r="AA43">
        <f>DLIM!AA43</f>
        <v>0</v>
      </c>
      <c r="AB43">
        <f>DLIM!AB43</f>
        <v>0</v>
      </c>
      <c r="AC43">
        <f>DLIM!AC43</f>
        <v>0</v>
      </c>
      <c r="AD43">
        <f>DLIM!AD43</f>
        <v>0</v>
      </c>
      <c r="AE43">
        <f>DLIM!AE43</f>
        <v>0</v>
      </c>
      <c r="AF43">
        <f>DLIM!AF43</f>
        <v>0</v>
      </c>
      <c r="AG43">
        <f>DLIM!AG43</f>
        <v>0</v>
      </c>
      <c r="AH43">
        <f>DLIM!AH43</f>
        <v>0</v>
      </c>
      <c r="AI43">
        <f>DLIM!AI43</f>
        <v>0</v>
      </c>
      <c r="AJ43">
        <f>DLIM!AJ43</f>
        <v>0</v>
      </c>
      <c r="AK43">
        <f>DLIM!AK43</f>
        <v>0</v>
      </c>
      <c r="AL43">
        <f>DLIM!AL43</f>
        <v>0</v>
      </c>
      <c r="AM43">
        <f>DLIM!AM43</f>
        <v>0</v>
      </c>
      <c r="AN43">
        <f>DLIM!AN43</f>
        <v>0</v>
      </c>
      <c r="AO43">
        <f>DLIM!AO43</f>
        <v>0</v>
      </c>
      <c r="AP43">
        <f>DLIM!AP43</f>
        <v>0</v>
      </c>
      <c r="AQ43">
        <f>DLIM!AQ43</f>
        <v>1</v>
      </c>
    </row>
  </sheetData>
  <phoneticPr fontId="4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 tint="0.59999389629810485"/>
  </sheetPr>
  <dimension ref="A1:AQ2"/>
  <sheetViews>
    <sheetView workbookViewId="0">
      <selection activeCell="N21" sqref="N21"/>
    </sheetView>
  </sheetViews>
  <sheetFormatPr defaultRowHeight="14.5"/>
  <sheetData>
    <row r="1" spans="1:43" s="2" customFormat="1">
      <c r="A1" s="8" t="s">
        <v>114</v>
      </c>
      <c r="B1" s="114" t="s">
        <v>2</v>
      </c>
      <c r="C1" s="115" t="s">
        <v>78</v>
      </c>
      <c r="D1" s="116" t="s">
        <v>77</v>
      </c>
      <c r="E1" s="114" t="s">
        <v>3</v>
      </c>
      <c r="F1" s="114" t="s">
        <v>4</v>
      </c>
      <c r="G1" s="114" t="s">
        <v>5</v>
      </c>
      <c r="H1" s="114" t="s">
        <v>6</v>
      </c>
      <c r="I1" s="114" t="s">
        <v>7</v>
      </c>
      <c r="J1" s="114" t="s">
        <v>8</v>
      </c>
      <c r="K1" s="114" t="s">
        <v>9</v>
      </c>
      <c r="L1" s="115" t="s">
        <v>65</v>
      </c>
      <c r="M1" s="116" t="s">
        <v>66</v>
      </c>
      <c r="N1" s="114" t="s">
        <v>10</v>
      </c>
      <c r="O1" s="115" t="s">
        <v>79</v>
      </c>
      <c r="P1" s="116" t="s">
        <v>80</v>
      </c>
      <c r="Q1" s="115" t="s">
        <v>81</v>
      </c>
      <c r="R1" s="116" t="s">
        <v>82</v>
      </c>
      <c r="S1" s="114" t="s">
        <v>11</v>
      </c>
      <c r="T1" s="114" t="s">
        <v>12</v>
      </c>
      <c r="U1" s="114" t="s">
        <v>13</v>
      </c>
      <c r="V1" s="114" t="s">
        <v>14</v>
      </c>
      <c r="W1" s="114" t="s">
        <v>15</v>
      </c>
      <c r="X1" s="114" t="s">
        <v>16</v>
      </c>
      <c r="Y1" s="114" t="s">
        <v>17</v>
      </c>
      <c r="Z1" s="115" t="s">
        <v>83</v>
      </c>
      <c r="AA1" s="117" t="s">
        <v>84</v>
      </c>
      <c r="AB1" s="116" t="s">
        <v>85</v>
      </c>
      <c r="AC1" s="114" t="s">
        <v>18</v>
      </c>
      <c r="AD1" s="114" t="s">
        <v>19</v>
      </c>
      <c r="AE1" s="114" t="s">
        <v>20</v>
      </c>
      <c r="AF1" s="114" t="s">
        <v>21</v>
      </c>
      <c r="AG1" s="114" t="s">
        <v>22</v>
      </c>
      <c r="AH1" s="114" t="s">
        <v>23</v>
      </c>
      <c r="AI1" s="114" t="s">
        <v>24</v>
      </c>
      <c r="AJ1" s="114" t="s">
        <v>25</v>
      </c>
      <c r="AK1" s="114" t="s">
        <v>26</v>
      </c>
      <c r="AL1" s="114" t="s">
        <v>27</v>
      </c>
      <c r="AM1" s="114" t="s">
        <v>28</v>
      </c>
      <c r="AN1" s="114" t="s">
        <v>29</v>
      </c>
      <c r="AO1" s="114" t="s">
        <v>30</v>
      </c>
      <c r="AP1" s="114" t="s">
        <v>31</v>
      </c>
      <c r="AQ1" s="114" t="s">
        <v>32</v>
      </c>
    </row>
    <row r="2" spans="1:43" ht="15" thickBot="1">
      <c r="A2" t="s">
        <v>115</v>
      </c>
      <c r="B2">
        <v>43751287660.514946</v>
      </c>
      <c r="C2" s="11">
        <v>202142040.36151785</v>
      </c>
      <c r="D2" s="12">
        <v>109355169.92363022</v>
      </c>
      <c r="E2">
        <v>2662719268.6952209</v>
      </c>
      <c r="F2">
        <v>14773315.385009654</v>
      </c>
      <c r="G2">
        <v>102973514257.96927</v>
      </c>
      <c r="H2">
        <v>52009483878.901787</v>
      </c>
      <c r="I2">
        <v>6859931846.6727037</v>
      </c>
      <c r="J2">
        <v>31086103434.234852</v>
      </c>
      <c r="K2">
        <v>122619256714.38383</v>
      </c>
      <c r="L2" s="11">
        <v>171827845205.84308</v>
      </c>
      <c r="M2" s="12">
        <v>25797695858.174301</v>
      </c>
      <c r="N2">
        <v>66946017293.714447</v>
      </c>
      <c r="O2" s="11">
        <v>9250032095.1433105</v>
      </c>
      <c r="P2" s="12">
        <v>19165003197.669044</v>
      </c>
      <c r="Q2" s="11">
        <v>89050812654.114914</v>
      </c>
      <c r="R2" s="12">
        <v>39196219740.479408</v>
      </c>
      <c r="S2">
        <v>81269060760.151031</v>
      </c>
      <c r="T2">
        <v>268267696573.76776</v>
      </c>
      <c r="U2">
        <v>93019549174.550247</v>
      </c>
      <c r="V2">
        <v>117670783666.65187</v>
      </c>
      <c r="W2">
        <v>169646029479.0658</v>
      </c>
      <c r="X2">
        <v>35155119785.399193</v>
      </c>
      <c r="Y2">
        <v>22542219962.700108</v>
      </c>
      <c r="Z2" s="11">
        <v>83784217900.579178</v>
      </c>
      <c r="AA2" s="13">
        <v>32896246050.175121</v>
      </c>
      <c r="AB2" s="12">
        <v>19628475148.697273</v>
      </c>
      <c r="AC2">
        <v>188391115127.30692</v>
      </c>
      <c r="AD2">
        <v>227344147472.01996</v>
      </c>
      <c r="AE2">
        <v>102780096875.90508</v>
      </c>
      <c r="AF2">
        <v>115296763427.31203</v>
      </c>
      <c r="AG2">
        <v>41947968023.912117</v>
      </c>
      <c r="AH2">
        <v>37390392774.68692</v>
      </c>
      <c r="AI2">
        <v>42510501762.799202</v>
      </c>
      <c r="AJ2">
        <v>133883501352.2612</v>
      </c>
      <c r="AK2">
        <v>157907633671.71585</v>
      </c>
      <c r="AL2">
        <v>223287478697.23737</v>
      </c>
      <c r="AM2">
        <v>124061739829.04103</v>
      </c>
      <c r="AN2">
        <v>90910534645.148727</v>
      </c>
      <c r="AO2">
        <v>113501288216.41866</v>
      </c>
      <c r="AP2">
        <v>72687927445.920975</v>
      </c>
      <c r="AQ2">
        <v>1648067633.2678413</v>
      </c>
    </row>
  </sheetData>
  <phoneticPr fontId="4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9" tint="0.59999389629810485"/>
  </sheetPr>
  <dimension ref="A1:AQ183"/>
  <sheetViews>
    <sheetView topLeftCell="A123" workbookViewId="0">
      <selection activeCell="C148" sqref="C148"/>
    </sheetView>
  </sheetViews>
  <sheetFormatPr defaultRowHeight="14.5"/>
  <cols>
    <col min="2" max="2" width="12.08984375" bestFit="1" customWidth="1"/>
    <col min="3" max="3" width="9.08984375" bestFit="1" customWidth="1"/>
    <col min="4" max="4" width="12.90625" bestFit="1" customWidth="1"/>
    <col min="5" max="5" width="11.7265625" bestFit="1" customWidth="1"/>
    <col min="6" max="42" width="9.08984375" bestFit="1" customWidth="1"/>
    <col min="43" max="43" width="11.08984375" bestFit="1" customWidth="1"/>
  </cols>
  <sheetData>
    <row r="1" spans="1:43">
      <c r="A1" s="1" t="s">
        <v>119</v>
      </c>
    </row>
    <row r="3" spans="1:43">
      <c r="B3" t="s">
        <v>2</v>
      </c>
      <c r="C3" t="s">
        <v>78</v>
      </c>
      <c r="D3" t="s">
        <v>77</v>
      </c>
      <c r="E3" t="s">
        <v>3</v>
      </c>
      <c r="F3" t="s">
        <v>4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65</v>
      </c>
      <c r="M3" t="s">
        <v>66</v>
      </c>
      <c r="N3" t="s">
        <v>10</v>
      </c>
      <c r="O3" t="s">
        <v>79</v>
      </c>
      <c r="P3" t="s">
        <v>80</v>
      </c>
      <c r="Q3" t="s">
        <v>81</v>
      </c>
      <c r="R3" t="s">
        <v>82</v>
      </c>
      <c r="S3" t="s">
        <v>11</v>
      </c>
      <c r="T3" t="s">
        <v>12</v>
      </c>
      <c r="U3" t="s">
        <v>13</v>
      </c>
      <c r="V3" t="s">
        <v>14</v>
      </c>
      <c r="W3" t="s">
        <v>15</v>
      </c>
      <c r="X3" t="s">
        <v>16</v>
      </c>
      <c r="Y3" t="s">
        <v>17</v>
      </c>
      <c r="Z3" t="s">
        <v>83</v>
      </c>
      <c r="AA3" t="s">
        <v>84</v>
      </c>
      <c r="AB3" t="s">
        <v>85</v>
      </c>
      <c r="AC3" t="s">
        <v>18</v>
      </c>
      <c r="AD3" t="s">
        <v>19</v>
      </c>
      <c r="AE3" t="s">
        <v>20</v>
      </c>
      <c r="AF3" t="s">
        <v>21</v>
      </c>
      <c r="AG3" t="s">
        <v>22</v>
      </c>
      <c r="AH3" t="s">
        <v>23</v>
      </c>
      <c r="AI3" t="s">
        <v>24</v>
      </c>
      <c r="AJ3" t="s">
        <v>25</v>
      </c>
      <c r="AK3" t="s">
        <v>26</v>
      </c>
      <c r="AL3" t="s">
        <v>27</v>
      </c>
      <c r="AM3" t="s">
        <v>28</v>
      </c>
      <c r="AN3" t="s">
        <v>29</v>
      </c>
      <c r="AO3" t="s">
        <v>30</v>
      </c>
      <c r="AP3" t="s">
        <v>31</v>
      </c>
      <c r="AQ3" t="s">
        <v>32</v>
      </c>
    </row>
    <row r="4" spans="1:43">
      <c r="A4" t="s">
        <v>2</v>
      </c>
      <c r="B4">
        <f t="array" ref="B4:AQ45">MINVERSE(DLIM!B2:AQ43)</f>
        <v>0.92960914322568866</v>
      </c>
      <c r="C4">
        <v>-6.8694379868277169E-4</v>
      </c>
      <c r="D4">
        <v>-7.1740643226606975E-5</v>
      </c>
      <c r="E4">
        <v>-3.0553288529700331E-4</v>
      </c>
      <c r="F4">
        <v>-5.3103924380013286E-5</v>
      </c>
      <c r="G4">
        <v>-0.18217793324567239</v>
      </c>
      <c r="H4">
        <v>-7.571298825831423E-3</v>
      </c>
      <c r="I4">
        <v>-0.10840518557537406</v>
      </c>
      <c r="J4">
        <v>-3.4765779764134165E-3</v>
      </c>
      <c r="K4">
        <v>-4.9136829062990701E-6</v>
      </c>
      <c r="L4">
        <v>-1.3013405090672495E-3</v>
      </c>
      <c r="M4">
        <v>-1.5023703013903298E-3</v>
      </c>
      <c r="N4">
        <v>-2.0163682735214626E-3</v>
      </c>
      <c r="O4">
        <v>-2.5846709569801636E-18</v>
      </c>
      <c r="P4">
        <v>-1.8735772726435155E-18</v>
      </c>
      <c r="Q4">
        <v>-2.3566250257631866E-5</v>
      </c>
      <c r="R4">
        <v>-3.6888053364583494E-5</v>
      </c>
      <c r="S4">
        <v>-2.0909218342466448E-5</v>
      </c>
      <c r="T4">
        <v>-1.8552369270615057E-5</v>
      </c>
      <c r="U4">
        <v>-1.9946261145877338E-5</v>
      </c>
      <c r="V4">
        <v>-5.9417054425395482E-5</v>
      </c>
      <c r="W4">
        <v>-2.0033154222814193E-5</v>
      </c>
      <c r="X4">
        <v>-5.4093940554776484E-5</v>
      </c>
      <c r="Y4">
        <v>-2.8325937149279823E-3</v>
      </c>
      <c r="Z4">
        <v>-9.6589171134214467E-4</v>
      </c>
      <c r="AA4">
        <v>-5.4660406603309116E-5</v>
      </c>
      <c r="AB4">
        <v>-2.2909953371530139E-4</v>
      </c>
      <c r="AC4">
        <v>-3.9723038858238544E-4</v>
      </c>
      <c r="AD4">
        <v>-1.6485821547477849E-3</v>
      </c>
      <c r="AE4">
        <v>-1.2022746630549034E-4</v>
      </c>
      <c r="AF4">
        <v>-3.943021489607048E-2</v>
      </c>
      <c r="AG4">
        <v>-7.3705533247002286E-5</v>
      </c>
      <c r="AH4">
        <v>-3.2773708620409861E-5</v>
      </c>
      <c r="AI4">
        <v>-2.5172289929857563E-5</v>
      </c>
      <c r="AJ4">
        <v>-2.0919232198081083E-5</v>
      </c>
      <c r="AK4">
        <v>-6.6519595876041561E-5</v>
      </c>
      <c r="AL4">
        <v>-3.2054382266427422E-4</v>
      </c>
      <c r="AM4">
        <v>-4.4893374110316776E-4</v>
      </c>
      <c r="AN4">
        <v>-5.9931668801973073E-4</v>
      </c>
      <c r="AO4">
        <v>-1.1410607809300417E-3</v>
      </c>
      <c r="AP4">
        <v>-1.00407307428622E-3</v>
      </c>
      <c r="AQ4">
        <v>0</v>
      </c>
    </row>
    <row r="5" spans="1:43">
      <c r="A5" t="s">
        <v>78</v>
      </c>
      <c r="B5">
        <v>-3.3890310727886289E-6</v>
      </c>
      <c r="C5">
        <v>0.99905302662780404</v>
      </c>
      <c r="D5">
        <v>-2.9772443899874438E-20</v>
      </c>
      <c r="E5">
        <v>-5.8926303818130586E-6</v>
      </c>
      <c r="F5">
        <v>1.4806899275248386E-20</v>
      </c>
      <c r="G5">
        <v>-3.2531712572430047E-6</v>
      </c>
      <c r="H5">
        <v>-3.2280170155715442E-6</v>
      </c>
      <c r="I5">
        <v>-2.8590700337210316E-6</v>
      </c>
      <c r="J5">
        <v>-2.8265477134250142E-6</v>
      </c>
      <c r="K5">
        <v>-1.5465944908068775E-4</v>
      </c>
      <c r="L5">
        <v>-2.8627180935754103E-6</v>
      </c>
      <c r="M5">
        <v>-2.1287355241042619E-6</v>
      </c>
      <c r="N5">
        <v>-2.4960854232150238E-6</v>
      </c>
      <c r="O5">
        <v>8.4928143700174675E-20</v>
      </c>
      <c r="P5">
        <v>1.5013138229439348E-19</v>
      </c>
      <c r="Q5">
        <v>-3.4446369535454237E-6</v>
      </c>
      <c r="R5">
        <v>-2.6820396911851182E-6</v>
      </c>
      <c r="S5">
        <v>-2.4905717139225295E-6</v>
      </c>
      <c r="T5">
        <v>-2.260558235527415E-6</v>
      </c>
      <c r="U5">
        <v>-2.4374078102153627E-6</v>
      </c>
      <c r="V5">
        <v>-2.8801803760963482E-6</v>
      </c>
      <c r="W5">
        <v>-1.8220366490740664E-6</v>
      </c>
      <c r="X5">
        <v>-2.9457096341710316E-6</v>
      </c>
      <c r="Y5">
        <v>-3.3062181680794649E-6</v>
      </c>
      <c r="Z5">
        <v>-1.9551362148987244E-3</v>
      </c>
      <c r="AA5">
        <v>-1.4309006964217533E-6</v>
      </c>
      <c r="AB5">
        <v>-2.8777331520414724E-6</v>
      </c>
      <c r="AC5">
        <v>-1.9072588869862713E-6</v>
      </c>
      <c r="AD5">
        <v>-1.2008812149174094E-6</v>
      </c>
      <c r="AE5">
        <v>-2.5112587400486428E-6</v>
      </c>
      <c r="AF5">
        <v>-2.1501786859727134E-6</v>
      </c>
      <c r="AG5">
        <v>-5.6106724115964134E-7</v>
      </c>
      <c r="AH5">
        <v>-1.5736415790851228E-6</v>
      </c>
      <c r="AI5">
        <v>-7.9355459456298844E-7</v>
      </c>
      <c r="AJ5">
        <v>-2.2266969846693849E-7</v>
      </c>
      <c r="AK5">
        <v>-4.1733109669037807E-7</v>
      </c>
      <c r="AL5">
        <v>-8.9242953083044952E-7</v>
      </c>
      <c r="AM5">
        <v>-7.9677787076184835E-7</v>
      </c>
      <c r="AN5">
        <v>-8.888482032287222E-7</v>
      </c>
      <c r="AO5">
        <v>-1.3271042011252989E-6</v>
      </c>
      <c r="AP5">
        <v>-1.4786414186521243E-6</v>
      </c>
      <c r="AQ5">
        <v>0</v>
      </c>
    </row>
    <row r="6" spans="1:43">
      <c r="A6" t="s">
        <v>77</v>
      </c>
      <c r="B6">
        <v>-8.2484354152521898E-7</v>
      </c>
      <c r="C6">
        <v>2.096186194576838E-20</v>
      </c>
      <c r="D6">
        <v>0.99994260748541963</v>
      </c>
      <c r="E6">
        <v>-8.8389455727199167E-7</v>
      </c>
      <c r="F6">
        <v>9.8721900325399055E-21</v>
      </c>
      <c r="G6">
        <v>-1.2494615601589203E-6</v>
      </c>
      <c r="H6">
        <v>-1.644176891108845E-6</v>
      </c>
      <c r="I6">
        <v>-1.0292652121395852E-6</v>
      </c>
      <c r="J6">
        <v>-1.0094813262232559E-6</v>
      </c>
      <c r="K6">
        <v>-6.5832474302558101E-4</v>
      </c>
      <c r="L6">
        <v>-1.3331956671834221E-6</v>
      </c>
      <c r="M6">
        <v>-1.0339572545649336E-6</v>
      </c>
      <c r="N6">
        <v>-1.2421833561539958E-6</v>
      </c>
      <c r="O6">
        <v>-1.0369618023609062E-7</v>
      </c>
      <c r="P6">
        <v>-1.5405246939751533E-6</v>
      </c>
      <c r="Q6">
        <v>-9.6907944984653304E-7</v>
      </c>
      <c r="R6">
        <v>-6.4048709043225586E-7</v>
      </c>
      <c r="S6">
        <v>-9.4603111614111382E-7</v>
      </c>
      <c r="T6">
        <v>-1.2662635394351662E-6</v>
      </c>
      <c r="U6">
        <v>-1.1807511883396303E-6</v>
      </c>
      <c r="V6">
        <v>-1.2067422409107332E-6</v>
      </c>
      <c r="W6">
        <v>-7.2603998452952773E-7</v>
      </c>
      <c r="X6">
        <v>-1.2273790142379133E-6</v>
      </c>
      <c r="Y6">
        <v>-1.0440688951829856E-6</v>
      </c>
      <c r="Z6">
        <v>-2.7504607798984276E-4</v>
      </c>
      <c r="AA6">
        <v>-3.8157351904578552E-7</v>
      </c>
      <c r="AB6">
        <v>-3.9968516000574804E-7</v>
      </c>
      <c r="AC6">
        <v>-8.3702846350269151E-7</v>
      </c>
      <c r="AD6">
        <v>-3.8303969786160952E-7</v>
      </c>
      <c r="AE6">
        <v>-5.2667736493413813E-7</v>
      </c>
      <c r="AF6">
        <v>-8.5054536628665361E-7</v>
      </c>
      <c r="AG6">
        <v>-2.431291378358343E-7</v>
      </c>
      <c r="AH6">
        <v>-3.9865586670156047E-7</v>
      </c>
      <c r="AI6">
        <v>-1.8454758013092935E-7</v>
      </c>
      <c r="AJ6">
        <v>-5.2737560163226787E-8</v>
      </c>
      <c r="AK6">
        <v>-1.0930100151414532E-7</v>
      </c>
      <c r="AL6">
        <v>-1.9324261494361409E-7</v>
      </c>
      <c r="AM6">
        <v>-1.5809084737338669E-7</v>
      </c>
      <c r="AN6">
        <v>-1.7259188412206866E-7</v>
      </c>
      <c r="AO6">
        <v>-5.529600838022125E-7</v>
      </c>
      <c r="AP6">
        <v>-4.425131252900466E-7</v>
      </c>
      <c r="AQ6">
        <v>0</v>
      </c>
    </row>
    <row r="7" spans="1:43">
      <c r="A7" t="s">
        <v>3</v>
      </c>
      <c r="B7">
        <v>-2.350445465720288E-4</v>
      </c>
      <c r="C7">
        <v>-8.6547156557208356E-4</v>
      </c>
      <c r="D7">
        <v>-3.587032161330355E-4</v>
      </c>
      <c r="E7">
        <v>0.98351772355903067</v>
      </c>
      <c r="F7">
        <v>-1.2744941851202806E-3</v>
      </c>
      <c r="G7">
        <v>-2.3175988207338021E-4</v>
      </c>
      <c r="H7">
        <v>-6.9372197451465239E-5</v>
      </c>
      <c r="I7">
        <v>-5.4093605038001646E-5</v>
      </c>
      <c r="J7">
        <v>-2.8563274125486919E-4</v>
      </c>
      <c r="K7">
        <v>-3.6248648273343962E-4</v>
      </c>
      <c r="L7">
        <v>-1.3586359625860371E-3</v>
      </c>
      <c r="M7">
        <v>-4.7592444217474004E-5</v>
      </c>
      <c r="N7">
        <v>-9.9550449155923657E-5</v>
      </c>
      <c r="O7">
        <v>-1.8746784344579892E-3</v>
      </c>
      <c r="P7">
        <v>-2.7305249385929205E-2</v>
      </c>
      <c r="Q7">
        <v>-2.7613214138322954E-3</v>
      </c>
      <c r="R7">
        <v>-2.0990963627838953E-3</v>
      </c>
      <c r="S7">
        <v>-1.8244885811293028E-4</v>
      </c>
      <c r="T7">
        <v>-3.1311509738411642E-5</v>
      </c>
      <c r="U7">
        <v>-1.0628447482468498E-4</v>
      </c>
      <c r="V7">
        <v>-8.0798393467387627E-5</v>
      </c>
      <c r="W7">
        <v>-4.2059450059210174E-5</v>
      </c>
      <c r="X7">
        <v>-6.1614426514743415E-5</v>
      </c>
      <c r="Y7">
        <v>-2.6244411795249973E-4</v>
      </c>
      <c r="Z7">
        <v>-6.0426988483000272E-4</v>
      </c>
      <c r="AA7">
        <v>-1.7886258705271901E-5</v>
      </c>
      <c r="AB7">
        <v>-8.4025811188010932E-4</v>
      </c>
      <c r="AC7">
        <v>-3.6703906340629245E-3</v>
      </c>
      <c r="AD7">
        <v>-3.2058007145353655E-5</v>
      </c>
      <c r="AE7">
        <v>-2.1021296565635362E-5</v>
      </c>
      <c r="AF7">
        <v>-6.3328205792240861E-5</v>
      </c>
      <c r="AG7">
        <v>-8.023261548582606E-6</v>
      </c>
      <c r="AH7">
        <v>-9.6936321271643354E-6</v>
      </c>
      <c r="AI7">
        <v>-5.4995178879016562E-6</v>
      </c>
      <c r="AJ7">
        <v>-4.060792132568559E-6</v>
      </c>
      <c r="AK7">
        <v>-8.7540165758148654E-5</v>
      </c>
      <c r="AL7">
        <v>-3.6680961818386283E-5</v>
      </c>
      <c r="AM7">
        <v>-7.6718326413359523E-5</v>
      </c>
      <c r="AN7">
        <v>-2.5586746821099041E-5</v>
      </c>
      <c r="AO7">
        <v>-2.8456708312671123E-5</v>
      </c>
      <c r="AP7">
        <v>-3.7786303698549402E-5</v>
      </c>
      <c r="AQ7">
        <v>0</v>
      </c>
    </row>
    <row r="8" spans="1:43">
      <c r="A8" t="s">
        <v>4</v>
      </c>
      <c r="B8">
        <v>-4.3035315210014453E-7</v>
      </c>
      <c r="C8">
        <v>6.3279303378676377E-23</v>
      </c>
      <c r="D8">
        <v>-4.0531841379805782E-23</v>
      </c>
      <c r="E8">
        <v>-5.8926303818129838E-7</v>
      </c>
      <c r="F8">
        <v>0.99999999999999978</v>
      </c>
      <c r="G8">
        <v>-6.4758678422870734E-7</v>
      </c>
      <c r="H8">
        <v>-8.447147330467629E-7</v>
      </c>
      <c r="I8">
        <v>-5.7181400674420321E-7</v>
      </c>
      <c r="J8">
        <v>-5.2997769626720744E-7</v>
      </c>
      <c r="K8">
        <v>-4.9904592017100212E-7</v>
      </c>
      <c r="L8">
        <v>-6.8029504935047461E-7</v>
      </c>
      <c r="M8">
        <v>-5.4738913476966847E-7</v>
      </c>
      <c r="N8">
        <v>-6.4452909989120521E-7</v>
      </c>
      <c r="O8">
        <v>-9.0989847995482373E-24</v>
      </c>
      <c r="P8">
        <v>-7.2998673505466533E-23</v>
      </c>
      <c r="Q8">
        <v>-5.0215935128412055E-7</v>
      </c>
      <c r="R8">
        <v>-3.4025876679214529E-7</v>
      </c>
      <c r="S8">
        <v>-5.1162907301509615E-7</v>
      </c>
      <c r="T8">
        <v>-6.5798913711988806E-7</v>
      </c>
      <c r="U8">
        <v>-6.1567740534851772E-7</v>
      </c>
      <c r="V8">
        <v>-6.2670591516911323E-7</v>
      </c>
      <c r="W8">
        <v>-3.7920559701541852E-7</v>
      </c>
      <c r="X8">
        <v>-6.4716348023453411E-7</v>
      </c>
      <c r="Y8">
        <v>-5.5683674409759937E-7</v>
      </c>
      <c r="Z8">
        <v>-3.745435800229353E-7</v>
      </c>
      <c r="AA8">
        <v>-1.9078675952290033E-7</v>
      </c>
      <c r="AB8">
        <v>-1.9984258000287984E-7</v>
      </c>
      <c r="AC8">
        <v>-4.5391095781987416E-7</v>
      </c>
      <c r="AD8">
        <v>-1.966960610640644E-7</v>
      </c>
      <c r="AE8">
        <v>-2.5188917453375732E-7</v>
      </c>
      <c r="AF8">
        <v>-4.3547922753878038E-7</v>
      </c>
      <c r="AG8">
        <v>-1.3091568960391233E-7</v>
      </c>
      <c r="AH8">
        <v>-2.0981887721134916E-7</v>
      </c>
      <c r="AI8">
        <v>-9.2273790065464307E-8</v>
      </c>
      <c r="AJ8">
        <v>-2.9298644535126927E-8</v>
      </c>
      <c r="AK8">
        <v>-5.9618728098625411E-8</v>
      </c>
      <c r="AL8">
        <v>-1.0891856478639611E-7</v>
      </c>
      <c r="AM8">
        <v>-8.2207240634163721E-8</v>
      </c>
      <c r="AN8">
        <v>-8.6295942061042497E-8</v>
      </c>
      <c r="AO8">
        <v>-2.8339204294863094E-7</v>
      </c>
      <c r="AP8">
        <v>-2.2665306417296186E-7</v>
      </c>
      <c r="AQ8">
        <v>0</v>
      </c>
    </row>
    <row r="9" spans="1:43">
      <c r="A9" t="s">
        <v>5</v>
      </c>
      <c r="B9">
        <v>-6.5777990993856145E-2</v>
      </c>
      <c r="C9">
        <v>-6.9470587550404643E-4</v>
      </c>
      <c r="D9">
        <v>-6.4566578903945977E-4</v>
      </c>
      <c r="E9">
        <v>-1.3320290978088318E-3</v>
      </c>
      <c r="F9">
        <v>-6.3724709256014137E-4</v>
      </c>
      <c r="G9">
        <v>0.83913939708558039</v>
      </c>
      <c r="H9">
        <v>-2.7542225554822897E-3</v>
      </c>
      <c r="I9">
        <v>-8.5634865650012157E-4</v>
      </c>
      <c r="J9">
        <v>-1.8259245858394662E-3</v>
      </c>
      <c r="K9">
        <v>-2.4705972060773407E-4</v>
      </c>
      <c r="L9">
        <v>-6.0065943692919387E-3</v>
      </c>
      <c r="M9">
        <v>-5.7808245997650236E-3</v>
      </c>
      <c r="N9">
        <v>-8.6288384022344187E-4</v>
      </c>
      <c r="O9">
        <v>-5.2263088439243536E-18</v>
      </c>
      <c r="P9">
        <v>-8.5435183519189009E-4</v>
      </c>
      <c r="Q9">
        <v>-2.6662018609232988E-4</v>
      </c>
      <c r="R9">
        <v>-4.8819126946042567E-4</v>
      </c>
      <c r="S9">
        <v>-4.1213169838176441E-4</v>
      </c>
      <c r="T9">
        <v>-2.1288726762185448E-4</v>
      </c>
      <c r="U9">
        <v>-3.9944812701529948E-4</v>
      </c>
      <c r="V9">
        <v>-4.1649941730351441E-4</v>
      </c>
      <c r="W9">
        <v>-2.382937220561887E-4</v>
      </c>
      <c r="X9">
        <v>-4.0197778515395707E-4</v>
      </c>
      <c r="Y9">
        <v>-1.3636583839985151E-3</v>
      </c>
      <c r="Z9">
        <v>-4.6913456115772289E-4</v>
      </c>
      <c r="AA9">
        <v>-5.3968804600040593E-4</v>
      </c>
      <c r="AB9">
        <v>-1.1412610058804554E-3</v>
      </c>
      <c r="AC9">
        <v>-4.7510735025384752E-4</v>
      </c>
      <c r="AD9">
        <v>-5.4199703150445691E-3</v>
      </c>
      <c r="AE9">
        <v>-1.8157240321133744E-3</v>
      </c>
      <c r="AF9">
        <v>-0.21414555607397223</v>
      </c>
      <c r="AG9">
        <v>-1.8575627197899103E-3</v>
      </c>
      <c r="AH9">
        <v>-9.8142779815608484E-4</v>
      </c>
      <c r="AI9">
        <v>-1.1347461607090605E-3</v>
      </c>
      <c r="AJ9">
        <v>-7.2368823947544642E-4</v>
      </c>
      <c r="AK9">
        <v>-5.95079366289089E-4</v>
      </c>
      <c r="AL9">
        <v>-1.2593515810812178E-3</v>
      </c>
      <c r="AM9">
        <v>-2.1072181991755152E-3</v>
      </c>
      <c r="AN9">
        <v>-5.0235888231705073E-3</v>
      </c>
      <c r="AO9">
        <v>-5.8713094338086885E-3</v>
      </c>
      <c r="AP9">
        <v>-6.0098031335735916E-3</v>
      </c>
      <c r="AQ9">
        <v>0</v>
      </c>
    </row>
    <row r="10" spans="1:43">
      <c r="A10" t="s">
        <v>6</v>
      </c>
      <c r="B10">
        <v>-3.1024696676339543E-3</v>
      </c>
      <c r="C10">
        <v>-3.0233289218863394E-3</v>
      </c>
      <c r="D10">
        <v>-1.6859051158252677E-3</v>
      </c>
      <c r="E10">
        <v>-2.6189795731967778E-3</v>
      </c>
      <c r="F10">
        <v>-1.8055334289203966E-3</v>
      </c>
      <c r="G10">
        <v>-1.8553513741513469E-3</v>
      </c>
      <c r="H10">
        <v>0.71012948722647973</v>
      </c>
      <c r="I10">
        <v>-3.5282067844130786E-3</v>
      </c>
      <c r="J10">
        <v>-7.6748341529438375E-3</v>
      </c>
      <c r="K10">
        <v>-2.7619632471617933E-4</v>
      </c>
      <c r="L10">
        <v>-3.4911052609389441E-3</v>
      </c>
      <c r="M10">
        <v>-1.8485026976096833E-3</v>
      </c>
      <c r="N10">
        <v>-7.8013450689504342E-3</v>
      </c>
      <c r="O10">
        <v>-5.6094693575999121E-3</v>
      </c>
      <c r="P10">
        <v>-4.2490689814366168E-3</v>
      </c>
      <c r="Q10">
        <v>-9.3269492141140179E-4</v>
      </c>
      <c r="R10">
        <v>-9.5888923526341659E-4</v>
      </c>
      <c r="S10">
        <v>-1.8109448907625083E-3</v>
      </c>
      <c r="T10">
        <v>-9.343094819562616E-4</v>
      </c>
      <c r="U10">
        <v>-1.6509347454735214E-3</v>
      </c>
      <c r="V10">
        <v>-1.9024858130115162E-3</v>
      </c>
      <c r="W10">
        <v>-5.5901887932408006E-3</v>
      </c>
      <c r="X10">
        <v>-4.2433170440053765E-3</v>
      </c>
      <c r="Y10">
        <v>-2.5073105704040696E-2</v>
      </c>
      <c r="Z10">
        <v>-8.8983127382898867E-4</v>
      </c>
      <c r="AA10">
        <v>-5.6372717770028968E-4</v>
      </c>
      <c r="AB10">
        <v>-2.6880425751027413E-3</v>
      </c>
      <c r="AC10">
        <v>-2.1623693382431695E-3</v>
      </c>
      <c r="AD10">
        <v>-4.8365559946961945E-3</v>
      </c>
      <c r="AE10">
        <v>-1.494160785302514E-3</v>
      </c>
      <c r="AF10">
        <v>-5.540772321049164E-3</v>
      </c>
      <c r="AG10">
        <v>-1.2708547057092925E-3</v>
      </c>
      <c r="AH10">
        <v>-1.2829794884842379E-3</v>
      </c>
      <c r="AI10">
        <v>-9.6878252189730907E-4</v>
      </c>
      <c r="AJ10">
        <v>-6.553052031304619E-4</v>
      </c>
      <c r="AK10">
        <v>-9.4876747073418535E-4</v>
      </c>
      <c r="AL10">
        <v>-2.6710240182651517E-3</v>
      </c>
      <c r="AM10">
        <v>-3.6593984041247496E-3</v>
      </c>
      <c r="AN10">
        <v>-2.5325183820712081E-3</v>
      </c>
      <c r="AO10">
        <v>-5.0652733436523066E-3</v>
      </c>
      <c r="AP10">
        <v>-1.1695449213367615E-2</v>
      </c>
      <c r="AQ10">
        <v>0</v>
      </c>
    </row>
    <row r="11" spans="1:43">
      <c r="A11" t="s">
        <v>7</v>
      </c>
      <c r="B11">
        <v>-9.2897107295217447E-4</v>
      </c>
      <c r="C11">
        <v>-1.2225270993507023E-3</v>
      </c>
      <c r="D11">
        <v>-2.65440379938447E-4</v>
      </c>
      <c r="E11">
        <v>-9.0275097449374895E-4</v>
      </c>
      <c r="F11">
        <v>-3.1862354628007015E-4</v>
      </c>
      <c r="G11">
        <v>-1.1796136114788146E-3</v>
      </c>
      <c r="H11">
        <v>-7.5816164129279223E-4</v>
      </c>
      <c r="I11">
        <v>0.86312751155007084</v>
      </c>
      <c r="J11">
        <v>-6.0276382359122013E-3</v>
      </c>
      <c r="K11">
        <v>-2.1196655558032434E-5</v>
      </c>
      <c r="L11">
        <v>-8.7860333910543085E-4</v>
      </c>
      <c r="M11">
        <v>-2.4735906790091552E-4</v>
      </c>
      <c r="N11">
        <v>-9.8096157132350871E-4</v>
      </c>
      <c r="O11">
        <v>-5.2719166658166412E-3</v>
      </c>
      <c r="P11">
        <v>-2.9952029176462101E-3</v>
      </c>
      <c r="Q11">
        <v>-2.1510920842639266E-4</v>
      </c>
      <c r="R11">
        <v>-5.415318349604873E-4</v>
      </c>
      <c r="S11">
        <v>-1.1536945995128337E-3</v>
      </c>
      <c r="T11">
        <v>-2.4893629914752598E-4</v>
      </c>
      <c r="U11">
        <v>-7.8769598561548163E-4</v>
      </c>
      <c r="V11">
        <v>-6.4370697988912695E-4</v>
      </c>
      <c r="W11">
        <v>-1.1803282897539934E-3</v>
      </c>
      <c r="X11">
        <v>-4.0052724631894545E-3</v>
      </c>
      <c r="Y11">
        <v>-3.4644990125892394E-2</v>
      </c>
      <c r="Z11">
        <v>-5.2606518532121403E-4</v>
      </c>
      <c r="AA11">
        <v>-1.3998978479992817E-4</v>
      </c>
      <c r="AB11">
        <v>-3.4620728559698997E-4</v>
      </c>
      <c r="AC11">
        <v>-1.2979238200240039E-2</v>
      </c>
      <c r="AD11">
        <v>-8.1933571695831599E-4</v>
      </c>
      <c r="AE11">
        <v>-4.4074499139176411E-4</v>
      </c>
      <c r="AF11">
        <v>-8.4357769864606047E-4</v>
      </c>
      <c r="AG11">
        <v>-3.1623619935893557E-4</v>
      </c>
      <c r="AH11">
        <v>-1.2339448168799451E-4</v>
      </c>
      <c r="AI11">
        <v>-9.0206857167997548E-5</v>
      </c>
      <c r="AJ11">
        <v>-5.1436700345868741E-5</v>
      </c>
      <c r="AK11">
        <v>-1.987872219219811E-3</v>
      </c>
      <c r="AL11">
        <v>-4.5448203583273237E-4</v>
      </c>
      <c r="AM11">
        <v>-1.0690103099388747E-4</v>
      </c>
      <c r="AN11">
        <v>-2.986702554732682E-4</v>
      </c>
      <c r="AO11">
        <v>-2.6508906417477827E-4</v>
      </c>
      <c r="AP11">
        <v>-1.6473576424213103E-3</v>
      </c>
      <c r="AQ11">
        <v>0</v>
      </c>
    </row>
    <row r="12" spans="1:43">
      <c r="A12" t="s">
        <v>8</v>
      </c>
      <c r="B12">
        <v>-1.6786104011479522E-3</v>
      </c>
      <c r="C12">
        <v>-7.8008872053806689E-4</v>
      </c>
      <c r="D12">
        <v>-1.1550243559483766E-3</v>
      </c>
      <c r="E12">
        <v>-1.4410427598723651E-3</v>
      </c>
      <c r="F12">
        <v>-7.9655886570017176E-4</v>
      </c>
      <c r="G12">
        <v>-2.1015455847117843E-2</v>
      </c>
      <c r="H12">
        <v>-5.8868018904112357E-3</v>
      </c>
      <c r="I12">
        <v>-9.9566542110327595E-3</v>
      </c>
      <c r="J12">
        <v>0.76919054916516016</v>
      </c>
      <c r="K12">
        <v>-2.2934998846628075E-4</v>
      </c>
      <c r="L12">
        <v>-4.3532034550551038E-3</v>
      </c>
      <c r="M12">
        <v>-8.7965129852410825E-3</v>
      </c>
      <c r="N12">
        <v>-5.671199831231816E-3</v>
      </c>
      <c r="O12">
        <v>-1.1251186917214906E-2</v>
      </c>
      <c r="P12">
        <v>-1.081327944967638E-2</v>
      </c>
      <c r="Q12">
        <v>-8.0600099806373557E-4</v>
      </c>
      <c r="R12">
        <v>-1.7934639293182455E-3</v>
      </c>
      <c r="S12">
        <v>-3.1746583980586714E-3</v>
      </c>
      <c r="T12">
        <v>-2.2948701757311133E-3</v>
      </c>
      <c r="U12">
        <v>-3.7787074244209381E-3</v>
      </c>
      <c r="V12">
        <v>-2.9292367816688464E-3</v>
      </c>
      <c r="W12">
        <v>-2.018844353925089E-3</v>
      </c>
      <c r="X12">
        <v>-2.0988850622930518E-3</v>
      </c>
      <c r="Y12">
        <v>-1.2015910496289096E-2</v>
      </c>
      <c r="Z12">
        <v>-1.2206188001157453E-3</v>
      </c>
      <c r="AA12">
        <v>-7.6317088643654176E-4</v>
      </c>
      <c r="AB12">
        <v>-2.5020690701520643E-3</v>
      </c>
      <c r="AC12">
        <v>-1.5621574651010232E-3</v>
      </c>
      <c r="AD12">
        <v>-8.5134506770961765E-3</v>
      </c>
      <c r="AE12">
        <v>-2.8755362844562148E-3</v>
      </c>
      <c r="AF12">
        <v>-5.4112716857598209E-3</v>
      </c>
      <c r="AG12">
        <v>-5.6368387174997869E-2</v>
      </c>
      <c r="AH12">
        <v>-5.9279917559645302E-3</v>
      </c>
      <c r="AI12">
        <v>-8.2834181341767225E-3</v>
      </c>
      <c r="AJ12">
        <v>-6.3751565214162391E-3</v>
      </c>
      <c r="AK12">
        <v>-1.0839628731525008E-3</v>
      </c>
      <c r="AL12">
        <v>-8.6702655937040303E-3</v>
      </c>
      <c r="AM12">
        <v>-6.3389307653275301E-3</v>
      </c>
      <c r="AN12">
        <v>-1.3251035309676097E-2</v>
      </c>
      <c r="AO12">
        <v>-4.9851217795051752E-3</v>
      </c>
      <c r="AP12">
        <v>-9.3068389140732247E-3</v>
      </c>
      <c r="AQ12">
        <v>0</v>
      </c>
    </row>
    <row r="13" spans="1:43">
      <c r="A13" t="s">
        <v>9</v>
      </c>
      <c r="B13">
        <v>-4.8222917625098984E-2</v>
      </c>
      <c r="C13">
        <v>-4.2730232901115016E-2</v>
      </c>
      <c r="D13">
        <v>-2.4736173784534153E-2</v>
      </c>
      <c r="E13">
        <v>-6.4065561405627941E-2</v>
      </c>
      <c r="F13">
        <v>-3.828792947798839E-2</v>
      </c>
      <c r="G13">
        <v>-1.5233671520167075E-2</v>
      </c>
      <c r="H13">
        <v>-1.220182889790219E-2</v>
      </c>
      <c r="I13">
        <v>-2.4622196767604007E-2</v>
      </c>
      <c r="J13">
        <v>-1.7277348609410444E-2</v>
      </c>
      <c r="K13">
        <v>0.92422114383090748</v>
      </c>
      <c r="L13">
        <v>-8.986345583474771E-2</v>
      </c>
      <c r="M13">
        <v>-1.0420069158967907E-2</v>
      </c>
      <c r="N13">
        <v>-2.539963792464537E-2</v>
      </c>
      <c r="O13">
        <v>-4.4101972094917626E-2</v>
      </c>
      <c r="P13">
        <v>-3.5283336858127193E-2</v>
      </c>
      <c r="Q13">
        <v>-2.9846369632362549E-2</v>
      </c>
      <c r="R13">
        <v>-1.4707164798829509E-2</v>
      </c>
      <c r="S13">
        <v>-7.7767426030719835E-3</v>
      </c>
      <c r="T13">
        <v>-2.1817399100889693E-3</v>
      </c>
      <c r="U13">
        <v>-8.6550664553335637E-3</v>
      </c>
      <c r="V13">
        <v>-5.1135669123171601E-3</v>
      </c>
      <c r="W13">
        <v>-7.2891038592058748E-3</v>
      </c>
      <c r="X13">
        <v>-7.1089123025197404E-3</v>
      </c>
      <c r="Y13">
        <v>-1.4129593172290563E-2</v>
      </c>
      <c r="Z13">
        <v>-5.4375946676455213E-2</v>
      </c>
      <c r="AA13">
        <v>-7.3879024643711003E-2</v>
      </c>
      <c r="AB13">
        <v>-2.7780556699876374E-2</v>
      </c>
      <c r="AC13">
        <v>-1.582660081704056E-2</v>
      </c>
      <c r="AD13">
        <v>-1.7540916473065979E-2</v>
      </c>
      <c r="AE13">
        <v>-9.5557692440829609E-2</v>
      </c>
      <c r="AF13">
        <v>-1.0410790957518776E-2</v>
      </c>
      <c r="AG13">
        <v>-4.5887071340653561E-3</v>
      </c>
      <c r="AH13">
        <v>-5.960618591370895E-3</v>
      </c>
      <c r="AI13">
        <v>-4.7506238077303564E-3</v>
      </c>
      <c r="AJ13">
        <v>-3.9793887785921885E-3</v>
      </c>
      <c r="AK13">
        <v>-2.4577969705478577E-3</v>
      </c>
      <c r="AL13">
        <v>-9.207989521050286E-3</v>
      </c>
      <c r="AM13">
        <v>-1.1311336893227244E-2</v>
      </c>
      <c r="AN13">
        <v>-7.3151171574420415E-3</v>
      </c>
      <c r="AO13">
        <v>-6.8760655540814888E-3</v>
      </c>
      <c r="AP13">
        <v>-1.4384623061761479E-2</v>
      </c>
      <c r="AQ13">
        <v>0</v>
      </c>
    </row>
    <row r="14" spans="1:43">
      <c r="A14" t="s">
        <v>65</v>
      </c>
      <c r="B14">
        <v>-6.8589936421059719E-2</v>
      </c>
      <c r="C14">
        <v>-2.3274587348590992E-2</v>
      </c>
      <c r="D14">
        <v>-1.2145690898264583E-2</v>
      </c>
      <c r="E14">
        <v>-3.844528840006245E-2</v>
      </c>
      <c r="F14">
        <v>-1.582496946524348E-2</v>
      </c>
      <c r="G14">
        <v>-2.0609937002833822E-2</v>
      </c>
      <c r="H14">
        <v>-7.9323404616697887E-2</v>
      </c>
      <c r="I14">
        <v>-5.7755730662794172E-2</v>
      </c>
      <c r="J14">
        <v>-6.6587659610669869E-2</v>
      </c>
      <c r="K14">
        <v>-1.7544931823353458E-2</v>
      </c>
      <c r="L14">
        <v>0.71838470067752924</v>
      </c>
      <c r="M14">
        <v>-6.9238035236715886E-2</v>
      </c>
      <c r="N14">
        <v>-0.23511263755393569</v>
      </c>
      <c r="O14">
        <v>-0.35259688303424569</v>
      </c>
      <c r="P14">
        <v>-5.545157646008405E-3</v>
      </c>
      <c r="Q14">
        <v>-1.2471242016712488E-2</v>
      </c>
      <c r="R14">
        <v>-1.8916946337689821E-2</v>
      </c>
      <c r="S14">
        <v>-1.7560364725113804E-2</v>
      </c>
      <c r="T14">
        <v>-1.1587489917486237E-2</v>
      </c>
      <c r="U14">
        <v>-2.1671085613932443E-2</v>
      </c>
      <c r="V14">
        <v>-1.1185193824738583E-2</v>
      </c>
      <c r="W14">
        <v>-1.6927455758799771E-2</v>
      </c>
      <c r="X14">
        <v>-2.5503262217207952E-2</v>
      </c>
      <c r="Y14">
        <v>-5.0982232174750966E-2</v>
      </c>
      <c r="Z14">
        <v>-5.3341092128441391E-3</v>
      </c>
      <c r="AA14">
        <v>-4.4291623190140135E-3</v>
      </c>
      <c r="AB14">
        <v>-2.2131006963194963E-2</v>
      </c>
      <c r="AC14">
        <v>-1.3666667606415035E-2</v>
      </c>
      <c r="AD14">
        <v>-4.6947967984065017E-3</v>
      </c>
      <c r="AE14">
        <v>-7.2409817702690331E-3</v>
      </c>
      <c r="AF14">
        <v>-7.1717577023517141E-3</v>
      </c>
      <c r="AG14">
        <v>-7.4598565272514994E-3</v>
      </c>
      <c r="AH14">
        <v>-1.0908483426218076E-3</v>
      </c>
      <c r="AI14">
        <v>-2.3725436901632147E-3</v>
      </c>
      <c r="AJ14">
        <v>-7.3276495955243003E-4</v>
      </c>
      <c r="AK14">
        <v>-5.3567427196615103E-3</v>
      </c>
      <c r="AL14">
        <v>-6.9186337213071143E-3</v>
      </c>
      <c r="AM14">
        <v>-2.4512934430328667E-3</v>
      </c>
      <c r="AN14">
        <v>-4.8769892767972015E-3</v>
      </c>
      <c r="AO14">
        <v>-1.1803147260790571E-2</v>
      </c>
      <c r="AP14">
        <v>-1.5739868076476066E-2</v>
      </c>
      <c r="AQ14">
        <v>0</v>
      </c>
    </row>
    <row r="15" spans="1:43">
      <c r="A15" t="s">
        <v>66</v>
      </c>
      <c r="B15">
        <v>-4.8646403058146782E-3</v>
      </c>
      <c r="C15">
        <v>-1.051761409282667E-3</v>
      </c>
      <c r="D15">
        <v>-8.3936552575130383E-4</v>
      </c>
      <c r="E15">
        <v>-8.1200446661382783E-4</v>
      </c>
      <c r="F15">
        <v>-3.1862354628006928E-4</v>
      </c>
      <c r="G15">
        <v>-2.778657755100486E-3</v>
      </c>
      <c r="H15">
        <v>-6.7240801169688488E-4</v>
      </c>
      <c r="I15">
        <v>-3.2604834664554474E-4</v>
      </c>
      <c r="J15">
        <v>-2.1047685651754796E-4</v>
      </c>
      <c r="K15">
        <v>-5.7620609705897898E-5</v>
      </c>
      <c r="L15">
        <v>-2.6858870381302256E-3</v>
      </c>
      <c r="M15">
        <v>0.8521362970967904</v>
      </c>
      <c r="N15">
        <v>-3.6898705033226151E-4</v>
      </c>
      <c r="O15">
        <v>8.0815771213697031E-19</v>
      </c>
      <c r="P15">
        <v>3.7521608063502194E-20</v>
      </c>
      <c r="Q15">
        <v>-1.7670723277292782E-4</v>
      </c>
      <c r="R15">
        <v>-2.0501591460305501E-4</v>
      </c>
      <c r="S15">
        <v>-1.4993627852963136E-4</v>
      </c>
      <c r="T15">
        <v>-1.391193743602988E-4</v>
      </c>
      <c r="U15">
        <v>-1.2127158097953861E-4</v>
      </c>
      <c r="V15">
        <v>-4.6137556108013822E-4</v>
      </c>
      <c r="W15">
        <v>-1.3204678801436912E-4</v>
      </c>
      <c r="X15">
        <v>-1.7692110590687544E-4</v>
      </c>
      <c r="Y15">
        <v>-1.6940365847309222E-3</v>
      </c>
      <c r="Z15">
        <v>-2.599894260729204E-4</v>
      </c>
      <c r="AA15">
        <v>-1.6386197808523084E-4</v>
      </c>
      <c r="AB15">
        <v>-1.3859082923199731E-3</v>
      </c>
      <c r="AC15">
        <v>-1.7932814290456145E-4</v>
      </c>
      <c r="AD15">
        <v>-7.616520089452119E-4</v>
      </c>
      <c r="AE15">
        <v>-3.6916266779244295E-4</v>
      </c>
      <c r="AF15">
        <v>-8.7938906074819571E-4</v>
      </c>
      <c r="AG15">
        <v>-3.9996613398132389E-4</v>
      </c>
      <c r="AH15">
        <v>-5.1669996702066821E-4</v>
      </c>
      <c r="AI15">
        <v>-1.4715085849319705E-3</v>
      </c>
      <c r="AJ15">
        <v>-3.0287180801742046E-4</v>
      </c>
      <c r="AK15">
        <v>-1.6776213264219029E-4</v>
      </c>
      <c r="AL15">
        <v>-2.2214222368352665E-3</v>
      </c>
      <c r="AM15">
        <v>-2.7040870316168133E-3</v>
      </c>
      <c r="AN15">
        <v>-1.5141313402146392E-3</v>
      </c>
      <c r="AO15">
        <v>-7.6701134696210316E-2</v>
      </c>
      <c r="AP15">
        <v>-1.9664419847646151E-3</v>
      </c>
      <c r="AQ15">
        <v>0</v>
      </c>
    </row>
    <row r="16" spans="1:43">
      <c r="A16" t="s">
        <v>10</v>
      </c>
      <c r="B16">
        <v>-8.2827560791327564E-3</v>
      </c>
      <c r="C16">
        <v>-1.172073600012419E-2</v>
      </c>
      <c r="D16">
        <v>-6.9444942643355698E-3</v>
      </c>
      <c r="E16">
        <v>-1.0092602686450189E-2</v>
      </c>
      <c r="F16">
        <v>-4.7262492698210354E-3</v>
      </c>
      <c r="G16">
        <v>-3.8756987185225099E-2</v>
      </c>
      <c r="H16">
        <v>-1.8753496704179522E-2</v>
      </c>
      <c r="I16">
        <v>-1.9810153175248844E-2</v>
      </c>
      <c r="J16">
        <v>-2.6726573326490036E-2</v>
      </c>
      <c r="K16">
        <v>-1.0215661926638931E-3</v>
      </c>
      <c r="L16">
        <v>-1.8206836852015643E-2</v>
      </c>
      <c r="M16">
        <v>-2.0141943476537104E-2</v>
      </c>
      <c r="N16">
        <v>0.87209813370388212</v>
      </c>
      <c r="O16">
        <v>-7.2150002761059387E-2</v>
      </c>
      <c r="P16">
        <v>-9.6205276651423199E-3</v>
      </c>
      <c r="Q16">
        <v>-2.7449439711298949E-3</v>
      </c>
      <c r="R16">
        <v>-6.3895192293739354E-3</v>
      </c>
      <c r="S16">
        <v>-1.5477986131048687E-2</v>
      </c>
      <c r="T16">
        <v>-1.3591464557894718E-2</v>
      </c>
      <c r="U16">
        <v>-3.2311787606948549E-2</v>
      </c>
      <c r="V16">
        <v>-2.3503505279523957E-2</v>
      </c>
      <c r="W16">
        <v>-4.7825687363094629E-2</v>
      </c>
      <c r="X16">
        <v>-1.9477835476493319E-2</v>
      </c>
      <c r="Y16">
        <v>-4.3549122884681588E-2</v>
      </c>
      <c r="Z16">
        <v>-1.3353414986767695E-3</v>
      </c>
      <c r="AA16">
        <v>-6.4316124502764895E-3</v>
      </c>
      <c r="AB16">
        <v>-1.102359649257087E-2</v>
      </c>
      <c r="AC16">
        <v>-2.6706634095626514E-2</v>
      </c>
      <c r="AD16">
        <v>-1.4981279573166518E-2</v>
      </c>
      <c r="AE16">
        <v>-3.712006802045806E-3</v>
      </c>
      <c r="AF16">
        <v>-5.2917258334374924E-3</v>
      </c>
      <c r="AG16">
        <v>-3.2058634070206071E-3</v>
      </c>
      <c r="AH16">
        <v>-2.0251298390685027E-3</v>
      </c>
      <c r="AI16">
        <v>-1.2171097457214833E-3</v>
      </c>
      <c r="AJ16">
        <v>-9.251632984857009E-4</v>
      </c>
      <c r="AK16">
        <v>-4.6691152144539786E-3</v>
      </c>
      <c r="AL16">
        <v>-3.9177023973081494E-3</v>
      </c>
      <c r="AM16">
        <v>-1.4158489818083088E-3</v>
      </c>
      <c r="AN16">
        <v>-2.6320434920502093E-3</v>
      </c>
      <c r="AO16">
        <v>-3.2921653629342457E-3</v>
      </c>
      <c r="AP16">
        <v>-6.9788637059466146E-3</v>
      </c>
      <c r="AQ16">
        <v>0</v>
      </c>
    </row>
    <row r="17" spans="1:43">
      <c r="A17" t="s">
        <v>79</v>
      </c>
      <c r="B17">
        <v>-1.3777577916139986E-3</v>
      </c>
      <c r="C17">
        <v>-3.2010459532336074E-4</v>
      </c>
      <c r="D17">
        <v>-1.37704457551598E-6</v>
      </c>
      <c r="E17">
        <v>-4.8286351012596504E-3</v>
      </c>
      <c r="F17">
        <v>9.7118995377218548E-20</v>
      </c>
      <c r="G17">
        <v>-5.512617753243897E-3</v>
      </c>
      <c r="H17">
        <v>-6.4878239434285512E-4</v>
      </c>
      <c r="I17">
        <v>-1.3219152295022693E-3</v>
      </c>
      <c r="J17">
        <v>-3.7708462015560303E-6</v>
      </c>
      <c r="K17">
        <v>-3.5564890833653928E-5</v>
      </c>
      <c r="L17">
        <v>-1.9769608983115808E-3</v>
      </c>
      <c r="M17">
        <v>3.4172840537581003E-19</v>
      </c>
      <c r="N17">
        <v>-3.9529664272625878E-3</v>
      </c>
      <c r="O17">
        <v>0.85622414436264949</v>
      </c>
      <c r="P17">
        <v>-1.8780050868195139E-4</v>
      </c>
      <c r="Q17">
        <v>-1.3955866490284528E-5</v>
      </c>
      <c r="R17">
        <v>-9.6252751951568258E-5</v>
      </c>
      <c r="S17">
        <v>-8.1424598949463749E-4</v>
      </c>
      <c r="T17">
        <v>-2.6577122886728369E-3</v>
      </c>
      <c r="U17">
        <v>-2.6147148890143979E-3</v>
      </c>
      <c r="V17">
        <v>-8.9418828122160804E-4</v>
      </c>
      <c r="W17">
        <v>-3.8599729609425665E-3</v>
      </c>
      <c r="X17">
        <v>-2.149722249336627E-3</v>
      </c>
      <c r="Y17">
        <v>-3.9896530285577162E-3</v>
      </c>
      <c r="Z17">
        <v>-5.0801527022657574E-5</v>
      </c>
      <c r="AA17">
        <v>-1.1596758938281686E-5</v>
      </c>
      <c r="AB17">
        <v>-1.4870648039285248E-3</v>
      </c>
      <c r="AC17">
        <v>-1.9705252397785489E-3</v>
      </c>
      <c r="AD17">
        <v>-6.7319863619413043E-4</v>
      </c>
      <c r="AE17">
        <v>-5.4758452174901893E-4</v>
      </c>
      <c r="AF17">
        <v>-7.8418826109439242E-4</v>
      </c>
      <c r="AG17">
        <v>-6.3779638755188304E-20</v>
      </c>
      <c r="AH17">
        <v>-3.0736367322690554E-4</v>
      </c>
      <c r="AI17">
        <v>-1.0997735618455423E-4</v>
      </c>
      <c r="AJ17">
        <v>-1.8603993776440371E-4</v>
      </c>
      <c r="AK17">
        <v>-6.7861041387950686E-3</v>
      </c>
      <c r="AL17">
        <v>-2.9259425166910762E-4</v>
      </c>
      <c r="AM17">
        <v>-3.0407943261885675E-5</v>
      </c>
      <c r="AN17">
        <v>-1.2579953920586406E-3</v>
      </c>
      <c r="AO17">
        <v>-5.8281677992210292E-4</v>
      </c>
      <c r="AP17">
        <v>-9.098973055537532E-4</v>
      </c>
      <c r="AQ17">
        <v>0</v>
      </c>
    </row>
    <row r="18" spans="1:43">
      <c r="A18" t="s">
        <v>80</v>
      </c>
      <c r="B18">
        <v>-1.7431301551062615E-4</v>
      </c>
      <c r="C18">
        <v>-4.7381629409281881E-5</v>
      </c>
      <c r="D18">
        <v>-6.3500134300111552E-4</v>
      </c>
      <c r="E18">
        <v>-5.9744668219473863E-5</v>
      </c>
      <c r="F18">
        <v>2.8995569016729078E-19</v>
      </c>
      <c r="G18">
        <v>-9.96230738478652E-4</v>
      </c>
      <c r="H18">
        <v>-1.0274852375229074E-3</v>
      </c>
      <c r="I18">
        <v>-5.8856673096418684E-3</v>
      </c>
      <c r="J18">
        <v>-1.1136604582420574E-3</v>
      </c>
      <c r="K18">
        <v>-1.7941190933926324E-4</v>
      </c>
      <c r="L18">
        <v>-1.599885660536277E-3</v>
      </c>
      <c r="M18">
        <v>3.1013301912223112E-19</v>
      </c>
      <c r="N18">
        <v>-1.2250619367402994E-3</v>
      </c>
      <c r="O18">
        <v>-1.0166749623406418E-2</v>
      </c>
      <c r="P18">
        <v>0.88263718406528546</v>
      </c>
      <c r="Q18">
        <v>-1.6801244803228788E-4</v>
      </c>
      <c r="R18">
        <v>-1.5653018280197355E-3</v>
      </c>
      <c r="S18">
        <v>-2.8785061261398433E-5</v>
      </c>
      <c r="T18">
        <v>-4.3443848579144699E-4</v>
      </c>
      <c r="U18">
        <v>-5.6534880587215115E-4</v>
      </c>
      <c r="V18">
        <v>-3.2649209038103395E-5</v>
      </c>
      <c r="W18">
        <v>-1.2444110455238545E-4</v>
      </c>
      <c r="X18">
        <v>-7.0143353890567118E-4</v>
      </c>
      <c r="Y18">
        <v>-7.3682557122907205E-4</v>
      </c>
      <c r="Z18">
        <v>-6.2373713101825112E-4</v>
      </c>
      <c r="AA18">
        <v>-6.5000684596006335E-6</v>
      </c>
      <c r="AB18">
        <v>-3.5555949924603054E-3</v>
      </c>
      <c r="AC18">
        <v>-4.242145160330231E-2</v>
      </c>
      <c r="AD18">
        <v>-1.3263491462196986E-3</v>
      </c>
      <c r="AE18">
        <v>-1.4433012928602583E-3</v>
      </c>
      <c r="AF18">
        <v>-2.4662209309960692E-3</v>
      </c>
      <c r="AG18">
        <v>-2.3913871354003364E-20</v>
      </c>
      <c r="AH18">
        <v>4.5436355572606396E-19</v>
      </c>
      <c r="AI18">
        <v>-1.5089920147360973E-4</v>
      </c>
      <c r="AJ18">
        <v>-1.8762851960295272E-4</v>
      </c>
      <c r="AK18">
        <v>-7.8971521109184927E-4</v>
      </c>
      <c r="AL18">
        <v>-2.4758224984964454E-4</v>
      </c>
      <c r="AM18">
        <v>-6.3600429608635109E-4</v>
      </c>
      <c r="AN18">
        <v>-1.3638642163037486E-3</v>
      </c>
      <c r="AO18">
        <v>-4.113268210644025E-4</v>
      </c>
      <c r="AP18">
        <v>-1.1666027686074508E-3</v>
      </c>
      <c r="AQ18">
        <v>0</v>
      </c>
    </row>
    <row r="19" spans="1:43">
      <c r="A19" t="s">
        <v>81</v>
      </c>
      <c r="B19">
        <v>-4.6730972903674244E-4</v>
      </c>
      <c r="C19">
        <v>-7.3429246729254799E-3</v>
      </c>
      <c r="D19">
        <v>-1.2174387155555253E-2</v>
      </c>
      <c r="E19">
        <v>-2.2088524986225966E-3</v>
      </c>
      <c r="F19">
        <v>-3.3986511603207479E-3</v>
      </c>
      <c r="G19">
        <v>-5.6239483809640816E-4</v>
      </c>
      <c r="H19">
        <v>-6.5386954014484211E-4</v>
      </c>
      <c r="I19">
        <v>-3.6469153722131723E-3</v>
      </c>
      <c r="J19">
        <v>-7.9105480426169892E-4</v>
      </c>
      <c r="K19">
        <v>-2.8288865846616551E-4</v>
      </c>
      <c r="L19">
        <v>-6.7108595462201986E-4</v>
      </c>
      <c r="M19">
        <v>-2.6627440355795495E-4</v>
      </c>
      <c r="N19">
        <v>-4.971334978437221E-3</v>
      </c>
      <c r="O19">
        <v>-4.9677115753003799E-3</v>
      </c>
      <c r="P19">
        <v>-1.191081371944123E-2</v>
      </c>
      <c r="Q19">
        <v>0.75723649727642495</v>
      </c>
      <c r="R19">
        <v>-1.9595722546997006E-2</v>
      </c>
      <c r="S19">
        <v>-0.16688310346241336</v>
      </c>
      <c r="T19">
        <v>-5.5573411593605963E-3</v>
      </c>
      <c r="U19">
        <v>-2.5339679556103674E-2</v>
      </c>
      <c r="V19">
        <v>-7.3526138030271082E-2</v>
      </c>
      <c r="W19">
        <v>-3.9755780681800017E-2</v>
      </c>
      <c r="X19">
        <v>-6.8805149207557315E-2</v>
      </c>
      <c r="Y19">
        <v>-1.7894470806023983E-2</v>
      </c>
      <c r="Z19">
        <v>-1.5438780004440422E-3</v>
      </c>
      <c r="AA19">
        <v>-2.0876841160793458E-4</v>
      </c>
      <c r="AB19">
        <v>-1.3806364450594993E-2</v>
      </c>
      <c r="AC19">
        <v>-2.7723423791388042E-2</v>
      </c>
      <c r="AD19">
        <v>-6.6207549073355018E-4</v>
      </c>
      <c r="AE19">
        <v>-6.7767347555927236E-4</v>
      </c>
      <c r="AF19">
        <v>-9.7077845926493451E-5</v>
      </c>
      <c r="AG19">
        <v>-2.8259086713072664E-5</v>
      </c>
      <c r="AH19">
        <v>-3.5228589483785368E-5</v>
      </c>
      <c r="AI19">
        <v>-1.9875774380101565E-5</v>
      </c>
      <c r="AJ19">
        <v>-2.3034594333517029E-5</v>
      </c>
      <c r="AK19">
        <v>-8.0076397822934954E-4</v>
      </c>
      <c r="AL19">
        <v>-7.5883915436890912E-4</v>
      </c>
      <c r="AM19">
        <v>-1.5006615596071621E-4</v>
      </c>
      <c r="AN19">
        <v>-2.2696695721474873E-4</v>
      </c>
      <c r="AO19">
        <v>-6.7917322293007082E-5</v>
      </c>
      <c r="AP19">
        <v>-1.1146581835965112E-3</v>
      </c>
      <c r="AQ19">
        <v>0</v>
      </c>
    </row>
    <row r="20" spans="1:43">
      <c r="A20" t="s">
        <v>82</v>
      </c>
      <c r="B20">
        <v>-1.0285440335193547E-4</v>
      </c>
      <c r="C20">
        <v>-3.0660203444033508E-4</v>
      </c>
      <c r="D20">
        <v>-1.0187171338178226E-3</v>
      </c>
      <c r="E20">
        <v>-4.6316074801049979E-4</v>
      </c>
      <c r="F20">
        <v>-2.1241569752004664E-4</v>
      </c>
      <c r="G20">
        <v>-9.6546047126840507E-4</v>
      </c>
      <c r="H20">
        <v>-4.5249558146315749E-4</v>
      </c>
      <c r="I20">
        <v>-1.381731365896692E-3</v>
      </c>
      <c r="J20">
        <v>-7.841650942102251E-4</v>
      </c>
      <c r="K20">
        <v>-7.9245932913308268E-5</v>
      </c>
      <c r="L20">
        <v>-2.6151728789064665E-3</v>
      </c>
      <c r="M20">
        <v>-5.6326341967798859E-4</v>
      </c>
      <c r="N20">
        <v>-1.8566539625684208E-3</v>
      </c>
      <c r="O20">
        <v>-2.721202456527576E-3</v>
      </c>
      <c r="P20">
        <v>-2.2454161560340035E-3</v>
      </c>
      <c r="Q20">
        <v>-1.9128289248367444E-2</v>
      </c>
      <c r="R20">
        <v>0.78793274285093795</v>
      </c>
      <c r="S20">
        <v>-3.9491760035191573E-2</v>
      </c>
      <c r="T20">
        <v>-7.6146597102144508E-3</v>
      </c>
      <c r="U20">
        <v>-3.3994467691514305E-2</v>
      </c>
      <c r="V20">
        <v>-1.5190698009447336E-2</v>
      </c>
      <c r="W20">
        <v>-1.0931082277653457E-2</v>
      </c>
      <c r="X20">
        <v>-1.1072364615296803E-2</v>
      </c>
      <c r="Y20">
        <v>-1.5328741100704752E-2</v>
      </c>
      <c r="Z20">
        <v>-4.0382352439122807E-4</v>
      </c>
      <c r="AA20">
        <v>-5.8905412002695462E-5</v>
      </c>
      <c r="AB20">
        <v>-6.7150304362247814E-3</v>
      </c>
      <c r="AC20">
        <v>-3.3789256629732831E-3</v>
      </c>
      <c r="AD20">
        <v>-3.3030789945598545E-4</v>
      </c>
      <c r="AE20">
        <v>-1.2238760680225027E-4</v>
      </c>
      <c r="AF20">
        <v>-1.6204590318493804E-4</v>
      </c>
      <c r="AG20">
        <v>-6.1362053941490909E-5</v>
      </c>
      <c r="AH20">
        <v>-2.370953312488147E-5</v>
      </c>
      <c r="AI20">
        <v>-1.6904558339992898E-5</v>
      </c>
      <c r="AJ20">
        <v>-1.596190154273733E-5</v>
      </c>
      <c r="AK20">
        <v>-1.6979413762488539E-4</v>
      </c>
      <c r="AL20">
        <v>-1.3953522199764302E-4</v>
      </c>
      <c r="AM20">
        <v>-4.8407417465732989E-5</v>
      </c>
      <c r="AN20">
        <v>-1.1365175569439424E-5</v>
      </c>
      <c r="AO20">
        <v>-4.8916231413352752E-5</v>
      </c>
      <c r="AP20">
        <v>-5.8556358779237347E-4</v>
      </c>
      <c r="AQ20">
        <v>0</v>
      </c>
    </row>
    <row r="21" spans="1:43">
      <c r="A21" t="s">
        <v>11</v>
      </c>
      <c r="B21">
        <v>-4.2543636733740047E-3</v>
      </c>
      <c r="C21">
        <v>-2.3014557775078322E-2</v>
      </c>
      <c r="D21">
        <v>-1.6378388848634438E-2</v>
      </c>
      <c r="E21">
        <v>-1.1559573020002526E-2</v>
      </c>
      <c r="F21">
        <v>-1.6090489087143531E-2</v>
      </c>
      <c r="G21">
        <v>-1.3776669823664951E-2</v>
      </c>
      <c r="H21">
        <v>-4.435551810653574E-3</v>
      </c>
      <c r="I21">
        <v>-2.6086841164478656E-2</v>
      </c>
      <c r="J21">
        <v>-4.4258689785606114E-3</v>
      </c>
      <c r="K21">
        <v>-9.838050513709545E-4</v>
      </c>
      <c r="L21">
        <v>-6.5623360700096545E-3</v>
      </c>
      <c r="M21">
        <v>-3.2039902478368152E-3</v>
      </c>
      <c r="N21">
        <v>-1.0230106498004101E-2</v>
      </c>
      <c r="O21">
        <v>-3.5464762313275347E-2</v>
      </c>
      <c r="P21">
        <v>-1.0718617978976533E-2</v>
      </c>
      <c r="Q21">
        <v>-2.4469643740405313E-2</v>
      </c>
      <c r="R21">
        <v>-1.6435619288468872E-2</v>
      </c>
      <c r="S21">
        <v>0.86823935394260821</v>
      </c>
      <c r="T21">
        <v>-1.0626509942505382E-2</v>
      </c>
      <c r="U21">
        <v>-3.1938408779384392E-2</v>
      </c>
      <c r="V21">
        <v>-8.397874597559804E-2</v>
      </c>
      <c r="W21">
        <v>-4.7064311891165195E-2</v>
      </c>
      <c r="X21">
        <v>-8.859949225784941E-2</v>
      </c>
      <c r="Y21">
        <v>-4.0047420217127337E-2</v>
      </c>
      <c r="Z21">
        <v>-3.1220173748706804E-3</v>
      </c>
      <c r="AA21">
        <v>-1.2025050969279017E-3</v>
      </c>
      <c r="AB21">
        <v>-8.4634531686699696E-3</v>
      </c>
      <c r="AC21">
        <v>-5.1935479863816573E-2</v>
      </c>
      <c r="AD21">
        <v>-4.8968347103921081E-3</v>
      </c>
      <c r="AE21">
        <v>-3.0680254118317448E-3</v>
      </c>
      <c r="AF21">
        <v>-4.30487546893118E-3</v>
      </c>
      <c r="AG21">
        <v>-1.1498512040325317E-3</v>
      </c>
      <c r="AH21">
        <v>-2.4712467357952722E-3</v>
      </c>
      <c r="AI21">
        <v>-1.6404618945418377E-3</v>
      </c>
      <c r="AJ21">
        <v>-5.631375271518582E-4</v>
      </c>
      <c r="AK21">
        <v>-5.3316730444960304E-3</v>
      </c>
      <c r="AL21">
        <v>-3.7035614719339201E-3</v>
      </c>
      <c r="AM21">
        <v>-4.3154248316531691E-3</v>
      </c>
      <c r="AN21">
        <v>-1.9745719686755374E-3</v>
      </c>
      <c r="AO21">
        <v>-1.2336470349616753E-3</v>
      </c>
      <c r="AP21">
        <v>-6.384115272553708E-3</v>
      </c>
      <c r="AQ21">
        <v>0</v>
      </c>
    </row>
    <row r="22" spans="1:43">
      <c r="A22" t="s">
        <v>12</v>
      </c>
      <c r="B22">
        <v>-1.900511245199588E-3</v>
      </c>
      <c r="C22">
        <v>-3.5783174146074501E-3</v>
      </c>
      <c r="D22">
        <v>-4.4120495584363427E-3</v>
      </c>
      <c r="E22">
        <v>-3.9306790961883492E-3</v>
      </c>
      <c r="F22">
        <v>-4.1421061016409071E-3</v>
      </c>
      <c r="G22">
        <v>-2.0264666585487231E-3</v>
      </c>
      <c r="H22">
        <v>-2.1126617157332783E-3</v>
      </c>
      <c r="I22">
        <v>-2.2685005275555974E-3</v>
      </c>
      <c r="J22">
        <v>-2.9947273023739019E-3</v>
      </c>
      <c r="K22">
        <v>-6.4989214657961401E-4</v>
      </c>
      <c r="L22">
        <v>-4.6090217880424018E-3</v>
      </c>
      <c r="M22">
        <v>-3.0195809304344083E-3</v>
      </c>
      <c r="N22">
        <v>-4.5546176185802855E-3</v>
      </c>
      <c r="O22">
        <v>-1.0622772837388827E-2</v>
      </c>
      <c r="P22">
        <v>-3.1196375944667234E-3</v>
      </c>
      <c r="Q22">
        <v>-1.6619272074209291E-3</v>
      </c>
      <c r="R22">
        <v>-2.4220619781343709E-3</v>
      </c>
      <c r="S22">
        <v>-5.6815829355602336E-3</v>
      </c>
      <c r="T22">
        <v>0.795156172902864</v>
      </c>
      <c r="U22">
        <v>-5.4193333686265513E-2</v>
      </c>
      <c r="V22">
        <v>-2.6388679301689043E-2</v>
      </c>
      <c r="W22">
        <v>-1.7642984349158376E-2</v>
      </c>
      <c r="X22">
        <v>-2.9228826161043647E-2</v>
      </c>
      <c r="Y22">
        <v>-1.3121301037915837E-2</v>
      </c>
      <c r="Z22">
        <v>-5.2550056087432911E-3</v>
      </c>
      <c r="AA22">
        <v>-1.1066824469575258E-3</v>
      </c>
      <c r="AB22">
        <v>-3.551122709619178E-3</v>
      </c>
      <c r="AC22">
        <v>-8.1730915562596585E-3</v>
      </c>
      <c r="AD22">
        <v>-7.3831867989088097E-3</v>
      </c>
      <c r="AE22">
        <v>-3.7727807901560394E-3</v>
      </c>
      <c r="AF22">
        <v>-3.4108093973423321E-3</v>
      </c>
      <c r="AG22">
        <v>-8.1952099557566684E-3</v>
      </c>
      <c r="AH22">
        <v>-5.0680931496780331E-2</v>
      </c>
      <c r="AI22">
        <v>-2.8217675642421225E-2</v>
      </c>
      <c r="AJ22">
        <v>-3.0712597120392086E-3</v>
      </c>
      <c r="AK22">
        <v>-1.9309760797043567E-3</v>
      </c>
      <c r="AL22">
        <v>-8.1812985348590911E-3</v>
      </c>
      <c r="AM22">
        <v>-3.9589046762905878E-3</v>
      </c>
      <c r="AN22">
        <v>-5.6026863719653335E-3</v>
      </c>
      <c r="AO22">
        <v>-7.9103497428293264E-3</v>
      </c>
      <c r="AP22">
        <v>-2.1160243727163283E-2</v>
      </c>
      <c r="AQ22">
        <v>0</v>
      </c>
    </row>
    <row r="23" spans="1:43">
      <c r="A23" t="s">
        <v>13</v>
      </c>
      <c r="B23">
        <v>-1.6589934699647207E-3</v>
      </c>
      <c r="C23">
        <v>-5.9496318835067525E-3</v>
      </c>
      <c r="D23">
        <v>-3.3431139743598957E-3</v>
      </c>
      <c r="E23">
        <v>-7.4258928071607288E-3</v>
      </c>
      <c r="F23">
        <v>-6.2131591524613675E-3</v>
      </c>
      <c r="G23">
        <v>-1.6845027431357162E-3</v>
      </c>
      <c r="H23">
        <v>-1.3292038850240687E-3</v>
      </c>
      <c r="I23">
        <v>-2.0396605620565723E-3</v>
      </c>
      <c r="J23">
        <v>-2.3448232245513729E-3</v>
      </c>
      <c r="K23">
        <v>-2.7759749210742824E-4</v>
      </c>
      <c r="L23">
        <v>-1.9729332606723432E-3</v>
      </c>
      <c r="M23">
        <v>-1.1785592176665853E-3</v>
      </c>
      <c r="N23">
        <v>-2.9477479789969743E-3</v>
      </c>
      <c r="O23">
        <v>-1.0491661867984855E-2</v>
      </c>
      <c r="P23">
        <v>-2.4971407331462053E-3</v>
      </c>
      <c r="Q23">
        <v>-2.5754607851649109E-3</v>
      </c>
      <c r="R23">
        <v>-3.9706997171348839E-3</v>
      </c>
      <c r="S23">
        <v>-8.7354968723873418E-3</v>
      </c>
      <c r="T23">
        <v>-2.9004605672461777E-2</v>
      </c>
      <c r="U23">
        <v>0.82577341501084101</v>
      </c>
      <c r="V23">
        <v>-3.9740682159788057E-2</v>
      </c>
      <c r="W23">
        <v>-3.8804441703599812E-2</v>
      </c>
      <c r="X23">
        <v>-2.633497886921975E-2</v>
      </c>
      <c r="Y23">
        <v>-1.3597953290863399E-2</v>
      </c>
      <c r="Z23">
        <v>-1.8802565260215898E-2</v>
      </c>
      <c r="AA23">
        <v>-1.6440572034987153E-3</v>
      </c>
      <c r="AB23">
        <v>-4.9299166060910553E-3</v>
      </c>
      <c r="AC23">
        <v>-2.7233075027321182E-2</v>
      </c>
      <c r="AD23">
        <v>-6.0807137938558254E-3</v>
      </c>
      <c r="AE23">
        <v>-2.5144798682805863E-3</v>
      </c>
      <c r="AF23">
        <v>-2.516314650888887E-3</v>
      </c>
      <c r="AG23">
        <v>-2.4944488474715715E-3</v>
      </c>
      <c r="AH23">
        <v>-1.7478374073235273E-2</v>
      </c>
      <c r="AI23">
        <v>-5.0935132116136251E-3</v>
      </c>
      <c r="AJ23">
        <v>-1.1569272962163688E-3</v>
      </c>
      <c r="AK23">
        <v>-1.6370905277695257E-3</v>
      </c>
      <c r="AL23">
        <v>-4.8151035335958041E-3</v>
      </c>
      <c r="AM23">
        <v>-2.8419422505264135E-3</v>
      </c>
      <c r="AN23">
        <v>-2.4052404971253803E-3</v>
      </c>
      <c r="AO23">
        <v>-2.6911323118464872E-3</v>
      </c>
      <c r="AP23">
        <v>-1.5269854379399673E-2</v>
      </c>
      <c r="AQ23">
        <v>0</v>
      </c>
    </row>
    <row r="24" spans="1:43">
      <c r="A24" t="s">
        <v>14</v>
      </c>
      <c r="B24">
        <v>-3.9445273352432374E-3</v>
      </c>
      <c r="C24">
        <v>-3.6221731486476505E-2</v>
      </c>
      <c r="D24">
        <v>-2.4958569778536617E-2</v>
      </c>
      <c r="E24">
        <v>-2.1930013228955193E-2</v>
      </c>
      <c r="F24">
        <v>-2.3312622802825086E-2</v>
      </c>
      <c r="G24">
        <v>-4.7320309123799137E-3</v>
      </c>
      <c r="H24">
        <v>-2.9431822244265229E-3</v>
      </c>
      <c r="I24">
        <v>-7.1802684826869469E-3</v>
      </c>
      <c r="J24">
        <v>-6.7816703125346579E-3</v>
      </c>
      <c r="K24">
        <v>-1.6677218928668402E-3</v>
      </c>
      <c r="L24">
        <v>-2.9686386630377779E-3</v>
      </c>
      <c r="M24">
        <v>-1.795193077984614E-3</v>
      </c>
      <c r="N24">
        <v>-4.2659623315162805E-3</v>
      </c>
      <c r="O24">
        <v>-3.615455617757634E-2</v>
      </c>
      <c r="P24">
        <v>-1.2051057457255352E-2</v>
      </c>
      <c r="Q24">
        <v>-1.0339787006027718E-2</v>
      </c>
      <c r="R24">
        <v>-8.9194832670245767E-3</v>
      </c>
      <c r="S24">
        <v>-1.3796753690363617E-2</v>
      </c>
      <c r="T24">
        <v>-5.7549718521897617E-3</v>
      </c>
      <c r="U24">
        <v>-2.2297423515724266E-2</v>
      </c>
      <c r="V24">
        <v>0.87545418011045273</v>
      </c>
      <c r="W24">
        <v>-2.7456071413181866E-2</v>
      </c>
      <c r="X24">
        <v>-5.0791286787282723E-2</v>
      </c>
      <c r="Y24">
        <v>-1.6063347975355489E-2</v>
      </c>
      <c r="Z24">
        <v>-8.1771665293137296E-3</v>
      </c>
      <c r="AA24">
        <v>-1.421432903480429E-3</v>
      </c>
      <c r="AB24">
        <v>-2.2463505047803728E-2</v>
      </c>
      <c r="AC24">
        <v>-1.4610427609816116E-2</v>
      </c>
      <c r="AD24">
        <v>-5.2427816721067281E-3</v>
      </c>
      <c r="AE24">
        <v>-2.2946340499496406E-3</v>
      </c>
      <c r="AF24">
        <v>-1.7989987107773545E-3</v>
      </c>
      <c r="AG24">
        <v>-1.5714184267985039E-3</v>
      </c>
      <c r="AH24">
        <v>-2.9650974270876234E-3</v>
      </c>
      <c r="AI24">
        <v>-2.0732444247068757E-3</v>
      </c>
      <c r="AJ24">
        <v>-1.1159150535960971E-3</v>
      </c>
      <c r="AK24">
        <v>-1.1758403013798246E-3</v>
      </c>
      <c r="AL24">
        <v>-3.9830711036904403E-3</v>
      </c>
      <c r="AM24">
        <v>-2.7692394316363371E-3</v>
      </c>
      <c r="AN24">
        <v>-2.0326922856536487E-3</v>
      </c>
      <c r="AO24">
        <v>-2.0483300384285131E-3</v>
      </c>
      <c r="AP24">
        <v>-4.9877705022024184E-3</v>
      </c>
      <c r="AQ24">
        <v>0</v>
      </c>
    </row>
    <row r="25" spans="1:43">
      <c r="A25" t="s">
        <v>15</v>
      </c>
      <c r="B25">
        <v>-1.429310406412605E-3</v>
      </c>
      <c r="C25">
        <v>-2.0297830887632284E-3</v>
      </c>
      <c r="D25">
        <v>-2.1952636827341789E-3</v>
      </c>
      <c r="E25">
        <v>-4.2559522932644278E-3</v>
      </c>
      <c r="F25">
        <v>-2.6551962190005814E-3</v>
      </c>
      <c r="G25">
        <v>-1.067268732417208E-3</v>
      </c>
      <c r="H25">
        <v>-9.0521742580123763E-4</v>
      </c>
      <c r="I25">
        <v>-1.5223976115557624E-3</v>
      </c>
      <c r="J25">
        <v>-8.5222937263082672E-4</v>
      </c>
      <c r="K25">
        <v>-2.6066831896932001E-4</v>
      </c>
      <c r="L25">
        <v>-7.78389942875943E-4</v>
      </c>
      <c r="M25">
        <v>-5.2728778932062609E-4</v>
      </c>
      <c r="N25">
        <v>-1.4064796830716825E-3</v>
      </c>
      <c r="O25">
        <v>-1.6445284254016429E-3</v>
      </c>
      <c r="P25">
        <v>-3.3422504589300447E-3</v>
      </c>
      <c r="Q25">
        <v>-1.2081161108709723E-3</v>
      </c>
      <c r="R25">
        <v>-1.9831882146372302E-3</v>
      </c>
      <c r="S25">
        <v>-2.6361253585059732E-3</v>
      </c>
      <c r="T25">
        <v>-3.6927256937979232E-3</v>
      </c>
      <c r="U25">
        <v>-1.9530527086402748E-2</v>
      </c>
      <c r="V25">
        <v>-9.3704601740191625E-3</v>
      </c>
      <c r="W25">
        <v>0.74182580946729659</v>
      </c>
      <c r="X25">
        <v>-8.0627196924750594E-3</v>
      </c>
      <c r="Y25">
        <v>-3.3561594635657544E-3</v>
      </c>
      <c r="Z25">
        <v>-2.9937830166603275E-3</v>
      </c>
      <c r="AA25">
        <v>-8.8397944740093663E-3</v>
      </c>
      <c r="AB25">
        <v>-3.5341760588349321E-3</v>
      </c>
      <c r="AC25">
        <v>-4.4709979486014821E-3</v>
      </c>
      <c r="AD25">
        <v>-2.3719471028664767E-2</v>
      </c>
      <c r="AE25">
        <v>-3.5472254838689911E-3</v>
      </c>
      <c r="AF25">
        <v>-8.7984495306452483E-4</v>
      </c>
      <c r="AG25">
        <v>-8.7010307759034539E-4</v>
      </c>
      <c r="AH25">
        <v>-2.7874857475282157E-3</v>
      </c>
      <c r="AI25">
        <v>-2.2987431128688599E-3</v>
      </c>
      <c r="AJ25">
        <v>-7.6141903390778386E-4</v>
      </c>
      <c r="AK25">
        <v>-5.563868117530815E-4</v>
      </c>
      <c r="AL25">
        <v>-3.0959223665010614E-3</v>
      </c>
      <c r="AM25">
        <v>-1.2536920378404741E-3</v>
      </c>
      <c r="AN25">
        <v>-1.1159187155739593E-3</v>
      </c>
      <c r="AO25">
        <v>-8.7703616491658352E-4</v>
      </c>
      <c r="AP25">
        <v>-2.9187949884071827E-3</v>
      </c>
      <c r="AQ25">
        <v>0</v>
      </c>
    </row>
    <row r="26" spans="1:43">
      <c r="A26" t="s">
        <v>16</v>
      </c>
      <c r="B26">
        <v>-6.0835797463756728E-4</v>
      </c>
      <c r="C26">
        <v>-1.4398652503463847E-3</v>
      </c>
      <c r="D26">
        <v>-1.0976318413670914E-3</v>
      </c>
      <c r="E26">
        <v>-8.6533277156923799E-4</v>
      </c>
      <c r="F26">
        <v>-9.5587063884021103E-4</v>
      </c>
      <c r="G26">
        <v>-6.5942619437801993E-4</v>
      </c>
      <c r="H26">
        <v>-2.1590003525175607E-4</v>
      </c>
      <c r="I26">
        <v>-1.1902880364387338E-3</v>
      </c>
      <c r="J26">
        <v>-2.5900767127573195E-4</v>
      </c>
      <c r="K26">
        <v>-6.7473567616966649E-5</v>
      </c>
      <c r="L26">
        <v>-3.2314014844147566E-4</v>
      </c>
      <c r="M26">
        <v>-1.6011132192012792E-4</v>
      </c>
      <c r="N26">
        <v>-4.7338904580373017E-4</v>
      </c>
      <c r="O26">
        <v>-2.0349117734824495E-3</v>
      </c>
      <c r="P26">
        <v>-6.123554226321299E-4</v>
      </c>
      <c r="Q26">
        <v>-1.8344233494936163E-3</v>
      </c>
      <c r="R26">
        <v>-8.0048877171088576E-4</v>
      </c>
      <c r="S26">
        <v>-6.1603712141150091E-3</v>
      </c>
      <c r="T26">
        <v>-5.6585896033844443E-4</v>
      </c>
      <c r="U26">
        <v>-1.7594963833042917E-3</v>
      </c>
      <c r="V26">
        <v>-4.8846259078385162E-3</v>
      </c>
      <c r="W26">
        <v>-3.7379128100339886E-3</v>
      </c>
      <c r="X26">
        <v>0.8837455385330738</v>
      </c>
      <c r="Y26">
        <v>-2.5162060373910338E-3</v>
      </c>
      <c r="Z26">
        <v>-2.9948504658633927E-4</v>
      </c>
      <c r="AA26">
        <v>-7.7092159854216086E-4</v>
      </c>
      <c r="AB26">
        <v>-4.5644045272657835E-4</v>
      </c>
      <c r="AC26">
        <v>-2.3831116506479082E-3</v>
      </c>
      <c r="AD26">
        <v>-3.9285379606626898E-4</v>
      </c>
      <c r="AE26">
        <v>-3.8231738910733727E-3</v>
      </c>
      <c r="AF26">
        <v>-1.6972802893323958E-4</v>
      </c>
      <c r="AG26">
        <v>-5.6275044288310079E-5</v>
      </c>
      <c r="AH26">
        <v>-1.4876158394284695E-4</v>
      </c>
      <c r="AI26">
        <v>-7.2527198991454857E-5</v>
      </c>
      <c r="AJ26">
        <v>-2.476907408999627E-5</v>
      </c>
      <c r="AK26">
        <v>-2.1010136604689801E-4</v>
      </c>
      <c r="AL26">
        <v>-2.4231569863301255E-4</v>
      </c>
      <c r="AM26">
        <v>-1.0451512392532852E-3</v>
      </c>
      <c r="AN26">
        <v>-1.0544501160438797E-4</v>
      </c>
      <c r="AO26">
        <v>-1.0535963196746326E-4</v>
      </c>
      <c r="AP26">
        <v>-6.8551758909265157E-4</v>
      </c>
      <c r="AQ26">
        <v>0</v>
      </c>
    </row>
    <row r="27" spans="1:43">
      <c r="A27" t="s">
        <v>17</v>
      </c>
      <c r="B27">
        <v>-1.4712339759796933E-3</v>
      </c>
      <c r="C27">
        <v>-1.7193000159122557E-3</v>
      </c>
      <c r="D27">
        <v>-3.3144177170692482E-3</v>
      </c>
      <c r="E27">
        <v>-2.9778407634491921E-3</v>
      </c>
      <c r="F27">
        <v>-2.8145079921406183E-3</v>
      </c>
      <c r="G27">
        <v>-1.3854319288427977E-3</v>
      </c>
      <c r="H27">
        <v>-4.2379790682705969E-3</v>
      </c>
      <c r="I27">
        <v>-2.3933847066285349E-3</v>
      </c>
      <c r="J27">
        <v>-1.7861510215862696E-3</v>
      </c>
      <c r="K27">
        <v>-2.3993232118375303E-4</v>
      </c>
      <c r="L27">
        <v>-1.1270297413215969E-3</v>
      </c>
      <c r="M27">
        <v>-1.4718077413656873E-3</v>
      </c>
      <c r="N27">
        <v>-9.2230942323340628E-4</v>
      </c>
      <c r="O27">
        <v>-7.1670081075878769E-3</v>
      </c>
      <c r="P27">
        <v>-1.0310503255167209E-3</v>
      </c>
      <c r="Q27">
        <v>-1.2683576133987054E-3</v>
      </c>
      <c r="R27">
        <v>-1.3373570600441621E-3</v>
      </c>
      <c r="S27">
        <v>-1.3346568373003998E-3</v>
      </c>
      <c r="T27">
        <v>-1.574465651262118E-3</v>
      </c>
      <c r="U27">
        <v>-1.8731099494337395E-3</v>
      </c>
      <c r="V27">
        <v>-1.8376950887177541E-3</v>
      </c>
      <c r="W27">
        <v>-1.8419865630438989E-3</v>
      </c>
      <c r="X27">
        <v>-4.0863910580395402E-3</v>
      </c>
      <c r="Y27">
        <v>0.95990566628718155</v>
      </c>
      <c r="Z27">
        <v>-1.4842412989148879E-3</v>
      </c>
      <c r="AA27">
        <v>-1.0607743829473258E-3</v>
      </c>
      <c r="AB27">
        <v>-3.3081940693676774E-3</v>
      </c>
      <c r="AC27">
        <v>-3.392855315761425E-3</v>
      </c>
      <c r="AD27">
        <v>-2.422284385539241E-3</v>
      </c>
      <c r="AE27">
        <v>-2.1604610829813239E-3</v>
      </c>
      <c r="AF27">
        <v>-2.9532500120947563E-3</v>
      </c>
      <c r="AG27">
        <v>-1.6875967502012876E-3</v>
      </c>
      <c r="AH27">
        <v>-2.0545884094289734E-3</v>
      </c>
      <c r="AI27">
        <v>-1.5552009125213474E-3</v>
      </c>
      <c r="AJ27">
        <v>-1.4938617083703276E-3</v>
      </c>
      <c r="AK27">
        <v>-1.2639170356908613E-3</v>
      </c>
      <c r="AL27">
        <v>-2.9168286244734176E-3</v>
      </c>
      <c r="AM27">
        <v>-2.1505730331591974E-3</v>
      </c>
      <c r="AN27">
        <v>-6.1151461943006287E-3</v>
      </c>
      <c r="AO27">
        <v>-9.988608745793633E-3</v>
      </c>
      <c r="AP27">
        <v>-7.0766483136326603E-3</v>
      </c>
      <c r="AQ27">
        <v>0</v>
      </c>
    </row>
    <row r="28" spans="1:43">
      <c r="A28" t="s">
        <v>83</v>
      </c>
      <c r="B28">
        <v>-1.7474507672407706E-2</v>
      </c>
      <c r="C28">
        <v>-4.7053709690564834E-2</v>
      </c>
      <c r="D28">
        <v>-4.5454871548378337E-2</v>
      </c>
      <c r="E28">
        <v>-5.8692955655010058E-2</v>
      </c>
      <c r="F28">
        <v>-1.0514577027242318E-2</v>
      </c>
      <c r="G28">
        <v>-2.7155348047079014E-2</v>
      </c>
      <c r="H28">
        <v>-2.3821272239943615E-2</v>
      </c>
      <c r="I28">
        <v>-2.2822469362777313E-2</v>
      </c>
      <c r="J28">
        <v>-3.7615974577626103E-2</v>
      </c>
      <c r="K28">
        <v>-1.0570989019825318E-2</v>
      </c>
      <c r="L28">
        <v>-2.8737575929031728E-2</v>
      </c>
      <c r="M28">
        <v>-9.2354582503113743E-3</v>
      </c>
      <c r="N28">
        <v>-2.0655130314526225E-2</v>
      </c>
      <c r="O28">
        <v>-6.1169778498740349E-2</v>
      </c>
      <c r="P28">
        <v>-5.3125961604486911E-2</v>
      </c>
      <c r="Q28">
        <v>-4.0829713491220228E-2</v>
      </c>
      <c r="R28">
        <v>-3.7384771118435578E-2</v>
      </c>
      <c r="S28">
        <v>-1.7234601806284229E-2</v>
      </c>
      <c r="T28">
        <v>-6.6228215069007472E-3</v>
      </c>
      <c r="U28">
        <v>-9.7128339734705704E-3</v>
      </c>
      <c r="V28">
        <v>-9.727595873570893E-3</v>
      </c>
      <c r="W28">
        <v>-1.0026464203680682E-2</v>
      </c>
      <c r="X28">
        <v>-1.2992476345170595E-2</v>
      </c>
      <c r="Y28">
        <v>-1.1936770074034238E-2</v>
      </c>
      <c r="Z28">
        <v>0.84919517747799067</v>
      </c>
      <c r="AA28">
        <v>-8.5411178019762658E-3</v>
      </c>
      <c r="AB28">
        <v>-3.0701735628810459E-2</v>
      </c>
      <c r="AC28">
        <v>-4.3468262335530881E-3</v>
      </c>
      <c r="AD28">
        <v>-2.3967490958434229E-2</v>
      </c>
      <c r="AE28">
        <v>-8.1930617859643246E-3</v>
      </c>
      <c r="AF28">
        <v>-3.7442075308919777E-2</v>
      </c>
      <c r="AG28">
        <v>-7.3750979693536509E-3</v>
      </c>
      <c r="AH28">
        <v>-1.9223332765563459E-2</v>
      </c>
      <c r="AI28">
        <v>-5.7579952286330423E-3</v>
      </c>
      <c r="AJ28">
        <v>-5.4004492150216401E-3</v>
      </c>
      <c r="AK28">
        <v>-1.1148935661128026E-2</v>
      </c>
      <c r="AL28">
        <v>-7.0886450604324162E-3</v>
      </c>
      <c r="AM28">
        <v>-1.135355979674374E-2</v>
      </c>
      <c r="AN28">
        <v>-2.337330768479862E-2</v>
      </c>
      <c r="AO28">
        <v>-1.5067726827544141E-2</v>
      </c>
      <c r="AP28">
        <v>-2.4291002502584411E-2</v>
      </c>
      <c r="AQ28">
        <v>0</v>
      </c>
    </row>
    <row r="29" spans="1:43">
      <c r="A29" t="s">
        <v>84</v>
      </c>
      <c r="B29">
        <v>-6.1121982309903233E-3</v>
      </c>
      <c r="C29">
        <v>-2.3270706310180352E-2</v>
      </c>
      <c r="D29">
        <v>-1.4570524639323916E-2</v>
      </c>
      <c r="E29">
        <v>-2.9206527855936939E-2</v>
      </c>
      <c r="F29">
        <v>-1.1842175136742598E-2</v>
      </c>
      <c r="G29">
        <v>-1.1951130297592242E-2</v>
      </c>
      <c r="H29">
        <v>-6.0468149955569461E-3</v>
      </c>
      <c r="I29">
        <v>-1.4562959123761352E-2</v>
      </c>
      <c r="J29">
        <v>-8.346845871810657E-3</v>
      </c>
      <c r="K29">
        <v>-9.677050622232836E-3</v>
      </c>
      <c r="L29">
        <v>-7.2950914557160813E-3</v>
      </c>
      <c r="M29">
        <v>-4.7066038332870394E-3</v>
      </c>
      <c r="N29">
        <v>-5.4100249212449833E-3</v>
      </c>
      <c r="O29">
        <v>-0.11788859426101474</v>
      </c>
      <c r="P29">
        <v>-1.4430986061836849E-5</v>
      </c>
      <c r="Q29">
        <v>-8.6000955776632058E-3</v>
      </c>
      <c r="R29">
        <v>-8.3593973216631191E-3</v>
      </c>
      <c r="S29">
        <v>-5.7746704667127682E-3</v>
      </c>
      <c r="T29">
        <v>-3.7201448322407541E-3</v>
      </c>
      <c r="U29">
        <v>-5.2235589178438952E-3</v>
      </c>
      <c r="V29">
        <v>-5.3060189649477008E-3</v>
      </c>
      <c r="W29">
        <v>-5.1146048566229644E-3</v>
      </c>
      <c r="X29">
        <v>-4.5417263563397254E-3</v>
      </c>
      <c r="Y29">
        <v>-6.3955484243329811E-3</v>
      </c>
      <c r="Z29">
        <v>-8.3348961944508977E-3</v>
      </c>
      <c r="AA29">
        <v>0.98614196523860398</v>
      </c>
      <c r="AB29">
        <v>-7.2964524384851554E-3</v>
      </c>
      <c r="AC29">
        <v>-4.5677934192763815E-3</v>
      </c>
      <c r="AD29">
        <v>-1.2588230433755935E-2</v>
      </c>
      <c r="AE29">
        <v>-1.6434990071788197E-2</v>
      </c>
      <c r="AF29">
        <v>-4.563026194143581E-3</v>
      </c>
      <c r="AG29">
        <v>-3.5497041146445932E-3</v>
      </c>
      <c r="AH29">
        <v>-2.3911588703636991E-3</v>
      </c>
      <c r="AI29">
        <v>-1.4889298764963301E-3</v>
      </c>
      <c r="AJ29">
        <v>-1.4843748072698542E-3</v>
      </c>
      <c r="AK29">
        <v>-7.9645652512421838E-4</v>
      </c>
      <c r="AL29">
        <v>-3.4240869751982939E-3</v>
      </c>
      <c r="AM29">
        <v>-2.7610756202779748E-3</v>
      </c>
      <c r="AN29">
        <v>-4.4014468584756151E-3</v>
      </c>
      <c r="AO29">
        <v>-3.7167488512807236E-3</v>
      </c>
      <c r="AP29">
        <v>-4.851886593729207E-3</v>
      </c>
      <c r="AQ29">
        <v>0</v>
      </c>
    </row>
    <row r="30" spans="1:43">
      <c r="A30" t="s">
        <v>85</v>
      </c>
      <c r="B30">
        <v>-2.608657356980377E-3</v>
      </c>
      <c r="C30">
        <v>-3.8344659497095029E-3</v>
      </c>
      <c r="D30">
        <v>-3.2283289451973235E-3</v>
      </c>
      <c r="E30">
        <v>-4.9816297247846945E-3</v>
      </c>
      <c r="F30">
        <v>-3.9827943285008702E-3</v>
      </c>
      <c r="G30">
        <v>-4.196118564424433E-3</v>
      </c>
      <c r="H30">
        <v>-1.9763911282628379E-3</v>
      </c>
      <c r="I30">
        <v>-4.0102459920984398E-3</v>
      </c>
      <c r="J30">
        <v>-1.6695458335942218E-2</v>
      </c>
      <c r="K30">
        <v>-1.0124618036330823E-3</v>
      </c>
      <c r="L30">
        <v>-2.4705120175398873E-3</v>
      </c>
      <c r="M30">
        <v>-1.5162679033119781E-3</v>
      </c>
      <c r="N30">
        <v>-1.9318412117484568E-3</v>
      </c>
      <c r="O30">
        <v>-3.6077692628835437E-2</v>
      </c>
      <c r="P30">
        <v>-4.736586778826018E-5</v>
      </c>
      <c r="Q30">
        <v>-3.8494989661023493E-2</v>
      </c>
      <c r="R30">
        <v>-3.9042691967241056E-2</v>
      </c>
      <c r="S30">
        <v>-3.0303500393321988E-3</v>
      </c>
      <c r="T30">
        <v>-6.0694380206020946E-4</v>
      </c>
      <c r="U30">
        <v>-1.1713895182035028E-3</v>
      </c>
      <c r="V30">
        <v>-1.7957591290750493E-3</v>
      </c>
      <c r="W30">
        <v>-9.6593376922677547E-4</v>
      </c>
      <c r="X30">
        <v>-2.370872251848179E-3</v>
      </c>
      <c r="Y30">
        <v>-1.5563586997527899E-3</v>
      </c>
      <c r="Z30">
        <v>-4.6887612608751171E-3</v>
      </c>
      <c r="AA30">
        <v>-5.1300174801213868E-4</v>
      </c>
      <c r="AB30">
        <v>0.84005283358193072</v>
      </c>
      <c r="AC30">
        <v>-1.6854088652716163E-3</v>
      </c>
      <c r="AD30">
        <v>-3.438868292855841E-3</v>
      </c>
      <c r="AE30">
        <v>-1.270277107173738E-3</v>
      </c>
      <c r="AF30">
        <v>-5.7827354668503975E-3</v>
      </c>
      <c r="AG30">
        <v>-5.9366524787099755E-4</v>
      </c>
      <c r="AH30">
        <v>-6.0622968192675087E-4</v>
      </c>
      <c r="AI30">
        <v>-5.1881861202207884E-4</v>
      </c>
      <c r="AJ30">
        <v>-6.5280309888716232E-4</v>
      </c>
      <c r="AK30">
        <v>-2.541292999249985E-3</v>
      </c>
      <c r="AL30">
        <v>-1.7204214333324766E-3</v>
      </c>
      <c r="AM30">
        <v>-8.2271235809180561E-3</v>
      </c>
      <c r="AN30">
        <v>-4.9243398602060963E-3</v>
      </c>
      <c r="AO30">
        <v>-5.0181058485039799E-3</v>
      </c>
      <c r="AP30">
        <v>-3.2131417677464667E-3</v>
      </c>
      <c r="AQ30">
        <v>0</v>
      </c>
    </row>
    <row r="31" spans="1:43">
      <c r="A31" t="s">
        <v>18</v>
      </c>
      <c r="B31">
        <v>-4.8704859361307171E-3</v>
      </c>
      <c r="C31">
        <v>-7.0052743312000489E-3</v>
      </c>
      <c r="D31">
        <v>-3.6157284186210011E-3</v>
      </c>
      <c r="E31">
        <v>-5.2650652461498993E-3</v>
      </c>
      <c r="F31">
        <v>-7.1159258669215558E-3</v>
      </c>
      <c r="G31">
        <v>-1.2598458047107268E-3</v>
      </c>
      <c r="H31">
        <v>-1.1030918520174432E-3</v>
      </c>
      <c r="I31">
        <v>-1.8280893795612145E-3</v>
      </c>
      <c r="J31">
        <v>-1.2852968615806001E-3</v>
      </c>
      <c r="K31">
        <v>-6.3165137839490222E-4</v>
      </c>
      <c r="L31">
        <v>-9.8677938342932726E-4</v>
      </c>
      <c r="M31">
        <v>-6.3706972134943188E-4</v>
      </c>
      <c r="N31">
        <v>-9.7116472900516174E-4</v>
      </c>
      <c r="O31">
        <v>-1.0535321994699713E-2</v>
      </c>
      <c r="P31">
        <v>-2.0197932807949873E-3</v>
      </c>
      <c r="Q31">
        <v>-1.7253402426936166E-3</v>
      </c>
      <c r="R31">
        <v>-2.0418928595196642E-3</v>
      </c>
      <c r="S31">
        <v>-2.5099170849097602E-3</v>
      </c>
      <c r="T31">
        <v>-4.6676579628818942E-4</v>
      </c>
      <c r="U31">
        <v>-1.1115760365770387E-3</v>
      </c>
      <c r="V31">
        <v>-1.2510716837826471E-3</v>
      </c>
      <c r="W31">
        <v>-8.9209041589577193E-4</v>
      </c>
      <c r="X31">
        <v>-2.5581479734388037E-3</v>
      </c>
      <c r="Y31">
        <v>-2.8193340399591598E-3</v>
      </c>
      <c r="Z31">
        <v>-1.0245396178200389E-2</v>
      </c>
      <c r="AA31">
        <v>-1.7915830652997951E-3</v>
      </c>
      <c r="AB31">
        <v>-1.1226037026113786E-2</v>
      </c>
      <c r="AC31">
        <v>0.92003948292412541</v>
      </c>
      <c r="AD31">
        <v>-4.6360364382696953E-3</v>
      </c>
      <c r="AE31">
        <v>-5.1988551682815524E-3</v>
      </c>
      <c r="AF31">
        <v>-3.9351399960248909E-3</v>
      </c>
      <c r="AG31">
        <v>-1.5489196304280018E-3</v>
      </c>
      <c r="AH31">
        <v>-7.2662795004816766E-3</v>
      </c>
      <c r="AI31">
        <v>-1.166949713441898E-3</v>
      </c>
      <c r="AJ31">
        <v>-2.0910149618274714E-3</v>
      </c>
      <c r="AK31">
        <v>-6.6378657202816285E-2</v>
      </c>
      <c r="AL31">
        <v>-4.8811222378647278E-3</v>
      </c>
      <c r="AM31">
        <v>-1.2024478382094729E-2</v>
      </c>
      <c r="AN31">
        <v>-7.4705620378765977E-3</v>
      </c>
      <c r="AO31">
        <v>-3.9859505560787831E-3</v>
      </c>
      <c r="AP31">
        <v>-3.9723863607136669E-3</v>
      </c>
      <c r="AQ31">
        <v>0</v>
      </c>
    </row>
    <row r="32" spans="1:43">
      <c r="A32" t="s">
        <v>19</v>
      </c>
      <c r="B32">
        <v>-4.5161439095202524E-2</v>
      </c>
      <c r="C32">
        <v>-2.6472562998956003E-2</v>
      </c>
      <c r="D32">
        <v>-1.7425802239742882E-2</v>
      </c>
      <c r="E32">
        <v>-3.05406193743794E-2</v>
      </c>
      <c r="F32">
        <v>-1.9011204928044183E-2</v>
      </c>
      <c r="G32">
        <v>-7.314894993536282E-2</v>
      </c>
      <c r="H32">
        <v>-8.245470179533558E-2</v>
      </c>
      <c r="I32">
        <v>-4.6503917726485801E-2</v>
      </c>
      <c r="J32">
        <v>-4.1761990095524462E-2</v>
      </c>
      <c r="K32">
        <v>-1.58651944402548E-2</v>
      </c>
      <c r="L32">
        <v>-5.4278025373215556E-2</v>
      </c>
      <c r="M32">
        <v>-6.0147543875595913E-2</v>
      </c>
      <c r="N32">
        <v>-5.1315051472445465E-2</v>
      </c>
      <c r="O32">
        <v>-1.478837518775833E-17</v>
      </c>
      <c r="P32">
        <v>-5.3343781927271122E-18</v>
      </c>
      <c r="Q32">
        <v>-3.6488713285819346E-2</v>
      </c>
      <c r="R32">
        <v>-2.3801601117649968E-2</v>
      </c>
      <c r="S32">
        <v>-3.9409889730130453E-2</v>
      </c>
      <c r="T32">
        <v>-5.1477113380248893E-2</v>
      </c>
      <c r="U32">
        <v>-4.8477814785799891E-2</v>
      </c>
      <c r="V32">
        <v>-4.9513227515061806E-2</v>
      </c>
      <c r="W32">
        <v>-5.7066520810012331E-2</v>
      </c>
      <c r="X32">
        <v>-4.6504029574567653E-2</v>
      </c>
      <c r="Y32">
        <v>-4.8617833754719501E-2</v>
      </c>
      <c r="Z32">
        <v>-1.8186721978763188E-2</v>
      </c>
      <c r="AA32">
        <v>-2.3003779652644531E-2</v>
      </c>
      <c r="AB32">
        <v>-1.9103112096539299E-2</v>
      </c>
      <c r="AC32">
        <v>-3.4089670726036747E-2</v>
      </c>
      <c r="AD32">
        <v>0.98027177156578038</v>
      </c>
      <c r="AE32">
        <v>-1.911238117194982E-2</v>
      </c>
      <c r="AF32">
        <v>-5.4297822746753932E-2</v>
      </c>
      <c r="AG32">
        <v>-1.0157205991367749E-2</v>
      </c>
      <c r="AH32">
        <v>-1.5964740693032595E-2</v>
      </c>
      <c r="AI32">
        <v>-8.5677875004004644E-3</v>
      </c>
      <c r="AJ32">
        <v>-2.9449122373459307E-3</v>
      </c>
      <c r="AK32">
        <v>-4.4188457303506396E-3</v>
      </c>
      <c r="AL32">
        <v>-1.1435223090342225E-2</v>
      </c>
      <c r="AM32">
        <v>-8.6140604153152698E-3</v>
      </c>
      <c r="AN32">
        <v>-9.2051967692456209E-3</v>
      </c>
      <c r="AO32">
        <v>-3.4907153578248959E-2</v>
      </c>
      <c r="AP32">
        <v>-2.164412643316644E-2</v>
      </c>
      <c r="AQ32">
        <v>0</v>
      </c>
    </row>
    <row r="33" spans="1:43">
      <c r="A33" t="s">
        <v>20</v>
      </c>
      <c r="B33">
        <v>-1.0495129908554279E-2</v>
      </c>
      <c r="C33">
        <v>-2.7194436143334551E-2</v>
      </c>
      <c r="D33">
        <v>-2.4040289545236057E-2</v>
      </c>
      <c r="E33">
        <v>-2.2138906975990458E-2</v>
      </c>
      <c r="F33">
        <v>-1.9064308852424196E-2</v>
      </c>
      <c r="G33">
        <v>-1.7342183614943572E-2</v>
      </c>
      <c r="H33">
        <v>-1.151785131120091E-2</v>
      </c>
      <c r="I33">
        <v>-1.9792998755046549E-2</v>
      </c>
      <c r="J33">
        <v>-1.4209812466382697E-2</v>
      </c>
      <c r="K33">
        <v>-1.3432064066337995E-2</v>
      </c>
      <c r="L33">
        <v>-9.8431708060976834E-3</v>
      </c>
      <c r="M33">
        <v>-9.0811857458288001E-3</v>
      </c>
      <c r="N33">
        <v>-7.6862673278425839E-3</v>
      </c>
      <c r="O33">
        <v>-6.077552582179211E-3</v>
      </c>
      <c r="P33">
        <v>-1.8479959250943551E-2</v>
      </c>
      <c r="Q33">
        <v>-8.9437047211392475E-3</v>
      </c>
      <c r="R33">
        <v>-1.0057028370075445E-2</v>
      </c>
      <c r="S33">
        <v>-8.4921255410706897E-3</v>
      </c>
      <c r="T33">
        <v>-6.5674597631015805E-3</v>
      </c>
      <c r="U33">
        <v>-1.0828340224717372E-2</v>
      </c>
      <c r="V33">
        <v>-1.0041255517028854E-2</v>
      </c>
      <c r="W33">
        <v>-1.041985763937469E-2</v>
      </c>
      <c r="X33">
        <v>-9.4811235132925588E-3</v>
      </c>
      <c r="Y33">
        <v>-1.1970563103941668E-2</v>
      </c>
      <c r="Z33">
        <v>-1.1541579145585771E-2</v>
      </c>
      <c r="AA33">
        <v>-3.2725247439099138E-2</v>
      </c>
      <c r="AB33">
        <v>-1.1984479585740723E-2</v>
      </c>
      <c r="AC33">
        <v>-7.78488108634368E-3</v>
      </c>
      <c r="AD33">
        <v>-4.792041950673348E-2</v>
      </c>
      <c r="AE33">
        <v>0.81132331451011408</v>
      </c>
      <c r="AF33">
        <v>-1.0622427057739711E-2</v>
      </c>
      <c r="AG33">
        <v>-1.3541077331766963E-2</v>
      </c>
      <c r="AH33">
        <v>-1.9587368517525159E-2</v>
      </c>
      <c r="AI33">
        <v>-1.0355056994936459E-2</v>
      </c>
      <c r="AJ33">
        <v>-1.7067773020986589E-2</v>
      </c>
      <c r="AK33">
        <v>-3.1787115989437877E-3</v>
      </c>
      <c r="AL33">
        <v>-1.7763205488821075E-2</v>
      </c>
      <c r="AM33">
        <v>-1.4032782299885676E-2</v>
      </c>
      <c r="AN33">
        <v>-8.3453181137667747E-3</v>
      </c>
      <c r="AO33">
        <v>-7.2198823101876086E-3</v>
      </c>
      <c r="AP33">
        <v>-1.5866329693281517E-2</v>
      </c>
      <c r="AQ33">
        <v>0</v>
      </c>
    </row>
    <row r="34" spans="1:43">
      <c r="A34" t="s">
        <v>21</v>
      </c>
      <c r="B34">
        <v>-7.4364666055278198E-3</v>
      </c>
      <c r="C34">
        <v>-1.487990126638282E-2</v>
      </c>
      <c r="D34">
        <v>-2.0883701243265343E-2</v>
      </c>
      <c r="E34">
        <v>-2.1064091194347743E-2</v>
      </c>
      <c r="F34">
        <v>-1.996707556688436E-2</v>
      </c>
      <c r="G34">
        <v>-1.4526125818386833E-2</v>
      </c>
      <c r="H34">
        <v>-1.7306575787428728E-2</v>
      </c>
      <c r="I34">
        <v>-1.7367592464040332E-2</v>
      </c>
      <c r="J34">
        <v>-1.2030771312630318E-2</v>
      </c>
      <c r="K34">
        <v>-3.4195842074794401E-3</v>
      </c>
      <c r="L34">
        <v>-1.2416247575238966E-2</v>
      </c>
      <c r="M34">
        <v>-1.2813011172120992E-2</v>
      </c>
      <c r="N34">
        <v>-1.491754398600559E-2</v>
      </c>
      <c r="O34">
        <v>-1.3317666380008171E-2</v>
      </c>
      <c r="P34">
        <v>-1.6153754998681207E-2</v>
      </c>
      <c r="Q34">
        <v>-9.1124390729838897E-3</v>
      </c>
      <c r="R34">
        <v>-1.0032269540985912E-2</v>
      </c>
      <c r="S34">
        <v>-1.4948372813448161E-2</v>
      </c>
      <c r="T34">
        <v>-7.428793863156976E-3</v>
      </c>
      <c r="U34">
        <v>-1.460610304818763E-2</v>
      </c>
      <c r="V34">
        <v>-1.3613272553882444E-2</v>
      </c>
      <c r="W34">
        <v>-6.5262161893468477E-3</v>
      </c>
      <c r="X34">
        <v>-1.3000710942557015E-2</v>
      </c>
      <c r="Y34">
        <v>-1.5030137396682399E-2</v>
      </c>
      <c r="Z34">
        <v>-1.6152725613090623E-2</v>
      </c>
      <c r="AA34">
        <v>-2.0489400948892247E-2</v>
      </c>
      <c r="AB34">
        <v>-2.2968667121535013E-2</v>
      </c>
      <c r="AC34">
        <v>-1.7566354067629131E-2</v>
      </c>
      <c r="AD34">
        <v>-4.0225956014978623E-2</v>
      </c>
      <c r="AE34">
        <v>-3.9090116153502427E-2</v>
      </c>
      <c r="AF34">
        <v>0.94938716165050052</v>
      </c>
      <c r="AG34">
        <v>-3.5473812962661937E-2</v>
      </c>
      <c r="AH34">
        <v>-2.6165840756620311E-2</v>
      </c>
      <c r="AI34">
        <v>-4.1812982139780457E-2</v>
      </c>
      <c r="AJ34">
        <v>-3.7066863708254766E-2</v>
      </c>
      <c r="AK34">
        <v>-1.0470111854769733E-2</v>
      </c>
      <c r="AL34">
        <v>-5.630958745828725E-2</v>
      </c>
      <c r="AM34">
        <v>-4.3645392313883535E-2</v>
      </c>
      <c r="AN34">
        <v>-6.2175225222053238E-2</v>
      </c>
      <c r="AO34">
        <v>-6.7410956008265216E-2</v>
      </c>
      <c r="AP34">
        <v>-7.9598019781826054E-2</v>
      </c>
      <c r="AQ34">
        <v>0</v>
      </c>
    </row>
    <row r="35" spans="1:43">
      <c r="A35" t="s">
        <v>22</v>
      </c>
      <c r="B35">
        <v>-9.2667585614097708E-4</v>
      </c>
      <c r="C35">
        <v>-1.4126979814719214E-3</v>
      </c>
      <c r="D35">
        <v>-2.2885265189287718E-3</v>
      </c>
      <c r="E35">
        <v>-2.0694917900927218E-3</v>
      </c>
      <c r="F35">
        <v>-2.7083001433805894E-3</v>
      </c>
      <c r="G35">
        <v>-3.7210412808462031E-3</v>
      </c>
      <c r="H35">
        <v>-3.0394646198021926E-3</v>
      </c>
      <c r="I35">
        <v>-3.3953172092457285E-3</v>
      </c>
      <c r="J35">
        <v>-5.4190724183985116E-3</v>
      </c>
      <c r="K35">
        <v>-4.3422753277033038E-4</v>
      </c>
      <c r="L35">
        <v>-2.4397024135599092E-3</v>
      </c>
      <c r="M35">
        <v>-3.0723431609247132E-3</v>
      </c>
      <c r="N35">
        <v>-1.4151632478538547E-3</v>
      </c>
      <c r="O35">
        <v>1.6398777269311933E-18</v>
      </c>
      <c r="P35">
        <v>8.424029419167089E-19</v>
      </c>
      <c r="Q35">
        <v>-1.3500333913944091E-3</v>
      </c>
      <c r="R35">
        <v>-1.8904576930755829E-3</v>
      </c>
      <c r="S35">
        <v>-1.6982610007756193E-3</v>
      </c>
      <c r="T35">
        <v>-1.881819688201232E-3</v>
      </c>
      <c r="U35">
        <v>-3.4098407531836425E-3</v>
      </c>
      <c r="V35">
        <v>-1.9275607167024841E-3</v>
      </c>
      <c r="W35">
        <v>-1.5392001427440866E-3</v>
      </c>
      <c r="X35">
        <v>-3.1633127754043294E-3</v>
      </c>
      <c r="Y35">
        <v>-3.8383452816577695E-3</v>
      </c>
      <c r="Z35">
        <v>-2.3415340992293874E-3</v>
      </c>
      <c r="AA35">
        <v>-1.3558976515843136E-3</v>
      </c>
      <c r="AB35">
        <v>-2.6724548538625183E-3</v>
      </c>
      <c r="AC35">
        <v>-1.6197500205748685E-3</v>
      </c>
      <c r="AD35">
        <v>-9.2520547388160092E-3</v>
      </c>
      <c r="AE35">
        <v>-3.633600571718206E-3</v>
      </c>
      <c r="AF35">
        <v>-7.3339533015211161E-3</v>
      </c>
      <c r="AG35">
        <v>0.83154520891871786</v>
      </c>
      <c r="AH35">
        <v>-3.1548660123926597E-2</v>
      </c>
      <c r="AI35">
        <v>-2.9417345641820372E-2</v>
      </c>
      <c r="AJ35">
        <v>-7.3985464555704102E-3</v>
      </c>
      <c r="AK35">
        <v>-2.6409307985848156E-3</v>
      </c>
      <c r="AL35">
        <v>-1.7932436830482429E-2</v>
      </c>
      <c r="AM35">
        <v>-6.8105473812118374E-3</v>
      </c>
      <c r="AN35">
        <v>-2.7898520183378198E-2</v>
      </c>
      <c r="AO35">
        <v>-5.7712374826425876E-3</v>
      </c>
      <c r="AP35">
        <v>-1.924950443116993E-2</v>
      </c>
      <c r="AQ35">
        <v>0</v>
      </c>
    </row>
    <row r="36" spans="1:43">
      <c r="A36" t="s">
        <v>23</v>
      </c>
      <c r="B36">
        <v>-1.3752652230613635E-3</v>
      </c>
      <c r="C36">
        <v>-4.5291718252135557E-3</v>
      </c>
      <c r="D36">
        <v>-4.8927118680546066E-3</v>
      </c>
      <c r="E36">
        <v>-3.3322824809152423E-3</v>
      </c>
      <c r="F36">
        <v>-2.7083001433805933E-3</v>
      </c>
      <c r="G36">
        <v>-1.6797486942726723E-3</v>
      </c>
      <c r="H36">
        <v>-2.4395210648473905E-3</v>
      </c>
      <c r="I36">
        <v>-2.9101902059239467E-3</v>
      </c>
      <c r="J36">
        <v>-2.3066395933869794E-3</v>
      </c>
      <c r="K36">
        <v>-4.1116265402396527E-4</v>
      </c>
      <c r="L36">
        <v>-9.6258553466081818E-4</v>
      </c>
      <c r="M36">
        <v>-2.4158715357984412E-3</v>
      </c>
      <c r="N36">
        <v>-1.2208318648812009E-3</v>
      </c>
      <c r="O36">
        <v>-1.9633498334659964E-3</v>
      </c>
      <c r="P36">
        <v>-1.9122426632741342E-3</v>
      </c>
      <c r="Q36">
        <v>-7.809987482576945E-4</v>
      </c>
      <c r="R36">
        <v>-1.2885599498418539E-3</v>
      </c>
      <c r="S36">
        <v>-1.8005095883487506E-3</v>
      </c>
      <c r="T36">
        <v>-1.5214288024140916E-3</v>
      </c>
      <c r="U36">
        <v>-1.9528190885837269E-3</v>
      </c>
      <c r="V36">
        <v>-2.6335182618036778E-3</v>
      </c>
      <c r="W36">
        <v>-1.9137026654648124E-3</v>
      </c>
      <c r="X36">
        <v>-1.8649019902151585E-3</v>
      </c>
      <c r="Y36">
        <v>-2.9909441640307375E-3</v>
      </c>
      <c r="Z36">
        <v>-2.2548366240435769E-3</v>
      </c>
      <c r="AA36">
        <v>-2.0939085341087739E-3</v>
      </c>
      <c r="AB36">
        <v>-2.4627400504074926E-3</v>
      </c>
      <c r="AC36">
        <v>-2.3474192578086931E-3</v>
      </c>
      <c r="AD36">
        <v>-8.8364428634038032E-3</v>
      </c>
      <c r="AE36">
        <v>-5.0666209846566175E-3</v>
      </c>
      <c r="AF36">
        <v>-6.7410279201382756E-3</v>
      </c>
      <c r="AG36">
        <v>-1.1496567007222649E-2</v>
      </c>
      <c r="AH36">
        <v>0.84001371460109009</v>
      </c>
      <c r="AI36">
        <v>-1.4713406466340532E-2</v>
      </c>
      <c r="AJ36">
        <v>-9.5566846120278635E-3</v>
      </c>
      <c r="AK36">
        <v>-4.2512525174380547E-3</v>
      </c>
      <c r="AL36">
        <v>-8.9764954088541252E-3</v>
      </c>
      <c r="AM36">
        <v>-8.4414694754208017E-3</v>
      </c>
      <c r="AN36">
        <v>-5.2648809067673812E-3</v>
      </c>
      <c r="AO36">
        <v>-5.4483018817010473E-3</v>
      </c>
      <c r="AP36">
        <v>-1.1089605572833299E-2</v>
      </c>
      <c r="AQ36">
        <v>0</v>
      </c>
    </row>
    <row r="37" spans="1:43">
      <c r="A37" t="s">
        <v>24</v>
      </c>
      <c r="B37">
        <v>-5.5646455704682566E-4</v>
      </c>
      <c r="C37">
        <v>-2.8137528477119342E-3</v>
      </c>
      <c r="D37">
        <v>-3.2498511381653041E-3</v>
      </c>
      <c r="E37">
        <v>-2.9144949868447029E-3</v>
      </c>
      <c r="F37">
        <v>-2.0179491264404378E-3</v>
      </c>
      <c r="G37">
        <v>-2.5815628126534739E-3</v>
      </c>
      <c r="H37">
        <v>-2.0585396360516387E-3</v>
      </c>
      <c r="I37">
        <v>-1.9962026975440129E-3</v>
      </c>
      <c r="J37">
        <v>-2.6236167298210808E-3</v>
      </c>
      <c r="K37">
        <v>-4.9246875086413294E-4</v>
      </c>
      <c r="L37">
        <v>-1.7304560158340535E-3</v>
      </c>
      <c r="M37">
        <v>-3.3699403871944879E-3</v>
      </c>
      <c r="N37">
        <v>-1.2905113199348955E-3</v>
      </c>
      <c r="O37">
        <v>-5.789217946798402E-3</v>
      </c>
      <c r="P37">
        <v>-1.7660826573084769E-3</v>
      </c>
      <c r="Q37">
        <v>-1.1660844921871731E-3</v>
      </c>
      <c r="R37">
        <v>-1.3415602565751243E-3</v>
      </c>
      <c r="S37">
        <v>-1.8250002102023224E-3</v>
      </c>
      <c r="T37">
        <v>-1.9970613678744918E-3</v>
      </c>
      <c r="U37">
        <v>-2.5977875573401244E-3</v>
      </c>
      <c r="V37">
        <v>-2.1541549075413426E-3</v>
      </c>
      <c r="W37">
        <v>-1.2153585628929156E-3</v>
      </c>
      <c r="X37">
        <v>-2.5124225261629273E-3</v>
      </c>
      <c r="Y37">
        <v>-2.7414116980820028E-3</v>
      </c>
      <c r="Z37">
        <v>-3.9533355779105862E-3</v>
      </c>
      <c r="AA37">
        <v>-1.249891758324403E-3</v>
      </c>
      <c r="AB37">
        <v>-3.2570343688869408E-3</v>
      </c>
      <c r="AC37">
        <v>-1.9952926268790331E-3</v>
      </c>
      <c r="AD37">
        <v>-6.7491525747051979E-3</v>
      </c>
      <c r="AE37">
        <v>-4.9265171725788263E-3</v>
      </c>
      <c r="AF37">
        <v>-3.0675633093236831E-3</v>
      </c>
      <c r="AG37">
        <v>-1.0887023556426836E-2</v>
      </c>
      <c r="AH37">
        <v>-2.3159304101283446E-2</v>
      </c>
      <c r="AI37">
        <v>0.91281398371640809</v>
      </c>
      <c r="AJ37">
        <v>-1.2418031255430707E-2</v>
      </c>
      <c r="AK37">
        <v>-1.9970584715743442E-3</v>
      </c>
      <c r="AL37">
        <v>-1.1737208594967748E-2</v>
      </c>
      <c r="AM37">
        <v>-6.2785400616308983E-3</v>
      </c>
      <c r="AN37">
        <v>-5.5616526515153142E-3</v>
      </c>
      <c r="AO37">
        <v>-3.5634475800476119E-3</v>
      </c>
      <c r="AP37">
        <v>-6.2069697133979532E-3</v>
      </c>
      <c r="AQ37">
        <v>0</v>
      </c>
    </row>
    <row r="38" spans="1:43">
      <c r="A38" t="s">
        <v>25</v>
      </c>
      <c r="B38">
        <v>-1.4248741826697069E-2</v>
      </c>
      <c r="C38">
        <v>-1.5446532874335861E-2</v>
      </c>
      <c r="D38">
        <v>-2.9506926559103541E-2</v>
      </c>
      <c r="E38">
        <v>-1.5583944939261712E-2</v>
      </c>
      <c r="F38">
        <v>-2.6339546492485787E-2</v>
      </c>
      <c r="G38">
        <v>-1.5691858216679025E-2</v>
      </c>
      <c r="H38">
        <v>-1.1500082133423599E-2</v>
      </c>
      <c r="I38">
        <v>-1.2756484313655078E-2</v>
      </c>
      <c r="J38">
        <v>-1.3784947013208494E-2</v>
      </c>
      <c r="K38">
        <v>-5.1829053841821182E-3</v>
      </c>
      <c r="L38">
        <v>-9.1486534810510424E-3</v>
      </c>
      <c r="M38">
        <v>-9.5744745877787332E-3</v>
      </c>
      <c r="N38">
        <v>-8.4809717080084387E-3</v>
      </c>
      <c r="O38">
        <v>-1.4926889999177994E-2</v>
      </c>
      <c r="P38">
        <v>-1.4020807458045311E-2</v>
      </c>
      <c r="Q38">
        <v>-7.8355799898660802E-3</v>
      </c>
      <c r="R38">
        <v>-1.1305657952873161E-2</v>
      </c>
      <c r="S38">
        <v>-9.2298657042222294E-3</v>
      </c>
      <c r="T38">
        <v>-5.7656985373229037E-3</v>
      </c>
      <c r="U38">
        <v>-1.0727714921659658E-2</v>
      </c>
      <c r="V38">
        <v>-9.6567914393252009E-3</v>
      </c>
      <c r="W38">
        <v>-6.1599498272149724E-3</v>
      </c>
      <c r="X38">
        <v>-1.0786720044710521E-2</v>
      </c>
      <c r="Y38">
        <v>-1.2760749246112653E-2</v>
      </c>
      <c r="Z38">
        <v>-1.799011469001963E-2</v>
      </c>
      <c r="AA38">
        <v>-8.9238121932342651E-3</v>
      </c>
      <c r="AB38">
        <v>-1.3116467895909032E-2</v>
      </c>
      <c r="AC38">
        <v>-1.0301933948434878E-2</v>
      </c>
      <c r="AD38">
        <v>-2.6992786803458377E-2</v>
      </c>
      <c r="AE38">
        <v>-1.6044897703493585E-2</v>
      </c>
      <c r="AF38">
        <v>-1.343859637424078E-2</v>
      </c>
      <c r="AG38">
        <v>-9.3921534035638632E-3</v>
      </c>
      <c r="AH38">
        <v>-1.9019934345994787E-2</v>
      </c>
      <c r="AI38">
        <v>-1.2536077206439809E-2</v>
      </c>
      <c r="AJ38">
        <v>0.83475659995769713</v>
      </c>
      <c r="AK38">
        <v>-0.10778790800436783</v>
      </c>
      <c r="AL38">
        <v>-2.2254455480783964E-2</v>
      </c>
      <c r="AM38">
        <v>-1.2196228278681194E-2</v>
      </c>
      <c r="AN38">
        <v>-8.6645095442621604E-3</v>
      </c>
      <c r="AO38">
        <v>-6.5746401003998617E-3</v>
      </c>
      <c r="AP38">
        <v>-1.8632759857549207E-2</v>
      </c>
      <c r="AQ38">
        <v>0</v>
      </c>
    </row>
    <row r="39" spans="1:43">
      <c r="A39" t="s">
        <v>26</v>
      </c>
      <c r="B39">
        <v>-9.4833696479668117E-4</v>
      </c>
      <c r="C39">
        <v>-3.0582582675820753E-3</v>
      </c>
      <c r="D39">
        <v>-4.3618311081777177E-3</v>
      </c>
      <c r="E39">
        <v>-3.9757577186092232E-3</v>
      </c>
      <c r="F39">
        <v>-3.1862354628006992E-3</v>
      </c>
      <c r="G39">
        <v>-3.3320549462301473E-3</v>
      </c>
      <c r="H39">
        <v>-4.1749573155086409E-3</v>
      </c>
      <c r="I39">
        <v>-3.107580401052044E-3</v>
      </c>
      <c r="J39">
        <v>-3.071801201631049E-3</v>
      </c>
      <c r="K39">
        <v>-5.676903262929855E-4</v>
      </c>
      <c r="L39">
        <v>-1.4398924122054366E-3</v>
      </c>
      <c r="M39">
        <v>-2.1096681359097846E-3</v>
      </c>
      <c r="N39">
        <v>-1.8812984116060804E-3</v>
      </c>
      <c r="O39">
        <v>-2.9343942095533433E-3</v>
      </c>
      <c r="P39">
        <v>-2.7861272190628232E-3</v>
      </c>
      <c r="Q39">
        <v>-1.3440955773108036E-3</v>
      </c>
      <c r="R39">
        <v>-1.8636973418284597E-3</v>
      </c>
      <c r="S39">
        <v>-3.0532671604517891E-3</v>
      </c>
      <c r="T39">
        <v>-1.526093214297228E-3</v>
      </c>
      <c r="U39">
        <v>-2.3395404045761302E-3</v>
      </c>
      <c r="V39">
        <v>-2.1940174039966152E-3</v>
      </c>
      <c r="W39">
        <v>-1.7456914636944827E-3</v>
      </c>
      <c r="X39">
        <v>-4.0000728393655063E-3</v>
      </c>
      <c r="Y39">
        <v>-4.6415822850185582E-3</v>
      </c>
      <c r="Z39">
        <v>-2.3534914030216162E-3</v>
      </c>
      <c r="AA39">
        <v>-2.4605768375668465E-3</v>
      </c>
      <c r="AB39">
        <v>-3.0473595339479136E-3</v>
      </c>
      <c r="AC39">
        <v>-3.6710944042635842E-3</v>
      </c>
      <c r="AD39">
        <v>-2.6754729356641426E-2</v>
      </c>
      <c r="AE39">
        <v>-8.3782613932889532E-3</v>
      </c>
      <c r="AF39">
        <v>-2.5710435028098284E-2</v>
      </c>
      <c r="AG39">
        <v>-7.8103926372866559E-3</v>
      </c>
      <c r="AH39">
        <v>-1.2961561139731122E-2</v>
      </c>
      <c r="AI39">
        <v>-1.093715697218545E-2</v>
      </c>
      <c r="AJ39">
        <v>-8.0497088303636E-3</v>
      </c>
      <c r="AK39">
        <v>0.98590918316907294</v>
      </c>
      <c r="AL39">
        <v>-1.0960187067283664E-2</v>
      </c>
      <c r="AM39">
        <v>-5.0562701606143576E-3</v>
      </c>
      <c r="AN39">
        <v>-8.3683505007028716E-3</v>
      </c>
      <c r="AO39">
        <v>-7.1911491218330341E-3</v>
      </c>
      <c r="AP39">
        <v>-1.5566575619411252E-2</v>
      </c>
      <c r="AQ39">
        <v>0</v>
      </c>
    </row>
    <row r="40" spans="1:43">
      <c r="A40" t="s">
        <v>27</v>
      </c>
      <c r="B40">
        <v>-1.4357388066221017E-2</v>
      </c>
      <c r="C40">
        <v>-4.210538571700246E-2</v>
      </c>
      <c r="D40">
        <v>-6.6532272528355488E-2</v>
      </c>
      <c r="E40">
        <v>-5.1106194038425812E-2</v>
      </c>
      <c r="F40">
        <v>-0.1023312622802825</v>
      </c>
      <c r="G40">
        <v>-2.9935620959806074E-2</v>
      </c>
      <c r="H40">
        <v>-2.0950901408667389E-2</v>
      </c>
      <c r="I40">
        <v>-1.9947845988072879E-2</v>
      </c>
      <c r="J40">
        <v>-2.2818139238718338E-2</v>
      </c>
      <c r="K40">
        <v>-6.6214884233950595E-3</v>
      </c>
      <c r="L40">
        <v>-1.7825857927163631E-2</v>
      </c>
      <c r="M40">
        <v>-2.8345877312882527E-2</v>
      </c>
      <c r="N40">
        <v>-1.9106737042369395E-2</v>
      </c>
      <c r="O40">
        <v>-0.12131348140195525</v>
      </c>
      <c r="P40">
        <v>-1.406607308084289E-2</v>
      </c>
      <c r="Q40">
        <v>-1.3629247910213218E-2</v>
      </c>
      <c r="R40">
        <v>-1.4366285560168517E-2</v>
      </c>
      <c r="S40">
        <v>-2.1677675556755975E-2</v>
      </c>
      <c r="T40">
        <v>-2.0154262833509323E-2</v>
      </c>
      <c r="U40">
        <v>-2.2056297255191207E-2</v>
      </c>
      <c r="V40">
        <v>-2.3258603275461129E-2</v>
      </c>
      <c r="W40">
        <v>-2.3791493266043923E-2</v>
      </c>
      <c r="X40">
        <v>-3.543641826345334E-2</v>
      </c>
      <c r="Y40">
        <v>-2.5548226655941985E-2</v>
      </c>
      <c r="Z40">
        <v>-3.4470182028460805E-2</v>
      </c>
      <c r="AA40">
        <v>-1.3156011031385821E-2</v>
      </c>
      <c r="AB40">
        <v>-3.6681665118752656E-2</v>
      </c>
      <c r="AC40">
        <v>-4.9684118991916437E-2</v>
      </c>
      <c r="AD40">
        <v>-5.661399201364304E-2</v>
      </c>
      <c r="AE40">
        <v>-4.2500436054509712E-2</v>
      </c>
      <c r="AF40">
        <v>-3.8066749847735337E-2</v>
      </c>
      <c r="AG40">
        <v>-4.6560539052458848E-2</v>
      </c>
      <c r="AH40">
        <v>-7.3925841699966008E-2</v>
      </c>
      <c r="AI40">
        <v>-6.1400031830766678E-2</v>
      </c>
      <c r="AJ40">
        <v>-4.6512043538910877E-2</v>
      </c>
      <c r="AK40">
        <v>-3.7225655604050639E-2</v>
      </c>
      <c r="AL40">
        <v>0.86720717094533362</v>
      </c>
      <c r="AM40">
        <v>-4.1860413850726204E-2</v>
      </c>
      <c r="AN40">
        <v>-3.8054422087121884E-2</v>
      </c>
      <c r="AO40">
        <v>-2.8049135258902562E-2</v>
      </c>
      <c r="AP40">
        <v>-5.3862276683187986E-2</v>
      </c>
      <c r="AQ40">
        <v>0</v>
      </c>
    </row>
    <row r="41" spans="1:43">
      <c r="A41" t="s">
        <v>28</v>
      </c>
      <c r="B41">
        <v>-4.2743033694213106E-4</v>
      </c>
      <c r="C41">
        <v>-6.2484718411258086E-4</v>
      </c>
      <c r="D41">
        <v>-3.3000695884239289E-4</v>
      </c>
      <c r="E41">
        <v>-5.3151526043953103E-4</v>
      </c>
      <c r="F41">
        <v>-6.9035101694015107E-4</v>
      </c>
      <c r="G41">
        <v>-5.9542938276012293E-4</v>
      </c>
      <c r="H41">
        <v>-4.2872289540455576E-4</v>
      </c>
      <c r="I41">
        <v>-6.9075132014699678E-4</v>
      </c>
      <c r="J41">
        <v>-6.5633952127720351E-4</v>
      </c>
      <c r="K41">
        <v>-8.1190932397051508E-5</v>
      </c>
      <c r="L41">
        <v>-2.8077466009971005E-4</v>
      </c>
      <c r="M41">
        <v>-4.9642112422111433E-4</v>
      </c>
      <c r="N41">
        <v>-2.8318264907038168E-4</v>
      </c>
      <c r="O41">
        <v>2.5875420209465287E-19</v>
      </c>
      <c r="P41">
        <v>8.2023390860069698E-20</v>
      </c>
      <c r="Q41">
        <v>-6.8294552755958457E-4</v>
      </c>
      <c r="R41">
        <v>-8.794888512713917E-4</v>
      </c>
      <c r="S41">
        <v>-4.7653904130924926E-4</v>
      </c>
      <c r="T41">
        <v>-1.3179961075936104E-4</v>
      </c>
      <c r="U41">
        <v>-3.4815292181899739E-4</v>
      </c>
      <c r="V41">
        <v>-3.4290814186056366E-4</v>
      </c>
      <c r="W41">
        <v>-3.2384157985116752E-4</v>
      </c>
      <c r="X41">
        <v>-4.7753970046685506E-4</v>
      </c>
      <c r="Y41">
        <v>-4.5343912117797708E-4</v>
      </c>
      <c r="Z41">
        <v>-7.7942519002772829E-4</v>
      </c>
      <c r="AA41">
        <v>-5.5852823850329088E-4</v>
      </c>
      <c r="AB41">
        <v>-2.8519534592211016E-3</v>
      </c>
      <c r="AC41">
        <v>-6.3804472682832782E-4</v>
      </c>
      <c r="AD41">
        <v>-9.9677971969472303E-4</v>
      </c>
      <c r="AE41">
        <v>-5.7384170461434328E-4</v>
      </c>
      <c r="AF41">
        <v>-8.2790725081759425E-4</v>
      </c>
      <c r="AG41">
        <v>-4.6147780585379007E-4</v>
      </c>
      <c r="AH41">
        <v>-1.0214402580402912E-3</v>
      </c>
      <c r="AI41">
        <v>-5.8032832047971749E-4</v>
      </c>
      <c r="AJ41">
        <v>-8.3723806623578543E-4</v>
      </c>
      <c r="AK41">
        <v>-6.1201605329643991E-4</v>
      </c>
      <c r="AL41">
        <v>-8.3067270459658558E-4</v>
      </c>
      <c r="AM41">
        <v>0.99832098667002001</v>
      </c>
      <c r="AN41">
        <v>-6.775525890922755E-4</v>
      </c>
      <c r="AO41">
        <v>-6.2023458999779281E-4</v>
      </c>
      <c r="AP41">
        <v>-1.306579363935734E-3</v>
      </c>
      <c r="AQ41">
        <v>0</v>
      </c>
    </row>
    <row r="42" spans="1:43">
      <c r="A42" t="s">
        <v>29</v>
      </c>
      <c r="B42">
        <v>-3.5036125995353032E-4</v>
      </c>
      <c r="C42">
        <v>-5.9767991523812113E-4</v>
      </c>
      <c r="D42">
        <v>-9.3980242626855431E-4</v>
      </c>
      <c r="E42">
        <v>-9.7552495970914036E-4</v>
      </c>
      <c r="F42">
        <v>-9.0276671446019863E-4</v>
      </c>
      <c r="G42">
        <v>-6.5346839596311466E-4</v>
      </c>
      <c r="H42">
        <v>-7.1978745770581189E-4</v>
      </c>
      <c r="I42">
        <v>-7.238021697368118E-4</v>
      </c>
      <c r="J42">
        <v>-5.2334035654729035E-4</v>
      </c>
      <c r="K42">
        <v>-1.7108957629862517E-4</v>
      </c>
      <c r="L42">
        <v>-5.2587263888650287E-4</v>
      </c>
      <c r="M42">
        <v>-6.5860036065037248E-4</v>
      </c>
      <c r="N42">
        <v>-6.0896281228811839E-4</v>
      </c>
      <c r="O42">
        <v>-4.5459889158185954E-3</v>
      </c>
      <c r="P42">
        <v>-1.6089791295969173E-5</v>
      </c>
      <c r="Q42">
        <v>-4.2275650508896679E-4</v>
      </c>
      <c r="R42">
        <v>-5.025021528872706E-4</v>
      </c>
      <c r="S42">
        <v>-6.5425774384147571E-4</v>
      </c>
      <c r="T42">
        <v>-3.6687719648106009E-4</v>
      </c>
      <c r="U42">
        <v>-6.8895145052205124E-4</v>
      </c>
      <c r="V42">
        <v>-6.2863270250404773E-4</v>
      </c>
      <c r="W42">
        <v>-3.0204188248128018E-4</v>
      </c>
      <c r="X42">
        <v>-6.8327073923520596E-4</v>
      </c>
      <c r="Y42">
        <v>-6.833082896007675E-4</v>
      </c>
      <c r="Z42">
        <v>-7.4373118685154311E-4</v>
      </c>
      <c r="AA42">
        <v>-8.4086879425224398E-4</v>
      </c>
      <c r="AB42">
        <v>-1.0261516797987877E-3</v>
      </c>
      <c r="AC42">
        <v>-7.3997896926424327E-4</v>
      </c>
      <c r="AD42">
        <v>-1.7000820146656865E-3</v>
      </c>
      <c r="AE42">
        <v>-1.6676437295086734E-3</v>
      </c>
      <c r="AF42">
        <v>-2.0427445996663257E-3</v>
      </c>
      <c r="AG42">
        <v>-1.6967795507149342E-3</v>
      </c>
      <c r="AH42">
        <v>-1.6665913416897475E-3</v>
      </c>
      <c r="AI42">
        <v>-2.192868166147745E-3</v>
      </c>
      <c r="AJ42">
        <v>-1.7967100774721218E-3</v>
      </c>
      <c r="AK42">
        <v>-4.7513145358199591E-4</v>
      </c>
      <c r="AL42">
        <v>-2.699269061565728E-3</v>
      </c>
      <c r="AM42">
        <v>-2.3740692259079125E-3</v>
      </c>
      <c r="AN42">
        <v>0.9937337668703391</v>
      </c>
      <c r="AO42">
        <v>-2.867277746541678E-3</v>
      </c>
      <c r="AP42">
        <v>-3.3897045047372055E-3</v>
      </c>
      <c r="AQ42">
        <v>0</v>
      </c>
    </row>
    <row r="43" spans="1:43">
      <c r="A43" t="s">
        <v>30</v>
      </c>
      <c r="B43">
        <v>-1.3057631889971887E-4</v>
      </c>
      <c r="C43" s="109">
        <v>-5.084160317934672E-4</v>
      </c>
      <c r="D43" s="109">
        <v>-1.8652567238917864E-4</v>
      </c>
      <c r="E43">
        <v>-1.0606734687263375E-4</v>
      </c>
      <c r="F43">
        <v>-1.5931177314003499E-4</v>
      </c>
      <c r="G43">
        <v>-2.1777962620208975E-4</v>
      </c>
      <c r="H43">
        <v>-1.4618090139207487E-4</v>
      </c>
      <c r="I43">
        <v>-1.2557035588102699E-4</v>
      </c>
      <c r="J43">
        <v>-1.5321402828753441E-4</v>
      </c>
      <c r="K43">
        <v>-3.0000337431818344E-5</v>
      </c>
      <c r="L43">
        <v>-1.0696612359854307E-4</v>
      </c>
      <c r="M43">
        <v>-2.167356868613012E-4</v>
      </c>
      <c r="N43">
        <v>-1.6455413855767851E-4</v>
      </c>
      <c r="O43">
        <v>-4.2902581507807317E-5</v>
      </c>
      <c r="P43">
        <v>-3.5154759954016872E-4</v>
      </c>
      <c r="Q43">
        <v>-6.61264577322565E-5</v>
      </c>
      <c r="R43">
        <v>-1.1278577358080827E-4</v>
      </c>
      <c r="S43">
        <v>-2.2478857724961388E-4</v>
      </c>
      <c r="T43">
        <v>-9.7461350990198014E-5</v>
      </c>
      <c r="U43">
        <v>-1.5912309050288335E-4</v>
      </c>
      <c r="V43">
        <v>-1.2888807183031187E-4</v>
      </c>
      <c r="W43">
        <v>-9.730323130245649E-5</v>
      </c>
      <c r="X43">
        <v>-2.1202414571408002E-4</v>
      </c>
      <c r="Y43">
        <v>-1.9976518194501409E-4</v>
      </c>
      <c r="Z43">
        <v>-1.3401169293220639E-4</v>
      </c>
      <c r="AA43">
        <v>-1.6460127677838242E-4</v>
      </c>
      <c r="AB43">
        <v>-2.4924366577959222E-4</v>
      </c>
      <c r="AC43">
        <v>-1.5336776757383637E-4</v>
      </c>
      <c r="AD43">
        <v>-3.64122367918561E-4</v>
      </c>
      <c r="AE43">
        <v>-2.0054958096060428E-4</v>
      </c>
      <c r="AF43">
        <v>-4.1010575817171672E-4</v>
      </c>
      <c r="AG43">
        <v>-2.7282829713455342E-4</v>
      </c>
      <c r="AH43">
        <v>-2.068814129303905E-4</v>
      </c>
      <c r="AI43">
        <v>-2.9079162201230396E-4</v>
      </c>
      <c r="AJ43">
        <v>-3.4238981976640002E-4</v>
      </c>
      <c r="AK43">
        <v>-7.0206020563473123E-5</v>
      </c>
      <c r="AL43">
        <v>-4.0515246649076468E-4</v>
      </c>
      <c r="AM43">
        <v>-1.4266687194025448E-3</v>
      </c>
      <c r="AN43">
        <v>-7.9719328316570591E-4</v>
      </c>
      <c r="AO43">
        <v>0.97903093800609708</v>
      </c>
      <c r="AP43">
        <v>-7.9046875080778954E-4</v>
      </c>
      <c r="AQ43">
        <v>0</v>
      </c>
    </row>
    <row r="44" spans="1:43">
      <c r="A44" t="s">
        <v>31</v>
      </c>
      <c r="B44">
        <v>-1.7978540870423657E-3</v>
      </c>
      <c r="C44">
        <v>-3.4968156079840718E-3</v>
      </c>
      <c r="D44">
        <v>-4.2040016930791745E-3</v>
      </c>
      <c r="E44">
        <v>-5.1542837949718175E-3</v>
      </c>
      <c r="F44">
        <v>-4.1421061016409097E-3</v>
      </c>
      <c r="G44">
        <v>-2.7330524081546886E-3</v>
      </c>
      <c r="H44">
        <v>-3.0911430604346588E-3</v>
      </c>
      <c r="I44">
        <v>-2.3899538225880678E-3</v>
      </c>
      <c r="J44">
        <v>-1.8514897004260683E-3</v>
      </c>
      <c r="K44">
        <v>-3.2816747868475669E-4</v>
      </c>
      <c r="L44">
        <v>-9.66123982065157E-4</v>
      </c>
      <c r="M44">
        <v>-1.1209617164858192E-3</v>
      </c>
      <c r="N44">
        <v>-1.1432305612542987E-3</v>
      </c>
      <c r="O44">
        <v>-4.6079705035149748E-3</v>
      </c>
      <c r="P44">
        <v>-2.6854569200006214E-3</v>
      </c>
      <c r="Q44">
        <v>-1.2592746960096879E-3</v>
      </c>
      <c r="R44">
        <v>-1.0357677013368661E-3</v>
      </c>
      <c r="S44">
        <v>-2.1274502193841336E-3</v>
      </c>
      <c r="T44">
        <v>-1.2654096157549899E-3</v>
      </c>
      <c r="U44">
        <v>-1.0979720960999566E-3</v>
      </c>
      <c r="V44">
        <v>-1.0907083074255979E-3</v>
      </c>
      <c r="W44">
        <v>-9.7139525471549642E-4</v>
      </c>
      <c r="X44">
        <v>-1.8545473745314026E-3</v>
      </c>
      <c r="Y44">
        <v>-2.6894518693983938E-3</v>
      </c>
      <c r="Z44">
        <v>-1.2581480668340443E-3</v>
      </c>
      <c r="AA44">
        <v>-1.4671501807311039E-3</v>
      </c>
      <c r="AB44">
        <v>-5.554224826020044E-3</v>
      </c>
      <c r="AC44">
        <v>-1.5731471074651223E-3</v>
      </c>
      <c r="AD44">
        <v>-5.9567918245773703E-3</v>
      </c>
      <c r="AE44">
        <v>-3.3565377457416487E-3</v>
      </c>
      <c r="AF44">
        <v>-1.2983214385130878E-2</v>
      </c>
      <c r="AG44">
        <v>-2.8673322657221185E-2</v>
      </c>
      <c r="AH44">
        <v>-9.2673221324463158E-3</v>
      </c>
      <c r="AI44">
        <v>-7.6764595978841086E-3</v>
      </c>
      <c r="AJ44">
        <v>-8.0364306846602736E-3</v>
      </c>
      <c r="AK44">
        <v>-2.0791633966208314E-3</v>
      </c>
      <c r="AL44">
        <v>-8.8129489135742103E-3</v>
      </c>
      <c r="AM44">
        <v>-5.4717961438505765E-3</v>
      </c>
      <c r="AN44">
        <v>-7.925928464944304E-3</v>
      </c>
      <c r="AO44">
        <v>-1.0536412476814385E-2</v>
      </c>
      <c r="AP44">
        <v>0.91699323685604572</v>
      </c>
      <c r="AQ44">
        <v>0</v>
      </c>
    </row>
    <row r="45" spans="1:43">
      <c r="A45" t="s">
        <v>32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1</v>
      </c>
    </row>
    <row r="47" spans="1:43">
      <c r="A47" s="1" t="s">
        <v>118</v>
      </c>
    </row>
    <row r="49" spans="1:43">
      <c r="B49" t="s">
        <v>2</v>
      </c>
      <c r="C49" t="s">
        <v>78</v>
      </c>
      <c r="D49" t="s">
        <v>77</v>
      </c>
      <c r="E49" t="s">
        <v>3</v>
      </c>
      <c r="F49" t="s">
        <v>4</v>
      </c>
      <c r="G49" t="s">
        <v>5</v>
      </c>
      <c r="H49" t="s">
        <v>6</v>
      </c>
      <c r="I49" t="s">
        <v>7</v>
      </c>
      <c r="J49" t="s">
        <v>8</v>
      </c>
      <c r="K49" t="s">
        <v>9</v>
      </c>
      <c r="L49" t="s">
        <v>65</v>
      </c>
      <c r="M49" t="s">
        <v>66</v>
      </c>
      <c r="N49" t="s">
        <v>10</v>
      </c>
      <c r="O49" t="s">
        <v>79</v>
      </c>
      <c r="P49" t="s">
        <v>80</v>
      </c>
      <c r="Q49" t="s">
        <v>81</v>
      </c>
      <c r="R49" t="s">
        <v>82</v>
      </c>
      <c r="S49" t="s">
        <v>11</v>
      </c>
      <c r="T49" t="s">
        <v>12</v>
      </c>
      <c r="U49" t="s">
        <v>13</v>
      </c>
      <c r="V49" t="s">
        <v>14</v>
      </c>
      <c r="W49" t="s">
        <v>15</v>
      </c>
      <c r="X49" t="s">
        <v>16</v>
      </c>
      <c r="Y49" t="s">
        <v>17</v>
      </c>
      <c r="Z49" t="s">
        <v>83</v>
      </c>
      <c r="AA49" t="s">
        <v>84</v>
      </c>
      <c r="AB49" t="s">
        <v>85</v>
      </c>
      <c r="AC49" t="s">
        <v>18</v>
      </c>
      <c r="AD49" t="s">
        <v>19</v>
      </c>
      <c r="AE49" t="s">
        <v>20</v>
      </c>
      <c r="AF49" t="s">
        <v>21</v>
      </c>
      <c r="AG49" t="s">
        <v>22</v>
      </c>
      <c r="AH49" t="s">
        <v>23</v>
      </c>
      <c r="AI49" t="s">
        <v>24</v>
      </c>
      <c r="AJ49" t="s">
        <v>25</v>
      </c>
      <c r="AK49" t="s">
        <v>26</v>
      </c>
      <c r="AL49" t="s">
        <v>27</v>
      </c>
      <c r="AM49" t="s">
        <v>28</v>
      </c>
      <c r="AN49" t="s">
        <v>29</v>
      </c>
      <c r="AO49" t="s">
        <v>30</v>
      </c>
      <c r="AP49" t="s">
        <v>31</v>
      </c>
      <c r="AQ49" t="s">
        <v>32</v>
      </c>
    </row>
    <row r="50" spans="1:43">
      <c r="A50" t="s">
        <v>2</v>
      </c>
      <c r="B50">
        <v>1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>
      <c r="A51" t="s">
        <v>78</v>
      </c>
      <c r="B51">
        <v>0</v>
      </c>
      <c r="C51">
        <v>1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>
      <c r="A52" t="s">
        <v>77</v>
      </c>
      <c r="B52">
        <v>0</v>
      </c>
      <c r="C52">
        <v>0</v>
      </c>
      <c r="D52">
        <v>1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>
      <c r="A53" t="s">
        <v>3</v>
      </c>
      <c r="B53">
        <v>0</v>
      </c>
      <c r="C53">
        <v>0</v>
      </c>
      <c r="D53">
        <v>0</v>
      </c>
      <c r="E53">
        <v>1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>
      <c r="A54" t="s">
        <v>4</v>
      </c>
      <c r="B54">
        <v>0</v>
      </c>
      <c r="C54">
        <v>0</v>
      </c>
      <c r="D54">
        <v>0</v>
      </c>
      <c r="E54">
        <v>0</v>
      </c>
      <c r="F54">
        <v>1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>
      <c r="A55" t="s">
        <v>5</v>
      </c>
      <c r="B55">
        <v>0</v>
      </c>
      <c r="C55">
        <v>0</v>
      </c>
      <c r="D55">
        <v>0</v>
      </c>
      <c r="E55">
        <v>0</v>
      </c>
      <c r="F55">
        <v>0</v>
      </c>
      <c r="G55">
        <v>1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>
      <c r="A56" t="s">
        <v>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1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>
      <c r="A57" t="s">
        <v>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1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>
      <c r="A58" t="s">
        <v>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>
      <c r="A59" t="s">
        <v>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1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>
      <c r="A60" t="s">
        <v>65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1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>
      <c r="A61" t="s">
        <v>66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1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>
      <c r="A62" t="s">
        <v>10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>
      <c r="A63" t="s">
        <v>79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>
      <c r="A64" t="s">
        <v>80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>
      <c r="A65" t="s">
        <v>81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1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>
      <c r="A66" t="s">
        <v>82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1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>
      <c r="A67" t="s">
        <v>11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1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>
      <c r="A68" t="s">
        <v>12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1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>
      <c r="A69" t="s">
        <v>13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1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>
      <c r="A70" t="s">
        <v>14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1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>
      <c r="A71" t="s">
        <v>15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>
      <c r="A72" t="s">
        <v>16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>
      <c r="A73" t="s">
        <v>17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1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>
      <c r="A74" t="s">
        <v>83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1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>
      <c r="A75" t="s">
        <v>84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1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>
      <c r="A76" t="s">
        <v>85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1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>
      <c r="A77" t="s">
        <v>18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1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>
      <c r="A78" t="s">
        <v>19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>
      <c r="A79" t="s">
        <v>20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1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>
      <c r="A80" t="s">
        <v>21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1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>
      <c r="A81" t="s">
        <v>22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1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>
      <c r="A82" t="s">
        <v>23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1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>
      <c r="A83" t="s">
        <v>24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1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>
      <c r="A84" t="s">
        <v>25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1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>
      <c r="A85" t="s">
        <v>26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1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  <row r="86" spans="1:43">
      <c r="A86" t="s">
        <v>27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1</v>
      </c>
      <c r="AM86">
        <v>0</v>
      </c>
      <c r="AN86">
        <v>0</v>
      </c>
      <c r="AO86">
        <v>0</v>
      </c>
      <c r="AP86">
        <v>0</v>
      </c>
      <c r="AQ86">
        <v>0</v>
      </c>
    </row>
    <row r="87" spans="1:43">
      <c r="A87" t="s">
        <v>28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1</v>
      </c>
      <c r="AN87">
        <v>0</v>
      </c>
      <c r="AO87">
        <v>0</v>
      </c>
      <c r="AP87">
        <v>0</v>
      </c>
      <c r="AQ87">
        <v>0</v>
      </c>
    </row>
    <row r="88" spans="1:43">
      <c r="A88" t="s">
        <v>29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1</v>
      </c>
      <c r="AO88">
        <v>0</v>
      </c>
      <c r="AP88">
        <v>0</v>
      </c>
      <c r="AQ88">
        <v>0</v>
      </c>
    </row>
    <row r="89" spans="1:43">
      <c r="A89" t="s">
        <v>30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1</v>
      </c>
      <c r="AP89">
        <v>0</v>
      </c>
      <c r="AQ89">
        <v>0</v>
      </c>
    </row>
    <row r="90" spans="1:43">
      <c r="A90" t="s">
        <v>31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1</v>
      </c>
      <c r="AQ90">
        <v>0</v>
      </c>
    </row>
    <row r="91" spans="1:43">
      <c r="A91" t="s">
        <v>32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1</v>
      </c>
    </row>
    <row r="93" spans="1:43">
      <c r="A93" s="1" t="s">
        <v>117</v>
      </c>
    </row>
    <row r="95" spans="1:43">
      <c r="B95" t="s">
        <v>2</v>
      </c>
      <c r="C95" t="s">
        <v>78</v>
      </c>
      <c r="D95" t="s">
        <v>77</v>
      </c>
      <c r="E95" t="s">
        <v>3</v>
      </c>
      <c r="F95" t="s">
        <v>4</v>
      </c>
      <c r="G95" t="s">
        <v>5</v>
      </c>
      <c r="H95" t="s">
        <v>6</v>
      </c>
      <c r="I95" t="s">
        <v>7</v>
      </c>
      <c r="J95" t="s">
        <v>8</v>
      </c>
      <c r="K95" t="s">
        <v>9</v>
      </c>
      <c r="L95" t="s">
        <v>65</v>
      </c>
      <c r="M95" t="s">
        <v>66</v>
      </c>
      <c r="N95" t="s">
        <v>10</v>
      </c>
      <c r="O95" t="s">
        <v>79</v>
      </c>
      <c r="P95" t="s">
        <v>80</v>
      </c>
      <c r="Q95" t="s">
        <v>81</v>
      </c>
      <c r="R95" t="s">
        <v>82</v>
      </c>
      <c r="S95" t="s">
        <v>11</v>
      </c>
      <c r="T95" t="s">
        <v>12</v>
      </c>
      <c r="U95" t="s">
        <v>13</v>
      </c>
      <c r="V95" t="s">
        <v>14</v>
      </c>
      <c r="W95" t="s">
        <v>15</v>
      </c>
      <c r="X95" t="s">
        <v>16</v>
      </c>
      <c r="Y95" t="s">
        <v>17</v>
      </c>
      <c r="Z95" t="s">
        <v>83</v>
      </c>
      <c r="AA95" t="s">
        <v>84</v>
      </c>
      <c r="AB95" t="s">
        <v>85</v>
      </c>
      <c r="AC95" t="s">
        <v>18</v>
      </c>
      <c r="AD95" t="s">
        <v>19</v>
      </c>
      <c r="AE95" t="s">
        <v>20</v>
      </c>
      <c r="AF95" t="s">
        <v>21</v>
      </c>
      <c r="AG95" t="s">
        <v>22</v>
      </c>
      <c r="AH95" t="s">
        <v>23</v>
      </c>
      <c r="AI95" t="s">
        <v>24</v>
      </c>
      <c r="AJ95" t="s">
        <v>25</v>
      </c>
      <c r="AK95" t="s">
        <v>26</v>
      </c>
      <c r="AL95" t="s">
        <v>27</v>
      </c>
      <c r="AM95" t="s">
        <v>28</v>
      </c>
      <c r="AN95" t="s">
        <v>29</v>
      </c>
      <c r="AO95" t="s">
        <v>30</v>
      </c>
      <c r="AP95" t="s">
        <v>31</v>
      </c>
      <c r="AQ95" t="s">
        <v>32</v>
      </c>
    </row>
    <row r="96" spans="1:43" ht="15" thickBot="1">
      <c r="A96" t="s">
        <v>2</v>
      </c>
      <c r="B96">
        <f t="shared" ref="B96:AQ96" si="0">B50-B4</f>
        <v>7.0390856774311339E-2</v>
      </c>
      <c r="C96">
        <f t="shared" si="0"/>
        <v>6.8694379868277169E-4</v>
      </c>
      <c r="D96">
        <f t="shared" si="0"/>
        <v>7.1740643226606975E-5</v>
      </c>
      <c r="E96">
        <f t="shared" si="0"/>
        <v>3.0553288529700331E-4</v>
      </c>
      <c r="F96">
        <f t="shared" si="0"/>
        <v>5.3103924380013286E-5</v>
      </c>
      <c r="G96">
        <f t="shared" si="0"/>
        <v>0.18217793324567239</v>
      </c>
      <c r="H96">
        <f t="shared" si="0"/>
        <v>7.571298825831423E-3</v>
      </c>
      <c r="I96">
        <f t="shared" si="0"/>
        <v>0.10840518557537406</v>
      </c>
      <c r="J96">
        <f t="shared" si="0"/>
        <v>3.4765779764134165E-3</v>
      </c>
      <c r="K96">
        <f t="shared" si="0"/>
        <v>4.9136829062990701E-6</v>
      </c>
      <c r="L96">
        <f t="shared" si="0"/>
        <v>1.3013405090672495E-3</v>
      </c>
      <c r="M96">
        <f t="shared" si="0"/>
        <v>1.5023703013903298E-3</v>
      </c>
      <c r="N96">
        <f t="shared" si="0"/>
        <v>2.0163682735214626E-3</v>
      </c>
      <c r="O96">
        <f t="shared" si="0"/>
        <v>2.5846709569801636E-18</v>
      </c>
      <c r="P96">
        <f t="shared" si="0"/>
        <v>1.8735772726435155E-18</v>
      </c>
      <c r="Q96">
        <f t="shared" si="0"/>
        <v>2.3566250257631866E-5</v>
      </c>
      <c r="R96">
        <f t="shared" si="0"/>
        <v>3.6888053364583494E-5</v>
      </c>
      <c r="S96">
        <f t="shared" si="0"/>
        <v>2.0909218342466448E-5</v>
      </c>
      <c r="T96">
        <f t="shared" si="0"/>
        <v>1.8552369270615057E-5</v>
      </c>
      <c r="U96">
        <f t="shared" si="0"/>
        <v>1.9946261145877338E-5</v>
      </c>
      <c r="V96">
        <f t="shared" si="0"/>
        <v>5.9417054425395482E-5</v>
      </c>
      <c r="W96">
        <f t="shared" si="0"/>
        <v>2.0033154222814193E-5</v>
      </c>
      <c r="X96">
        <f t="shared" si="0"/>
        <v>5.4093940554776484E-5</v>
      </c>
      <c r="Y96">
        <f t="shared" si="0"/>
        <v>2.8325937149279823E-3</v>
      </c>
      <c r="Z96">
        <f t="shared" si="0"/>
        <v>9.6589171134214467E-4</v>
      </c>
      <c r="AA96">
        <f t="shared" si="0"/>
        <v>5.4660406603309116E-5</v>
      </c>
      <c r="AB96">
        <f t="shared" si="0"/>
        <v>2.2909953371530139E-4</v>
      </c>
      <c r="AC96">
        <f t="shared" si="0"/>
        <v>3.9723038858238544E-4</v>
      </c>
      <c r="AD96">
        <f t="shared" si="0"/>
        <v>1.6485821547477849E-3</v>
      </c>
      <c r="AE96">
        <f t="shared" si="0"/>
        <v>1.2022746630549034E-4</v>
      </c>
      <c r="AF96">
        <f t="shared" si="0"/>
        <v>3.943021489607048E-2</v>
      </c>
      <c r="AG96">
        <f t="shared" si="0"/>
        <v>7.3705533247002286E-5</v>
      </c>
      <c r="AH96">
        <f t="shared" si="0"/>
        <v>3.2773708620409861E-5</v>
      </c>
      <c r="AI96">
        <f t="shared" si="0"/>
        <v>2.5172289929857563E-5</v>
      </c>
      <c r="AJ96">
        <f t="shared" si="0"/>
        <v>2.0919232198081083E-5</v>
      </c>
      <c r="AK96">
        <f t="shared" si="0"/>
        <v>6.6519595876041561E-5</v>
      </c>
      <c r="AL96">
        <f t="shared" si="0"/>
        <v>3.2054382266427422E-4</v>
      </c>
      <c r="AM96">
        <f t="shared" si="0"/>
        <v>4.4893374110316776E-4</v>
      </c>
      <c r="AN96">
        <f t="shared" si="0"/>
        <v>5.9931668801973073E-4</v>
      </c>
      <c r="AO96">
        <f t="shared" si="0"/>
        <v>1.1410607809300417E-3</v>
      </c>
      <c r="AP96">
        <f t="shared" si="0"/>
        <v>1.00407307428622E-3</v>
      </c>
      <c r="AQ96">
        <f t="shared" si="0"/>
        <v>0</v>
      </c>
    </row>
    <row r="97" spans="1:43">
      <c r="A97" t="s">
        <v>78</v>
      </c>
      <c r="B97">
        <f t="shared" ref="B97:AQ97" si="1">B51-B5</f>
        <v>3.3890310727886289E-6</v>
      </c>
      <c r="C97" s="112">
        <f t="shared" si="1"/>
        <v>9.4697337219595834E-4</v>
      </c>
      <c r="D97" s="113">
        <f t="shared" si="1"/>
        <v>2.9772443899874438E-20</v>
      </c>
      <c r="E97">
        <f t="shared" si="1"/>
        <v>5.8926303818130586E-6</v>
      </c>
      <c r="F97">
        <f t="shared" si="1"/>
        <v>-1.4806899275248386E-20</v>
      </c>
      <c r="G97">
        <f t="shared" si="1"/>
        <v>3.2531712572430047E-6</v>
      </c>
      <c r="H97">
        <f t="shared" si="1"/>
        <v>3.2280170155715442E-6</v>
      </c>
      <c r="I97">
        <f t="shared" si="1"/>
        <v>2.8590700337210316E-6</v>
      </c>
      <c r="J97">
        <f t="shared" si="1"/>
        <v>2.8265477134250142E-6</v>
      </c>
      <c r="K97">
        <f t="shared" si="1"/>
        <v>1.5465944908068775E-4</v>
      </c>
      <c r="L97">
        <f t="shared" si="1"/>
        <v>2.8627180935754103E-6</v>
      </c>
      <c r="M97">
        <f t="shared" si="1"/>
        <v>2.1287355241042619E-6</v>
      </c>
      <c r="N97">
        <f t="shared" si="1"/>
        <v>2.4960854232150238E-6</v>
      </c>
      <c r="O97" s="99">
        <f t="shared" si="1"/>
        <v>-8.4928143700174675E-20</v>
      </c>
      <c r="P97" s="110">
        <f t="shared" si="1"/>
        <v>-1.5013138229439348E-19</v>
      </c>
      <c r="Q97">
        <f t="shared" si="1"/>
        <v>3.4446369535454237E-6</v>
      </c>
      <c r="R97">
        <f t="shared" si="1"/>
        <v>2.6820396911851182E-6</v>
      </c>
      <c r="S97">
        <f t="shared" si="1"/>
        <v>2.4905717139225295E-6</v>
      </c>
      <c r="T97">
        <f t="shared" si="1"/>
        <v>2.260558235527415E-6</v>
      </c>
      <c r="U97">
        <f t="shared" si="1"/>
        <v>2.4374078102153627E-6</v>
      </c>
      <c r="V97">
        <f t="shared" si="1"/>
        <v>2.8801803760963482E-6</v>
      </c>
      <c r="W97">
        <f t="shared" si="1"/>
        <v>1.8220366490740664E-6</v>
      </c>
      <c r="X97">
        <f t="shared" si="1"/>
        <v>2.9457096341710316E-6</v>
      </c>
      <c r="Y97">
        <f t="shared" si="1"/>
        <v>3.3062181680794649E-6</v>
      </c>
      <c r="Z97">
        <f t="shared" si="1"/>
        <v>1.9551362148987244E-3</v>
      </c>
      <c r="AA97">
        <f t="shared" si="1"/>
        <v>1.4309006964217533E-6</v>
      </c>
      <c r="AB97">
        <f t="shared" si="1"/>
        <v>2.8777331520414724E-6</v>
      </c>
      <c r="AC97">
        <f t="shared" si="1"/>
        <v>1.9072588869862713E-6</v>
      </c>
      <c r="AD97">
        <f t="shared" si="1"/>
        <v>1.2008812149174094E-6</v>
      </c>
      <c r="AE97">
        <f t="shared" si="1"/>
        <v>2.5112587400486428E-6</v>
      </c>
      <c r="AF97">
        <f t="shared" si="1"/>
        <v>2.1501786859727134E-6</v>
      </c>
      <c r="AG97">
        <f t="shared" si="1"/>
        <v>5.6106724115964134E-7</v>
      </c>
      <c r="AH97">
        <f t="shared" si="1"/>
        <v>1.5736415790851228E-6</v>
      </c>
      <c r="AI97">
        <f t="shared" si="1"/>
        <v>7.9355459456298844E-7</v>
      </c>
      <c r="AJ97">
        <f t="shared" si="1"/>
        <v>2.2266969846693849E-7</v>
      </c>
      <c r="AK97">
        <f t="shared" si="1"/>
        <v>4.1733109669037807E-7</v>
      </c>
      <c r="AL97">
        <f t="shared" si="1"/>
        <v>8.9242953083044952E-7</v>
      </c>
      <c r="AM97">
        <f t="shared" si="1"/>
        <v>7.9677787076184835E-7</v>
      </c>
      <c r="AN97">
        <f t="shared" si="1"/>
        <v>8.888482032287222E-7</v>
      </c>
      <c r="AO97">
        <f t="shared" si="1"/>
        <v>1.3271042011252989E-6</v>
      </c>
      <c r="AP97">
        <f t="shared" si="1"/>
        <v>1.4786414186521243E-6</v>
      </c>
      <c r="AQ97">
        <f t="shared" si="1"/>
        <v>0</v>
      </c>
    </row>
    <row r="98" spans="1:43" ht="15" thickBot="1">
      <c r="A98" t="s">
        <v>77</v>
      </c>
      <c r="B98">
        <f t="shared" ref="B98:AQ98" si="2">B52-B6</f>
        <v>8.2484354152521898E-7</v>
      </c>
      <c r="C98" s="11">
        <f t="shared" si="2"/>
        <v>-2.096186194576838E-20</v>
      </c>
      <c r="D98" s="12">
        <f t="shared" si="2"/>
        <v>5.7392514580367759E-5</v>
      </c>
      <c r="E98">
        <f t="shared" si="2"/>
        <v>8.8389455727199167E-7</v>
      </c>
      <c r="F98">
        <f t="shared" si="2"/>
        <v>-9.8721900325399055E-21</v>
      </c>
      <c r="G98">
        <f t="shared" si="2"/>
        <v>1.2494615601589203E-6</v>
      </c>
      <c r="H98">
        <f t="shared" si="2"/>
        <v>1.644176891108845E-6</v>
      </c>
      <c r="I98">
        <f t="shared" si="2"/>
        <v>1.0292652121395852E-6</v>
      </c>
      <c r="J98">
        <f t="shared" si="2"/>
        <v>1.0094813262232559E-6</v>
      </c>
      <c r="K98">
        <f t="shared" si="2"/>
        <v>6.5832474302558101E-4</v>
      </c>
      <c r="L98">
        <f t="shared" si="2"/>
        <v>1.3331956671834221E-6</v>
      </c>
      <c r="M98">
        <f t="shared" si="2"/>
        <v>1.0339572545649336E-6</v>
      </c>
      <c r="N98">
        <f t="shared" si="2"/>
        <v>1.2421833561539958E-6</v>
      </c>
      <c r="O98" s="102">
        <f t="shared" si="2"/>
        <v>1.0369618023609062E-7</v>
      </c>
      <c r="P98" s="111">
        <f t="shared" si="2"/>
        <v>1.5405246939751533E-6</v>
      </c>
      <c r="Q98">
        <f t="shared" si="2"/>
        <v>9.6907944984653304E-7</v>
      </c>
      <c r="R98">
        <f t="shared" si="2"/>
        <v>6.4048709043225586E-7</v>
      </c>
      <c r="S98">
        <f t="shared" si="2"/>
        <v>9.4603111614111382E-7</v>
      </c>
      <c r="T98">
        <f t="shared" si="2"/>
        <v>1.2662635394351662E-6</v>
      </c>
      <c r="U98">
        <f t="shared" si="2"/>
        <v>1.1807511883396303E-6</v>
      </c>
      <c r="V98">
        <f t="shared" si="2"/>
        <v>1.2067422409107332E-6</v>
      </c>
      <c r="W98">
        <f t="shared" si="2"/>
        <v>7.2603998452952773E-7</v>
      </c>
      <c r="X98">
        <f t="shared" si="2"/>
        <v>1.2273790142379133E-6</v>
      </c>
      <c r="Y98">
        <f t="shared" si="2"/>
        <v>1.0440688951829856E-6</v>
      </c>
      <c r="Z98">
        <f t="shared" si="2"/>
        <v>2.7504607798984276E-4</v>
      </c>
      <c r="AA98">
        <f t="shared" si="2"/>
        <v>3.8157351904578552E-7</v>
      </c>
      <c r="AB98">
        <f t="shared" si="2"/>
        <v>3.9968516000574804E-7</v>
      </c>
      <c r="AC98">
        <f t="shared" si="2"/>
        <v>8.3702846350269151E-7</v>
      </c>
      <c r="AD98">
        <f t="shared" si="2"/>
        <v>3.8303969786160952E-7</v>
      </c>
      <c r="AE98">
        <f t="shared" si="2"/>
        <v>5.2667736493413813E-7</v>
      </c>
      <c r="AF98">
        <f t="shared" si="2"/>
        <v>8.5054536628665361E-7</v>
      </c>
      <c r="AG98">
        <f t="shared" si="2"/>
        <v>2.431291378358343E-7</v>
      </c>
      <c r="AH98">
        <f t="shared" si="2"/>
        <v>3.9865586670156047E-7</v>
      </c>
      <c r="AI98">
        <f t="shared" si="2"/>
        <v>1.8454758013092935E-7</v>
      </c>
      <c r="AJ98">
        <f t="shared" si="2"/>
        <v>5.2737560163226787E-8</v>
      </c>
      <c r="AK98">
        <f t="shared" si="2"/>
        <v>1.0930100151414532E-7</v>
      </c>
      <c r="AL98">
        <f t="shared" si="2"/>
        <v>1.9324261494361409E-7</v>
      </c>
      <c r="AM98">
        <f t="shared" si="2"/>
        <v>1.5809084737338669E-7</v>
      </c>
      <c r="AN98">
        <f t="shared" si="2"/>
        <v>1.7259188412206866E-7</v>
      </c>
      <c r="AO98">
        <f t="shared" si="2"/>
        <v>5.529600838022125E-7</v>
      </c>
      <c r="AP98">
        <f t="shared" si="2"/>
        <v>4.425131252900466E-7</v>
      </c>
      <c r="AQ98">
        <f t="shared" si="2"/>
        <v>0</v>
      </c>
    </row>
    <row r="99" spans="1:43">
      <c r="A99" t="s">
        <v>3</v>
      </c>
      <c r="B99">
        <f t="shared" ref="B99:AQ99" si="3">B53-B7</f>
        <v>2.350445465720288E-4</v>
      </c>
      <c r="C99">
        <f t="shared" si="3"/>
        <v>8.6547156557208356E-4</v>
      </c>
      <c r="D99">
        <f t="shared" si="3"/>
        <v>3.587032161330355E-4</v>
      </c>
      <c r="E99">
        <f t="shared" si="3"/>
        <v>1.6482276440969335E-2</v>
      </c>
      <c r="F99">
        <f t="shared" si="3"/>
        <v>1.2744941851202806E-3</v>
      </c>
      <c r="G99">
        <f t="shared" si="3"/>
        <v>2.3175988207338021E-4</v>
      </c>
      <c r="H99">
        <f t="shared" si="3"/>
        <v>6.9372197451465239E-5</v>
      </c>
      <c r="I99">
        <f t="shared" si="3"/>
        <v>5.4093605038001646E-5</v>
      </c>
      <c r="J99">
        <f t="shared" si="3"/>
        <v>2.8563274125486919E-4</v>
      </c>
      <c r="K99">
        <f t="shared" si="3"/>
        <v>3.6248648273343962E-4</v>
      </c>
      <c r="L99">
        <f t="shared" si="3"/>
        <v>1.3586359625860371E-3</v>
      </c>
      <c r="M99">
        <f t="shared" si="3"/>
        <v>4.7592444217474004E-5</v>
      </c>
      <c r="N99">
        <f t="shared" si="3"/>
        <v>9.9550449155923657E-5</v>
      </c>
      <c r="O99">
        <f t="shared" si="3"/>
        <v>1.8746784344579892E-3</v>
      </c>
      <c r="P99">
        <f t="shared" si="3"/>
        <v>2.7305249385929205E-2</v>
      </c>
      <c r="Q99">
        <f t="shared" si="3"/>
        <v>2.7613214138322954E-3</v>
      </c>
      <c r="R99">
        <f t="shared" si="3"/>
        <v>2.0990963627838953E-3</v>
      </c>
      <c r="S99">
        <f t="shared" si="3"/>
        <v>1.8244885811293028E-4</v>
      </c>
      <c r="T99">
        <f t="shared" si="3"/>
        <v>3.1311509738411642E-5</v>
      </c>
      <c r="U99">
        <f t="shared" si="3"/>
        <v>1.0628447482468498E-4</v>
      </c>
      <c r="V99">
        <f t="shared" si="3"/>
        <v>8.0798393467387627E-5</v>
      </c>
      <c r="W99">
        <f t="shared" si="3"/>
        <v>4.2059450059210174E-5</v>
      </c>
      <c r="X99">
        <f t="shared" si="3"/>
        <v>6.1614426514743415E-5</v>
      </c>
      <c r="Y99">
        <f t="shared" si="3"/>
        <v>2.6244411795249973E-4</v>
      </c>
      <c r="Z99">
        <f t="shared" si="3"/>
        <v>6.0426988483000272E-4</v>
      </c>
      <c r="AA99">
        <f t="shared" si="3"/>
        <v>1.7886258705271901E-5</v>
      </c>
      <c r="AB99">
        <f t="shared" si="3"/>
        <v>8.4025811188010932E-4</v>
      </c>
      <c r="AC99">
        <f t="shared" si="3"/>
        <v>3.6703906340629245E-3</v>
      </c>
      <c r="AD99">
        <f t="shared" si="3"/>
        <v>3.2058007145353655E-5</v>
      </c>
      <c r="AE99">
        <f t="shared" si="3"/>
        <v>2.1021296565635362E-5</v>
      </c>
      <c r="AF99">
        <f t="shared" si="3"/>
        <v>6.3328205792240861E-5</v>
      </c>
      <c r="AG99">
        <f t="shared" si="3"/>
        <v>8.023261548582606E-6</v>
      </c>
      <c r="AH99">
        <f t="shared" si="3"/>
        <v>9.6936321271643354E-6</v>
      </c>
      <c r="AI99">
        <f t="shared" si="3"/>
        <v>5.4995178879016562E-6</v>
      </c>
      <c r="AJ99">
        <f t="shared" si="3"/>
        <v>4.060792132568559E-6</v>
      </c>
      <c r="AK99">
        <f t="shared" si="3"/>
        <v>8.7540165758148654E-5</v>
      </c>
      <c r="AL99">
        <f t="shared" si="3"/>
        <v>3.6680961818386283E-5</v>
      </c>
      <c r="AM99">
        <f t="shared" si="3"/>
        <v>7.6718326413359523E-5</v>
      </c>
      <c r="AN99">
        <f t="shared" si="3"/>
        <v>2.5586746821099041E-5</v>
      </c>
      <c r="AO99">
        <f t="shared" si="3"/>
        <v>2.8456708312671123E-5</v>
      </c>
      <c r="AP99">
        <f t="shared" si="3"/>
        <v>3.7786303698549402E-5</v>
      </c>
      <c r="AQ99">
        <f t="shared" si="3"/>
        <v>0</v>
      </c>
    </row>
    <row r="100" spans="1:43">
      <c r="A100" t="s">
        <v>4</v>
      </c>
      <c r="B100">
        <f t="shared" ref="B100:AQ100" si="4">B54-B8</f>
        <v>4.3035315210014453E-7</v>
      </c>
      <c r="C100">
        <f t="shared" si="4"/>
        <v>-6.3279303378676377E-23</v>
      </c>
      <c r="D100">
        <f t="shared" si="4"/>
        <v>4.0531841379805782E-23</v>
      </c>
      <c r="E100">
        <f t="shared" si="4"/>
        <v>5.8926303818129838E-7</v>
      </c>
      <c r="F100">
        <f t="shared" si="4"/>
        <v>0</v>
      </c>
      <c r="G100">
        <f t="shared" si="4"/>
        <v>6.4758678422870734E-7</v>
      </c>
      <c r="H100">
        <f t="shared" si="4"/>
        <v>8.447147330467629E-7</v>
      </c>
      <c r="I100">
        <f t="shared" si="4"/>
        <v>5.7181400674420321E-7</v>
      </c>
      <c r="J100">
        <f t="shared" si="4"/>
        <v>5.2997769626720744E-7</v>
      </c>
      <c r="K100">
        <f t="shared" si="4"/>
        <v>4.9904592017100212E-7</v>
      </c>
      <c r="L100">
        <f t="shared" si="4"/>
        <v>6.8029504935047461E-7</v>
      </c>
      <c r="M100">
        <f t="shared" si="4"/>
        <v>5.4738913476966847E-7</v>
      </c>
      <c r="N100">
        <f t="shared" si="4"/>
        <v>6.4452909989120521E-7</v>
      </c>
      <c r="O100">
        <f t="shared" si="4"/>
        <v>9.0989847995482373E-24</v>
      </c>
      <c r="P100">
        <f t="shared" si="4"/>
        <v>7.2998673505466533E-23</v>
      </c>
      <c r="Q100">
        <f t="shared" si="4"/>
        <v>5.0215935128412055E-7</v>
      </c>
      <c r="R100">
        <f t="shared" si="4"/>
        <v>3.4025876679214529E-7</v>
      </c>
      <c r="S100">
        <f t="shared" si="4"/>
        <v>5.1162907301509615E-7</v>
      </c>
      <c r="T100">
        <f t="shared" si="4"/>
        <v>6.5798913711988806E-7</v>
      </c>
      <c r="U100">
        <f t="shared" si="4"/>
        <v>6.1567740534851772E-7</v>
      </c>
      <c r="V100">
        <f t="shared" si="4"/>
        <v>6.2670591516911323E-7</v>
      </c>
      <c r="W100">
        <f t="shared" si="4"/>
        <v>3.7920559701541852E-7</v>
      </c>
      <c r="X100">
        <f t="shared" si="4"/>
        <v>6.4716348023453411E-7</v>
      </c>
      <c r="Y100">
        <f t="shared" si="4"/>
        <v>5.5683674409759937E-7</v>
      </c>
      <c r="Z100">
        <f t="shared" si="4"/>
        <v>3.745435800229353E-7</v>
      </c>
      <c r="AA100">
        <f t="shared" si="4"/>
        <v>1.9078675952290033E-7</v>
      </c>
      <c r="AB100">
        <f t="shared" si="4"/>
        <v>1.9984258000287984E-7</v>
      </c>
      <c r="AC100">
        <f t="shared" si="4"/>
        <v>4.5391095781987416E-7</v>
      </c>
      <c r="AD100">
        <f t="shared" si="4"/>
        <v>1.966960610640644E-7</v>
      </c>
      <c r="AE100">
        <f t="shared" si="4"/>
        <v>2.5188917453375732E-7</v>
      </c>
      <c r="AF100">
        <f t="shared" si="4"/>
        <v>4.3547922753878038E-7</v>
      </c>
      <c r="AG100">
        <f t="shared" si="4"/>
        <v>1.3091568960391233E-7</v>
      </c>
      <c r="AH100">
        <f t="shared" si="4"/>
        <v>2.0981887721134916E-7</v>
      </c>
      <c r="AI100">
        <f t="shared" si="4"/>
        <v>9.2273790065464307E-8</v>
      </c>
      <c r="AJ100">
        <f t="shared" si="4"/>
        <v>2.9298644535126927E-8</v>
      </c>
      <c r="AK100">
        <f t="shared" si="4"/>
        <v>5.9618728098625411E-8</v>
      </c>
      <c r="AL100">
        <f t="shared" si="4"/>
        <v>1.0891856478639611E-7</v>
      </c>
      <c r="AM100">
        <f t="shared" si="4"/>
        <v>8.2207240634163721E-8</v>
      </c>
      <c r="AN100">
        <f t="shared" si="4"/>
        <v>8.6295942061042497E-8</v>
      </c>
      <c r="AO100">
        <f t="shared" si="4"/>
        <v>2.8339204294863094E-7</v>
      </c>
      <c r="AP100">
        <f t="shared" si="4"/>
        <v>2.2665306417296186E-7</v>
      </c>
      <c r="AQ100">
        <f t="shared" si="4"/>
        <v>0</v>
      </c>
    </row>
    <row r="101" spans="1:43">
      <c r="A101" t="s">
        <v>5</v>
      </c>
      <c r="B101">
        <f t="shared" ref="B101:AQ101" si="5">B55-B9</f>
        <v>6.5777990993856145E-2</v>
      </c>
      <c r="C101">
        <f t="shared" si="5"/>
        <v>6.9470587550404643E-4</v>
      </c>
      <c r="D101">
        <f t="shared" si="5"/>
        <v>6.4566578903945977E-4</v>
      </c>
      <c r="E101">
        <f t="shared" si="5"/>
        <v>1.3320290978088318E-3</v>
      </c>
      <c r="F101">
        <f t="shared" si="5"/>
        <v>6.3724709256014137E-4</v>
      </c>
      <c r="G101">
        <f t="shared" si="5"/>
        <v>0.16086060291441961</v>
      </c>
      <c r="H101">
        <f t="shared" si="5"/>
        <v>2.7542225554822897E-3</v>
      </c>
      <c r="I101">
        <f t="shared" si="5"/>
        <v>8.5634865650012157E-4</v>
      </c>
      <c r="J101">
        <f t="shared" si="5"/>
        <v>1.8259245858394662E-3</v>
      </c>
      <c r="K101">
        <f t="shared" si="5"/>
        <v>2.4705972060773407E-4</v>
      </c>
      <c r="L101">
        <f t="shared" si="5"/>
        <v>6.0065943692919387E-3</v>
      </c>
      <c r="M101">
        <f t="shared" si="5"/>
        <v>5.7808245997650236E-3</v>
      </c>
      <c r="N101">
        <f t="shared" si="5"/>
        <v>8.6288384022344187E-4</v>
      </c>
      <c r="O101">
        <f t="shared" si="5"/>
        <v>5.2263088439243536E-18</v>
      </c>
      <c r="P101">
        <f t="shared" si="5"/>
        <v>8.5435183519189009E-4</v>
      </c>
      <c r="Q101">
        <f t="shared" si="5"/>
        <v>2.6662018609232988E-4</v>
      </c>
      <c r="R101">
        <f t="shared" si="5"/>
        <v>4.8819126946042567E-4</v>
      </c>
      <c r="S101">
        <f t="shared" si="5"/>
        <v>4.1213169838176441E-4</v>
      </c>
      <c r="T101">
        <f t="shared" si="5"/>
        <v>2.1288726762185448E-4</v>
      </c>
      <c r="U101">
        <f t="shared" si="5"/>
        <v>3.9944812701529948E-4</v>
      </c>
      <c r="V101">
        <f t="shared" si="5"/>
        <v>4.1649941730351441E-4</v>
      </c>
      <c r="W101">
        <f t="shared" si="5"/>
        <v>2.382937220561887E-4</v>
      </c>
      <c r="X101">
        <f t="shared" si="5"/>
        <v>4.0197778515395707E-4</v>
      </c>
      <c r="Y101">
        <f t="shared" si="5"/>
        <v>1.3636583839985151E-3</v>
      </c>
      <c r="Z101">
        <f t="shared" si="5"/>
        <v>4.6913456115772289E-4</v>
      </c>
      <c r="AA101">
        <f t="shared" si="5"/>
        <v>5.3968804600040593E-4</v>
      </c>
      <c r="AB101">
        <f t="shared" si="5"/>
        <v>1.1412610058804554E-3</v>
      </c>
      <c r="AC101">
        <f t="shared" si="5"/>
        <v>4.7510735025384752E-4</v>
      </c>
      <c r="AD101">
        <f t="shared" si="5"/>
        <v>5.4199703150445691E-3</v>
      </c>
      <c r="AE101">
        <f t="shared" si="5"/>
        <v>1.8157240321133744E-3</v>
      </c>
      <c r="AF101">
        <f t="shared" si="5"/>
        <v>0.21414555607397223</v>
      </c>
      <c r="AG101">
        <f t="shared" si="5"/>
        <v>1.8575627197899103E-3</v>
      </c>
      <c r="AH101">
        <f t="shared" si="5"/>
        <v>9.8142779815608484E-4</v>
      </c>
      <c r="AI101">
        <f t="shared" si="5"/>
        <v>1.1347461607090605E-3</v>
      </c>
      <c r="AJ101">
        <f t="shared" si="5"/>
        <v>7.2368823947544642E-4</v>
      </c>
      <c r="AK101">
        <f t="shared" si="5"/>
        <v>5.95079366289089E-4</v>
      </c>
      <c r="AL101">
        <f t="shared" si="5"/>
        <v>1.2593515810812178E-3</v>
      </c>
      <c r="AM101">
        <f t="shared" si="5"/>
        <v>2.1072181991755152E-3</v>
      </c>
      <c r="AN101">
        <f t="shared" si="5"/>
        <v>5.0235888231705073E-3</v>
      </c>
      <c r="AO101">
        <f t="shared" si="5"/>
        <v>5.8713094338086885E-3</v>
      </c>
      <c r="AP101">
        <f t="shared" si="5"/>
        <v>6.0098031335735916E-3</v>
      </c>
      <c r="AQ101">
        <f t="shared" si="5"/>
        <v>0</v>
      </c>
    </row>
    <row r="102" spans="1:43">
      <c r="A102" t="s">
        <v>6</v>
      </c>
      <c r="B102">
        <f t="shared" ref="B102:AQ102" si="6">B56-B10</f>
        <v>3.1024696676339543E-3</v>
      </c>
      <c r="C102">
        <f t="shared" si="6"/>
        <v>3.0233289218863394E-3</v>
      </c>
      <c r="D102">
        <f t="shared" si="6"/>
        <v>1.6859051158252677E-3</v>
      </c>
      <c r="E102">
        <f t="shared" si="6"/>
        <v>2.6189795731967778E-3</v>
      </c>
      <c r="F102">
        <f t="shared" si="6"/>
        <v>1.8055334289203966E-3</v>
      </c>
      <c r="G102">
        <f t="shared" si="6"/>
        <v>1.8553513741513469E-3</v>
      </c>
      <c r="H102">
        <f t="shared" si="6"/>
        <v>0.28987051277352027</v>
      </c>
      <c r="I102">
        <f t="shared" si="6"/>
        <v>3.5282067844130786E-3</v>
      </c>
      <c r="J102">
        <f t="shared" si="6"/>
        <v>7.6748341529438375E-3</v>
      </c>
      <c r="K102">
        <f t="shared" si="6"/>
        <v>2.7619632471617933E-4</v>
      </c>
      <c r="L102">
        <f t="shared" si="6"/>
        <v>3.4911052609389441E-3</v>
      </c>
      <c r="M102">
        <f t="shared" si="6"/>
        <v>1.8485026976096833E-3</v>
      </c>
      <c r="N102">
        <f t="shared" si="6"/>
        <v>7.8013450689504342E-3</v>
      </c>
      <c r="O102">
        <f t="shared" si="6"/>
        <v>5.6094693575999121E-3</v>
      </c>
      <c r="P102">
        <f t="shared" si="6"/>
        <v>4.2490689814366168E-3</v>
      </c>
      <c r="Q102">
        <f t="shared" si="6"/>
        <v>9.3269492141140179E-4</v>
      </c>
      <c r="R102">
        <f t="shared" si="6"/>
        <v>9.5888923526341659E-4</v>
      </c>
      <c r="S102">
        <f t="shared" si="6"/>
        <v>1.8109448907625083E-3</v>
      </c>
      <c r="T102">
        <f t="shared" si="6"/>
        <v>9.343094819562616E-4</v>
      </c>
      <c r="U102">
        <f t="shared" si="6"/>
        <v>1.6509347454735214E-3</v>
      </c>
      <c r="V102">
        <f t="shared" si="6"/>
        <v>1.9024858130115162E-3</v>
      </c>
      <c r="W102">
        <f t="shared" si="6"/>
        <v>5.5901887932408006E-3</v>
      </c>
      <c r="X102">
        <f t="shared" si="6"/>
        <v>4.2433170440053765E-3</v>
      </c>
      <c r="Y102">
        <f t="shared" si="6"/>
        <v>2.5073105704040696E-2</v>
      </c>
      <c r="Z102">
        <f t="shared" si="6"/>
        <v>8.8983127382898867E-4</v>
      </c>
      <c r="AA102">
        <f t="shared" si="6"/>
        <v>5.6372717770028968E-4</v>
      </c>
      <c r="AB102">
        <f t="shared" si="6"/>
        <v>2.6880425751027413E-3</v>
      </c>
      <c r="AC102">
        <f t="shared" si="6"/>
        <v>2.1623693382431695E-3</v>
      </c>
      <c r="AD102">
        <f t="shared" si="6"/>
        <v>4.8365559946961945E-3</v>
      </c>
      <c r="AE102">
        <f t="shared" si="6"/>
        <v>1.494160785302514E-3</v>
      </c>
      <c r="AF102">
        <f t="shared" si="6"/>
        <v>5.540772321049164E-3</v>
      </c>
      <c r="AG102">
        <f t="shared" si="6"/>
        <v>1.2708547057092925E-3</v>
      </c>
      <c r="AH102">
        <f t="shared" si="6"/>
        <v>1.2829794884842379E-3</v>
      </c>
      <c r="AI102">
        <f t="shared" si="6"/>
        <v>9.6878252189730907E-4</v>
      </c>
      <c r="AJ102">
        <f t="shared" si="6"/>
        <v>6.553052031304619E-4</v>
      </c>
      <c r="AK102">
        <f t="shared" si="6"/>
        <v>9.4876747073418535E-4</v>
      </c>
      <c r="AL102">
        <f t="shared" si="6"/>
        <v>2.6710240182651517E-3</v>
      </c>
      <c r="AM102">
        <f t="shared" si="6"/>
        <v>3.6593984041247496E-3</v>
      </c>
      <c r="AN102">
        <f t="shared" si="6"/>
        <v>2.5325183820712081E-3</v>
      </c>
      <c r="AO102">
        <f t="shared" si="6"/>
        <v>5.0652733436523066E-3</v>
      </c>
      <c r="AP102">
        <f t="shared" si="6"/>
        <v>1.1695449213367615E-2</v>
      </c>
      <c r="AQ102">
        <f t="shared" si="6"/>
        <v>0</v>
      </c>
    </row>
    <row r="103" spans="1:43">
      <c r="A103" t="s">
        <v>7</v>
      </c>
      <c r="B103">
        <f t="shared" ref="B103:AQ103" si="7">B57-B11</f>
        <v>9.2897107295217447E-4</v>
      </c>
      <c r="C103">
        <f t="shared" si="7"/>
        <v>1.2225270993507023E-3</v>
      </c>
      <c r="D103">
        <f t="shared" si="7"/>
        <v>2.65440379938447E-4</v>
      </c>
      <c r="E103">
        <f t="shared" si="7"/>
        <v>9.0275097449374895E-4</v>
      </c>
      <c r="F103">
        <f t="shared" si="7"/>
        <v>3.1862354628007015E-4</v>
      </c>
      <c r="G103">
        <f t="shared" si="7"/>
        <v>1.1796136114788146E-3</v>
      </c>
      <c r="H103">
        <f t="shared" si="7"/>
        <v>7.5816164129279223E-4</v>
      </c>
      <c r="I103">
        <f t="shared" si="7"/>
        <v>0.13687248844992916</v>
      </c>
      <c r="J103">
        <f t="shared" si="7"/>
        <v>6.0276382359122013E-3</v>
      </c>
      <c r="K103">
        <f t="shared" si="7"/>
        <v>2.1196655558032434E-5</v>
      </c>
      <c r="L103">
        <f t="shared" si="7"/>
        <v>8.7860333910543085E-4</v>
      </c>
      <c r="M103">
        <f t="shared" si="7"/>
        <v>2.4735906790091552E-4</v>
      </c>
      <c r="N103">
        <f t="shared" si="7"/>
        <v>9.8096157132350871E-4</v>
      </c>
      <c r="O103">
        <f t="shared" si="7"/>
        <v>5.2719166658166412E-3</v>
      </c>
      <c r="P103">
        <f t="shared" si="7"/>
        <v>2.9952029176462101E-3</v>
      </c>
      <c r="Q103">
        <f t="shared" si="7"/>
        <v>2.1510920842639266E-4</v>
      </c>
      <c r="R103">
        <f t="shared" si="7"/>
        <v>5.415318349604873E-4</v>
      </c>
      <c r="S103">
        <f t="shared" si="7"/>
        <v>1.1536945995128337E-3</v>
      </c>
      <c r="T103">
        <f t="shared" si="7"/>
        <v>2.4893629914752598E-4</v>
      </c>
      <c r="U103">
        <f t="shared" si="7"/>
        <v>7.8769598561548163E-4</v>
      </c>
      <c r="V103">
        <f t="shared" si="7"/>
        <v>6.4370697988912695E-4</v>
      </c>
      <c r="W103">
        <f t="shared" si="7"/>
        <v>1.1803282897539934E-3</v>
      </c>
      <c r="X103">
        <f t="shared" si="7"/>
        <v>4.0052724631894545E-3</v>
      </c>
      <c r="Y103">
        <f t="shared" si="7"/>
        <v>3.4644990125892394E-2</v>
      </c>
      <c r="Z103">
        <f t="shared" si="7"/>
        <v>5.2606518532121403E-4</v>
      </c>
      <c r="AA103">
        <f t="shared" si="7"/>
        <v>1.3998978479992817E-4</v>
      </c>
      <c r="AB103">
        <f t="shared" si="7"/>
        <v>3.4620728559698997E-4</v>
      </c>
      <c r="AC103">
        <f t="shared" si="7"/>
        <v>1.2979238200240039E-2</v>
      </c>
      <c r="AD103">
        <f t="shared" si="7"/>
        <v>8.1933571695831599E-4</v>
      </c>
      <c r="AE103">
        <f t="shared" si="7"/>
        <v>4.4074499139176411E-4</v>
      </c>
      <c r="AF103">
        <f t="shared" si="7"/>
        <v>8.4357769864606047E-4</v>
      </c>
      <c r="AG103">
        <f t="shared" si="7"/>
        <v>3.1623619935893557E-4</v>
      </c>
      <c r="AH103">
        <f t="shared" si="7"/>
        <v>1.2339448168799451E-4</v>
      </c>
      <c r="AI103">
        <f t="shared" si="7"/>
        <v>9.0206857167997548E-5</v>
      </c>
      <c r="AJ103">
        <f t="shared" si="7"/>
        <v>5.1436700345868741E-5</v>
      </c>
      <c r="AK103">
        <f t="shared" si="7"/>
        <v>1.987872219219811E-3</v>
      </c>
      <c r="AL103">
        <f t="shared" si="7"/>
        <v>4.5448203583273237E-4</v>
      </c>
      <c r="AM103">
        <f t="shared" si="7"/>
        <v>1.0690103099388747E-4</v>
      </c>
      <c r="AN103">
        <f t="shared" si="7"/>
        <v>2.986702554732682E-4</v>
      </c>
      <c r="AO103">
        <f t="shared" si="7"/>
        <v>2.6508906417477827E-4</v>
      </c>
      <c r="AP103">
        <f t="shared" si="7"/>
        <v>1.6473576424213103E-3</v>
      </c>
      <c r="AQ103">
        <f t="shared" si="7"/>
        <v>0</v>
      </c>
    </row>
    <row r="104" spans="1:43">
      <c r="A104" t="s">
        <v>8</v>
      </c>
      <c r="B104">
        <f t="shared" ref="B104:AQ104" si="8">B58-B12</f>
        <v>1.6786104011479522E-3</v>
      </c>
      <c r="C104">
        <f t="shared" si="8"/>
        <v>7.8008872053806689E-4</v>
      </c>
      <c r="D104">
        <f t="shared" si="8"/>
        <v>1.1550243559483766E-3</v>
      </c>
      <c r="E104">
        <f t="shared" si="8"/>
        <v>1.4410427598723651E-3</v>
      </c>
      <c r="F104">
        <f t="shared" si="8"/>
        <v>7.9655886570017176E-4</v>
      </c>
      <c r="G104">
        <f t="shared" si="8"/>
        <v>2.1015455847117843E-2</v>
      </c>
      <c r="H104">
        <f t="shared" si="8"/>
        <v>5.8868018904112357E-3</v>
      </c>
      <c r="I104">
        <f t="shared" si="8"/>
        <v>9.9566542110327595E-3</v>
      </c>
      <c r="J104">
        <f t="shared" si="8"/>
        <v>0.23080945083483984</v>
      </c>
      <c r="K104">
        <f t="shared" si="8"/>
        <v>2.2934998846628075E-4</v>
      </c>
      <c r="L104">
        <f t="shared" si="8"/>
        <v>4.3532034550551038E-3</v>
      </c>
      <c r="M104">
        <f t="shared" si="8"/>
        <v>8.7965129852410825E-3</v>
      </c>
      <c r="N104">
        <f t="shared" si="8"/>
        <v>5.671199831231816E-3</v>
      </c>
      <c r="O104">
        <f t="shared" si="8"/>
        <v>1.1251186917214906E-2</v>
      </c>
      <c r="P104">
        <f t="shared" si="8"/>
        <v>1.081327944967638E-2</v>
      </c>
      <c r="Q104">
        <f t="shared" si="8"/>
        <v>8.0600099806373557E-4</v>
      </c>
      <c r="R104">
        <f t="shared" si="8"/>
        <v>1.7934639293182455E-3</v>
      </c>
      <c r="S104">
        <f t="shared" si="8"/>
        <v>3.1746583980586714E-3</v>
      </c>
      <c r="T104">
        <f t="shared" si="8"/>
        <v>2.2948701757311133E-3</v>
      </c>
      <c r="U104">
        <f t="shared" si="8"/>
        <v>3.7787074244209381E-3</v>
      </c>
      <c r="V104">
        <f t="shared" si="8"/>
        <v>2.9292367816688464E-3</v>
      </c>
      <c r="W104">
        <f t="shared" si="8"/>
        <v>2.018844353925089E-3</v>
      </c>
      <c r="X104">
        <f t="shared" si="8"/>
        <v>2.0988850622930518E-3</v>
      </c>
      <c r="Y104">
        <f t="shared" si="8"/>
        <v>1.2015910496289096E-2</v>
      </c>
      <c r="Z104">
        <f t="shared" si="8"/>
        <v>1.2206188001157453E-3</v>
      </c>
      <c r="AA104">
        <f t="shared" si="8"/>
        <v>7.6317088643654176E-4</v>
      </c>
      <c r="AB104">
        <f t="shared" si="8"/>
        <v>2.5020690701520643E-3</v>
      </c>
      <c r="AC104">
        <f t="shared" si="8"/>
        <v>1.5621574651010232E-3</v>
      </c>
      <c r="AD104">
        <f t="shared" si="8"/>
        <v>8.5134506770961765E-3</v>
      </c>
      <c r="AE104">
        <f t="shared" si="8"/>
        <v>2.8755362844562148E-3</v>
      </c>
      <c r="AF104">
        <f t="shared" si="8"/>
        <v>5.4112716857598209E-3</v>
      </c>
      <c r="AG104">
        <f t="shared" si="8"/>
        <v>5.6368387174997869E-2</v>
      </c>
      <c r="AH104">
        <f t="shared" si="8"/>
        <v>5.9279917559645302E-3</v>
      </c>
      <c r="AI104">
        <f t="shared" si="8"/>
        <v>8.2834181341767225E-3</v>
      </c>
      <c r="AJ104">
        <f t="shared" si="8"/>
        <v>6.3751565214162391E-3</v>
      </c>
      <c r="AK104">
        <f t="shared" si="8"/>
        <v>1.0839628731525008E-3</v>
      </c>
      <c r="AL104">
        <f t="shared" si="8"/>
        <v>8.6702655937040303E-3</v>
      </c>
      <c r="AM104">
        <f t="shared" si="8"/>
        <v>6.3389307653275301E-3</v>
      </c>
      <c r="AN104">
        <f t="shared" si="8"/>
        <v>1.3251035309676097E-2</v>
      </c>
      <c r="AO104">
        <f t="shared" si="8"/>
        <v>4.9851217795051752E-3</v>
      </c>
      <c r="AP104">
        <f t="shared" si="8"/>
        <v>9.3068389140732247E-3</v>
      </c>
      <c r="AQ104">
        <f t="shared" si="8"/>
        <v>0</v>
      </c>
    </row>
    <row r="105" spans="1:43">
      <c r="A105" t="s">
        <v>9</v>
      </c>
      <c r="B105">
        <f t="shared" ref="B105:AQ105" si="9">B59-B13</f>
        <v>4.8222917625098984E-2</v>
      </c>
      <c r="C105">
        <f t="shared" si="9"/>
        <v>4.2730232901115016E-2</v>
      </c>
      <c r="D105">
        <f t="shared" si="9"/>
        <v>2.4736173784534153E-2</v>
      </c>
      <c r="E105">
        <f t="shared" si="9"/>
        <v>6.4065561405627941E-2</v>
      </c>
      <c r="F105">
        <f t="shared" si="9"/>
        <v>3.828792947798839E-2</v>
      </c>
      <c r="G105">
        <f t="shared" si="9"/>
        <v>1.5233671520167075E-2</v>
      </c>
      <c r="H105">
        <f t="shared" si="9"/>
        <v>1.220182889790219E-2</v>
      </c>
      <c r="I105">
        <f t="shared" si="9"/>
        <v>2.4622196767604007E-2</v>
      </c>
      <c r="J105">
        <f t="shared" si="9"/>
        <v>1.7277348609410444E-2</v>
      </c>
      <c r="K105">
        <f t="shared" si="9"/>
        <v>7.5778856169092523E-2</v>
      </c>
      <c r="L105">
        <f t="shared" si="9"/>
        <v>8.986345583474771E-2</v>
      </c>
      <c r="M105">
        <f t="shared" si="9"/>
        <v>1.0420069158967907E-2</v>
      </c>
      <c r="N105">
        <f t="shared" si="9"/>
        <v>2.539963792464537E-2</v>
      </c>
      <c r="O105">
        <f t="shared" si="9"/>
        <v>4.4101972094917626E-2</v>
      </c>
      <c r="P105">
        <f t="shared" si="9"/>
        <v>3.5283336858127193E-2</v>
      </c>
      <c r="Q105">
        <f t="shared" si="9"/>
        <v>2.9846369632362549E-2</v>
      </c>
      <c r="R105">
        <f t="shared" si="9"/>
        <v>1.4707164798829509E-2</v>
      </c>
      <c r="S105">
        <f t="shared" si="9"/>
        <v>7.7767426030719835E-3</v>
      </c>
      <c r="T105">
        <f t="shared" si="9"/>
        <v>2.1817399100889693E-3</v>
      </c>
      <c r="U105">
        <f t="shared" si="9"/>
        <v>8.6550664553335637E-3</v>
      </c>
      <c r="V105">
        <f t="shared" si="9"/>
        <v>5.1135669123171601E-3</v>
      </c>
      <c r="W105">
        <f t="shared" si="9"/>
        <v>7.2891038592058748E-3</v>
      </c>
      <c r="X105">
        <f t="shared" si="9"/>
        <v>7.1089123025197404E-3</v>
      </c>
      <c r="Y105">
        <f t="shared" si="9"/>
        <v>1.4129593172290563E-2</v>
      </c>
      <c r="Z105">
        <f t="shared" si="9"/>
        <v>5.4375946676455213E-2</v>
      </c>
      <c r="AA105">
        <f t="shared" si="9"/>
        <v>7.3879024643711003E-2</v>
      </c>
      <c r="AB105">
        <f t="shared" si="9"/>
        <v>2.7780556699876374E-2</v>
      </c>
      <c r="AC105">
        <f t="shared" si="9"/>
        <v>1.582660081704056E-2</v>
      </c>
      <c r="AD105">
        <f t="shared" si="9"/>
        <v>1.7540916473065979E-2</v>
      </c>
      <c r="AE105">
        <f t="shared" si="9"/>
        <v>9.5557692440829609E-2</v>
      </c>
      <c r="AF105">
        <f t="shared" si="9"/>
        <v>1.0410790957518776E-2</v>
      </c>
      <c r="AG105">
        <f t="shared" si="9"/>
        <v>4.5887071340653561E-3</v>
      </c>
      <c r="AH105">
        <f t="shared" si="9"/>
        <v>5.960618591370895E-3</v>
      </c>
      <c r="AI105">
        <f t="shared" si="9"/>
        <v>4.7506238077303564E-3</v>
      </c>
      <c r="AJ105">
        <f t="shared" si="9"/>
        <v>3.9793887785921885E-3</v>
      </c>
      <c r="AK105">
        <f t="shared" si="9"/>
        <v>2.4577969705478577E-3</v>
      </c>
      <c r="AL105">
        <f t="shared" si="9"/>
        <v>9.207989521050286E-3</v>
      </c>
      <c r="AM105">
        <f t="shared" si="9"/>
        <v>1.1311336893227244E-2</v>
      </c>
      <c r="AN105">
        <f t="shared" si="9"/>
        <v>7.3151171574420415E-3</v>
      </c>
      <c r="AO105">
        <f t="shared" si="9"/>
        <v>6.8760655540814888E-3</v>
      </c>
      <c r="AP105">
        <f t="shared" si="9"/>
        <v>1.4384623061761479E-2</v>
      </c>
      <c r="AQ105">
        <f t="shared" si="9"/>
        <v>0</v>
      </c>
    </row>
    <row r="106" spans="1:43">
      <c r="A106" t="s">
        <v>65</v>
      </c>
      <c r="B106">
        <f t="shared" ref="B106:AQ106" si="10">B60-B14</f>
        <v>6.8589936421059719E-2</v>
      </c>
      <c r="C106">
        <f t="shared" si="10"/>
        <v>2.3274587348590992E-2</v>
      </c>
      <c r="D106">
        <f t="shared" si="10"/>
        <v>1.2145690898264583E-2</v>
      </c>
      <c r="E106">
        <f t="shared" si="10"/>
        <v>3.844528840006245E-2</v>
      </c>
      <c r="F106">
        <f t="shared" si="10"/>
        <v>1.582496946524348E-2</v>
      </c>
      <c r="G106">
        <f t="shared" si="10"/>
        <v>2.0609937002833822E-2</v>
      </c>
      <c r="H106">
        <f t="shared" si="10"/>
        <v>7.9323404616697887E-2</v>
      </c>
      <c r="I106">
        <f t="shared" si="10"/>
        <v>5.7755730662794172E-2</v>
      </c>
      <c r="J106">
        <f t="shared" si="10"/>
        <v>6.6587659610669869E-2</v>
      </c>
      <c r="K106">
        <f t="shared" si="10"/>
        <v>1.7544931823353458E-2</v>
      </c>
      <c r="L106">
        <f t="shared" si="10"/>
        <v>0.28161529932247076</v>
      </c>
      <c r="M106">
        <f t="shared" si="10"/>
        <v>6.9238035236715886E-2</v>
      </c>
      <c r="N106">
        <f t="shared" si="10"/>
        <v>0.23511263755393569</v>
      </c>
      <c r="O106">
        <f t="shared" si="10"/>
        <v>0.35259688303424569</v>
      </c>
      <c r="P106">
        <f t="shared" si="10"/>
        <v>5.545157646008405E-3</v>
      </c>
      <c r="Q106">
        <f t="shared" si="10"/>
        <v>1.2471242016712488E-2</v>
      </c>
      <c r="R106">
        <f t="shared" si="10"/>
        <v>1.8916946337689821E-2</v>
      </c>
      <c r="S106">
        <f t="shared" si="10"/>
        <v>1.7560364725113804E-2</v>
      </c>
      <c r="T106">
        <f t="shared" si="10"/>
        <v>1.1587489917486237E-2</v>
      </c>
      <c r="U106">
        <f t="shared" si="10"/>
        <v>2.1671085613932443E-2</v>
      </c>
      <c r="V106">
        <f t="shared" si="10"/>
        <v>1.1185193824738583E-2</v>
      </c>
      <c r="W106">
        <f t="shared" si="10"/>
        <v>1.6927455758799771E-2</v>
      </c>
      <c r="X106">
        <f t="shared" si="10"/>
        <v>2.5503262217207952E-2</v>
      </c>
      <c r="Y106">
        <f t="shared" si="10"/>
        <v>5.0982232174750966E-2</v>
      </c>
      <c r="Z106">
        <f t="shared" si="10"/>
        <v>5.3341092128441391E-3</v>
      </c>
      <c r="AA106">
        <f t="shared" si="10"/>
        <v>4.4291623190140135E-3</v>
      </c>
      <c r="AB106">
        <f t="shared" si="10"/>
        <v>2.2131006963194963E-2</v>
      </c>
      <c r="AC106">
        <f t="shared" si="10"/>
        <v>1.3666667606415035E-2</v>
      </c>
      <c r="AD106">
        <f t="shared" si="10"/>
        <v>4.6947967984065017E-3</v>
      </c>
      <c r="AE106">
        <f t="shared" si="10"/>
        <v>7.2409817702690331E-3</v>
      </c>
      <c r="AF106">
        <f t="shared" si="10"/>
        <v>7.1717577023517141E-3</v>
      </c>
      <c r="AG106">
        <f t="shared" si="10"/>
        <v>7.4598565272514994E-3</v>
      </c>
      <c r="AH106">
        <f t="shared" si="10"/>
        <v>1.0908483426218076E-3</v>
      </c>
      <c r="AI106">
        <f t="shared" si="10"/>
        <v>2.3725436901632147E-3</v>
      </c>
      <c r="AJ106">
        <f t="shared" si="10"/>
        <v>7.3276495955243003E-4</v>
      </c>
      <c r="AK106">
        <f t="shared" si="10"/>
        <v>5.3567427196615103E-3</v>
      </c>
      <c r="AL106">
        <f t="shared" si="10"/>
        <v>6.9186337213071143E-3</v>
      </c>
      <c r="AM106">
        <f t="shared" si="10"/>
        <v>2.4512934430328667E-3</v>
      </c>
      <c r="AN106">
        <f t="shared" si="10"/>
        <v>4.8769892767972015E-3</v>
      </c>
      <c r="AO106">
        <f t="shared" si="10"/>
        <v>1.1803147260790571E-2</v>
      </c>
      <c r="AP106">
        <f t="shared" si="10"/>
        <v>1.5739868076476066E-2</v>
      </c>
      <c r="AQ106">
        <f t="shared" si="10"/>
        <v>0</v>
      </c>
    </row>
    <row r="107" spans="1:43">
      <c r="A107" t="s">
        <v>66</v>
      </c>
      <c r="B107">
        <f t="shared" ref="B107:AQ107" si="11">B61-B15</f>
        <v>4.8646403058146782E-3</v>
      </c>
      <c r="C107">
        <f t="shared" si="11"/>
        <v>1.051761409282667E-3</v>
      </c>
      <c r="D107">
        <f t="shared" si="11"/>
        <v>8.3936552575130383E-4</v>
      </c>
      <c r="E107">
        <f t="shared" si="11"/>
        <v>8.1200446661382783E-4</v>
      </c>
      <c r="F107">
        <f t="shared" si="11"/>
        <v>3.1862354628006928E-4</v>
      </c>
      <c r="G107">
        <f t="shared" si="11"/>
        <v>2.778657755100486E-3</v>
      </c>
      <c r="H107">
        <f t="shared" si="11"/>
        <v>6.7240801169688488E-4</v>
      </c>
      <c r="I107">
        <f t="shared" si="11"/>
        <v>3.2604834664554474E-4</v>
      </c>
      <c r="J107">
        <f t="shared" si="11"/>
        <v>2.1047685651754796E-4</v>
      </c>
      <c r="K107">
        <f t="shared" si="11"/>
        <v>5.7620609705897898E-5</v>
      </c>
      <c r="L107">
        <f t="shared" si="11"/>
        <v>2.6858870381302256E-3</v>
      </c>
      <c r="M107">
        <f t="shared" si="11"/>
        <v>0.1478637029032096</v>
      </c>
      <c r="N107">
        <f t="shared" si="11"/>
        <v>3.6898705033226151E-4</v>
      </c>
      <c r="O107">
        <f t="shared" si="11"/>
        <v>-8.0815771213697031E-19</v>
      </c>
      <c r="P107">
        <f t="shared" si="11"/>
        <v>-3.7521608063502194E-20</v>
      </c>
      <c r="Q107">
        <f t="shared" si="11"/>
        <v>1.7670723277292782E-4</v>
      </c>
      <c r="R107">
        <f t="shared" si="11"/>
        <v>2.0501591460305501E-4</v>
      </c>
      <c r="S107">
        <f t="shared" si="11"/>
        <v>1.4993627852963136E-4</v>
      </c>
      <c r="T107">
        <f t="shared" si="11"/>
        <v>1.391193743602988E-4</v>
      </c>
      <c r="U107">
        <f t="shared" si="11"/>
        <v>1.2127158097953861E-4</v>
      </c>
      <c r="V107">
        <f t="shared" si="11"/>
        <v>4.6137556108013822E-4</v>
      </c>
      <c r="W107">
        <f t="shared" si="11"/>
        <v>1.3204678801436912E-4</v>
      </c>
      <c r="X107">
        <f t="shared" si="11"/>
        <v>1.7692110590687544E-4</v>
      </c>
      <c r="Y107">
        <f t="shared" si="11"/>
        <v>1.6940365847309222E-3</v>
      </c>
      <c r="Z107">
        <f t="shared" si="11"/>
        <v>2.599894260729204E-4</v>
      </c>
      <c r="AA107">
        <f t="shared" si="11"/>
        <v>1.6386197808523084E-4</v>
      </c>
      <c r="AB107">
        <f t="shared" si="11"/>
        <v>1.3859082923199731E-3</v>
      </c>
      <c r="AC107">
        <f t="shared" si="11"/>
        <v>1.7932814290456145E-4</v>
      </c>
      <c r="AD107">
        <f t="shared" si="11"/>
        <v>7.616520089452119E-4</v>
      </c>
      <c r="AE107">
        <f t="shared" si="11"/>
        <v>3.6916266779244295E-4</v>
      </c>
      <c r="AF107">
        <f t="shared" si="11"/>
        <v>8.7938906074819571E-4</v>
      </c>
      <c r="AG107">
        <f t="shared" si="11"/>
        <v>3.9996613398132389E-4</v>
      </c>
      <c r="AH107">
        <f t="shared" si="11"/>
        <v>5.1669996702066821E-4</v>
      </c>
      <c r="AI107">
        <f t="shared" si="11"/>
        <v>1.4715085849319705E-3</v>
      </c>
      <c r="AJ107">
        <f t="shared" si="11"/>
        <v>3.0287180801742046E-4</v>
      </c>
      <c r="AK107">
        <f t="shared" si="11"/>
        <v>1.6776213264219029E-4</v>
      </c>
      <c r="AL107">
        <f t="shared" si="11"/>
        <v>2.2214222368352665E-3</v>
      </c>
      <c r="AM107">
        <f t="shared" si="11"/>
        <v>2.7040870316168133E-3</v>
      </c>
      <c r="AN107">
        <f t="shared" si="11"/>
        <v>1.5141313402146392E-3</v>
      </c>
      <c r="AO107">
        <f t="shared" si="11"/>
        <v>7.6701134696210316E-2</v>
      </c>
      <c r="AP107">
        <f t="shared" si="11"/>
        <v>1.9664419847646151E-3</v>
      </c>
      <c r="AQ107">
        <f t="shared" si="11"/>
        <v>0</v>
      </c>
    </row>
    <row r="108" spans="1:43">
      <c r="A108" t="s">
        <v>10</v>
      </c>
      <c r="B108">
        <f t="shared" ref="B108:AQ108" si="12">B62-B16</f>
        <v>8.2827560791327564E-3</v>
      </c>
      <c r="C108">
        <f t="shared" si="12"/>
        <v>1.172073600012419E-2</v>
      </c>
      <c r="D108">
        <f t="shared" si="12"/>
        <v>6.9444942643355698E-3</v>
      </c>
      <c r="E108">
        <f t="shared" si="12"/>
        <v>1.0092602686450189E-2</v>
      </c>
      <c r="F108">
        <f t="shared" si="12"/>
        <v>4.7262492698210354E-3</v>
      </c>
      <c r="G108">
        <f t="shared" si="12"/>
        <v>3.8756987185225099E-2</v>
      </c>
      <c r="H108">
        <f t="shared" si="12"/>
        <v>1.8753496704179522E-2</v>
      </c>
      <c r="I108">
        <f t="shared" si="12"/>
        <v>1.9810153175248844E-2</v>
      </c>
      <c r="J108">
        <f t="shared" si="12"/>
        <v>2.6726573326490036E-2</v>
      </c>
      <c r="K108">
        <f t="shared" si="12"/>
        <v>1.0215661926638931E-3</v>
      </c>
      <c r="L108">
        <f t="shared" si="12"/>
        <v>1.8206836852015643E-2</v>
      </c>
      <c r="M108">
        <f t="shared" si="12"/>
        <v>2.0141943476537104E-2</v>
      </c>
      <c r="N108">
        <f t="shared" si="12"/>
        <v>0.12790186629611788</v>
      </c>
      <c r="O108">
        <f t="shared" si="12"/>
        <v>7.2150002761059387E-2</v>
      </c>
      <c r="P108">
        <f t="shared" si="12"/>
        <v>9.6205276651423199E-3</v>
      </c>
      <c r="Q108">
        <f t="shared" si="12"/>
        <v>2.7449439711298949E-3</v>
      </c>
      <c r="R108">
        <f t="shared" si="12"/>
        <v>6.3895192293739354E-3</v>
      </c>
      <c r="S108">
        <f t="shared" si="12"/>
        <v>1.5477986131048687E-2</v>
      </c>
      <c r="T108">
        <f t="shared" si="12"/>
        <v>1.3591464557894718E-2</v>
      </c>
      <c r="U108">
        <f t="shared" si="12"/>
        <v>3.2311787606948549E-2</v>
      </c>
      <c r="V108">
        <f t="shared" si="12"/>
        <v>2.3503505279523957E-2</v>
      </c>
      <c r="W108">
        <f t="shared" si="12"/>
        <v>4.7825687363094629E-2</v>
      </c>
      <c r="X108">
        <f t="shared" si="12"/>
        <v>1.9477835476493319E-2</v>
      </c>
      <c r="Y108">
        <f t="shared" si="12"/>
        <v>4.3549122884681588E-2</v>
      </c>
      <c r="Z108">
        <f t="shared" si="12"/>
        <v>1.3353414986767695E-3</v>
      </c>
      <c r="AA108">
        <f t="shared" si="12"/>
        <v>6.4316124502764895E-3</v>
      </c>
      <c r="AB108">
        <f t="shared" si="12"/>
        <v>1.102359649257087E-2</v>
      </c>
      <c r="AC108">
        <f t="shared" si="12"/>
        <v>2.6706634095626514E-2</v>
      </c>
      <c r="AD108">
        <f t="shared" si="12"/>
        <v>1.4981279573166518E-2</v>
      </c>
      <c r="AE108">
        <f t="shared" si="12"/>
        <v>3.712006802045806E-3</v>
      </c>
      <c r="AF108">
        <f t="shared" si="12"/>
        <v>5.2917258334374924E-3</v>
      </c>
      <c r="AG108">
        <f t="shared" si="12"/>
        <v>3.2058634070206071E-3</v>
      </c>
      <c r="AH108">
        <f t="shared" si="12"/>
        <v>2.0251298390685027E-3</v>
      </c>
      <c r="AI108">
        <f t="shared" si="12"/>
        <v>1.2171097457214833E-3</v>
      </c>
      <c r="AJ108">
        <f t="shared" si="12"/>
        <v>9.251632984857009E-4</v>
      </c>
      <c r="AK108">
        <f t="shared" si="12"/>
        <v>4.6691152144539786E-3</v>
      </c>
      <c r="AL108">
        <f t="shared" si="12"/>
        <v>3.9177023973081494E-3</v>
      </c>
      <c r="AM108">
        <f t="shared" si="12"/>
        <v>1.4158489818083088E-3</v>
      </c>
      <c r="AN108">
        <f t="shared" si="12"/>
        <v>2.6320434920502093E-3</v>
      </c>
      <c r="AO108">
        <f t="shared" si="12"/>
        <v>3.2921653629342457E-3</v>
      </c>
      <c r="AP108">
        <f t="shared" si="12"/>
        <v>6.9788637059466146E-3</v>
      </c>
      <c r="AQ108">
        <f t="shared" si="12"/>
        <v>0</v>
      </c>
    </row>
    <row r="109" spans="1:43">
      <c r="A109" t="s">
        <v>79</v>
      </c>
      <c r="B109">
        <f t="shared" ref="B109:AQ109" si="13">B63-B17</f>
        <v>1.3777577916139986E-3</v>
      </c>
      <c r="C109">
        <f t="shared" si="13"/>
        <v>3.2010459532336074E-4</v>
      </c>
      <c r="D109">
        <f t="shared" si="13"/>
        <v>1.37704457551598E-6</v>
      </c>
      <c r="E109">
        <f t="shared" si="13"/>
        <v>4.8286351012596504E-3</v>
      </c>
      <c r="F109">
        <f t="shared" si="13"/>
        <v>-9.7118995377218548E-20</v>
      </c>
      <c r="G109">
        <f t="shared" si="13"/>
        <v>5.512617753243897E-3</v>
      </c>
      <c r="H109">
        <f t="shared" si="13"/>
        <v>6.4878239434285512E-4</v>
      </c>
      <c r="I109">
        <f t="shared" si="13"/>
        <v>1.3219152295022693E-3</v>
      </c>
      <c r="J109">
        <f t="shared" si="13"/>
        <v>3.7708462015560303E-6</v>
      </c>
      <c r="K109">
        <f t="shared" si="13"/>
        <v>3.5564890833653928E-5</v>
      </c>
      <c r="L109">
        <f t="shared" si="13"/>
        <v>1.9769608983115808E-3</v>
      </c>
      <c r="M109">
        <f t="shared" si="13"/>
        <v>-3.4172840537581003E-19</v>
      </c>
      <c r="N109">
        <f t="shared" si="13"/>
        <v>3.9529664272625878E-3</v>
      </c>
      <c r="O109">
        <f t="shared" si="13"/>
        <v>0.14377585563735051</v>
      </c>
      <c r="P109">
        <f t="shared" si="13"/>
        <v>1.8780050868195139E-4</v>
      </c>
      <c r="Q109">
        <f t="shared" si="13"/>
        <v>1.3955866490284528E-5</v>
      </c>
      <c r="R109">
        <f t="shared" si="13"/>
        <v>9.6252751951568258E-5</v>
      </c>
      <c r="S109">
        <f t="shared" si="13"/>
        <v>8.1424598949463749E-4</v>
      </c>
      <c r="T109">
        <f t="shared" si="13"/>
        <v>2.6577122886728369E-3</v>
      </c>
      <c r="U109">
        <f t="shared" si="13"/>
        <v>2.6147148890143979E-3</v>
      </c>
      <c r="V109">
        <f t="shared" si="13"/>
        <v>8.9418828122160804E-4</v>
      </c>
      <c r="W109">
        <f t="shared" si="13"/>
        <v>3.8599729609425665E-3</v>
      </c>
      <c r="X109">
        <f t="shared" si="13"/>
        <v>2.149722249336627E-3</v>
      </c>
      <c r="Y109">
        <f t="shared" si="13"/>
        <v>3.9896530285577162E-3</v>
      </c>
      <c r="Z109">
        <f t="shared" si="13"/>
        <v>5.0801527022657574E-5</v>
      </c>
      <c r="AA109">
        <f t="shared" si="13"/>
        <v>1.1596758938281686E-5</v>
      </c>
      <c r="AB109">
        <f t="shared" si="13"/>
        <v>1.4870648039285248E-3</v>
      </c>
      <c r="AC109">
        <f t="shared" si="13"/>
        <v>1.9705252397785489E-3</v>
      </c>
      <c r="AD109">
        <f t="shared" si="13"/>
        <v>6.7319863619413043E-4</v>
      </c>
      <c r="AE109">
        <f t="shared" si="13"/>
        <v>5.4758452174901893E-4</v>
      </c>
      <c r="AF109">
        <f t="shared" si="13"/>
        <v>7.8418826109439242E-4</v>
      </c>
      <c r="AG109">
        <f t="shared" si="13"/>
        <v>6.3779638755188304E-20</v>
      </c>
      <c r="AH109">
        <f t="shared" si="13"/>
        <v>3.0736367322690554E-4</v>
      </c>
      <c r="AI109">
        <f t="shared" si="13"/>
        <v>1.0997735618455423E-4</v>
      </c>
      <c r="AJ109">
        <f t="shared" si="13"/>
        <v>1.8603993776440371E-4</v>
      </c>
      <c r="AK109">
        <f t="shared" si="13"/>
        <v>6.7861041387950686E-3</v>
      </c>
      <c r="AL109">
        <f t="shared" si="13"/>
        <v>2.9259425166910762E-4</v>
      </c>
      <c r="AM109">
        <f t="shared" si="13"/>
        <v>3.0407943261885675E-5</v>
      </c>
      <c r="AN109">
        <f t="shared" si="13"/>
        <v>1.2579953920586406E-3</v>
      </c>
      <c r="AO109">
        <f t="shared" si="13"/>
        <v>5.8281677992210292E-4</v>
      </c>
      <c r="AP109">
        <f t="shared" si="13"/>
        <v>9.098973055537532E-4</v>
      </c>
      <c r="AQ109">
        <f t="shared" si="13"/>
        <v>0</v>
      </c>
    </row>
    <row r="110" spans="1:43">
      <c r="A110" t="s">
        <v>80</v>
      </c>
      <c r="B110">
        <f t="shared" ref="B110:AQ110" si="14">B64-B18</f>
        <v>1.7431301551062615E-4</v>
      </c>
      <c r="C110">
        <f t="shared" si="14"/>
        <v>4.7381629409281881E-5</v>
      </c>
      <c r="D110">
        <f t="shared" si="14"/>
        <v>6.3500134300111552E-4</v>
      </c>
      <c r="E110">
        <f t="shared" si="14"/>
        <v>5.9744668219473863E-5</v>
      </c>
      <c r="F110">
        <f t="shared" si="14"/>
        <v>-2.8995569016729078E-19</v>
      </c>
      <c r="G110">
        <f t="shared" si="14"/>
        <v>9.96230738478652E-4</v>
      </c>
      <c r="H110">
        <f t="shared" si="14"/>
        <v>1.0274852375229074E-3</v>
      </c>
      <c r="I110">
        <f t="shared" si="14"/>
        <v>5.8856673096418684E-3</v>
      </c>
      <c r="J110">
        <f t="shared" si="14"/>
        <v>1.1136604582420574E-3</v>
      </c>
      <c r="K110">
        <f t="shared" si="14"/>
        <v>1.7941190933926324E-4</v>
      </c>
      <c r="L110">
        <f t="shared" si="14"/>
        <v>1.599885660536277E-3</v>
      </c>
      <c r="M110">
        <f t="shared" si="14"/>
        <v>-3.1013301912223112E-19</v>
      </c>
      <c r="N110">
        <f t="shared" si="14"/>
        <v>1.2250619367402994E-3</v>
      </c>
      <c r="O110">
        <f t="shared" si="14"/>
        <v>1.0166749623406418E-2</v>
      </c>
      <c r="P110">
        <f t="shared" si="14"/>
        <v>0.11736281593471454</v>
      </c>
      <c r="Q110">
        <f t="shared" si="14"/>
        <v>1.6801244803228788E-4</v>
      </c>
      <c r="R110">
        <f t="shared" si="14"/>
        <v>1.5653018280197355E-3</v>
      </c>
      <c r="S110">
        <f t="shared" si="14"/>
        <v>2.8785061261398433E-5</v>
      </c>
      <c r="T110">
        <f t="shared" si="14"/>
        <v>4.3443848579144699E-4</v>
      </c>
      <c r="U110">
        <f t="shared" si="14"/>
        <v>5.6534880587215115E-4</v>
      </c>
      <c r="V110">
        <f t="shared" si="14"/>
        <v>3.2649209038103395E-5</v>
      </c>
      <c r="W110">
        <f t="shared" si="14"/>
        <v>1.2444110455238545E-4</v>
      </c>
      <c r="X110">
        <f t="shared" si="14"/>
        <v>7.0143353890567118E-4</v>
      </c>
      <c r="Y110">
        <f t="shared" si="14"/>
        <v>7.3682557122907205E-4</v>
      </c>
      <c r="Z110">
        <f t="shared" si="14"/>
        <v>6.2373713101825112E-4</v>
      </c>
      <c r="AA110">
        <f t="shared" si="14"/>
        <v>6.5000684596006335E-6</v>
      </c>
      <c r="AB110">
        <f t="shared" si="14"/>
        <v>3.5555949924603054E-3</v>
      </c>
      <c r="AC110">
        <f t="shared" si="14"/>
        <v>4.242145160330231E-2</v>
      </c>
      <c r="AD110">
        <f t="shared" si="14"/>
        <v>1.3263491462196986E-3</v>
      </c>
      <c r="AE110">
        <f t="shared" si="14"/>
        <v>1.4433012928602583E-3</v>
      </c>
      <c r="AF110">
        <f t="shared" si="14"/>
        <v>2.4662209309960692E-3</v>
      </c>
      <c r="AG110">
        <f t="shared" si="14"/>
        <v>2.3913871354003364E-20</v>
      </c>
      <c r="AH110">
        <f t="shared" si="14"/>
        <v>-4.5436355572606396E-19</v>
      </c>
      <c r="AI110">
        <f t="shared" si="14"/>
        <v>1.5089920147360973E-4</v>
      </c>
      <c r="AJ110">
        <f t="shared" si="14"/>
        <v>1.8762851960295272E-4</v>
      </c>
      <c r="AK110">
        <f t="shared" si="14"/>
        <v>7.8971521109184927E-4</v>
      </c>
      <c r="AL110">
        <f t="shared" si="14"/>
        <v>2.4758224984964454E-4</v>
      </c>
      <c r="AM110">
        <f t="shared" si="14"/>
        <v>6.3600429608635109E-4</v>
      </c>
      <c r="AN110">
        <f t="shared" si="14"/>
        <v>1.3638642163037486E-3</v>
      </c>
      <c r="AO110">
        <f t="shared" si="14"/>
        <v>4.113268210644025E-4</v>
      </c>
      <c r="AP110">
        <f t="shared" si="14"/>
        <v>1.1666027686074508E-3</v>
      </c>
      <c r="AQ110">
        <f t="shared" si="14"/>
        <v>0</v>
      </c>
    </row>
    <row r="111" spans="1:43">
      <c r="A111" t="s">
        <v>81</v>
      </c>
      <c r="B111">
        <f t="shared" ref="B111:AQ111" si="15">B65-B19</f>
        <v>4.6730972903674244E-4</v>
      </c>
      <c r="C111">
        <f t="shared" si="15"/>
        <v>7.3429246729254799E-3</v>
      </c>
      <c r="D111">
        <f t="shared" si="15"/>
        <v>1.2174387155555253E-2</v>
      </c>
      <c r="E111">
        <f t="shared" si="15"/>
        <v>2.2088524986225966E-3</v>
      </c>
      <c r="F111">
        <f t="shared" si="15"/>
        <v>3.3986511603207479E-3</v>
      </c>
      <c r="G111">
        <f t="shared" si="15"/>
        <v>5.6239483809640816E-4</v>
      </c>
      <c r="H111">
        <f t="shared" si="15"/>
        <v>6.5386954014484211E-4</v>
      </c>
      <c r="I111">
        <f t="shared" si="15"/>
        <v>3.6469153722131723E-3</v>
      </c>
      <c r="J111">
        <f t="shared" si="15"/>
        <v>7.9105480426169892E-4</v>
      </c>
      <c r="K111">
        <f t="shared" si="15"/>
        <v>2.8288865846616551E-4</v>
      </c>
      <c r="L111">
        <f t="shared" si="15"/>
        <v>6.7108595462201986E-4</v>
      </c>
      <c r="M111">
        <f t="shared" si="15"/>
        <v>2.6627440355795495E-4</v>
      </c>
      <c r="N111">
        <f t="shared" si="15"/>
        <v>4.971334978437221E-3</v>
      </c>
      <c r="O111">
        <f t="shared" si="15"/>
        <v>4.9677115753003799E-3</v>
      </c>
      <c r="P111">
        <f t="shared" si="15"/>
        <v>1.191081371944123E-2</v>
      </c>
      <c r="Q111">
        <f t="shared" si="15"/>
        <v>0.24276350272357505</v>
      </c>
      <c r="R111">
        <f t="shared" si="15"/>
        <v>1.9595722546997006E-2</v>
      </c>
      <c r="S111">
        <f t="shared" si="15"/>
        <v>0.16688310346241336</v>
      </c>
      <c r="T111">
        <f t="shared" si="15"/>
        <v>5.5573411593605963E-3</v>
      </c>
      <c r="U111">
        <f t="shared" si="15"/>
        <v>2.5339679556103674E-2</v>
      </c>
      <c r="V111">
        <f t="shared" si="15"/>
        <v>7.3526138030271082E-2</v>
      </c>
      <c r="W111">
        <f t="shared" si="15"/>
        <v>3.9755780681800017E-2</v>
      </c>
      <c r="X111">
        <f t="shared" si="15"/>
        <v>6.8805149207557315E-2</v>
      </c>
      <c r="Y111">
        <f t="shared" si="15"/>
        <v>1.7894470806023983E-2</v>
      </c>
      <c r="Z111">
        <f t="shared" si="15"/>
        <v>1.5438780004440422E-3</v>
      </c>
      <c r="AA111">
        <f t="shared" si="15"/>
        <v>2.0876841160793458E-4</v>
      </c>
      <c r="AB111">
        <f t="shared" si="15"/>
        <v>1.3806364450594993E-2</v>
      </c>
      <c r="AC111">
        <f t="shared" si="15"/>
        <v>2.7723423791388042E-2</v>
      </c>
      <c r="AD111">
        <f t="shared" si="15"/>
        <v>6.6207549073355018E-4</v>
      </c>
      <c r="AE111">
        <f t="shared" si="15"/>
        <v>6.7767347555927236E-4</v>
      </c>
      <c r="AF111">
        <f t="shared" si="15"/>
        <v>9.7077845926493451E-5</v>
      </c>
      <c r="AG111">
        <f t="shared" si="15"/>
        <v>2.8259086713072664E-5</v>
      </c>
      <c r="AH111">
        <f t="shared" si="15"/>
        <v>3.5228589483785368E-5</v>
      </c>
      <c r="AI111">
        <f t="shared" si="15"/>
        <v>1.9875774380101565E-5</v>
      </c>
      <c r="AJ111">
        <f t="shared" si="15"/>
        <v>2.3034594333517029E-5</v>
      </c>
      <c r="AK111">
        <f t="shared" si="15"/>
        <v>8.0076397822934954E-4</v>
      </c>
      <c r="AL111">
        <f t="shared" si="15"/>
        <v>7.5883915436890912E-4</v>
      </c>
      <c r="AM111">
        <f t="shared" si="15"/>
        <v>1.5006615596071621E-4</v>
      </c>
      <c r="AN111">
        <f t="shared" si="15"/>
        <v>2.2696695721474873E-4</v>
      </c>
      <c r="AO111">
        <f t="shared" si="15"/>
        <v>6.7917322293007082E-5</v>
      </c>
      <c r="AP111">
        <f t="shared" si="15"/>
        <v>1.1146581835965112E-3</v>
      </c>
      <c r="AQ111">
        <f t="shared" si="15"/>
        <v>0</v>
      </c>
    </row>
    <row r="112" spans="1:43">
      <c r="A112" t="s">
        <v>82</v>
      </c>
      <c r="B112">
        <f t="shared" ref="B112:AQ112" si="16">B66-B20</f>
        <v>1.0285440335193547E-4</v>
      </c>
      <c r="C112">
        <f t="shared" si="16"/>
        <v>3.0660203444033508E-4</v>
      </c>
      <c r="D112">
        <f t="shared" si="16"/>
        <v>1.0187171338178226E-3</v>
      </c>
      <c r="E112">
        <f t="shared" si="16"/>
        <v>4.6316074801049979E-4</v>
      </c>
      <c r="F112">
        <f t="shared" si="16"/>
        <v>2.1241569752004664E-4</v>
      </c>
      <c r="G112">
        <f t="shared" si="16"/>
        <v>9.6546047126840507E-4</v>
      </c>
      <c r="H112">
        <f t="shared" si="16"/>
        <v>4.5249558146315749E-4</v>
      </c>
      <c r="I112">
        <f t="shared" si="16"/>
        <v>1.381731365896692E-3</v>
      </c>
      <c r="J112">
        <f t="shared" si="16"/>
        <v>7.841650942102251E-4</v>
      </c>
      <c r="K112">
        <f t="shared" si="16"/>
        <v>7.9245932913308268E-5</v>
      </c>
      <c r="L112">
        <f t="shared" si="16"/>
        <v>2.6151728789064665E-3</v>
      </c>
      <c r="M112">
        <f t="shared" si="16"/>
        <v>5.6326341967798859E-4</v>
      </c>
      <c r="N112">
        <f t="shared" si="16"/>
        <v>1.8566539625684208E-3</v>
      </c>
      <c r="O112">
        <f t="shared" si="16"/>
        <v>2.721202456527576E-3</v>
      </c>
      <c r="P112">
        <f t="shared" si="16"/>
        <v>2.2454161560340035E-3</v>
      </c>
      <c r="Q112">
        <f t="shared" si="16"/>
        <v>1.9128289248367444E-2</v>
      </c>
      <c r="R112">
        <f t="shared" si="16"/>
        <v>0.21206725714906205</v>
      </c>
      <c r="S112">
        <f t="shared" si="16"/>
        <v>3.9491760035191573E-2</v>
      </c>
      <c r="T112">
        <f t="shared" si="16"/>
        <v>7.6146597102144508E-3</v>
      </c>
      <c r="U112">
        <f t="shared" si="16"/>
        <v>3.3994467691514305E-2</v>
      </c>
      <c r="V112">
        <f t="shared" si="16"/>
        <v>1.5190698009447336E-2</v>
      </c>
      <c r="W112">
        <f t="shared" si="16"/>
        <v>1.0931082277653457E-2</v>
      </c>
      <c r="X112">
        <f t="shared" si="16"/>
        <v>1.1072364615296803E-2</v>
      </c>
      <c r="Y112">
        <f t="shared" si="16"/>
        <v>1.5328741100704752E-2</v>
      </c>
      <c r="Z112">
        <f t="shared" si="16"/>
        <v>4.0382352439122807E-4</v>
      </c>
      <c r="AA112">
        <f t="shared" si="16"/>
        <v>5.8905412002695462E-5</v>
      </c>
      <c r="AB112">
        <f t="shared" si="16"/>
        <v>6.7150304362247814E-3</v>
      </c>
      <c r="AC112">
        <f t="shared" si="16"/>
        <v>3.3789256629732831E-3</v>
      </c>
      <c r="AD112">
        <f t="shared" si="16"/>
        <v>3.3030789945598545E-4</v>
      </c>
      <c r="AE112">
        <f t="shared" si="16"/>
        <v>1.2238760680225027E-4</v>
      </c>
      <c r="AF112">
        <f t="shared" si="16"/>
        <v>1.6204590318493804E-4</v>
      </c>
      <c r="AG112">
        <f t="shared" si="16"/>
        <v>6.1362053941490909E-5</v>
      </c>
      <c r="AH112">
        <f t="shared" si="16"/>
        <v>2.370953312488147E-5</v>
      </c>
      <c r="AI112">
        <f t="shared" si="16"/>
        <v>1.6904558339992898E-5</v>
      </c>
      <c r="AJ112">
        <f t="shared" si="16"/>
        <v>1.596190154273733E-5</v>
      </c>
      <c r="AK112">
        <f t="shared" si="16"/>
        <v>1.6979413762488539E-4</v>
      </c>
      <c r="AL112">
        <f t="shared" si="16"/>
        <v>1.3953522199764302E-4</v>
      </c>
      <c r="AM112">
        <f t="shared" si="16"/>
        <v>4.8407417465732989E-5</v>
      </c>
      <c r="AN112">
        <f t="shared" si="16"/>
        <v>1.1365175569439424E-5</v>
      </c>
      <c r="AO112">
        <f t="shared" si="16"/>
        <v>4.8916231413352752E-5</v>
      </c>
      <c r="AP112">
        <f t="shared" si="16"/>
        <v>5.8556358779237347E-4</v>
      </c>
      <c r="AQ112">
        <f t="shared" si="16"/>
        <v>0</v>
      </c>
    </row>
    <row r="113" spans="1:43">
      <c r="A113" t="s">
        <v>11</v>
      </c>
      <c r="B113">
        <f t="shared" ref="B113:AQ113" si="17">B67-B21</f>
        <v>4.2543636733740047E-3</v>
      </c>
      <c r="C113">
        <f t="shared" si="17"/>
        <v>2.3014557775078322E-2</v>
      </c>
      <c r="D113">
        <f t="shared" si="17"/>
        <v>1.6378388848634438E-2</v>
      </c>
      <c r="E113">
        <f t="shared" si="17"/>
        <v>1.1559573020002526E-2</v>
      </c>
      <c r="F113">
        <f t="shared" si="17"/>
        <v>1.6090489087143531E-2</v>
      </c>
      <c r="G113">
        <f t="shared" si="17"/>
        <v>1.3776669823664951E-2</v>
      </c>
      <c r="H113">
        <f t="shared" si="17"/>
        <v>4.435551810653574E-3</v>
      </c>
      <c r="I113">
        <f t="shared" si="17"/>
        <v>2.6086841164478656E-2</v>
      </c>
      <c r="J113">
        <f t="shared" si="17"/>
        <v>4.4258689785606114E-3</v>
      </c>
      <c r="K113">
        <f t="shared" si="17"/>
        <v>9.838050513709545E-4</v>
      </c>
      <c r="L113">
        <f t="shared" si="17"/>
        <v>6.5623360700096545E-3</v>
      </c>
      <c r="M113">
        <f t="shared" si="17"/>
        <v>3.2039902478368152E-3</v>
      </c>
      <c r="N113">
        <f t="shared" si="17"/>
        <v>1.0230106498004101E-2</v>
      </c>
      <c r="O113">
        <f t="shared" si="17"/>
        <v>3.5464762313275347E-2</v>
      </c>
      <c r="P113">
        <f t="shared" si="17"/>
        <v>1.0718617978976533E-2</v>
      </c>
      <c r="Q113">
        <f t="shared" si="17"/>
        <v>2.4469643740405313E-2</v>
      </c>
      <c r="R113">
        <f t="shared" si="17"/>
        <v>1.6435619288468872E-2</v>
      </c>
      <c r="S113">
        <f t="shared" si="17"/>
        <v>0.13176064605739179</v>
      </c>
      <c r="T113">
        <f t="shared" si="17"/>
        <v>1.0626509942505382E-2</v>
      </c>
      <c r="U113">
        <f t="shared" si="17"/>
        <v>3.1938408779384392E-2</v>
      </c>
      <c r="V113">
        <f t="shared" si="17"/>
        <v>8.397874597559804E-2</v>
      </c>
      <c r="W113">
        <f t="shared" si="17"/>
        <v>4.7064311891165195E-2</v>
      </c>
      <c r="X113">
        <f t="shared" si="17"/>
        <v>8.859949225784941E-2</v>
      </c>
      <c r="Y113">
        <f t="shared" si="17"/>
        <v>4.0047420217127337E-2</v>
      </c>
      <c r="Z113">
        <f t="shared" si="17"/>
        <v>3.1220173748706804E-3</v>
      </c>
      <c r="AA113">
        <f t="shared" si="17"/>
        <v>1.2025050969279017E-3</v>
      </c>
      <c r="AB113">
        <f t="shared" si="17"/>
        <v>8.4634531686699696E-3</v>
      </c>
      <c r="AC113">
        <f t="shared" si="17"/>
        <v>5.1935479863816573E-2</v>
      </c>
      <c r="AD113">
        <f t="shared" si="17"/>
        <v>4.8968347103921081E-3</v>
      </c>
      <c r="AE113">
        <f t="shared" si="17"/>
        <v>3.0680254118317448E-3</v>
      </c>
      <c r="AF113">
        <f t="shared" si="17"/>
        <v>4.30487546893118E-3</v>
      </c>
      <c r="AG113">
        <f t="shared" si="17"/>
        <v>1.1498512040325317E-3</v>
      </c>
      <c r="AH113">
        <f t="shared" si="17"/>
        <v>2.4712467357952722E-3</v>
      </c>
      <c r="AI113">
        <f t="shared" si="17"/>
        <v>1.6404618945418377E-3</v>
      </c>
      <c r="AJ113">
        <f t="shared" si="17"/>
        <v>5.631375271518582E-4</v>
      </c>
      <c r="AK113">
        <f t="shared" si="17"/>
        <v>5.3316730444960304E-3</v>
      </c>
      <c r="AL113">
        <f t="shared" si="17"/>
        <v>3.7035614719339201E-3</v>
      </c>
      <c r="AM113">
        <f t="shared" si="17"/>
        <v>4.3154248316531691E-3</v>
      </c>
      <c r="AN113">
        <f t="shared" si="17"/>
        <v>1.9745719686755374E-3</v>
      </c>
      <c r="AO113">
        <f t="shared" si="17"/>
        <v>1.2336470349616753E-3</v>
      </c>
      <c r="AP113">
        <f t="shared" si="17"/>
        <v>6.384115272553708E-3</v>
      </c>
      <c r="AQ113">
        <f t="shared" si="17"/>
        <v>0</v>
      </c>
    </row>
    <row r="114" spans="1:43">
      <c r="A114" t="s">
        <v>12</v>
      </c>
      <c r="B114">
        <f t="shared" ref="B114:AQ114" si="18">B68-B22</f>
        <v>1.900511245199588E-3</v>
      </c>
      <c r="C114">
        <f t="shared" si="18"/>
        <v>3.5783174146074501E-3</v>
      </c>
      <c r="D114">
        <f t="shared" si="18"/>
        <v>4.4120495584363427E-3</v>
      </c>
      <c r="E114">
        <f t="shared" si="18"/>
        <v>3.9306790961883492E-3</v>
      </c>
      <c r="F114">
        <f t="shared" si="18"/>
        <v>4.1421061016409071E-3</v>
      </c>
      <c r="G114">
        <f t="shared" si="18"/>
        <v>2.0264666585487231E-3</v>
      </c>
      <c r="H114">
        <f t="shared" si="18"/>
        <v>2.1126617157332783E-3</v>
      </c>
      <c r="I114">
        <f t="shared" si="18"/>
        <v>2.2685005275555974E-3</v>
      </c>
      <c r="J114">
        <f t="shared" si="18"/>
        <v>2.9947273023739019E-3</v>
      </c>
      <c r="K114">
        <f t="shared" si="18"/>
        <v>6.4989214657961401E-4</v>
      </c>
      <c r="L114">
        <f t="shared" si="18"/>
        <v>4.6090217880424018E-3</v>
      </c>
      <c r="M114">
        <f t="shared" si="18"/>
        <v>3.0195809304344083E-3</v>
      </c>
      <c r="N114">
        <f t="shared" si="18"/>
        <v>4.5546176185802855E-3</v>
      </c>
      <c r="O114">
        <f t="shared" si="18"/>
        <v>1.0622772837388827E-2</v>
      </c>
      <c r="P114">
        <f t="shared" si="18"/>
        <v>3.1196375944667234E-3</v>
      </c>
      <c r="Q114">
        <f t="shared" si="18"/>
        <v>1.6619272074209291E-3</v>
      </c>
      <c r="R114">
        <f t="shared" si="18"/>
        <v>2.4220619781343709E-3</v>
      </c>
      <c r="S114">
        <f t="shared" si="18"/>
        <v>5.6815829355602336E-3</v>
      </c>
      <c r="T114">
        <f t="shared" si="18"/>
        <v>0.204843827097136</v>
      </c>
      <c r="U114">
        <f t="shared" si="18"/>
        <v>5.4193333686265513E-2</v>
      </c>
      <c r="V114">
        <f t="shared" si="18"/>
        <v>2.6388679301689043E-2</v>
      </c>
      <c r="W114">
        <f t="shared" si="18"/>
        <v>1.7642984349158376E-2</v>
      </c>
      <c r="X114">
        <f t="shared" si="18"/>
        <v>2.9228826161043647E-2</v>
      </c>
      <c r="Y114">
        <f t="shared" si="18"/>
        <v>1.3121301037915837E-2</v>
      </c>
      <c r="Z114">
        <f t="shared" si="18"/>
        <v>5.2550056087432911E-3</v>
      </c>
      <c r="AA114">
        <f t="shared" si="18"/>
        <v>1.1066824469575258E-3</v>
      </c>
      <c r="AB114">
        <f t="shared" si="18"/>
        <v>3.551122709619178E-3</v>
      </c>
      <c r="AC114">
        <f t="shared" si="18"/>
        <v>8.1730915562596585E-3</v>
      </c>
      <c r="AD114">
        <f t="shared" si="18"/>
        <v>7.3831867989088097E-3</v>
      </c>
      <c r="AE114">
        <f t="shared" si="18"/>
        <v>3.7727807901560394E-3</v>
      </c>
      <c r="AF114">
        <f t="shared" si="18"/>
        <v>3.4108093973423321E-3</v>
      </c>
      <c r="AG114">
        <f t="shared" si="18"/>
        <v>8.1952099557566684E-3</v>
      </c>
      <c r="AH114">
        <f t="shared" si="18"/>
        <v>5.0680931496780331E-2</v>
      </c>
      <c r="AI114">
        <f t="shared" si="18"/>
        <v>2.8217675642421225E-2</v>
      </c>
      <c r="AJ114">
        <f t="shared" si="18"/>
        <v>3.0712597120392086E-3</v>
      </c>
      <c r="AK114">
        <f t="shared" si="18"/>
        <v>1.9309760797043567E-3</v>
      </c>
      <c r="AL114">
        <f t="shared" si="18"/>
        <v>8.1812985348590911E-3</v>
      </c>
      <c r="AM114">
        <f t="shared" si="18"/>
        <v>3.9589046762905878E-3</v>
      </c>
      <c r="AN114">
        <f t="shared" si="18"/>
        <v>5.6026863719653335E-3</v>
      </c>
      <c r="AO114">
        <f t="shared" si="18"/>
        <v>7.9103497428293264E-3</v>
      </c>
      <c r="AP114">
        <f t="shared" si="18"/>
        <v>2.1160243727163283E-2</v>
      </c>
      <c r="AQ114">
        <f t="shared" si="18"/>
        <v>0</v>
      </c>
    </row>
    <row r="115" spans="1:43">
      <c r="A115" t="s">
        <v>13</v>
      </c>
      <c r="B115">
        <f t="shared" ref="B115:AQ115" si="19">B69-B23</f>
        <v>1.6589934699647207E-3</v>
      </c>
      <c r="C115">
        <f t="shared" si="19"/>
        <v>5.9496318835067525E-3</v>
      </c>
      <c r="D115">
        <f t="shared" si="19"/>
        <v>3.3431139743598957E-3</v>
      </c>
      <c r="E115">
        <f t="shared" si="19"/>
        <v>7.4258928071607288E-3</v>
      </c>
      <c r="F115">
        <f t="shared" si="19"/>
        <v>6.2131591524613675E-3</v>
      </c>
      <c r="G115">
        <f t="shared" si="19"/>
        <v>1.6845027431357162E-3</v>
      </c>
      <c r="H115">
        <f t="shared" si="19"/>
        <v>1.3292038850240687E-3</v>
      </c>
      <c r="I115">
        <f t="shared" si="19"/>
        <v>2.0396605620565723E-3</v>
      </c>
      <c r="J115">
        <f t="shared" si="19"/>
        <v>2.3448232245513729E-3</v>
      </c>
      <c r="K115">
        <f t="shared" si="19"/>
        <v>2.7759749210742824E-4</v>
      </c>
      <c r="L115">
        <f t="shared" si="19"/>
        <v>1.9729332606723432E-3</v>
      </c>
      <c r="M115">
        <f t="shared" si="19"/>
        <v>1.1785592176665853E-3</v>
      </c>
      <c r="N115">
        <f t="shared" si="19"/>
        <v>2.9477479789969743E-3</v>
      </c>
      <c r="O115">
        <f t="shared" si="19"/>
        <v>1.0491661867984855E-2</v>
      </c>
      <c r="P115">
        <f t="shared" si="19"/>
        <v>2.4971407331462053E-3</v>
      </c>
      <c r="Q115">
        <f t="shared" si="19"/>
        <v>2.5754607851649109E-3</v>
      </c>
      <c r="R115">
        <f t="shared" si="19"/>
        <v>3.9706997171348839E-3</v>
      </c>
      <c r="S115">
        <f t="shared" si="19"/>
        <v>8.7354968723873418E-3</v>
      </c>
      <c r="T115">
        <f t="shared" si="19"/>
        <v>2.9004605672461777E-2</v>
      </c>
      <c r="U115">
        <f t="shared" si="19"/>
        <v>0.17422658498915899</v>
      </c>
      <c r="V115">
        <f t="shared" si="19"/>
        <v>3.9740682159788057E-2</v>
      </c>
      <c r="W115">
        <f t="shared" si="19"/>
        <v>3.8804441703599812E-2</v>
      </c>
      <c r="X115">
        <f t="shared" si="19"/>
        <v>2.633497886921975E-2</v>
      </c>
      <c r="Y115">
        <f t="shared" si="19"/>
        <v>1.3597953290863399E-2</v>
      </c>
      <c r="Z115">
        <f t="shared" si="19"/>
        <v>1.8802565260215898E-2</v>
      </c>
      <c r="AA115">
        <f t="shared" si="19"/>
        <v>1.6440572034987153E-3</v>
      </c>
      <c r="AB115">
        <f t="shared" si="19"/>
        <v>4.9299166060910553E-3</v>
      </c>
      <c r="AC115">
        <f t="shared" si="19"/>
        <v>2.7233075027321182E-2</v>
      </c>
      <c r="AD115">
        <f t="shared" si="19"/>
        <v>6.0807137938558254E-3</v>
      </c>
      <c r="AE115">
        <f t="shared" si="19"/>
        <v>2.5144798682805863E-3</v>
      </c>
      <c r="AF115">
        <f t="shared" si="19"/>
        <v>2.516314650888887E-3</v>
      </c>
      <c r="AG115">
        <f t="shared" si="19"/>
        <v>2.4944488474715715E-3</v>
      </c>
      <c r="AH115">
        <f t="shared" si="19"/>
        <v>1.7478374073235273E-2</v>
      </c>
      <c r="AI115">
        <f t="shared" si="19"/>
        <v>5.0935132116136251E-3</v>
      </c>
      <c r="AJ115">
        <f t="shared" si="19"/>
        <v>1.1569272962163688E-3</v>
      </c>
      <c r="AK115">
        <f t="shared" si="19"/>
        <v>1.6370905277695257E-3</v>
      </c>
      <c r="AL115">
        <f t="shared" si="19"/>
        <v>4.8151035335958041E-3</v>
      </c>
      <c r="AM115">
        <f t="shared" si="19"/>
        <v>2.8419422505264135E-3</v>
      </c>
      <c r="AN115">
        <f t="shared" si="19"/>
        <v>2.4052404971253803E-3</v>
      </c>
      <c r="AO115">
        <f t="shared" si="19"/>
        <v>2.6911323118464872E-3</v>
      </c>
      <c r="AP115">
        <f t="shared" si="19"/>
        <v>1.5269854379399673E-2</v>
      </c>
      <c r="AQ115">
        <f t="shared" si="19"/>
        <v>0</v>
      </c>
    </row>
    <row r="116" spans="1:43">
      <c r="A116" t="s">
        <v>14</v>
      </c>
      <c r="B116">
        <f t="shared" ref="B116:AQ116" si="20">B70-B24</f>
        <v>3.9445273352432374E-3</v>
      </c>
      <c r="C116">
        <f t="shared" si="20"/>
        <v>3.6221731486476505E-2</v>
      </c>
      <c r="D116">
        <f t="shared" si="20"/>
        <v>2.4958569778536617E-2</v>
      </c>
      <c r="E116">
        <f t="shared" si="20"/>
        <v>2.1930013228955193E-2</v>
      </c>
      <c r="F116">
        <f t="shared" si="20"/>
        <v>2.3312622802825086E-2</v>
      </c>
      <c r="G116">
        <f t="shared" si="20"/>
        <v>4.7320309123799137E-3</v>
      </c>
      <c r="H116">
        <f t="shared" si="20"/>
        <v>2.9431822244265229E-3</v>
      </c>
      <c r="I116">
        <f t="shared" si="20"/>
        <v>7.1802684826869469E-3</v>
      </c>
      <c r="J116">
        <f t="shared" si="20"/>
        <v>6.7816703125346579E-3</v>
      </c>
      <c r="K116">
        <f t="shared" si="20"/>
        <v>1.6677218928668402E-3</v>
      </c>
      <c r="L116">
        <f t="shared" si="20"/>
        <v>2.9686386630377779E-3</v>
      </c>
      <c r="M116">
        <f t="shared" si="20"/>
        <v>1.795193077984614E-3</v>
      </c>
      <c r="N116">
        <f t="shared" si="20"/>
        <v>4.2659623315162805E-3</v>
      </c>
      <c r="O116">
        <f t="shared" si="20"/>
        <v>3.615455617757634E-2</v>
      </c>
      <c r="P116">
        <f t="shared" si="20"/>
        <v>1.2051057457255352E-2</v>
      </c>
      <c r="Q116">
        <f t="shared" si="20"/>
        <v>1.0339787006027718E-2</v>
      </c>
      <c r="R116">
        <f t="shared" si="20"/>
        <v>8.9194832670245767E-3</v>
      </c>
      <c r="S116">
        <f t="shared" si="20"/>
        <v>1.3796753690363617E-2</v>
      </c>
      <c r="T116">
        <f t="shared" si="20"/>
        <v>5.7549718521897617E-3</v>
      </c>
      <c r="U116">
        <f t="shared" si="20"/>
        <v>2.2297423515724266E-2</v>
      </c>
      <c r="V116">
        <f t="shared" si="20"/>
        <v>0.12454581988954727</v>
      </c>
      <c r="W116">
        <f t="shared" si="20"/>
        <v>2.7456071413181866E-2</v>
      </c>
      <c r="X116">
        <f t="shared" si="20"/>
        <v>5.0791286787282723E-2</v>
      </c>
      <c r="Y116">
        <f t="shared" si="20"/>
        <v>1.6063347975355489E-2</v>
      </c>
      <c r="Z116">
        <f t="shared" si="20"/>
        <v>8.1771665293137296E-3</v>
      </c>
      <c r="AA116">
        <f t="shared" si="20"/>
        <v>1.421432903480429E-3</v>
      </c>
      <c r="AB116">
        <f t="shared" si="20"/>
        <v>2.2463505047803728E-2</v>
      </c>
      <c r="AC116">
        <f t="shared" si="20"/>
        <v>1.4610427609816116E-2</v>
      </c>
      <c r="AD116">
        <f t="shared" si="20"/>
        <v>5.2427816721067281E-3</v>
      </c>
      <c r="AE116">
        <f t="shared" si="20"/>
        <v>2.2946340499496406E-3</v>
      </c>
      <c r="AF116">
        <f t="shared" si="20"/>
        <v>1.7989987107773545E-3</v>
      </c>
      <c r="AG116">
        <f t="shared" si="20"/>
        <v>1.5714184267985039E-3</v>
      </c>
      <c r="AH116">
        <f t="shared" si="20"/>
        <v>2.9650974270876234E-3</v>
      </c>
      <c r="AI116">
        <f t="shared" si="20"/>
        <v>2.0732444247068757E-3</v>
      </c>
      <c r="AJ116">
        <f t="shared" si="20"/>
        <v>1.1159150535960971E-3</v>
      </c>
      <c r="AK116">
        <f t="shared" si="20"/>
        <v>1.1758403013798246E-3</v>
      </c>
      <c r="AL116">
        <f t="shared" si="20"/>
        <v>3.9830711036904403E-3</v>
      </c>
      <c r="AM116">
        <f t="shared" si="20"/>
        <v>2.7692394316363371E-3</v>
      </c>
      <c r="AN116">
        <f t="shared" si="20"/>
        <v>2.0326922856536487E-3</v>
      </c>
      <c r="AO116">
        <f t="shared" si="20"/>
        <v>2.0483300384285131E-3</v>
      </c>
      <c r="AP116">
        <f t="shared" si="20"/>
        <v>4.9877705022024184E-3</v>
      </c>
      <c r="AQ116">
        <f t="shared" si="20"/>
        <v>0</v>
      </c>
    </row>
    <row r="117" spans="1:43">
      <c r="A117" t="s">
        <v>15</v>
      </c>
      <c r="B117">
        <f t="shared" ref="B117:AQ117" si="21">B71-B25</f>
        <v>1.429310406412605E-3</v>
      </c>
      <c r="C117">
        <f t="shared" si="21"/>
        <v>2.0297830887632284E-3</v>
      </c>
      <c r="D117">
        <f t="shared" si="21"/>
        <v>2.1952636827341789E-3</v>
      </c>
      <c r="E117">
        <f t="shared" si="21"/>
        <v>4.2559522932644278E-3</v>
      </c>
      <c r="F117">
        <f t="shared" si="21"/>
        <v>2.6551962190005814E-3</v>
      </c>
      <c r="G117">
        <f t="shared" si="21"/>
        <v>1.067268732417208E-3</v>
      </c>
      <c r="H117">
        <f t="shared" si="21"/>
        <v>9.0521742580123763E-4</v>
      </c>
      <c r="I117">
        <f t="shared" si="21"/>
        <v>1.5223976115557624E-3</v>
      </c>
      <c r="J117">
        <f t="shared" si="21"/>
        <v>8.5222937263082672E-4</v>
      </c>
      <c r="K117">
        <f t="shared" si="21"/>
        <v>2.6066831896932001E-4</v>
      </c>
      <c r="L117">
        <f t="shared" si="21"/>
        <v>7.78389942875943E-4</v>
      </c>
      <c r="M117">
        <f t="shared" si="21"/>
        <v>5.2728778932062609E-4</v>
      </c>
      <c r="N117">
        <f t="shared" si="21"/>
        <v>1.4064796830716825E-3</v>
      </c>
      <c r="O117">
        <f t="shared" si="21"/>
        <v>1.6445284254016429E-3</v>
      </c>
      <c r="P117">
        <f t="shared" si="21"/>
        <v>3.3422504589300447E-3</v>
      </c>
      <c r="Q117">
        <f t="shared" si="21"/>
        <v>1.2081161108709723E-3</v>
      </c>
      <c r="R117">
        <f t="shared" si="21"/>
        <v>1.9831882146372302E-3</v>
      </c>
      <c r="S117">
        <f t="shared" si="21"/>
        <v>2.6361253585059732E-3</v>
      </c>
      <c r="T117">
        <f t="shared" si="21"/>
        <v>3.6927256937979232E-3</v>
      </c>
      <c r="U117">
        <f t="shared" si="21"/>
        <v>1.9530527086402748E-2</v>
      </c>
      <c r="V117">
        <f t="shared" si="21"/>
        <v>9.3704601740191625E-3</v>
      </c>
      <c r="W117">
        <f t="shared" si="21"/>
        <v>0.25817419053270341</v>
      </c>
      <c r="X117">
        <f t="shared" si="21"/>
        <v>8.0627196924750594E-3</v>
      </c>
      <c r="Y117">
        <f t="shared" si="21"/>
        <v>3.3561594635657544E-3</v>
      </c>
      <c r="Z117">
        <f t="shared" si="21"/>
        <v>2.9937830166603275E-3</v>
      </c>
      <c r="AA117">
        <f t="shared" si="21"/>
        <v>8.8397944740093663E-3</v>
      </c>
      <c r="AB117">
        <f t="shared" si="21"/>
        <v>3.5341760588349321E-3</v>
      </c>
      <c r="AC117">
        <f t="shared" si="21"/>
        <v>4.4709979486014821E-3</v>
      </c>
      <c r="AD117">
        <f t="shared" si="21"/>
        <v>2.3719471028664767E-2</v>
      </c>
      <c r="AE117">
        <f t="shared" si="21"/>
        <v>3.5472254838689911E-3</v>
      </c>
      <c r="AF117">
        <f t="shared" si="21"/>
        <v>8.7984495306452483E-4</v>
      </c>
      <c r="AG117">
        <f t="shared" si="21"/>
        <v>8.7010307759034539E-4</v>
      </c>
      <c r="AH117">
        <f t="shared" si="21"/>
        <v>2.7874857475282157E-3</v>
      </c>
      <c r="AI117">
        <f t="shared" si="21"/>
        <v>2.2987431128688599E-3</v>
      </c>
      <c r="AJ117">
        <f t="shared" si="21"/>
        <v>7.6141903390778386E-4</v>
      </c>
      <c r="AK117">
        <f t="shared" si="21"/>
        <v>5.563868117530815E-4</v>
      </c>
      <c r="AL117">
        <f t="shared" si="21"/>
        <v>3.0959223665010614E-3</v>
      </c>
      <c r="AM117">
        <f t="shared" si="21"/>
        <v>1.2536920378404741E-3</v>
      </c>
      <c r="AN117">
        <f t="shared" si="21"/>
        <v>1.1159187155739593E-3</v>
      </c>
      <c r="AO117">
        <f t="shared" si="21"/>
        <v>8.7703616491658352E-4</v>
      </c>
      <c r="AP117">
        <f t="shared" si="21"/>
        <v>2.9187949884071827E-3</v>
      </c>
      <c r="AQ117">
        <f t="shared" si="21"/>
        <v>0</v>
      </c>
    </row>
    <row r="118" spans="1:43">
      <c r="A118" t="s">
        <v>16</v>
      </c>
      <c r="B118">
        <f t="shared" ref="B118:AQ118" si="22">B72-B26</f>
        <v>6.0835797463756728E-4</v>
      </c>
      <c r="C118">
        <f t="shared" si="22"/>
        <v>1.4398652503463847E-3</v>
      </c>
      <c r="D118">
        <f t="shared" si="22"/>
        <v>1.0976318413670914E-3</v>
      </c>
      <c r="E118">
        <f t="shared" si="22"/>
        <v>8.6533277156923799E-4</v>
      </c>
      <c r="F118">
        <f t="shared" si="22"/>
        <v>9.5587063884021103E-4</v>
      </c>
      <c r="G118">
        <f t="shared" si="22"/>
        <v>6.5942619437801993E-4</v>
      </c>
      <c r="H118">
        <f t="shared" si="22"/>
        <v>2.1590003525175607E-4</v>
      </c>
      <c r="I118">
        <f t="shared" si="22"/>
        <v>1.1902880364387338E-3</v>
      </c>
      <c r="J118">
        <f t="shared" si="22"/>
        <v>2.5900767127573195E-4</v>
      </c>
      <c r="K118">
        <f t="shared" si="22"/>
        <v>6.7473567616966649E-5</v>
      </c>
      <c r="L118">
        <f t="shared" si="22"/>
        <v>3.2314014844147566E-4</v>
      </c>
      <c r="M118">
        <f t="shared" si="22"/>
        <v>1.6011132192012792E-4</v>
      </c>
      <c r="N118">
        <f t="shared" si="22"/>
        <v>4.7338904580373017E-4</v>
      </c>
      <c r="O118">
        <f t="shared" si="22"/>
        <v>2.0349117734824495E-3</v>
      </c>
      <c r="P118">
        <f t="shared" si="22"/>
        <v>6.123554226321299E-4</v>
      </c>
      <c r="Q118">
        <f t="shared" si="22"/>
        <v>1.8344233494936163E-3</v>
      </c>
      <c r="R118">
        <f t="shared" si="22"/>
        <v>8.0048877171088576E-4</v>
      </c>
      <c r="S118">
        <f t="shared" si="22"/>
        <v>6.1603712141150091E-3</v>
      </c>
      <c r="T118">
        <f t="shared" si="22"/>
        <v>5.6585896033844443E-4</v>
      </c>
      <c r="U118">
        <f t="shared" si="22"/>
        <v>1.7594963833042917E-3</v>
      </c>
      <c r="V118">
        <f t="shared" si="22"/>
        <v>4.8846259078385162E-3</v>
      </c>
      <c r="W118">
        <f t="shared" si="22"/>
        <v>3.7379128100339886E-3</v>
      </c>
      <c r="X118">
        <f t="shared" si="22"/>
        <v>0.1162544614669262</v>
      </c>
      <c r="Y118">
        <f t="shared" si="22"/>
        <v>2.5162060373910338E-3</v>
      </c>
      <c r="Z118">
        <f t="shared" si="22"/>
        <v>2.9948504658633927E-4</v>
      </c>
      <c r="AA118">
        <f t="shared" si="22"/>
        <v>7.7092159854216086E-4</v>
      </c>
      <c r="AB118">
        <f t="shared" si="22"/>
        <v>4.5644045272657835E-4</v>
      </c>
      <c r="AC118">
        <f t="shared" si="22"/>
        <v>2.3831116506479082E-3</v>
      </c>
      <c r="AD118">
        <f t="shared" si="22"/>
        <v>3.9285379606626898E-4</v>
      </c>
      <c r="AE118">
        <f t="shared" si="22"/>
        <v>3.8231738910733727E-3</v>
      </c>
      <c r="AF118">
        <f t="shared" si="22"/>
        <v>1.6972802893323958E-4</v>
      </c>
      <c r="AG118">
        <f t="shared" si="22"/>
        <v>5.6275044288310079E-5</v>
      </c>
      <c r="AH118">
        <f t="shared" si="22"/>
        <v>1.4876158394284695E-4</v>
      </c>
      <c r="AI118">
        <f t="shared" si="22"/>
        <v>7.2527198991454857E-5</v>
      </c>
      <c r="AJ118">
        <f t="shared" si="22"/>
        <v>2.476907408999627E-5</v>
      </c>
      <c r="AK118">
        <f t="shared" si="22"/>
        <v>2.1010136604689801E-4</v>
      </c>
      <c r="AL118">
        <f t="shared" si="22"/>
        <v>2.4231569863301255E-4</v>
      </c>
      <c r="AM118">
        <f t="shared" si="22"/>
        <v>1.0451512392532852E-3</v>
      </c>
      <c r="AN118">
        <f t="shared" si="22"/>
        <v>1.0544501160438797E-4</v>
      </c>
      <c r="AO118">
        <f t="shared" si="22"/>
        <v>1.0535963196746326E-4</v>
      </c>
      <c r="AP118">
        <f t="shared" si="22"/>
        <v>6.8551758909265157E-4</v>
      </c>
      <c r="AQ118">
        <f t="shared" si="22"/>
        <v>0</v>
      </c>
    </row>
    <row r="119" spans="1:43">
      <c r="A119" t="s">
        <v>17</v>
      </c>
      <c r="B119">
        <f t="shared" ref="B119:AQ119" si="23">B73-B27</f>
        <v>1.4712339759796933E-3</v>
      </c>
      <c r="C119">
        <f t="shared" si="23"/>
        <v>1.7193000159122557E-3</v>
      </c>
      <c r="D119">
        <f t="shared" si="23"/>
        <v>3.3144177170692482E-3</v>
      </c>
      <c r="E119">
        <f t="shared" si="23"/>
        <v>2.9778407634491921E-3</v>
      </c>
      <c r="F119">
        <f t="shared" si="23"/>
        <v>2.8145079921406183E-3</v>
      </c>
      <c r="G119">
        <f t="shared" si="23"/>
        <v>1.3854319288427977E-3</v>
      </c>
      <c r="H119">
        <f t="shared" si="23"/>
        <v>4.2379790682705969E-3</v>
      </c>
      <c r="I119">
        <f t="shared" si="23"/>
        <v>2.3933847066285349E-3</v>
      </c>
      <c r="J119">
        <f t="shared" si="23"/>
        <v>1.7861510215862696E-3</v>
      </c>
      <c r="K119">
        <f t="shared" si="23"/>
        <v>2.3993232118375303E-4</v>
      </c>
      <c r="L119">
        <f t="shared" si="23"/>
        <v>1.1270297413215969E-3</v>
      </c>
      <c r="M119">
        <f t="shared" si="23"/>
        <v>1.4718077413656873E-3</v>
      </c>
      <c r="N119">
        <f t="shared" si="23"/>
        <v>9.2230942323340628E-4</v>
      </c>
      <c r="O119">
        <f t="shared" si="23"/>
        <v>7.1670081075878769E-3</v>
      </c>
      <c r="P119">
        <f t="shared" si="23"/>
        <v>1.0310503255167209E-3</v>
      </c>
      <c r="Q119">
        <f t="shared" si="23"/>
        <v>1.2683576133987054E-3</v>
      </c>
      <c r="R119">
        <f t="shared" si="23"/>
        <v>1.3373570600441621E-3</v>
      </c>
      <c r="S119">
        <f t="shared" si="23"/>
        <v>1.3346568373003998E-3</v>
      </c>
      <c r="T119">
        <f t="shared" si="23"/>
        <v>1.574465651262118E-3</v>
      </c>
      <c r="U119">
        <f t="shared" si="23"/>
        <v>1.8731099494337395E-3</v>
      </c>
      <c r="V119">
        <f t="shared" si="23"/>
        <v>1.8376950887177541E-3</v>
      </c>
      <c r="W119">
        <f t="shared" si="23"/>
        <v>1.8419865630438989E-3</v>
      </c>
      <c r="X119">
        <f t="shared" si="23"/>
        <v>4.0863910580395402E-3</v>
      </c>
      <c r="Y119">
        <f t="shared" si="23"/>
        <v>4.0094333712818453E-2</v>
      </c>
      <c r="Z119">
        <f t="shared" si="23"/>
        <v>1.4842412989148879E-3</v>
      </c>
      <c r="AA119">
        <f t="shared" si="23"/>
        <v>1.0607743829473258E-3</v>
      </c>
      <c r="AB119">
        <f t="shared" si="23"/>
        <v>3.3081940693676774E-3</v>
      </c>
      <c r="AC119">
        <f t="shared" si="23"/>
        <v>3.392855315761425E-3</v>
      </c>
      <c r="AD119">
        <f t="shared" si="23"/>
        <v>2.422284385539241E-3</v>
      </c>
      <c r="AE119">
        <f t="shared" si="23"/>
        <v>2.1604610829813239E-3</v>
      </c>
      <c r="AF119">
        <f t="shared" si="23"/>
        <v>2.9532500120947563E-3</v>
      </c>
      <c r="AG119">
        <f t="shared" si="23"/>
        <v>1.6875967502012876E-3</v>
      </c>
      <c r="AH119">
        <f t="shared" si="23"/>
        <v>2.0545884094289734E-3</v>
      </c>
      <c r="AI119">
        <f t="shared" si="23"/>
        <v>1.5552009125213474E-3</v>
      </c>
      <c r="AJ119">
        <f t="shared" si="23"/>
        <v>1.4938617083703276E-3</v>
      </c>
      <c r="AK119">
        <f t="shared" si="23"/>
        <v>1.2639170356908613E-3</v>
      </c>
      <c r="AL119">
        <f t="shared" si="23"/>
        <v>2.9168286244734176E-3</v>
      </c>
      <c r="AM119">
        <f t="shared" si="23"/>
        <v>2.1505730331591974E-3</v>
      </c>
      <c r="AN119">
        <f t="shared" si="23"/>
        <v>6.1151461943006287E-3</v>
      </c>
      <c r="AO119">
        <f t="shared" si="23"/>
        <v>9.988608745793633E-3</v>
      </c>
      <c r="AP119">
        <f t="shared" si="23"/>
        <v>7.0766483136326603E-3</v>
      </c>
      <c r="AQ119">
        <f t="shared" si="23"/>
        <v>0</v>
      </c>
    </row>
    <row r="120" spans="1:43">
      <c r="A120" t="s">
        <v>83</v>
      </c>
      <c r="B120">
        <f t="shared" ref="B120:AQ120" si="24">B74-B28</f>
        <v>1.7474507672407706E-2</v>
      </c>
      <c r="C120">
        <f t="shared" si="24"/>
        <v>4.7053709690564834E-2</v>
      </c>
      <c r="D120">
        <f t="shared" si="24"/>
        <v>4.5454871548378337E-2</v>
      </c>
      <c r="E120">
        <f t="shared" si="24"/>
        <v>5.8692955655010058E-2</v>
      </c>
      <c r="F120">
        <f t="shared" si="24"/>
        <v>1.0514577027242318E-2</v>
      </c>
      <c r="G120">
        <f t="shared" si="24"/>
        <v>2.7155348047079014E-2</v>
      </c>
      <c r="H120">
        <f t="shared" si="24"/>
        <v>2.3821272239943615E-2</v>
      </c>
      <c r="I120">
        <f t="shared" si="24"/>
        <v>2.2822469362777313E-2</v>
      </c>
      <c r="J120">
        <f t="shared" si="24"/>
        <v>3.7615974577626103E-2</v>
      </c>
      <c r="K120">
        <f t="shared" si="24"/>
        <v>1.0570989019825318E-2</v>
      </c>
      <c r="L120">
        <f t="shared" si="24"/>
        <v>2.8737575929031728E-2</v>
      </c>
      <c r="M120">
        <f t="shared" si="24"/>
        <v>9.2354582503113743E-3</v>
      </c>
      <c r="N120">
        <f t="shared" si="24"/>
        <v>2.0655130314526225E-2</v>
      </c>
      <c r="O120">
        <f t="shared" si="24"/>
        <v>6.1169778498740349E-2</v>
      </c>
      <c r="P120">
        <f t="shared" si="24"/>
        <v>5.3125961604486911E-2</v>
      </c>
      <c r="Q120">
        <f t="shared" si="24"/>
        <v>4.0829713491220228E-2</v>
      </c>
      <c r="R120">
        <f t="shared" si="24"/>
        <v>3.7384771118435578E-2</v>
      </c>
      <c r="S120">
        <f t="shared" si="24"/>
        <v>1.7234601806284229E-2</v>
      </c>
      <c r="T120">
        <f t="shared" si="24"/>
        <v>6.6228215069007472E-3</v>
      </c>
      <c r="U120">
        <f t="shared" si="24"/>
        <v>9.7128339734705704E-3</v>
      </c>
      <c r="V120">
        <f t="shared" si="24"/>
        <v>9.727595873570893E-3</v>
      </c>
      <c r="W120">
        <f t="shared" si="24"/>
        <v>1.0026464203680682E-2</v>
      </c>
      <c r="X120">
        <f t="shared" si="24"/>
        <v>1.2992476345170595E-2</v>
      </c>
      <c r="Y120">
        <f t="shared" si="24"/>
        <v>1.1936770074034238E-2</v>
      </c>
      <c r="Z120">
        <f t="shared" si="24"/>
        <v>0.15080482252200933</v>
      </c>
      <c r="AA120">
        <f t="shared" si="24"/>
        <v>8.5411178019762658E-3</v>
      </c>
      <c r="AB120">
        <f t="shared" si="24"/>
        <v>3.0701735628810459E-2</v>
      </c>
      <c r="AC120">
        <f t="shared" si="24"/>
        <v>4.3468262335530881E-3</v>
      </c>
      <c r="AD120">
        <f t="shared" si="24"/>
        <v>2.3967490958434229E-2</v>
      </c>
      <c r="AE120">
        <f t="shared" si="24"/>
        <v>8.1930617859643246E-3</v>
      </c>
      <c r="AF120">
        <f t="shared" si="24"/>
        <v>3.7442075308919777E-2</v>
      </c>
      <c r="AG120">
        <f t="shared" si="24"/>
        <v>7.3750979693536509E-3</v>
      </c>
      <c r="AH120">
        <f t="shared" si="24"/>
        <v>1.9223332765563459E-2</v>
      </c>
      <c r="AI120">
        <f t="shared" si="24"/>
        <v>5.7579952286330423E-3</v>
      </c>
      <c r="AJ120">
        <f t="shared" si="24"/>
        <v>5.4004492150216401E-3</v>
      </c>
      <c r="AK120">
        <f t="shared" si="24"/>
        <v>1.1148935661128026E-2</v>
      </c>
      <c r="AL120">
        <f t="shared" si="24"/>
        <v>7.0886450604324162E-3</v>
      </c>
      <c r="AM120">
        <f t="shared" si="24"/>
        <v>1.135355979674374E-2</v>
      </c>
      <c r="AN120">
        <f t="shared" si="24"/>
        <v>2.337330768479862E-2</v>
      </c>
      <c r="AO120">
        <f t="shared" si="24"/>
        <v>1.5067726827544141E-2</v>
      </c>
      <c r="AP120">
        <f t="shared" si="24"/>
        <v>2.4291002502584411E-2</v>
      </c>
      <c r="AQ120">
        <f t="shared" si="24"/>
        <v>0</v>
      </c>
    </row>
    <row r="121" spans="1:43">
      <c r="A121" t="s">
        <v>84</v>
      </c>
      <c r="B121">
        <f t="shared" ref="B121:AQ121" si="25">B75-B29</f>
        <v>6.1121982309903233E-3</v>
      </c>
      <c r="C121">
        <f t="shared" si="25"/>
        <v>2.3270706310180352E-2</v>
      </c>
      <c r="D121">
        <f t="shared" si="25"/>
        <v>1.4570524639323916E-2</v>
      </c>
      <c r="E121">
        <f t="shared" si="25"/>
        <v>2.9206527855936939E-2</v>
      </c>
      <c r="F121">
        <f t="shared" si="25"/>
        <v>1.1842175136742598E-2</v>
      </c>
      <c r="G121">
        <f t="shared" si="25"/>
        <v>1.1951130297592242E-2</v>
      </c>
      <c r="H121">
        <f t="shared" si="25"/>
        <v>6.0468149955569461E-3</v>
      </c>
      <c r="I121">
        <f t="shared" si="25"/>
        <v>1.4562959123761352E-2</v>
      </c>
      <c r="J121">
        <f t="shared" si="25"/>
        <v>8.346845871810657E-3</v>
      </c>
      <c r="K121">
        <f t="shared" si="25"/>
        <v>9.677050622232836E-3</v>
      </c>
      <c r="L121">
        <f t="shared" si="25"/>
        <v>7.2950914557160813E-3</v>
      </c>
      <c r="M121">
        <f t="shared" si="25"/>
        <v>4.7066038332870394E-3</v>
      </c>
      <c r="N121">
        <f t="shared" si="25"/>
        <v>5.4100249212449833E-3</v>
      </c>
      <c r="O121">
        <f t="shared" si="25"/>
        <v>0.11788859426101474</v>
      </c>
      <c r="P121">
        <f t="shared" si="25"/>
        <v>1.4430986061836849E-5</v>
      </c>
      <c r="Q121">
        <f t="shared" si="25"/>
        <v>8.6000955776632058E-3</v>
      </c>
      <c r="R121">
        <f t="shared" si="25"/>
        <v>8.3593973216631191E-3</v>
      </c>
      <c r="S121">
        <f t="shared" si="25"/>
        <v>5.7746704667127682E-3</v>
      </c>
      <c r="T121">
        <f t="shared" si="25"/>
        <v>3.7201448322407541E-3</v>
      </c>
      <c r="U121">
        <f t="shared" si="25"/>
        <v>5.2235589178438952E-3</v>
      </c>
      <c r="V121">
        <f t="shared" si="25"/>
        <v>5.3060189649477008E-3</v>
      </c>
      <c r="W121">
        <f t="shared" si="25"/>
        <v>5.1146048566229644E-3</v>
      </c>
      <c r="X121">
        <f t="shared" si="25"/>
        <v>4.5417263563397254E-3</v>
      </c>
      <c r="Y121">
        <f t="shared" si="25"/>
        <v>6.3955484243329811E-3</v>
      </c>
      <c r="Z121">
        <f t="shared" si="25"/>
        <v>8.3348961944508977E-3</v>
      </c>
      <c r="AA121">
        <f t="shared" si="25"/>
        <v>1.3858034761396021E-2</v>
      </c>
      <c r="AB121">
        <f t="shared" si="25"/>
        <v>7.2964524384851554E-3</v>
      </c>
      <c r="AC121">
        <f t="shared" si="25"/>
        <v>4.5677934192763815E-3</v>
      </c>
      <c r="AD121">
        <f t="shared" si="25"/>
        <v>1.2588230433755935E-2</v>
      </c>
      <c r="AE121">
        <f t="shared" si="25"/>
        <v>1.6434990071788197E-2</v>
      </c>
      <c r="AF121">
        <f t="shared" si="25"/>
        <v>4.563026194143581E-3</v>
      </c>
      <c r="AG121">
        <f t="shared" si="25"/>
        <v>3.5497041146445932E-3</v>
      </c>
      <c r="AH121">
        <f t="shared" si="25"/>
        <v>2.3911588703636991E-3</v>
      </c>
      <c r="AI121">
        <f t="shared" si="25"/>
        <v>1.4889298764963301E-3</v>
      </c>
      <c r="AJ121">
        <f t="shared" si="25"/>
        <v>1.4843748072698542E-3</v>
      </c>
      <c r="AK121">
        <f t="shared" si="25"/>
        <v>7.9645652512421838E-4</v>
      </c>
      <c r="AL121">
        <f t="shared" si="25"/>
        <v>3.4240869751982939E-3</v>
      </c>
      <c r="AM121">
        <f t="shared" si="25"/>
        <v>2.7610756202779748E-3</v>
      </c>
      <c r="AN121">
        <f t="shared" si="25"/>
        <v>4.4014468584756151E-3</v>
      </c>
      <c r="AO121">
        <f t="shared" si="25"/>
        <v>3.7167488512807236E-3</v>
      </c>
      <c r="AP121">
        <f t="shared" si="25"/>
        <v>4.851886593729207E-3</v>
      </c>
      <c r="AQ121">
        <f t="shared" si="25"/>
        <v>0</v>
      </c>
    </row>
    <row r="122" spans="1:43">
      <c r="A122" t="s">
        <v>85</v>
      </c>
      <c r="B122">
        <f t="shared" ref="B122:AQ122" si="26">B76-B30</f>
        <v>2.608657356980377E-3</v>
      </c>
      <c r="C122">
        <f t="shared" si="26"/>
        <v>3.8344659497095029E-3</v>
      </c>
      <c r="D122">
        <f t="shared" si="26"/>
        <v>3.2283289451973235E-3</v>
      </c>
      <c r="E122">
        <f t="shared" si="26"/>
        <v>4.9816297247846945E-3</v>
      </c>
      <c r="F122">
        <f t="shared" si="26"/>
        <v>3.9827943285008702E-3</v>
      </c>
      <c r="G122">
        <f t="shared" si="26"/>
        <v>4.196118564424433E-3</v>
      </c>
      <c r="H122">
        <f t="shared" si="26"/>
        <v>1.9763911282628379E-3</v>
      </c>
      <c r="I122">
        <f t="shared" si="26"/>
        <v>4.0102459920984398E-3</v>
      </c>
      <c r="J122">
        <f t="shared" si="26"/>
        <v>1.6695458335942218E-2</v>
      </c>
      <c r="K122">
        <f t="shared" si="26"/>
        <v>1.0124618036330823E-3</v>
      </c>
      <c r="L122">
        <f t="shared" si="26"/>
        <v>2.4705120175398873E-3</v>
      </c>
      <c r="M122">
        <f t="shared" si="26"/>
        <v>1.5162679033119781E-3</v>
      </c>
      <c r="N122">
        <f t="shared" si="26"/>
        <v>1.9318412117484568E-3</v>
      </c>
      <c r="O122">
        <f t="shared" si="26"/>
        <v>3.6077692628835437E-2</v>
      </c>
      <c r="P122">
        <f t="shared" si="26"/>
        <v>4.736586778826018E-5</v>
      </c>
      <c r="Q122">
        <f t="shared" si="26"/>
        <v>3.8494989661023493E-2</v>
      </c>
      <c r="R122">
        <f t="shared" si="26"/>
        <v>3.9042691967241056E-2</v>
      </c>
      <c r="S122">
        <f t="shared" si="26"/>
        <v>3.0303500393321988E-3</v>
      </c>
      <c r="T122">
        <f t="shared" si="26"/>
        <v>6.0694380206020946E-4</v>
      </c>
      <c r="U122">
        <f t="shared" si="26"/>
        <v>1.1713895182035028E-3</v>
      </c>
      <c r="V122">
        <f t="shared" si="26"/>
        <v>1.7957591290750493E-3</v>
      </c>
      <c r="W122">
        <f t="shared" si="26"/>
        <v>9.6593376922677547E-4</v>
      </c>
      <c r="X122">
        <f t="shared" si="26"/>
        <v>2.370872251848179E-3</v>
      </c>
      <c r="Y122">
        <f t="shared" si="26"/>
        <v>1.5563586997527899E-3</v>
      </c>
      <c r="Z122">
        <f t="shared" si="26"/>
        <v>4.6887612608751171E-3</v>
      </c>
      <c r="AA122">
        <f t="shared" si="26"/>
        <v>5.1300174801213868E-4</v>
      </c>
      <c r="AB122">
        <f t="shared" si="26"/>
        <v>0.15994716641806928</v>
      </c>
      <c r="AC122">
        <f t="shared" si="26"/>
        <v>1.6854088652716163E-3</v>
      </c>
      <c r="AD122">
        <f t="shared" si="26"/>
        <v>3.438868292855841E-3</v>
      </c>
      <c r="AE122">
        <f t="shared" si="26"/>
        <v>1.270277107173738E-3</v>
      </c>
      <c r="AF122">
        <f t="shared" si="26"/>
        <v>5.7827354668503975E-3</v>
      </c>
      <c r="AG122">
        <f t="shared" si="26"/>
        <v>5.9366524787099755E-4</v>
      </c>
      <c r="AH122">
        <f t="shared" si="26"/>
        <v>6.0622968192675087E-4</v>
      </c>
      <c r="AI122">
        <f t="shared" si="26"/>
        <v>5.1881861202207884E-4</v>
      </c>
      <c r="AJ122">
        <f t="shared" si="26"/>
        <v>6.5280309888716232E-4</v>
      </c>
      <c r="AK122">
        <f t="shared" si="26"/>
        <v>2.541292999249985E-3</v>
      </c>
      <c r="AL122">
        <f t="shared" si="26"/>
        <v>1.7204214333324766E-3</v>
      </c>
      <c r="AM122">
        <f t="shared" si="26"/>
        <v>8.2271235809180561E-3</v>
      </c>
      <c r="AN122">
        <f t="shared" si="26"/>
        <v>4.9243398602060963E-3</v>
      </c>
      <c r="AO122">
        <f t="shared" si="26"/>
        <v>5.0181058485039799E-3</v>
      </c>
      <c r="AP122">
        <f t="shared" si="26"/>
        <v>3.2131417677464667E-3</v>
      </c>
      <c r="AQ122">
        <f t="shared" si="26"/>
        <v>0</v>
      </c>
    </row>
    <row r="123" spans="1:43">
      <c r="A123" t="s">
        <v>18</v>
      </c>
      <c r="B123">
        <f t="shared" ref="B123:AQ123" si="27">B77-B31</f>
        <v>4.8704859361307171E-3</v>
      </c>
      <c r="C123">
        <f t="shared" si="27"/>
        <v>7.0052743312000489E-3</v>
      </c>
      <c r="D123">
        <f t="shared" si="27"/>
        <v>3.6157284186210011E-3</v>
      </c>
      <c r="E123">
        <f t="shared" si="27"/>
        <v>5.2650652461498993E-3</v>
      </c>
      <c r="F123">
        <f t="shared" si="27"/>
        <v>7.1159258669215558E-3</v>
      </c>
      <c r="G123">
        <f t="shared" si="27"/>
        <v>1.2598458047107268E-3</v>
      </c>
      <c r="H123">
        <f t="shared" si="27"/>
        <v>1.1030918520174432E-3</v>
      </c>
      <c r="I123">
        <f t="shared" si="27"/>
        <v>1.8280893795612145E-3</v>
      </c>
      <c r="J123">
        <f t="shared" si="27"/>
        <v>1.2852968615806001E-3</v>
      </c>
      <c r="K123">
        <f t="shared" si="27"/>
        <v>6.3165137839490222E-4</v>
      </c>
      <c r="L123">
        <f t="shared" si="27"/>
        <v>9.8677938342932726E-4</v>
      </c>
      <c r="M123">
        <f t="shared" si="27"/>
        <v>6.3706972134943188E-4</v>
      </c>
      <c r="N123">
        <f t="shared" si="27"/>
        <v>9.7116472900516174E-4</v>
      </c>
      <c r="O123">
        <f t="shared" si="27"/>
        <v>1.0535321994699713E-2</v>
      </c>
      <c r="P123">
        <f t="shared" si="27"/>
        <v>2.0197932807949873E-3</v>
      </c>
      <c r="Q123">
        <f t="shared" si="27"/>
        <v>1.7253402426936166E-3</v>
      </c>
      <c r="R123">
        <f t="shared" si="27"/>
        <v>2.0418928595196642E-3</v>
      </c>
      <c r="S123">
        <f t="shared" si="27"/>
        <v>2.5099170849097602E-3</v>
      </c>
      <c r="T123">
        <f t="shared" si="27"/>
        <v>4.6676579628818942E-4</v>
      </c>
      <c r="U123">
        <f t="shared" si="27"/>
        <v>1.1115760365770387E-3</v>
      </c>
      <c r="V123">
        <f t="shared" si="27"/>
        <v>1.2510716837826471E-3</v>
      </c>
      <c r="W123">
        <f t="shared" si="27"/>
        <v>8.9209041589577193E-4</v>
      </c>
      <c r="X123">
        <f t="shared" si="27"/>
        <v>2.5581479734388037E-3</v>
      </c>
      <c r="Y123">
        <f t="shared" si="27"/>
        <v>2.8193340399591598E-3</v>
      </c>
      <c r="Z123">
        <f t="shared" si="27"/>
        <v>1.0245396178200389E-2</v>
      </c>
      <c r="AA123">
        <f t="shared" si="27"/>
        <v>1.7915830652997951E-3</v>
      </c>
      <c r="AB123">
        <f t="shared" si="27"/>
        <v>1.1226037026113786E-2</v>
      </c>
      <c r="AC123">
        <f t="shared" si="27"/>
        <v>7.9960517075874593E-2</v>
      </c>
      <c r="AD123">
        <f t="shared" si="27"/>
        <v>4.6360364382696953E-3</v>
      </c>
      <c r="AE123">
        <f t="shared" si="27"/>
        <v>5.1988551682815524E-3</v>
      </c>
      <c r="AF123">
        <f t="shared" si="27"/>
        <v>3.9351399960248909E-3</v>
      </c>
      <c r="AG123">
        <f t="shared" si="27"/>
        <v>1.5489196304280018E-3</v>
      </c>
      <c r="AH123">
        <f t="shared" si="27"/>
        <v>7.2662795004816766E-3</v>
      </c>
      <c r="AI123">
        <f t="shared" si="27"/>
        <v>1.166949713441898E-3</v>
      </c>
      <c r="AJ123">
        <f t="shared" si="27"/>
        <v>2.0910149618274714E-3</v>
      </c>
      <c r="AK123">
        <f t="shared" si="27"/>
        <v>6.6378657202816285E-2</v>
      </c>
      <c r="AL123">
        <f t="shared" si="27"/>
        <v>4.8811222378647278E-3</v>
      </c>
      <c r="AM123">
        <f t="shared" si="27"/>
        <v>1.2024478382094729E-2</v>
      </c>
      <c r="AN123">
        <f t="shared" si="27"/>
        <v>7.4705620378765977E-3</v>
      </c>
      <c r="AO123">
        <f t="shared" si="27"/>
        <v>3.9859505560787831E-3</v>
      </c>
      <c r="AP123">
        <f t="shared" si="27"/>
        <v>3.9723863607136669E-3</v>
      </c>
      <c r="AQ123">
        <f t="shared" si="27"/>
        <v>0</v>
      </c>
    </row>
    <row r="124" spans="1:43">
      <c r="A124" t="s">
        <v>19</v>
      </c>
      <c r="B124">
        <f t="shared" ref="B124:AQ124" si="28">B78-B32</f>
        <v>4.5161439095202524E-2</v>
      </c>
      <c r="C124">
        <f t="shared" si="28"/>
        <v>2.6472562998956003E-2</v>
      </c>
      <c r="D124">
        <f t="shared" si="28"/>
        <v>1.7425802239742882E-2</v>
      </c>
      <c r="E124">
        <f t="shared" si="28"/>
        <v>3.05406193743794E-2</v>
      </c>
      <c r="F124">
        <f t="shared" si="28"/>
        <v>1.9011204928044183E-2</v>
      </c>
      <c r="G124">
        <f t="shared" si="28"/>
        <v>7.314894993536282E-2</v>
      </c>
      <c r="H124">
        <f t="shared" si="28"/>
        <v>8.245470179533558E-2</v>
      </c>
      <c r="I124">
        <f t="shared" si="28"/>
        <v>4.6503917726485801E-2</v>
      </c>
      <c r="J124">
        <f t="shared" si="28"/>
        <v>4.1761990095524462E-2</v>
      </c>
      <c r="K124">
        <f t="shared" si="28"/>
        <v>1.58651944402548E-2</v>
      </c>
      <c r="L124">
        <f t="shared" si="28"/>
        <v>5.4278025373215556E-2</v>
      </c>
      <c r="M124">
        <f t="shared" si="28"/>
        <v>6.0147543875595913E-2</v>
      </c>
      <c r="N124">
        <f t="shared" si="28"/>
        <v>5.1315051472445465E-2</v>
      </c>
      <c r="O124">
        <f t="shared" si="28"/>
        <v>1.478837518775833E-17</v>
      </c>
      <c r="P124">
        <f t="shared" si="28"/>
        <v>5.3343781927271122E-18</v>
      </c>
      <c r="Q124">
        <f t="shared" si="28"/>
        <v>3.6488713285819346E-2</v>
      </c>
      <c r="R124">
        <f t="shared" si="28"/>
        <v>2.3801601117649968E-2</v>
      </c>
      <c r="S124">
        <f t="shared" si="28"/>
        <v>3.9409889730130453E-2</v>
      </c>
      <c r="T124">
        <f t="shared" si="28"/>
        <v>5.1477113380248893E-2</v>
      </c>
      <c r="U124">
        <f t="shared" si="28"/>
        <v>4.8477814785799891E-2</v>
      </c>
      <c r="V124">
        <f t="shared" si="28"/>
        <v>4.9513227515061806E-2</v>
      </c>
      <c r="W124">
        <f t="shared" si="28"/>
        <v>5.7066520810012331E-2</v>
      </c>
      <c r="X124">
        <f t="shared" si="28"/>
        <v>4.6504029574567653E-2</v>
      </c>
      <c r="Y124">
        <f t="shared" si="28"/>
        <v>4.8617833754719501E-2</v>
      </c>
      <c r="Z124">
        <f t="shared" si="28"/>
        <v>1.8186721978763188E-2</v>
      </c>
      <c r="AA124">
        <f t="shared" si="28"/>
        <v>2.3003779652644531E-2</v>
      </c>
      <c r="AB124">
        <f t="shared" si="28"/>
        <v>1.9103112096539299E-2</v>
      </c>
      <c r="AC124">
        <f t="shared" si="28"/>
        <v>3.4089670726036747E-2</v>
      </c>
      <c r="AD124">
        <f t="shared" si="28"/>
        <v>1.9728228434219619E-2</v>
      </c>
      <c r="AE124">
        <f t="shared" si="28"/>
        <v>1.911238117194982E-2</v>
      </c>
      <c r="AF124">
        <f t="shared" si="28"/>
        <v>5.4297822746753932E-2</v>
      </c>
      <c r="AG124">
        <f t="shared" si="28"/>
        <v>1.0157205991367749E-2</v>
      </c>
      <c r="AH124">
        <f t="shared" si="28"/>
        <v>1.5964740693032595E-2</v>
      </c>
      <c r="AI124">
        <f t="shared" si="28"/>
        <v>8.5677875004004644E-3</v>
      </c>
      <c r="AJ124">
        <f t="shared" si="28"/>
        <v>2.9449122373459307E-3</v>
      </c>
      <c r="AK124">
        <f t="shared" si="28"/>
        <v>4.4188457303506396E-3</v>
      </c>
      <c r="AL124">
        <f t="shared" si="28"/>
        <v>1.1435223090342225E-2</v>
      </c>
      <c r="AM124">
        <f t="shared" si="28"/>
        <v>8.6140604153152698E-3</v>
      </c>
      <c r="AN124">
        <f t="shared" si="28"/>
        <v>9.2051967692456209E-3</v>
      </c>
      <c r="AO124">
        <f t="shared" si="28"/>
        <v>3.4907153578248959E-2</v>
      </c>
      <c r="AP124">
        <f t="shared" si="28"/>
        <v>2.164412643316644E-2</v>
      </c>
      <c r="AQ124">
        <f t="shared" si="28"/>
        <v>0</v>
      </c>
    </row>
    <row r="125" spans="1:43">
      <c r="A125" t="s">
        <v>20</v>
      </c>
      <c r="B125">
        <f t="shared" ref="B125:AQ125" si="29">B79-B33</f>
        <v>1.0495129908554279E-2</v>
      </c>
      <c r="C125">
        <f t="shared" si="29"/>
        <v>2.7194436143334551E-2</v>
      </c>
      <c r="D125">
        <f t="shared" si="29"/>
        <v>2.4040289545236057E-2</v>
      </c>
      <c r="E125">
        <f t="shared" si="29"/>
        <v>2.2138906975990458E-2</v>
      </c>
      <c r="F125">
        <f t="shared" si="29"/>
        <v>1.9064308852424196E-2</v>
      </c>
      <c r="G125">
        <f t="shared" si="29"/>
        <v>1.7342183614943572E-2</v>
      </c>
      <c r="H125">
        <f t="shared" si="29"/>
        <v>1.151785131120091E-2</v>
      </c>
      <c r="I125">
        <f t="shared" si="29"/>
        <v>1.9792998755046549E-2</v>
      </c>
      <c r="J125">
        <f t="shared" si="29"/>
        <v>1.4209812466382697E-2</v>
      </c>
      <c r="K125">
        <f t="shared" si="29"/>
        <v>1.3432064066337995E-2</v>
      </c>
      <c r="L125">
        <f t="shared" si="29"/>
        <v>9.8431708060976834E-3</v>
      </c>
      <c r="M125">
        <f t="shared" si="29"/>
        <v>9.0811857458288001E-3</v>
      </c>
      <c r="N125">
        <f t="shared" si="29"/>
        <v>7.6862673278425839E-3</v>
      </c>
      <c r="O125">
        <f t="shared" si="29"/>
        <v>6.077552582179211E-3</v>
      </c>
      <c r="P125">
        <f t="shared" si="29"/>
        <v>1.8479959250943551E-2</v>
      </c>
      <c r="Q125">
        <f t="shared" si="29"/>
        <v>8.9437047211392475E-3</v>
      </c>
      <c r="R125">
        <f t="shared" si="29"/>
        <v>1.0057028370075445E-2</v>
      </c>
      <c r="S125">
        <f t="shared" si="29"/>
        <v>8.4921255410706897E-3</v>
      </c>
      <c r="T125">
        <f t="shared" si="29"/>
        <v>6.5674597631015805E-3</v>
      </c>
      <c r="U125">
        <f t="shared" si="29"/>
        <v>1.0828340224717372E-2</v>
      </c>
      <c r="V125">
        <f t="shared" si="29"/>
        <v>1.0041255517028854E-2</v>
      </c>
      <c r="W125">
        <f t="shared" si="29"/>
        <v>1.041985763937469E-2</v>
      </c>
      <c r="X125">
        <f t="shared" si="29"/>
        <v>9.4811235132925588E-3</v>
      </c>
      <c r="Y125">
        <f t="shared" si="29"/>
        <v>1.1970563103941668E-2</v>
      </c>
      <c r="Z125">
        <f t="shared" si="29"/>
        <v>1.1541579145585771E-2</v>
      </c>
      <c r="AA125">
        <f t="shared" si="29"/>
        <v>3.2725247439099138E-2</v>
      </c>
      <c r="AB125">
        <f t="shared" si="29"/>
        <v>1.1984479585740723E-2</v>
      </c>
      <c r="AC125">
        <f t="shared" si="29"/>
        <v>7.78488108634368E-3</v>
      </c>
      <c r="AD125">
        <f t="shared" si="29"/>
        <v>4.792041950673348E-2</v>
      </c>
      <c r="AE125">
        <f t="shared" si="29"/>
        <v>0.18867668548988592</v>
      </c>
      <c r="AF125">
        <f t="shared" si="29"/>
        <v>1.0622427057739711E-2</v>
      </c>
      <c r="AG125">
        <f t="shared" si="29"/>
        <v>1.3541077331766963E-2</v>
      </c>
      <c r="AH125">
        <f t="shared" si="29"/>
        <v>1.9587368517525159E-2</v>
      </c>
      <c r="AI125">
        <f t="shared" si="29"/>
        <v>1.0355056994936459E-2</v>
      </c>
      <c r="AJ125">
        <f t="shared" si="29"/>
        <v>1.7067773020986589E-2</v>
      </c>
      <c r="AK125">
        <f t="shared" si="29"/>
        <v>3.1787115989437877E-3</v>
      </c>
      <c r="AL125">
        <f t="shared" si="29"/>
        <v>1.7763205488821075E-2</v>
      </c>
      <c r="AM125">
        <f t="shared" si="29"/>
        <v>1.4032782299885676E-2</v>
      </c>
      <c r="AN125">
        <f t="shared" si="29"/>
        <v>8.3453181137667747E-3</v>
      </c>
      <c r="AO125">
        <f t="shared" si="29"/>
        <v>7.2198823101876086E-3</v>
      </c>
      <c r="AP125">
        <f t="shared" si="29"/>
        <v>1.5866329693281517E-2</v>
      </c>
      <c r="AQ125">
        <f t="shared" si="29"/>
        <v>0</v>
      </c>
    </row>
    <row r="126" spans="1:43">
      <c r="A126" t="s">
        <v>21</v>
      </c>
      <c r="B126">
        <f t="shared" ref="B126:AQ126" si="30">B80-B34</f>
        <v>7.4364666055278198E-3</v>
      </c>
      <c r="C126">
        <f t="shared" si="30"/>
        <v>1.487990126638282E-2</v>
      </c>
      <c r="D126">
        <f t="shared" si="30"/>
        <v>2.0883701243265343E-2</v>
      </c>
      <c r="E126">
        <f t="shared" si="30"/>
        <v>2.1064091194347743E-2</v>
      </c>
      <c r="F126">
        <f t="shared" si="30"/>
        <v>1.996707556688436E-2</v>
      </c>
      <c r="G126">
        <f t="shared" si="30"/>
        <v>1.4526125818386833E-2</v>
      </c>
      <c r="H126">
        <f t="shared" si="30"/>
        <v>1.7306575787428728E-2</v>
      </c>
      <c r="I126">
        <f t="shared" si="30"/>
        <v>1.7367592464040332E-2</v>
      </c>
      <c r="J126">
        <f t="shared" si="30"/>
        <v>1.2030771312630318E-2</v>
      </c>
      <c r="K126">
        <f t="shared" si="30"/>
        <v>3.4195842074794401E-3</v>
      </c>
      <c r="L126">
        <f t="shared" si="30"/>
        <v>1.2416247575238966E-2</v>
      </c>
      <c r="M126">
        <f t="shared" si="30"/>
        <v>1.2813011172120992E-2</v>
      </c>
      <c r="N126">
        <f t="shared" si="30"/>
        <v>1.491754398600559E-2</v>
      </c>
      <c r="O126">
        <f t="shared" si="30"/>
        <v>1.3317666380008171E-2</v>
      </c>
      <c r="P126">
        <f t="shared" si="30"/>
        <v>1.6153754998681207E-2</v>
      </c>
      <c r="Q126">
        <f t="shared" si="30"/>
        <v>9.1124390729838897E-3</v>
      </c>
      <c r="R126">
        <f t="shared" si="30"/>
        <v>1.0032269540985912E-2</v>
      </c>
      <c r="S126">
        <f t="shared" si="30"/>
        <v>1.4948372813448161E-2</v>
      </c>
      <c r="T126">
        <f t="shared" si="30"/>
        <v>7.428793863156976E-3</v>
      </c>
      <c r="U126">
        <f t="shared" si="30"/>
        <v>1.460610304818763E-2</v>
      </c>
      <c r="V126">
        <f t="shared" si="30"/>
        <v>1.3613272553882444E-2</v>
      </c>
      <c r="W126">
        <f t="shared" si="30"/>
        <v>6.5262161893468477E-3</v>
      </c>
      <c r="X126">
        <f t="shared" si="30"/>
        <v>1.3000710942557015E-2</v>
      </c>
      <c r="Y126">
        <f t="shared" si="30"/>
        <v>1.5030137396682399E-2</v>
      </c>
      <c r="Z126">
        <f t="shared" si="30"/>
        <v>1.6152725613090623E-2</v>
      </c>
      <c r="AA126">
        <f t="shared" si="30"/>
        <v>2.0489400948892247E-2</v>
      </c>
      <c r="AB126">
        <f t="shared" si="30"/>
        <v>2.2968667121535013E-2</v>
      </c>
      <c r="AC126">
        <f t="shared" si="30"/>
        <v>1.7566354067629131E-2</v>
      </c>
      <c r="AD126">
        <f t="shared" si="30"/>
        <v>4.0225956014978623E-2</v>
      </c>
      <c r="AE126">
        <f t="shared" si="30"/>
        <v>3.9090116153502427E-2</v>
      </c>
      <c r="AF126">
        <f t="shared" si="30"/>
        <v>5.0612838349499478E-2</v>
      </c>
      <c r="AG126">
        <f t="shared" si="30"/>
        <v>3.5473812962661937E-2</v>
      </c>
      <c r="AH126">
        <f t="shared" si="30"/>
        <v>2.6165840756620311E-2</v>
      </c>
      <c r="AI126">
        <f t="shared" si="30"/>
        <v>4.1812982139780457E-2</v>
      </c>
      <c r="AJ126">
        <f t="shared" si="30"/>
        <v>3.7066863708254766E-2</v>
      </c>
      <c r="AK126">
        <f t="shared" si="30"/>
        <v>1.0470111854769733E-2</v>
      </c>
      <c r="AL126">
        <f t="shared" si="30"/>
        <v>5.630958745828725E-2</v>
      </c>
      <c r="AM126">
        <f t="shared" si="30"/>
        <v>4.3645392313883535E-2</v>
      </c>
      <c r="AN126">
        <f t="shared" si="30"/>
        <v>6.2175225222053238E-2</v>
      </c>
      <c r="AO126">
        <f t="shared" si="30"/>
        <v>6.7410956008265216E-2</v>
      </c>
      <c r="AP126">
        <f t="shared" si="30"/>
        <v>7.9598019781826054E-2</v>
      </c>
      <c r="AQ126">
        <f t="shared" si="30"/>
        <v>0</v>
      </c>
    </row>
    <row r="127" spans="1:43">
      <c r="A127" t="s">
        <v>22</v>
      </c>
      <c r="B127">
        <f t="shared" ref="B127:AQ127" si="31">B81-B35</f>
        <v>9.2667585614097708E-4</v>
      </c>
      <c r="C127">
        <f t="shared" si="31"/>
        <v>1.4126979814719214E-3</v>
      </c>
      <c r="D127">
        <f t="shared" si="31"/>
        <v>2.2885265189287718E-3</v>
      </c>
      <c r="E127">
        <f t="shared" si="31"/>
        <v>2.0694917900927218E-3</v>
      </c>
      <c r="F127">
        <f t="shared" si="31"/>
        <v>2.7083001433805894E-3</v>
      </c>
      <c r="G127">
        <f t="shared" si="31"/>
        <v>3.7210412808462031E-3</v>
      </c>
      <c r="H127">
        <f t="shared" si="31"/>
        <v>3.0394646198021926E-3</v>
      </c>
      <c r="I127">
        <f t="shared" si="31"/>
        <v>3.3953172092457285E-3</v>
      </c>
      <c r="J127">
        <f t="shared" si="31"/>
        <v>5.4190724183985116E-3</v>
      </c>
      <c r="K127">
        <f t="shared" si="31"/>
        <v>4.3422753277033038E-4</v>
      </c>
      <c r="L127">
        <f t="shared" si="31"/>
        <v>2.4397024135599092E-3</v>
      </c>
      <c r="M127">
        <f t="shared" si="31"/>
        <v>3.0723431609247132E-3</v>
      </c>
      <c r="N127">
        <f t="shared" si="31"/>
        <v>1.4151632478538547E-3</v>
      </c>
      <c r="O127">
        <f t="shared" si="31"/>
        <v>-1.6398777269311933E-18</v>
      </c>
      <c r="P127">
        <f t="shared" si="31"/>
        <v>-8.424029419167089E-19</v>
      </c>
      <c r="Q127">
        <f t="shared" si="31"/>
        <v>1.3500333913944091E-3</v>
      </c>
      <c r="R127">
        <f t="shared" si="31"/>
        <v>1.8904576930755829E-3</v>
      </c>
      <c r="S127">
        <f t="shared" si="31"/>
        <v>1.6982610007756193E-3</v>
      </c>
      <c r="T127">
        <f t="shared" si="31"/>
        <v>1.881819688201232E-3</v>
      </c>
      <c r="U127">
        <f t="shared" si="31"/>
        <v>3.4098407531836425E-3</v>
      </c>
      <c r="V127">
        <f t="shared" si="31"/>
        <v>1.9275607167024841E-3</v>
      </c>
      <c r="W127">
        <f t="shared" si="31"/>
        <v>1.5392001427440866E-3</v>
      </c>
      <c r="X127">
        <f t="shared" si="31"/>
        <v>3.1633127754043294E-3</v>
      </c>
      <c r="Y127">
        <f t="shared" si="31"/>
        <v>3.8383452816577695E-3</v>
      </c>
      <c r="Z127">
        <f t="shared" si="31"/>
        <v>2.3415340992293874E-3</v>
      </c>
      <c r="AA127">
        <f t="shared" si="31"/>
        <v>1.3558976515843136E-3</v>
      </c>
      <c r="AB127">
        <f t="shared" si="31"/>
        <v>2.6724548538625183E-3</v>
      </c>
      <c r="AC127">
        <f t="shared" si="31"/>
        <v>1.6197500205748685E-3</v>
      </c>
      <c r="AD127">
        <f t="shared" si="31"/>
        <v>9.2520547388160092E-3</v>
      </c>
      <c r="AE127">
        <f t="shared" si="31"/>
        <v>3.633600571718206E-3</v>
      </c>
      <c r="AF127">
        <f t="shared" si="31"/>
        <v>7.3339533015211161E-3</v>
      </c>
      <c r="AG127">
        <f t="shared" si="31"/>
        <v>0.16845479108128214</v>
      </c>
      <c r="AH127">
        <f t="shared" si="31"/>
        <v>3.1548660123926597E-2</v>
      </c>
      <c r="AI127">
        <f t="shared" si="31"/>
        <v>2.9417345641820372E-2</v>
      </c>
      <c r="AJ127">
        <f t="shared" si="31"/>
        <v>7.3985464555704102E-3</v>
      </c>
      <c r="AK127">
        <f t="shared" si="31"/>
        <v>2.6409307985848156E-3</v>
      </c>
      <c r="AL127">
        <f t="shared" si="31"/>
        <v>1.7932436830482429E-2</v>
      </c>
      <c r="AM127">
        <f t="shared" si="31"/>
        <v>6.8105473812118374E-3</v>
      </c>
      <c r="AN127">
        <f t="shared" si="31"/>
        <v>2.7898520183378198E-2</v>
      </c>
      <c r="AO127">
        <f t="shared" si="31"/>
        <v>5.7712374826425876E-3</v>
      </c>
      <c r="AP127">
        <f t="shared" si="31"/>
        <v>1.924950443116993E-2</v>
      </c>
      <c r="AQ127">
        <f t="shared" si="31"/>
        <v>0</v>
      </c>
    </row>
    <row r="128" spans="1:43">
      <c r="A128" t="s">
        <v>23</v>
      </c>
      <c r="B128">
        <f t="shared" ref="B128:AQ128" si="32">B82-B36</f>
        <v>1.3752652230613635E-3</v>
      </c>
      <c r="C128">
        <f t="shared" si="32"/>
        <v>4.5291718252135557E-3</v>
      </c>
      <c r="D128">
        <f t="shared" si="32"/>
        <v>4.8927118680546066E-3</v>
      </c>
      <c r="E128">
        <f t="shared" si="32"/>
        <v>3.3322824809152423E-3</v>
      </c>
      <c r="F128">
        <f t="shared" si="32"/>
        <v>2.7083001433805933E-3</v>
      </c>
      <c r="G128">
        <f t="shared" si="32"/>
        <v>1.6797486942726723E-3</v>
      </c>
      <c r="H128">
        <f t="shared" si="32"/>
        <v>2.4395210648473905E-3</v>
      </c>
      <c r="I128">
        <f t="shared" si="32"/>
        <v>2.9101902059239467E-3</v>
      </c>
      <c r="J128">
        <f t="shared" si="32"/>
        <v>2.3066395933869794E-3</v>
      </c>
      <c r="K128">
        <f t="shared" si="32"/>
        <v>4.1116265402396527E-4</v>
      </c>
      <c r="L128">
        <f t="shared" si="32"/>
        <v>9.6258553466081818E-4</v>
      </c>
      <c r="M128">
        <f t="shared" si="32"/>
        <v>2.4158715357984412E-3</v>
      </c>
      <c r="N128">
        <f t="shared" si="32"/>
        <v>1.2208318648812009E-3</v>
      </c>
      <c r="O128">
        <f t="shared" si="32"/>
        <v>1.9633498334659964E-3</v>
      </c>
      <c r="P128">
        <f t="shared" si="32"/>
        <v>1.9122426632741342E-3</v>
      </c>
      <c r="Q128">
        <f t="shared" si="32"/>
        <v>7.809987482576945E-4</v>
      </c>
      <c r="R128">
        <f t="shared" si="32"/>
        <v>1.2885599498418539E-3</v>
      </c>
      <c r="S128">
        <f t="shared" si="32"/>
        <v>1.8005095883487506E-3</v>
      </c>
      <c r="T128">
        <f t="shared" si="32"/>
        <v>1.5214288024140916E-3</v>
      </c>
      <c r="U128">
        <f t="shared" si="32"/>
        <v>1.9528190885837269E-3</v>
      </c>
      <c r="V128">
        <f t="shared" si="32"/>
        <v>2.6335182618036778E-3</v>
      </c>
      <c r="W128">
        <f t="shared" si="32"/>
        <v>1.9137026654648124E-3</v>
      </c>
      <c r="X128">
        <f t="shared" si="32"/>
        <v>1.8649019902151585E-3</v>
      </c>
      <c r="Y128">
        <f t="shared" si="32"/>
        <v>2.9909441640307375E-3</v>
      </c>
      <c r="Z128">
        <f t="shared" si="32"/>
        <v>2.2548366240435769E-3</v>
      </c>
      <c r="AA128">
        <f t="shared" si="32"/>
        <v>2.0939085341087739E-3</v>
      </c>
      <c r="AB128">
        <f t="shared" si="32"/>
        <v>2.4627400504074926E-3</v>
      </c>
      <c r="AC128">
        <f t="shared" si="32"/>
        <v>2.3474192578086931E-3</v>
      </c>
      <c r="AD128">
        <f t="shared" si="32"/>
        <v>8.8364428634038032E-3</v>
      </c>
      <c r="AE128">
        <f t="shared" si="32"/>
        <v>5.0666209846566175E-3</v>
      </c>
      <c r="AF128">
        <f t="shared" si="32"/>
        <v>6.7410279201382756E-3</v>
      </c>
      <c r="AG128">
        <f t="shared" si="32"/>
        <v>1.1496567007222649E-2</v>
      </c>
      <c r="AH128">
        <f t="shared" si="32"/>
        <v>0.15998628539890991</v>
      </c>
      <c r="AI128">
        <f t="shared" si="32"/>
        <v>1.4713406466340532E-2</v>
      </c>
      <c r="AJ128">
        <f t="shared" si="32"/>
        <v>9.5566846120278635E-3</v>
      </c>
      <c r="AK128">
        <f t="shared" si="32"/>
        <v>4.2512525174380547E-3</v>
      </c>
      <c r="AL128">
        <f t="shared" si="32"/>
        <v>8.9764954088541252E-3</v>
      </c>
      <c r="AM128">
        <f t="shared" si="32"/>
        <v>8.4414694754208017E-3</v>
      </c>
      <c r="AN128">
        <f t="shared" si="32"/>
        <v>5.2648809067673812E-3</v>
      </c>
      <c r="AO128">
        <f t="shared" si="32"/>
        <v>5.4483018817010473E-3</v>
      </c>
      <c r="AP128">
        <f t="shared" si="32"/>
        <v>1.1089605572833299E-2</v>
      </c>
      <c r="AQ128">
        <f t="shared" si="32"/>
        <v>0</v>
      </c>
    </row>
    <row r="129" spans="1:43">
      <c r="A129" t="s">
        <v>24</v>
      </c>
      <c r="B129">
        <f t="shared" ref="B129:AQ129" si="33">B83-B37</f>
        <v>5.5646455704682566E-4</v>
      </c>
      <c r="C129">
        <f t="shared" si="33"/>
        <v>2.8137528477119342E-3</v>
      </c>
      <c r="D129">
        <f t="shared" si="33"/>
        <v>3.2498511381653041E-3</v>
      </c>
      <c r="E129">
        <f t="shared" si="33"/>
        <v>2.9144949868447029E-3</v>
      </c>
      <c r="F129">
        <f t="shared" si="33"/>
        <v>2.0179491264404378E-3</v>
      </c>
      <c r="G129">
        <f t="shared" si="33"/>
        <v>2.5815628126534739E-3</v>
      </c>
      <c r="H129">
        <f t="shared" si="33"/>
        <v>2.0585396360516387E-3</v>
      </c>
      <c r="I129">
        <f t="shared" si="33"/>
        <v>1.9962026975440129E-3</v>
      </c>
      <c r="J129">
        <f t="shared" si="33"/>
        <v>2.6236167298210808E-3</v>
      </c>
      <c r="K129">
        <f t="shared" si="33"/>
        <v>4.9246875086413294E-4</v>
      </c>
      <c r="L129">
        <f t="shared" si="33"/>
        <v>1.7304560158340535E-3</v>
      </c>
      <c r="M129">
        <f t="shared" si="33"/>
        <v>3.3699403871944879E-3</v>
      </c>
      <c r="N129">
        <f t="shared" si="33"/>
        <v>1.2905113199348955E-3</v>
      </c>
      <c r="O129">
        <f t="shared" si="33"/>
        <v>5.789217946798402E-3</v>
      </c>
      <c r="P129">
        <f t="shared" si="33"/>
        <v>1.7660826573084769E-3</v>
      </c>
      <c r="Q129">
        <f t="shared" si="33"/>
        <v>1.1660844921871731E-3</v>
      </c>
      <c r="R129">
        <f t="shared" si="33"/>
        <v>1.3415602565751243E-3</v>
      </c>
      <c r="S129">
        <f t="shared" si="33"/>
        <v>1.8250002102023224E-3</v>
      </c>
      <c r="T129">
        <f t="shared" si="33"/>
        <v>1.9970613678744918E-3</v>
      </c>
      <c r="U129">
        <f t="shared" si="33"/>
        <v>2.5977875573401244E-3</v>
      </c>
      <c r="V129">
        <f t="shared" si="33"/>
        <v>2.1541549075413426E-3</v>
      </c>
      <c r="W129">
        <f t="shared" si="33"/>
        <v>1.2153585628929156E-3</v>
      </c>
      <c r="X129">
        <f t="shared" si="33"/>
        <v>2.5124225261629273E-3</v>
      </c>
      <c r="Y129">
        <f t="shared" si="33"/>
        <v>2.7414116980820028E-3</v>
      </c>
      <c r="Z129">
        <f t="shared" si="33"/>
        <v>3.9533355779105862E-3</v>
      </c>
      <c r="AA129">
        <f t="shared" si="33"/>
        <v>1.249891758324403E-3</v>
      </c>
      <c r="AB129">
        <f t="shared" si="33"/>
        <v>3.2570343688869408E-3</v>
      </c>
      <c r="AC129">
        <f t="shared" si="33"/>
        <v>1.9952926268790331E-3</v>
      </c>
      <c r="AD129">
        <f t="shared" si="33"/>
        <v>6.7491525747051979E-3</v>
      </c>
      <c r="AE129">
        <f t="shared" si="33"/>
        <v>4.9265171725788263E-3</v>
      </c>
      <c r="AF129">
        <f t="shared" si="33"/>
        <v>3.0675633093236831E-3</v>
      </c>
      <c r="AG129">
        <f t="shared" si="33"/>
        <v>1.0887023556426836E-2</v>
      </c>
      <c r="AH129">
        <f t="shared" si="33"/>
        <v>2.3159304101283446E-2</v>
      </c>
      <c r="AI129">
        <f t="shared" si="33"/>
        <v>8.7186016283591905E-2</v>
      </c>
      <c r="AJ129">
        <f t="shared" si="33"/>
        <v>1.2418031255430707E-2</v>
      </c>
      <c r="AK129">
        <f t="shared" si="33"/>
        <v>1.9970584715743442E-3</v>
      </c>
      <c r="AL129">
        <f t="shared" si="33"/>
        <v>1.1737208594967748E-2</v>
      </c>
      <c r="AM129">
        <f t="shared" si="33"/>
        <v>6.2785400616308983E-3</v>
      </c>
      <c r="AN129">
        <f t="shared" si="33"/>
        <v>5.5616526515153142E-3</v>
      </c>
      <c r="AO129">
        <f t="shared" si="33"/>
        <v>3.5634475800476119E-3</v>
      </c>
      <c r="AP129">
        <f t="shared" si="33"/>
        <v>6.2069697133979532E-3</v>
      </c>
      <c r="AQ129">
        <f t="shared" si="33"/>
        <v>0</v>
      </c>
    </row>
    <row r="130" spans="1:43">
      <c r="A130" t="s">
        <v>25</v>
      </c>
      <c r="B130">
        <f t="shared" ref="B130:AQ130" si="34">B84-B38</f>
        <v>1.4248741826697069E-2</v>
      </c>
      <c r="C130">
        <f t="shared" si="34"/>
        <v>1.5446532874335861E-2</v>
      </c>
      <c r="D130">
        <f t="shared" si="34"/>
        <v>2.9506926559103541E-2</v>
      </c>
      <c r="E130">
        <f t="shared" si="34"/>
        <v>1.5583944939261712E-2</v>
      </c>
      <c r="F130">
        <f t="shared" si="34"/>
        <v>2.6339546492485787E-2</v>
      </c>
      <c r="G130">
        <f t="shared" si="34"/>
        <v>1.5691858216679025E-2</v>
      </c>
      <c r="H130">
        <f t="shared" si="34"/>
        <v>1.1500082133423599E-2</v>
      </c>
      <c r="I130">
        <f t="shared" si="34"/>
        <v>1.2756484313655078E-2</v>
      </c>
      <c r="J130">
        <f t="shared" si="34"/>
        <v>1.3784947013208494E-2</v>
      </c>
      <c r="K130">
        <f t="shared" si="34"/>
        <v>5.1829053841821182E-3</v>
      </c>
      <c r="L130">
        <f t="shared" si="34"/>
        <v>9.1486534810510424E-3</v>
      </c>
      <c r="M130">
        <f t="shared" si="34"/>
        <v>9.5744745877787332E-3</v>
      </c>
      <c r="N130">
        <f t="shared" si="34"/>
        <v>8.4809717080084387E-3</v>
      </c>
      <c r="O130">
        <f t="shared" si="34"/>
        <v>1.4926889999177994E-2</v>
      </c>
      <c r="P130">
        <f t="shared" si="34"/>
        <v>1.4020807458045311E-2</v>
      </c>
      <c r="Q130">
        <f t="shared" si="34"/>
        <v>7.8355799898660802E-3</v>
      </c>
      <c r="R130">
        <f t="shared" si="34"/>
        <v>1.1305657952873161E-2</v>
      </c>
      <c r="S130">
        <f t="shared" si="34"/>
        <v>9.2298657042222294E-3</v>
      </c>
      <c r="T130">
        <f t="shared" si="34"/>
        <v>5.7656985373229037E-3</v>
      </c>
      <c r="U130">
        <f t="shared" si="34"/>
        <v>1.0727714921659658E-2</v>
      </c>
      <c r="V130">
        <f t="shared" si="34"/>
        <v>9.6567914393252009E-3</v>
      </c>
      <c r="W130">
        <f t="shared" si="34"/>
        <v>6.1599498272149724E-3</v>
      </c>
      <c r="X130">
        <f t="shared" si="34"/>
        <v>1.0786720044710521E-2</v>
      </c>
      <c r="Y130">
        <f t="shared" si="34"/>
        <v>1.2760749246112653E-2</v>
      </c>
      <c r="Z130">
        <f t="shared" si="34"/>
        <v>1.799011469001963E-2</v>
      </c>
      <c r="AA130">
        <f t="shared" si="34"/>
        <v>8.9238121932342651E-3</v>
      </c>
      <c r="AB130">
        <f t="shared" si="34"/>
        <v>1.3116467895909032E-2</v>
      </c>
      <c r="AC130">
        <f t="shared" si="34"/>
        <v>1.0301933948434878E-2</v>
      </c>
      <c r="AD130">
        <f t="shared" si="34"/>
        <v>2.6992786803458377E-2</v>
      </c>
      <c r="AE130">
        <f t="shared" si="34"/>
        <v>1.6044897703493585E-2</v>
      </c>
      <c r="AF130">
        <f t="shared" si="34"/>
        <v>1.343859637424078E-2</v>
      </c>
      <c r="AG130">
        <f t="shared" si="34"/>
        <v>9.3921534035638632E-3</v>
      </c>
      <c r="AH130">
        <f t="shared" si="34"/>
        <v>1.9019934345994787E-2</v>
      </c>
      <c r="AI130">
        <f t="shared" si="34"/>
        <v>1.2536077206439809E-2</v>
      </c>
      <c r="AJ130">
        <f t="shared" si="34"/>
        <v>0.16524340004230287</v>
      </c>
      <c r="AK130">
        <f t="shared" si="34"/>
        <v>0.10778790800436783</v>
      </c>
      <c r="AL130">
        <f t="shared" si="34"/>
        <v>2.2254455480783964E-2</v>
      </c>
      <c r="AM130">
        <f t="shared" si="34"/>
        <v>1.2196228278681194E-2</v>
      </c>
      <c r="AN130">
        <f t="shared" si="34"/>
        <v>8.6645095442621604E-3</v>
      </c>
      <c r="AO130">
        <f t="shared" si="34"/>
        <v>6.5746401003998617E-3</v>
      </c>
      <c r="AP130">
        <f t="shared" si="34"/>
        <v>1.8632759857549207E-2</v>
      </c>
      <c r="AQ130">
        <f t="shared" si="34"/>
        <v>0</v>
      </c>
    </row>
    <row r="131" spans="1:43">
      <c r="A131" t="s">
        <v>26</v>
      </c>
      <c r="B131">
        <f t="shared" ref="B131:AQ131" si="35">B85-B39</f>
        <v>9.4833696479668117E-4</v>
      </c>
      <c r="C131">
        <f t="shared" si="35"/>
        <v>3.0582582675820753E-3</v>
      </c>
      <c r="D131">
        <f t="shared" si="35"/>
        <v>4.3618311081777177E-3</v>
      </c>
      <c r="E131">
        <f t="shared" si="35"/>
        <v>3.9757577186092232E-3</v>
      </c>
      <c r="F131">
        <f t="shared" si="35"/>
        <v>3.1862354628006992E-3</v>
      </c>
      <c r="G131">
        <f t="shared" si="35"/>
        <v>3.3320549462301473E-3</v>
      </c>
      <c r="H131">
        <f t="shared" si="35"/>
        <v>4.1749573155086409E-3</v>
      </c>
      <c r="I131">
        <f t="shared" si="35"/>
        <v>3.107580401052044E-3</v>
      </c>
      <c r="J131">
        <f t="shared" si="35"/>
        <v>3.071801201631049E-3</v>
      </c>
      <c r="K131">
        <f t="shared" si="35"/>
        <v>5.676903262929855E-4</v>
      </c>
      <c r="L131">
        <f t="shared" si="35"/>
        <v>1.4398924122054366E-3</v>
      </c>
      <c r="M131">
        <f t="shared" si="35"/>
        <v>2.1096681359097846E-3</v>
      </c>
      <c r="N131">
        <f t="shared" si="35"/>
        <v>1.8812984116060804E-3</v>
      </c>
      <c r="O131">
        <f t="shared" si="35"/>
        <v>2.9343942095533433E-3</v>
      </c>
      <c r="P131">
        <f t="shared" si="35"/>
        <v>2.7861272190628232E-3</v>
      </c>
      <c r="Q131">
        <f t="shared" si="35"/>
        <v>1.3440955773108036E-3</v>
      </c>
      <c r="R131">
        <f t="shared" si="35"/>
        <v>1.8636973418284597E-3</v>
      </c>
      <c r="S131">
        <f t="shared" si="35"/>
        <v>3.0532671604517891E-3</v>
      </c>
      <c r="T131">
        <f t="shared" si="35"/>
        <v>1.526093214297228E-3</v>
      </c>
      <c r="U131">
        <f t="shared" si="35"/>
        <v>2.3395404045761302E-3</v>
      </c>
      <c r="V131">
        <f t="shared" si="35"/>
        <v>2.1940174039966152E-3</v>
      </c>
      <c r="W131">
        <f t="shared" si="35"/>
        <v>1.7456914636944827E-3</v>
      </c>
      <c r="X131">
        <f t="shared" si="35"/>
        <v>4.0000728393655063E-3</v>
      </c>
      <c r="Y131">
        <f t="shared" si="35"/>
        <v>4.6415822850185582E-3</v>
      </c>
      <c r="Z131">
        <f t="shared" si="35"/>
        <v>2.3534914030216162E-3</v>
      </c>
      <c r="AA131">
        <f t="shared" si="35"/>
        <v>2.4605768375668465E-3</v>
      </c>
      <c r="AB131">
        <f t="shared" si="35"/>
        <v>3.0473595339479136E-3</v>
      </c>
      <c r="AC131">
        <f t="shared" si="35"/>
        <v>3.6710944042635842E-3</v>
      </c>
      <c r="AD131">
        <f t="shared" si="35"/>
        <v>2.6754729356641426E-2</v>
      </c>
      <c r="AE131">
        <f t="shared" si="35"/>
        <v>8.3782613932889532E-3</v>
      </c>
      <c r="AF131">
        <f t="shared" si="35"/>
        <v>2.5710435028098284E-2</v>
      </c>
      <c r="AG131">
        <f t="shared" si="35"/>
        <v>7.8103926372866559E-3</v>
      </c>
      <c r="AH131">
        <f t="shared" si="35"/>
        <v>1.2961561139731122E-2</v>
      </c>
      <c r="AI131">
        <f t="shared" si="35"/>
        <v>1.093715697218545E-2</v>
      </c>
      <c r="AJ131">
        <f t="shared" si="35"/>
        <v>8.0497088303636E-3</v>
      </c>
      <c r="AK131">
        <f t="shared" si="35"/>
        <v>1.4090816830927055E-2</v>
      </c>
      <c r="AL131">
        <f t="shared" si="35"/>
        <v>1.0960187067283664E-2</v>
      </c>
      <c r="AM131">
        <f t="shared" si="35"/>
        <v>5.0562701606143576E-3</v>
      </c>
      <c r="AN131">
        <f t="shared" si="35"/>
        <v>8.3683505007028716E-3</v>
      </c>
      <c r="AO131">
        <f t="shared" si="35"/>
        <v>7.1911491218330341E-3</v>
      </c>
      <c r="AP131">
        <f t="shared" si="35"/>
        <v>1.5566575619411252E-2</v>
      </c>
      <c r="AQ131">
        <f t="shared" si="35"/>
        <v>0</v>
      </c>
    </row>
    <row r="132" spans="1:43">
      <c r="A132" t="s">
        <v>27</v>
      </c>
      <c r="B132">
        <f t="shared" ref="B132:AQ132" si="36">B86-B40</f>
        <v>1.4357388066221017E-2</v>
      </c>
      <c r="C132">
        <f t="shared" si="36"/>
        <v>4.210538571700246E-2</v>
      </c>
      <c r="D132">
        <f t="shared" si="36"/>
        <v>6.6532272528355488E-2</v>
      </c>
      <c r="E132">
        <f t="shared" si="36"/>
        <v>5.1106194038425812E-2</v>
      </c>
      <c r="F132">
        <f t="shared" si="36"/>
        <v>0.1023312622802825</v>
      </c>
      <c r="G132">
        <f t="shared" si="36"/>
        <v>2.9935620959806074E-2</v>
      </c>
      <c r="H132">
        <f t="shared" si="36"/>
        <v>2.0950901408667389E-2</v>
      </c>
      <c r="I132">
        <f t="shared" si="36"/>
        <v>1.9947845988072879E-2</v>
      </c>
      <c r="J132">
        <f t="shared" si="36"/>
        <v>2.2818139238718338E-2</v>
      </c>
      <c r="K132">
        <f t="shared" si="36"/>
        <v>6.6214884233950595E-3</v>
      </c>
      <c r="L132">
        <f t="shared" si="36"/>
        <v>1.7825857927163631E-2</v>
      </c>
      <c r="M132">
        <f t="shared" si="36"/>
        <v>2.8345877312882527E-2</v>
      </c>
      <c r="N132">
        <f t="shared" si="36"/>
        <v>1.9106737042369395E-2</v>
      </c>
      <c r="O132">
        <f t="shared" si="36"/>
        <v>0.12131348140195525</v>
      </c>
      <c r="P132">
        <f t="shared" si="36"/>
        <v>1.406607308084289E-2</v>
      </c>
      <c r="Q132">
        <f t="shared" si="36"/>
        <v>1.3629247910213218E-2</v>
      </c>
      <c r="R132">
        <f t="shared" si="36"/>
        <v>1.4366285560168517E-2</v>
      </c>
      <c r="S132">
        <f t="shared" si="36"/>
        <v>2.1677675556755975E-2</v>
      </c>
      <c r="T132">
        <f t="shared" si="36"/>
        <v>2.0154262833509323E-2</v>
      </c>
      <c r="U132">
        <f t="shared" si="36"/>
        <v>2.2056297255191207E-2</v>
      </c>
      <c r="V132">
        <f t="shared" si="36"/>
        <v>2.3258603275461129E-2</v>
      </c>
      <c r="W132">
        <f t="shared" si="36"/>
        <v>2.3791493266043923E-2</v>
      </c>
      <c r="X132">
        <f t="shared" si="36"/>
        <v>3.543641826345334E-2</v>
      </c>
      <c r="Y132">
        <f t="shared" si="36"/>
        <v>2.5548226655941985E-2</v>
      </c>
      <c r="Z132">
        <f t="shared" si="36"/>
        <v>3.4470182028460805E-2</v>
      </c>
      <c r="AA132">
        <f t="shared" si="36"/>
        <v>1.3156011031385821E-2</v>
      </c>
      <c r="AB132">
        <f t="shared" si="36"/>
        <v>3.6681665118752656E-2</v>
      </c>
      <c r="AC132">
        <f t="shared" si="36"/>
        <v>4.9684118991916437E-2</v>
      </c>
      <c r="AD132">
        <f t="shared" si="36"/>
        <v>5.661399201364304E-2</v>
      </c>
      <c r="AE132">
        <f t="shared" si="36"/>
        <v>4.2500436054509712E-2</v>
      </c>
      <c r="AF132">
        <f t="shared" si="36"/>
        <v>3.8066749847735337E-2</v>
      </c>
      <c r="AG132">
        <f t="shared" si="36"/>
        <v>4.6560539052458848E-2</v>
      </c>
      <c r="AH132">
        <f t="shared" si="36"/>
        <v>7.3925841699966008E-2</v>
      </c>
      <c r="AI132">
        <f t="shared" si="36"/>
        <v>6.1400031830766678E-2</v>
      </c>
      <c r="AJ132">
        <f t="shared" si="36"/>
        <v>4.6512043538910877E-2</v>
      </c>
      <c r="AK132">
        <f t="shared" si="36"/>
        <v>3.7225655604050639E-2</v>
      </c>
      <c r="AL132">
        <f t="shared" si="36"/>
        <v>0.13279282905466638</v>
      </c>
      <c r="AM132">
        <f t="shared" si="36"/>
        <v>4.1860413850726204E-2</v>
      </c>
      <c r="AN132">
        <f t="shared" si="36"/>
        <v>3.8054422087121884E-2</v>
      </c>
      <c r="AO132">
        <f t="shared" si="36"/>
        <v>2.8049135258902562E-2</v>
      </c>
      <c r="AP132">
        <f t="shared" si="36"/>
        <v>5.3862276683187986E-2</v>
      </c>
      <c r="AQ132">
        <f t="shared" si="36"/>
        <v>0</v>
      </c>
    </row>
    <row r="133" spans="1:43">
      <c r="A133" t="s">
        <v>28</v>
      </c>
      <c r="B133">
        <f t="shared" ref="B133:AQ133" si="37">B87-B41</f>
        <v>4.2743033694213106E-4</v>
      </c>
      <c r="C133">
        <f t="shared" si="37"/>
        <v>6.2484718411258086E-4</v>
      </c>
      <c r="D133">
        <f t="shared" si="37"/>
        <v>3.3000695884239289E-4</v>
      </c>
      <c r="E133">
        <f t="shared" si="37"/>
        <v>5.3151526043953103E-4</v>
      </c>
      <c r="F133">
        <f t="shared" si="37"/>
        <v>6.9035101694015107E-4</v>
      </c>
      <c r="G133">
        <f t="shared" si="37"/>
        <v>5.9542938276012293E-4</v>
      </c>
      <c r="H133">
        <f t="shared" si="37"/>
        <v>4.2872289540455576E-4</v>
      </c>
      <c r="I133">
        <f t="shared" si="37"/>
        <v>6.9075132014699678E-4</v>
      </c>
      <c r="J133">
        <f t="shared" si="37"/>
        <v>6.5633952127720351E-4</v>
      </c>
      <c r="K133">
        <f t="shared" si="37"/>
        <v>8.1190932397051508E-5</v>
      </c>
      <c r="L133">
        <f t="shared" si="37"/>
        <v>2.8077466009971005E-4</v>
      </c>
      <c r="M133">
        <f t="shared" si="37"/>
        <v>4.9642112422111433E-4</v>
      </c>
      <c r="N133">
        <f t="shared" si="37"/>
        <v>2.8318264907038168E-4</v>
      </c>
      <c r="O133">
        <f t="shared" si="37"/>
        <v>-2.5875420209465287E-19</v>
      </c>
      <c r="P133">
        <f t="shared" si="37"/>
        <v>-8.2023390860069698E-20</v>
      </c>
      <c r="Q133">
        <f t="shared" si="37"/>
        <v>6.8294552755958457E-4</v>
      </c>
      <c r="R133">
        <f t="shared" si="37"/>
        <v>8.794888512713917E-4</v>
      </c>
      <c r="S133">
        <f t="shared" si="37"/>
        <v>4.7653904130924926E-4</v>
      </c>
      <c r="T133">
        <f t="shared" si="37"/>
        <v>1.3179961075936104E-4</v>
      </c>
      <c r="U133">
        <f t="shared" si="37"/>
        <v>3.4815292181899739E-4</v>
      </c>
      <c r="V133">
        <f t="shared" si="37"/>
        <v>3.4290814186056366E-4</v>
      </c>
      <c r="W133">
        <f t="shared" si="37"/>
        <v>3.2384157985116752E-4</v>
      </c>
      <c r="X133">
        <f t="shared" si="37"/>
        <v>4.7753970046685506E-4</v>
      </c>
      <c r="Y133">
        <f t="shared" si="37"/>
        <v>4.5343912117797708E-4</v>
      </c>
      <c r="Z133">
        <f t="shared" si="37"/>
        <v>7.7942519002772829E-4</v>
      </c>
      <c r="AA133">
        <f t="shared" si="37"/>
        <v>5.5852823850329088E-4</v>
      </c>
      <c r="AB133">
        <f t="shared" si="37"/>
        <v>2.8519534592211016E-3</v>
      </c>
      <c r="AC133">
        <f t="shared" si="37"/>
        <v>6.3804472682832782E-4</v>
      </c>
      <c r="AD133">
        <f t="shared" si="37"/>
        <v>9.9677971969472303E-4</v>
      </c>
      <c r="AE133">
        <f t="shared" si="37"/>
        <v>5.7384170461434328E-4</v>
      </c>
      <c r="AF133">
        <f t="shared" si="37"/>
        <v>8.2790725081759425E-4</v>
      </c>
      <c r="AG133">
        <f t="shared" si="37"/>
        <v>4.6147780585379007E-4</v>
      </c>
      <c r="AH133">
        <f t="shared" si="37"/>
        <v>1.0214402580402912E-3</v>
      </c>
      <c r="AI133">
        <f t="shared" si="37"/>
        <v>5.8032832047971749E-4</v>
      </c>
      <c r="AJ133">
        <f t="shared" si="37"/>
        <v>8.3723806623578543E-4</v>
      </c>
      <c r="AK133">
        <f t="shared" si="37"/>
        <v>6.1201605329643991E-4</v>
      </c>
      <c r="AL133">
        <f t="shared" si="37"/>
        <v>8.3067270459658558E-4</v>
      </c>
      <c r="AM133">
        <f t="shared" si="37"/>
        <v>1.6790133299799948E-3</v>
      </c>
      <c r="AN133">
        <f t="shared" si="37"/>
        <v>6.775525890922755E-4</v>
      </c>
      <c r="AO133">
        <f t="shared" si="37"/>
        <v>6.2023458999779281E-4</v>
      </c>
      <c r="AP133">
        <f t="shared" si="37"/>
        <v>1.306579363935734E-3</v>
      </c>
      <c r="AQ133">
        <f t="shared" si="37"/>
        <v>0</v>
      </c>
    </row>
    <row r="134" spans="1:43">
      <c r="A134" t="s">
        <v>29</v>
      </c>
      <c r="B134">
        <f t="shared" ref="B134:AQ134" si="38">B88-B42</f>
        <v>3.5036125995353032E-4</v>
      </c>
      <c r="C134">
        <f t="shared" si="38"/>
        <v>5.9767991523812113E-4</v>
      </c>
      <c r="D134">
        <f t="shared" si="38"/>
        <v>9.3980242626855431E-4</v>
      </c>
      <c r="E134">
        <f t="shared" si="38"/>
        <v>9.7552495970914036E-4</v>
      </c>
      <c r="F134">
        <f t="shared" si="38"/>
        <v>9.0276671446019863E-4</v>
      </c>
      <c r="G134">
        <f t="shared" si="38"/>
        <v>6.5346839596311466E-4</v>
      </c>
      <c r="H134">
        <f t="shared" si="38"/>
        <v>7.1978745770581189E-4</v>
      </c>
      <c r="I134">
        <f t="shared" si="38"/>
        <v>7.238021697368118E-4</v>
      </c>
      <c r="J134">
        <f t="shared" si="38"/>
        <v>5.2334035654729035E-4</v>
      </c>
      <c r="K134">
        <f t="shared" si="38"/>
        <v>1.7108957629862517E-4</v>
      </c>
      <c r="L134">
        <f t="shared" si="38"/>
        <v>5.2587263888650287E-4</v>
      </c>
      <c r="M134">
        <f t="shared" si="38"/>
        <v>6.5860036065037248E-4</v>
      </c>
      <c r="N134">
        <f t="shared" si="38"/>
        <v>6.0896281228811839E-4</v>
      </c>
      <c r="O134">
        <f t="shared" si="38"/>
        <v>4.5459889158185954E-3</v>
      </c>
      <c r="P134">
        <f t="shared" si="38"/>
        <v>1.6089791295969173E-5</v>
      </c>
      <c r="Q134">
        <f t="shared" si="38"/>
        <v>4.2275650508896679E-4</v>
      </c>
      <c r="R134">
        <f t="shared" si="38"/>
        <v>5.025021528872706E-4</v>
      </c>
      <c r="S134">
        <f t="shared" si="38"/>
        <v>6.5425774384147571E-4</v>
      </c>
      <c r="T134">
        <f t="shared" si="38"/>
        <v>3.6687719648106009E-4</v>
      </c>
      <c r="U134">
        <f t="shared" si="38"/>
        <v>6.8895145052205124E-4</v>
      </c>
      <c r="V134">
        <f t="shared" si="38"/>
        <v>6.2863270250404773E-4</v>
      </c>
      <c r="W134">
        <f t="shared" si="38"/>
        <v>3.0204188248128018E-4</v>
      </c>
      <c r="X134">
        <f t="shared" si="38"/>
        <v>6.8327073923520596E-4</v>
      </c>
      <c r="Y134">
        <f t="shared" si="38"/>
        <v>6.833082896007675E-4</v>
      </c>
      <c r="Z134">
        <f t="shared" si="38"/>
        <v>7.4373118685154311E-4</v>
      </c>
      <c r="AA134">
        <f t="shared" si="38"/>
        <v>8.4086879425224398E-4</v>
      </c>
      <c r="AB134">
        <f t="shared" si="38"/>
        <v>1.0261516797987877E-3</v>
      </c>
      <c r="AC134">
        <f t="shared" si="38"/>
        <v>7.3997896926424327E-4</v>
      </c>
      <c r="AD134">
        <f t="shared" si="38"/>
        <v>1.7000820146656865E-3</v>
      </c>
      <c r="AE134">
        <f t="shared" si="38"/>
        <v>1.6676437295086734E-3</v>
      </c>
      <c r="AF134">
        <f t="shared" si="38"/>
        <v>2.0427445996663257E-3</v>
      </c>
      <c r="AG134">
        <f t="shared" si="38"/>
        <v>1.6967795507149342E-3</v>
      </c>
      <c r="AH134">
        <f t="shared" si="38"/>
        <v>1.6665913416897475E-3</v>
      </c>
      <c r="AI134">
        <f t="shared" si="38"/>
        <v>2.192868166147745E-3</v>
      </c>
      <c r="AJ134">
        <f t="shared" si="38"/>
        <v>1.7967100774721218E-3</v>
      </c>
      <c r="AK134">
        <f t="shared" si="38"/>
        <v>4.7513145358199591E-4</v>
      </c>
      <c r="AL134">
        <f t="shared" si="38"/>
        <v>2.699269061565728E-3</v>
      </c>
      <c r="AM134">
        <f t="shared" si="38"/>
        <v>2.3740692259079125E-3</v>
      </c>
      <c r="AN134">
        <f t="shared" si="38"/>
        <v>6.2662331296609031E-3</v>
      </c>
      <c r="AO134">
        <f t="shared" si="38"/>
        <v>2.867277746541678E-3</v>
      </c>
      <c r="AP134">
        <f t="shared" si="38"/>
        <v>3.3897045047372055E-3</v>
      </c>
      <c r="AQ134">
        <f t="shared" si="38"/>
        <v>0</v>
      </c>
    </row>
    <row r="135" spans="1:43">
      <c r="A135" t="s">
        <v>30</v>
      </c>
      <c r="B135">
        <f t="shared" ref="B135:AQ135" si="39">B89-B43</f>
        <v>1.3057631889971887E-4</v>
      </c>
      <c r="C135">
        <f t="shared" si="39"/>
        <v>5.084160317934672E-4</v>
      </c>
      <c r="D135">
        <f t="shared" si="39"/>
        <v>1.8652567238917864E-4</v>
      </c>
      <c r="E135">
        <f t="shared" si="39"/>
        <v>1.0606734687263375E-4</v>
      </c>
      <c r="F135">
        <f t="shared" si="39"/>
        <v>1.5931177314003499E-4</v>
      </c>
      <c r="G135">
        <f t="shared" si="39"/>
        <v>2.1777962620208975E-4</v>
      </c>
      <c r="H135">
        <f t="shared" si="39"/>
        <v>1.4618090139207487E-4</v>
      </c>
      <c r="I135">
        <f t="shared" si="39"/>
        <v>1.2557035588102699E-4</v>
      </c>
      <c r="J135">
        <f t="shared" si="39"/>
        <v>1.5321402828753441E-4</v>
      </c>
      <c r="K135">
        <f t="shared" si="39"/>
        <v>3.0000337431818344E-5</v>
      </c>
      <c r="L135">
        <f t="shared" si="39"/>
        <v>1.0696612359854307E-4</v>
      </c>
      <c r="M135">
        <f t="shared" si="39"/>
        <v>2.167356868613012E-4</v>
      </c>
      <c r="N135">
        <f t="shared" si="39"/>
        <v>1.6455413855767851E-4</v>
      </c>
      <c r="O135">
        <f t="shared" si="39"/>
        <v>4.2902581507807317E-5</v>
      </c>
      <c r="P135">
        <f t="shared" si="39"/>
        <v>3.5154759954016872E-4</v>
      </c>
      <c r="Q135">
        <f t="shared" si="39"/>
        <v>6.61264577322565E-5</v>
      </c>
      <c r="R135">
        <f t="shared" si="39"/>
        <v>1.1278577358080827E-4</v>
      </c>
      <c r="S135">
        <f t="shared" si="39"/>
        <v>2.2478857724961388E-4</v>
      </c>
      <c r="T135">
        <f t="shared" si="39"/>
        <v>9.7461350990198014E-5</v>
      </c>
      <c r="U135">
        <f t="shared" si="39"/>
        <v>1.5912309050288335E-4</v>
      </c>
      <c r="V135">
        <f t="shared" si="39"/>
        <v>1.2888807183031187E-4</v>
      </c>
      <c r="W135">
        <f t="shared" si="39"/>
        <v>9.730323130245649E-5</v>
      </c>
      <c r="X135">
        <f t="shared" si="39"/>
        <v>2.1202414571408002E-4</v>
      </c>
      <c r="Y135">
        <f t="shared" si="39"/>
        <v>1.9976518194501409E-4</v>
      </c>
      <c r="Z135">
        <f t="shared" si="39"/>
        <v>1.3401169293220639E-4</v>
      </c>
      <c r="AA135">
        <f t="shared" si="39"/>
        <v>1.6460127677838242E-4</v>
      </c>
      <c r="AB135">
        <f t="shared" si="39"/>
        <v>2.4924366577959222E-4</v>
      </c>
      <c r="AC135">
        <f t="shared" si="39"/>
        <v>1.5336776757383637E-4</v>
      </c>
      <c r="AD135">
        <f t="shared" si="39"/>
        <v>3.64122367918561E-4</v>
      </c>
      <c r="AE135">
        <f t="shared" si="39"/>
        <v>2.0054958096060428E-4</v>
      </c>
      <c r="AF135">
        <f t="shared" si="39"/>
        <v>4.1010575817171672E-4</v>
      </c>
      <c r="AG135">
        <f t="shared" si="39"/>
        <v>2.7282829713455342E-4</v>
      </c>
      <c r="AH135">
        <f t="shared" si="39"/>
        <v>2.068814129303905E-4</v>
      </c>
      <c r="AI135">
        <f t="shared" si="39"/>
        <v>2.9079162201230396E-4</v>
      </c>
      <c r="AJ135">
        <f t="shared" si="39"/>
        <v>3.4238981976640002E-4</v>
      </c>
      <c r="AK135">
        <f t="shared" si="39"/>
        <v>7.0206020563473123E-5</v>
      </c>
      <c r="AL135">
        <f t="shared" si="39"/>
        <v>4.0515246649076468E-4</v>
      </c>
      <c r="AM135">
        <f t="shared" si="39"/>
        <v>1.4266687194025448E-3</v>
      </c>
      <c r="AN135">
        <f t="shared" si="39"/>
        <v>7.9719328316570591E-4</v>
      </c>
      <c r="AO135">
        <f t="shared" si="39"/>
        <v>2.0969061993902915E-2</v>
      </c>
      <c r="AP135">
        <f t="shared" si="39"/>
        <v>7.9046875080778954E-4</v>
      </c>
      <c r="AQ135">
        <f t="shared" si="39"/>
        <v>0</v>
      </c>
    </row>
    <row r="136" spans="1:43">
      <c r="A136" t="s">
        <v>31</v>
      </c>
      <c r="B136">
        <f t="shared" ref="B136:AQ136" si="40">B90-B44</f>
        <v>1.7978540870423657E-3</v>
      </c>
      <c r="C136">
        <f t="shared" si="40"/>
        <v>3.4968156079840718E-3</v>
      </c>
      <c r="D136">
        <f t="shared" si="40"/>
        <v>4.2040016930791745E-3</v>
      </c>
      <c r="E136">
        <f t="shared" si="40"/>
        <v>5.1542837949718175E-3</v>
      </c>
      <c r="F136">
        <f t="shared" si="40"/>
        <v>4.1421061016409097E-3</v>
      </c>
      <c r="G136">
        <f t="shared" si="40"/>
        <v>2.7330524081546886E-3</v>
      </c>
      <c r="H136">
        <f t="shared" si="40"/>
        <v>3.0911430604346588E-3</v>
      </c>
      <c r="I136">
        <f t="shared" si="40"/>
        <v>2.3899538225880678E-3</v>
      </c>
      <c r="J136">
        <f t="shared" si="40"/>
        <v>1.8514897004260683E-3</v>
      </c>
      <c r="K136">
        <f t="shared" si="40"/>
        <v>3.2816747868475669E-4</v>
      </c>
      <c r="L136">
        <f t="shared" si="40"/>
        <v>9.66123982065157E-4</v>
      </c>
      <c r="M136">
        <f t="shared" si="40"/>
        <v>1.1209617164858192E-3</v>
      </c>
      <c r="N136">
        <f t="shared" si="40"/>
        <v>1.1432305612542987E-3</v>
      </c>
      <c r="O136">
        <f t="shared" si="40"/>
        <v>4.6079705035149748E-3</v>
      </c>
      <c r="P136">
        <f t="shared" si="40"/>
        <v>2.6854569200006214E-3</v>
      </c>
      <c r="Q136">
        <f t="shared" si="40"/>
        <v>1.2592746960096879E-3</v>
      </c>
      <c r="R136">
        <f t="shared" si="40"/>
        <v>1.0357677013368661E-3</v>
      </c>
      <c r="S136">
        <f t="shared" si="40"/>
        <v>2.1274502193841336E-3</v>
      </c>
      <c r="T136">
        <f t="shared" si="40"/>
        <v>1.2654096157549899E-3</v>
      </c>
      <c r="U136">
        <f t="shared" si="40"/>
        <v>1.0979720960999566E-3</v>
      </c>
      <c r="V136">
        <f t="shared" si="40"/>
        <v>1.0907083074255979E-3</v>
      </c>
      <c r="W136">
        <f t="shared" si="40"/>
        <v>9.7139525471549642E-4</v>
      </c>
      <c r="X136">
        <f t="shared" si="40"/>
        <v>1.8545473745314026E-3</v>
      </c>
      <c r="Y136">
        <f t="shared" si="40"/>
        <v>2.6894518693983938E-3</v>
      </c>
      <c r="Z136">
        <f t="shared" si="40"/>
        <v>1.2581480668340443E-3</v>
      </c>
      <c r="AA136">
        <f t="shared" si="40"/>
        <v>1.4671501807311039E-3</v>
      </c>
      <c r="AB136">
        <f t="shared" si="40"/>
        <v>5.554224826020044E-3</v>
      </c>
      <c r="AC136">
        <f t="shared" si="40"/>
        <v>1.5731471074651223E-3</v>
      </c>
      <c r="AD136">
        <f t="shared" si="40"/>
        <v>5.9567918245773703E-3</v>
      </c>
      <c r="AE136">
        <f t="shared" si="40"/>
        <v>3.3565377457416487E-3</v>
      </c>
      <c r="AF136">
        <f t="shared" si="40"/>
        <v>1.2983214385130878E-2</v>
      </c>
      <c r="AG136">
        <f t="shared" si="40"/>
        <v>2.8673322657221185E-2</v>
      </c>
      <c r="AH136">
        <f t="shared" si="40"/>
        <v>9.2673221324463158E-3</v>
      </c>
      <c r="AI136">
        <f t="shared" si="40"/>
        <v>7.6764595978841086E-3</v>
      </c>
      <c r="AJ136">
        <f t="shared" si="40"/>
        <v>8.0364306846602736E-3</v>
      </c>
      <c r="AK136">
        <f t="shared" si="40"/>
        <v>2.0791633966208314E-3</v>
      </c>
      <c r="AL136">
        <f t="shared" si="40"/>
        <v>8.8129489135742103E-3</v>
      </c>
      <c r="AM136">
        <f t="shared" si="40"/>
        <v>5.4717961438505765E-3</v>
      </c>
      <c r="AN136">
        <f t="shared" si="40"/>
        <v>7.925928464944304E-3</v>
      </c>
      <c r="AO136">
        <f t="shared" si="40"/>
        <v>1.0536412476814385E-2</v>
      </c>
      <c r="AP136">
        <f t="shared" si="40"/>
        <v>8.3006763143954276E-2</v>
      </c>
      <c r="AQ136">
        <f t="shared" si="40"/>
        <v>0</v>
      </c>
    </row>
    <row r="137" spans="1:43">
      <c r="A137" t="s">
        <v>32</v>
      </c>
      <c r="B137">
        <f t="shared" ref="B137:AQ137" si="41">B91-B45</f>
        <v>0</v>
      </c>
      <c r="C137">
        <f t="shared" si="41"/>
        <v>0</v>
      </c>
      <c r="D137">
        <f t="shared" si="41"/>
        <v>0</v>
      </c>
      <c r="E137">
        <f t="shared" si="41"/>
        <v>0</v>
      </c>
      <c r="F137">
        <f t="shared" si="41"/>
        <v>0</v>
      </c>
      <c r="G137">
        <f t="shared" si="41"/>
        <v>0</v>
      </c>
      <c r="H137">
        <f t="shared" si="41"/>
        <v>0</v>
      </c>
      <c r="I137">
        <f t="shared" si="41"/>
        <v>0</v>
      </c>
      <c r="J137">
        <f t="shared" si="41"/>
        <v>0</v>
      </c>
      <c r="K137">
        <f t="shared" si="41"/>
        <v>0</v>
      </c>
      <c r="L137">
        <f t="shared" si="41"/>
        <v>0</v>
      </c>
      <c r="M137">
        <f t="shared" si="41"/>
        <v>0</v>
      </c>
      <c r="N137">
        <f t="shared" si="41"/>
        <v>0</v>
      </c>
      <c r="O137">
        <f t="shared" si="41"/>
        <v>0</v>
      </c>
      <c r="P137">
        <f t="shared" si="41"/>
        <v>0</v>
      </c>
      <c r="Q137">
        <f t="shared" si="41"/>
        <v>0</v>
      </c>
      <c r="R137">
        <f t="shared" si="41"/>
        <v>0</v>
      </c>
      <c r="S137">
        <f t="shared" si="41"/>
        <v>0</v>
      </c>
      <c r="T137">
        <f t="shared" si="41"/>
        <v>0</v>
      </c>
      <c r="U137">
        <f t="shared" si="41"/>
        <v>0</v>
      </c>
      <c r="V137">
        <f t="shared" si="41"/>
        <v>0</v>
      </c>
      <c r="W137">
        <f t="shared" si="41"/>
        <v>0</v>
      </c>
      <c r="X137">
        <f t="shared" si="41"/>
        <v>0</v>
      </c>
      <c r="Y137">
        <f t="shared" si="41"/>
        <v>0</v>
      </c>
      <c r="Z137">
        <f t="shared" si="41"/>
        <v>0</v>
      </c>
      <c r="AA137">
        <f t="shared" si="41"/>
        <v>0</v>
      </c>
      <c r="AB137">
        <f t="shared" si="41"/>
        <v>0</v>
      </c>
      <c r="AC137">
        <f t="shared" si="41"/>
        <v>0</v>
      </c>
      <c r="AD137">
        <f t="shared" si="41"/>
        <v>0</v>
      </c>
      <c r="AE137">
        <f t="shared" si="41"/>
        <v>0</v>
      </c>
      <c r="AF137">
        <f t="shared" si="41"/>
        <v>0</v>
      </c>
      <c r="AG137">
        <f t="shared" si="41"/>
        <v>0</v>
      </c>
      <c r="AH137">
        <f t="shared" si="41"/>
        <v>0</v>
      </c>
      <c r="AI137">
        <f t="shared" si="41"/>
        <v>0</v>
      </c>
      <c r="AJ137">
        <f t="shared" si="41"/>
        <v>0</v>
      </c>
      <c r="AK137">
        <f t="shared" si="41"/>
        <v>0</v>
      </c>
      <c r="AL137">
        <f t="shared" si="41"/>
        <v>0</v>
      </c>
      <c r="AM137">
        <f t="shared" si="41"/>
        <v>0</v>
      </c>
      <c r="AN137">
        <f t="shared" si="41"/>
        <v>0</v>
      </c>
      <c r="AO137">
        <f t="shared" si="41"/>
        <v>0</v>
      </c>
      <c r="AP137">
        <f t="shared" si="41"/>
        <v>0</v>
      </c>
      <c r="AQ137">
        <f t="shared" si="41"/>
        <v>0</v>
      </c>
    </row>
    <row r="139" spans="1:43">
      <c r="A139" s="1" t="s">
        <v>116</v>
      </c>
      <c r="D139" s="16"/>
      <c r="E139" s="16"/>
      <c r="F139" s="14"/>
      <c r="G139" s="14"/>
    </row>
    <row r="140" spans="1:43">
      <c r="D140" s="16"/>
      <c r="E140" s="24"/>
    </row>
    <row r="141" spans="1:43">
      <c r="B141" t="s">
        <v>2</v>
      </c>
      <c r="C141" s="31" t="s">
        <v>78</v>
      </c>
      <c r="D141" s="31" t="s">
        <v>77</v>
      </c>
      <c r="E141" t="s">
        <v>3</v>
      </c>
      <c r="F141" t="s">
        <v>4</v>
      </c>
      <c r="G141" t="s">
        <v>5</v>
      </c>
      <c r="H141" t="s">
        <v>6</v>
      </c>
      <c r="I141" t="s">
        <v>7</v>
      </c>
      <c r="J141" t="s">
        <v>8</v>
      </c>
      <c r="K141" t="s">
        <v>9</v>
      </c>
      <c r="L141" s="31" t="s">
        <v>65</v>
      </c>
      <c r="M141" s="31" t="s">
        <v>66</v>
      </c>
      <c r="N141" t="s">
        <v>10</v>
      </c>
      <c r="O141" s="31" t="s">
        <v>79</v>
      </c>
      <c r="P141" s="31" t="s">
        <v>80</v>
      </c>
      <c r="Q141" s="31" t="s">
        <v>81</v>
      </c>
      <c r="R141" s="31" t="s">
        <v>82</v>
      </c>
      <c r="S141" t="s">
        <v>11</v>
      </c>
      <c r="T141" t="s">
        <v>12</v>
      </c>
      <c r="U141" t="s">
        <v>13</v>
      </c>
      <c r="V141" t="s">
        <v>14</v>
      </c>
      <c r="W141" t="s">
        <v>15</v>
      </c>
      <c r="X141" t="s">
        <v>16</v>
      </c>
      <c r="Y141" t="s">
        <v>17</v>
      </c>
      <c r="Z141" s="31" t="s">
        <v>83</v>
      </c>
      <c r="AA141" s="31" t="s">
        <v>84</v>
      </c>
      <c r="AB141" s="31" t="s">
        <v>85</v>
      </c>
      <c r="AC141" t="s">
        <v>18</v>
      </c>
      <c r="AD141" t="s">
        <v>19</v>
      </c>
      <c r="AE141" t="s">
        <v>20</v>
      </c>
      <c r="AF141" t="s">
        <v>21</v>
      </c>
      <c r="AG141" t="s">
        <v>22</v>
      </c>
      <c r="AH141" t="s">
        <v>23</v>
      </c>
      <c r="AI141" t="s">
        <v>24</v>
      </c>
      <c r="AJ141" t="s">
        <v>25</v>
      </c>
      <c r="AK141" t="s">
        <v>26</v>
      </c>
      <c r="AL141" t="s">
        <v>27</v>
      </c>
      <c r="AM141" t="s">
        <v>28</v>
      </c>
      <c r="AN141" t="s">
        <v>29</v>
      </c>
      <c r="AO141" t="s">
        <v>30</v>
      </c>
      <c r="AP141" t="s">
        <v>31</v>
      </c>
      <c r="AQ141" t="s">
        <v>32</v>
      </c>
    </row>
    <row r="142" spans="1:43">
      <c r="A142" t="s">
        <v>2</v>
      </c>
      <c r="B142">
        <f>IF(B96*BObIC!B$2&gt;0,B96*BObIC!B$2,0)</f>
        <v>3079690623.4030027</v>
      </c>
      <c r="C142" s="31">
        <f>IF(C96*BObIC!C$2&gt;0,C96*BObIC!C$2,0)</f>
        <v>138860.22107942723</v>
      </c>
      <c r="D142" s="31">
        <f>IF(D96*BObIC!D$2&gt;0,D96*BObIC!D$2,0)</f>
        <v>7845.2102304761374</v>
      </c>
      <c r="E142">
        <f>IF(E96*BObIC!E$2&gt;0,E96*BObIC!E$2,0)</f>
        <v>813548.30090037745</v>
      </c>
      <c r="F142">
        <f>IF(F96*BObIC!F$2&gt;0,F96*BObIC!F$2,0)</f>
        <v>784.52102304763946</v>
      </c>
      <c r="G142">
        <f>IF(G96*BObIC!G$2&gt;0,G96*BObIC!G$2,0)</f>
        <v>18759502006.560619</v>
      </c>
      <c r="H142">
        <f>IF(H96*BObIC!H$2&gt;0,H96*BObIC!H$2,0)</f>
        <v>393779344.2244274</v>
      </c>
      <c r="I142">
        <f>IF(I96*BObIC!I$2&gt;0,I96*BObIC!I$2,0)</f>
        <v>743652184.87297285</v>
      </c>
      <c r="J142">
        <f>IF(J96*BObIC!J$2&gt;0,J96*BObIC!J$2,0)</f>
        <v>108073262.57197036</v>
      </c>
      <c r="K142">
        <f>IF(K96*BObIC!K$2&gt;0,K96*BObIC!K$2,0)</f>
        <v>602512.14570056531</v>
      </c>
      <c r="L142" s="31">
        <f>IF(L96*BObIC!L$2&gt;0,L96*BObIC!L$2,0)</f>
        <v>223606535.55210039</v>
      </c>
      <c r="M142" s="31">
        <f>IF(M96*BObIC!M$2&gt;0,M96*BObIC!M$2,0)</f>
        <v>38757692.101621389</v>
      </c>
      <c r="N142">
        <f>IF(N96*BObIC!N$2&gt;0,N96*BObIC!N$2,0)</f>
        <v>134987825.30966496</v>
      </c>
      <c r="O142" s="31">
        <f>IF(O96*BObIC!O$2&gt;0,O96*BObIC!O$2,0)</f>
        <v>2.3908289307451289E-8</v>
      </c>
      <c r="P142" s="31">
        <f>IF(P96*BObIC!P$2&gt;0,P96*BObIC!P$2,0)</f>
        <v>3.5907114421293021E-8</v>
      </c>
      <c r="Q142" s="31">
        <f>IF(Q96*BObIC!Q$2&gt;0,Q96*BObIC!Q$2,0)</f>
        <v>2098593.7366523626</v>
      </c>
      <c r="R142" s="31">
        <f>IF(R96*BObIC!R$2&gt;0,R96*BObIC!R$2,0)</f>
        <v>1445872.2454767453</v>
      </c>
      <c r="S142">
        <f>IF(S96*BObIC!S$2&gt;0,S96*BObIC!S$2,0)</f>
        <v>1699272.5359211701</v>
      </c>
      <c r="T142">
        <f>IF(T96*BObIC!T$2&gt;0,T96*BObIC!T$2,0)</f>
        <v>4977001.3702138532</v>
      </c>
      <c r="U142">
        <f>IF(U96*BObIC!U$2&gt;0,U96*BObIC!U$2,0)</f>
        <v>1855392.219507358</v>
      </c>
      <c r="V142">
        <f>IF(V96*BObIC!V$2&gt;0,V96*BObIC!V$2,0)</f>
        <v>6991651.3574003922</v>
      </c>
      <c r="W142">
        <f>IF(W96*BObIC!W$2&gt;0,W96*BObIC!W$2,0)</f>
        <v>3398545.071842208</v>
      </c>
      <c r="X142">
        <f>IF(X96*BObIC!X$2&gt;0,X96*BObIC!X$2,0)</f>
        <v>1901678.9598674306</v>
      </c>
      <c r="Y142">
        <f>IF(Y96*BObIC!Y$2&gt;0,Y96*BObIC!Y$2,0)</f>
        <v>63852950.58686842</v>
      </c>
      <c r="Z142" s="31">
        <f>IF(Z96*BObIC!Z$2&gt;0,Z96*BObIC!Z$2,0)</f>
        <v>80926481.611453578</v>
      </c>
      <c r="AA142" s="31">
        <f>IF(AA96*BObIC!AA$2&gt;0,AA96*BObIC!AA$2,0)</f>
        <v>1798122.1848250737</v>
      </c>
      <c r="AB142" s="31">
        <f>IF(AB96*BObIC!AB$2&gt;0,AB96*BObIC!AB$2,0)</f>
        <v>4496874.5041089263</v>
      </c>
      <c r="AC142">
        <f>IF(AC96*BObIC!AC$2&gt;0,AC96*BObIC!AC$2,0)</f>
        <v>74834675.86748904</v>
      </c>
      <c r="AD142">
        <f>IF(AD96*BObIC!AD$2&gt;0,AD96*BObIC!AD$2,0)</f>
        <v>374795504.50872082</v>
      </c>
      <c r="AE142">
        <f>IF(AE96*BObIC!AE$2&gt;0,AE96*BObIC!AE$2,0)</f>
        <v>12356990.63402291</v>
      </c>
      <c r="AF142">
        <f>IF(AF96*BObIC!AF$2&gt;0,AF96*BObIC!AF$2,0)</f>
        <v>4546176158.760313</v>
      </c>
      <c r="AG142">
        <f>IF(AG96*BObIC!AG$2&gt;0,AG96*BObIC!AG$2,0)</f>
        <v>3091797.3518306431</v>
      </c>
      <c r="AH142">
        <f>IF(AH96*BObIC!AH$2&gt;0,AH96*BObIC!AH$2,0)</f>
        <v>1225421.8380002673</v>
      </c>
      <c r="AI142">
        <f>IF(AI96*BObIC!AI$2&gt;0,AI96*BObIC!AI$2,0)</f>
        <v>1070086.6754369026</v>
      </c>
      <c r="AJ142">
        <f>IF(AJ96*BObIC!AJ$2&gt;0,AJ96*BObIC!AJ$2,0)</f>
        <v>2800740.0522800549</v>
      </c>
      <c r="AK142">
        <f>IF(AK96*BObIC!AK$2&gt;0,AK96*BObIC!AK$2,0)</f>
        <v>10503951.977584552</v>
      </c>
      <c r="AL142">
        <f>IF(AL96*BObIC!AL$2&gt;0,AL96*BObIC!AL$2,0)</f>
        <v>71573421.974680156</v>
      </c>
      <c r="AM142">
        <f>IF(AM96*BObIC!AM$2&gt;0,AM96*BObIC!AM$2,0)</f>
        <v>55695500.989219263</v>
      </c>
      <c r="AN142">
        <f>IF(AN96*BObIC!AN$2&gt;0,AN96*BObIC!AN$2,0)</f>
        <v>54484200.529633522</v>
      </c>
      <c r="AO142">
        <f>IF(AO96*BObIC!AO$2&gt;0,AO96*BObIC!AO$2,0)</f>
        <v>129511868.56879242</v>
      </c>
      <c r="AP142">
        <f>IF(AP96*BObIC!AP$2&gt;0,AP96*BObIC!AP$2,0)</f>
        <v>72983990.774119586</v>
      </c>
      <c r="AQ142">
        <f>IF(AQ96*BObIC!AQ$2&gt;0,AQ96*BObIC!AQ$2,0)</f>
        <v>0</v>
      </c>
    </row>
    <row r="143" spans="1:43" s="31" customFormat="1">
      <c r="A143" s="31" t="s">
        <v>78</v>
      </c>
      <c r="B143" s="32">
        <f>IF(B97*BObIC!B$2&gt;0,B97*BObIC!B$2,0)</f>
        <v>148274.47335599887</v>
      </c>
      <c r="C143" s="31">
        <f>IF(C97*BObIC!C$2&gt;0,C97*BObIC!C$2,0)</f>
        <v>191423.12962371806</v>
      </c>
      <c r="D143" s="31">
        <f>IF(D97*BObIC!D$2&gt;0,D97*BObIC!D$2,0)</f>
        <v>3.2557706617125171E-12</v>
      </c>
      <c r="E143" s="31">
        <f>IF(E97*BObIC!E$2&gt;0,E97*BObIC!E$2,0)</f>
        <v>15690.420460952508</v>
      </c>
      <c r="F143" s="31">
        <f>IF(F97*BObIC!F$2&gt;0,F97*BObIC!F$2,0)</f>
        <v>0</v>
      </c>
      <c r="G143" s="31">
        <f>IF(G97*BObIC!G$2&gt;0,G97*BObIC!G$2,0)</f>
        <v>334990.47684132837</v>
      </c>
      <c r="H143" s="31">
        <f>IF(H97*BObIC!H$2&gt;0,H97*BObIC!H$2,0)</f>
        <v>167887.4989321889</v>
      </c>
      <c r="I143" s="31">
        <f>IF(I97*BObIC!I$2&gt;0,I97*BObIC!I$2,0)</f>
        <v>19613.025576190506</v>
      </c>
      <c r="J143" s="31">
        <f>IF(J97*BObIC!J$2&gt;0,J97*BObIC!J$2,0)</f>
        <v>87866.354581330001</v>
      </c>
      <c r="K143" s="31">
        <f>IF(K97*BObIC!K$2&gt;0,K97*BObIC!K$2,0)</f>
        <v>18964226.690130025</v>
      </c>
      <c r="L143" s="31">
        <f>IF(L97*BObIC!L$2&gt;0,L97*BObIC!L$2,0)</f>
        <v>491894.68145084177</v>
      </c>
      <c r="M143" s="31">
        <f>IF(M97*BObIC!M$2&gt;0,M97*BObIC!M$2,0)</f>
        <v>54916.471613333015</v>
      </c>
      <c r="N143" s="31">
        <f>IF(N97*BObIC!N$2&gt;0,N97*BObIC!N$2,0)</f>
        <v>167102.97790914154</v>
      </c>
      <c r="O143" s="31">
        <f>IF(O97*BObIC!O$2&gt;0,O97*BObIC!O$2,0)</f>
        <v>0</v>
      </c>
      <c r="P143" s="31">
        <f>IF(P97*BObIC!P$2&gt;0,P97*BObIC!P$2,0)</f>
        <v>0</v>
      </c>
      <c r="Q143" s="31">
        <f>IF(Q97*BObIC!Q$2&gt;0,Q97*BObIC!Q$2,0)</f>
        <v>306747.72001161467</v>
      </c>
      <c r="R143" s="31">
        <f>IF(R97*BObIC!R$2&gt;0,R97*BObIC!R$2,0)</f>
        <v>105125.81708837942</v>
      </c>
      <c r="S143" s="31">
        <f>IF(S97*BObIC!S$2&gt;0,S97*BObIC!S$2,0)</f>
        <v>202406.42394628355</v>
      </c>
      <c r="T143" s="31">
        <f>IF(T97*BObIC!T$2&gt;0,T97*BObIC!T$2,0)</f>
        <v>606434.75081580039</v>
      </c>
      <c r="U143" s="31">
        <f>IF(U97*BObIC!U$2&gt;0,U97*BObIC!U$2,0)</f>
        <v>226726.57566076078</v>
      </c>
      <c r="V143" s="31">
        <f>IF(V97*BObIC!V$2&gt;0,V97*BObIC!V$2,0)</f>
        <v>338913.0819565694</v>
      </c>
      <c r="W143" s="31">
        <f>IF(W97*BObIC!W$2&gt;0,W97*BObIC!W$2,0)</f>
        <v>309101.2830807573</v>
      </c>
      <c r="X143" s="31">
        <f>IF(X97*BObIC!X$2&gt;0,X97*BObIC!X$2,0)</f>
        <v>103556.77504228706</v>
      </c>
      <c r="Y143" s="31">
        <f>IF(Y97*BObIC!Y$2&gt;0,Y97*BObIC!Y$2,0)</f>
        <v>74529.497189522692</v>
      </c>
      <c r="Z143" s="31">
        <f>IF(Z97*BObIC!Z$2&gt;0,Z97*BObIC!Z$2,0)</f>
        <v>163809558.65438831</v>
      </c>
      <c r="AA143" s="31">
        <f>IF(AA97*BObIC!AA$2&gt;0,AA97*BObIC!AA$2,0)</f>
        <v>47071.26138285693</v>
      </c>
      <c r="AB143" s="31">
        <f>IF(AB97*BObIC!AB$2&gt;0,AB97*BObIC!AB$2,0)</f>
        <v>56485.51365942831</v>
      </c>
      <c r="AC143" s="31">
        <f>IF(AC97*BObIC!AC$2&gt;0,AC97*BObIC!AC$2,0)</f>
        <v>359310.6285558099</v>
      </c>
      <c r="AD143" s="31">
        <f>IF(AD97*BObIC!AD$2&gt;0,AD97*BObIC!AD$2,0)</f>
        <v>273013.31602056202</v>
      </c>
      <c r="AE143" s="31">
        <f>IF(AE97*BObIC!AE$2&gt;0,AE97*BObIC!AE$2,0)</f>
        <v>258107.41658266282</v>
      </c>
      <c r="AF143" s="31">
        <f>IF(AF97*BObIC!AF$2&gt;0,AF97*BObIC!AF$2,0)</f>
        <v>247908.64328304457</v>
      </c>
      <c r="AG143" s="31">
        <f>IF(AG97*BObIC!AG$2&gt;0,AG97*BObIC!AG$2,0)</f>
        <v>23535.630691429222</v>
      </c>
      <c r="AH143" s="31">
        <f>IF(AH97*BObIC!AH$2&gt;0,AH97*BObIC!AH$2,0)</f>
        <v>58839.076728571294</v>
      </c>
      <c r="AI143" s="31">
        <f>IF(AI97*BObIC!AI$2&gt;0,AI97*BObIC!AI$2,0)</f>
        <v>33734.403991047329</v>
      </c>
      <c r="AJ143" s="31">
        <f>IF(AJ97*BObIC!AJ$2&gt;0,AJ97*BObIC!AJ$2,0)</f>
        <v>29811.798875805955</v>
      </c>
      <c r="AK143" s="31">
        <f>IF(AK97*BObIC!AK$2&gt;0,AK97*BObIC!AK$2,0)</f>
        <v>65899.765935999647</v>
      </c>
      <c r="AL143" s="31">
        <f>IF(AL97*BObIC!AL$2&gt;0,AL97*BObIC!AL$2,0)</f>
        <v>199268.33985408954</v>
      </c>
      <c r="AM143" s="31">
        <f>IF(AM97*BObIC!AM$2&gt;0,AM97*BObIC!AM$2,0)</f>
        <v>98849.648903993715</v>
      </c>
      <c r="AN143" s="31">
        <f>IF(AN97*BObIC!AN$2&gt;0,AN97*BObIC!AN$2,0)</f>
        <v>80805.665373902943</v>
      </c>
      <c r="AO143" s="31">
        <f>IF(AO97*BObIC!AO$2&gt;0,AO97*BObIC!AO$2,0)</f>
        <v>150628.03642514258</v>
      </c>
      <c r="AP143" s="31">
        <f>IF(AP97*BObIC!AP$2&gt;0,AP97*BObIC!AP$2,0)</f>
        <v>107479.38015751928</v>
      </c>
      <c r="AQ143" s="31">
        <f>IF(AQ97*BObIC!AQ$2&gt;0,AQ97*BObIC!AQ$2,0)</f>
        <v>0</v>
      </c>
    </row>
    <row r="144" spans="1:43" s="31" customFormat="1">
      <c r="A144" s="31" t="s">
        <v>77</v>
      </c>
      <c r="B144" s="31">
        <f>IF(B98*BObIC!B$2&gt;0,B98*BObIC!B$2,0)</f>
        <v>36087.967060187759</v>
      </c>
      <c r="C144" s="31">
        <f>IF(C98*BObIC!C$2&gt;0,C98*BObIC!C$2,0)</f>
        <v>0</v>
      </c>
      <c r="D144" s="31">
        <f>IF(D98*BObIC!D$2&gt;0,D98*BObIC!D$2,0)</f>
        <v>6276.168184280541</v>
      </c>
      <c r="E144" s="31">
        <f>IF(E98*BObIC!E$2&gt;0,E98*BObIC!E$2,0)</f>
        <v>2353.5630691429637</v>
      </c>
      <c r="F144" s="31">
        <f>IF(F98*BObIC!F$2&gt;0,F98*BObIC!F$2,0)</f>
        <v>0</v>
      </c>
      <c r="G144" s="31">
        <f>IF(G98*BObIC!G$2&gt;0,G98*BObIC!G$2,0)</f>
        <v>128661.44777980911</v>
      </c>
      <c r="H144" s="31">
        <f>IF(H98*BObIC!H$2&gt;0,H98*BObIC!H$2,0)</f>
        <v>85512.791512188327</v>
      </c>
      <c r="I144" s="31">
        <f>IF(I98*BObIC!I$2&gt;0,I98*BObIC!I$2,0)</f>
        <v>7060.6892074286761</v>
      </c>
      <c r="J144" s="31">
        <f>IF(J98*BObIC!J$2&gt;0,J98*BObIC!J$2,0)</f>
        <v>31380.84092190471</v>
      </c>
      <c r="K144" s="31">
        <f>IF(K98*BObIC!K$2&gt;0,K98*BObIC!K$2,0)</f>
        <v>80723290.66648449</v>
      </c>
      <c r="L144" s="31">
        <f>IF(L98*BObIC!L$2&gt;0,L98*BObIC!L$2,0)</f>
        <v>229080.13872989375</v>
      </c>
      <c r="M144" s="31">
        <f>IF(M98*BObIC!M$2&gt;0,M98*BObIC!M$2,0)</f>
        <v>26673.71478361906</v>
      </c>
      <c r="N144" s="31">
        <f>IF(N98*BObIC!N$2&gt;0,N98*BObIC!N$2,0)</f>
        <v>83159.228443049651</v>
      </c>
      <c r="O144" s="31">
        <f>IF(O98*BObIC!O$2&gt;0,O98*BObIC!O$2,0)</f>
        <v>959.19299532760363</v>
      </c>
      <c r="P144" s="31">
        <f>IF(P98*BObIC!P$2&gt;0,P98*BObIC!P$2,0)</f>
        <v>29524.160686121937</v>
      </c>
      <c r="Q144" s="31">
        <f>IF(Q98*BObIC!Q$2&gt;0,Q98*BObIC!Q$2,0)</f>
        <v>86297.312535236357</v>
      </c>
      <c r="R144" s="31">
        <f>IF(R98*BObIC!R$2&gt;0,R98*BObIC!R$2,0)</f>
        <v>25104.672737523008</v>
      </c>
      <c r="S144" s="31">
        <f>IF(S98*BObIC!S$2&gt;0,S98*BObIC!S$2,0)</f>
        <v>76883.060258665675</v>
      </c>
      <c r="T144" s="31">
        <f>IF(T98*BObIC!T$2&gt;0,T98*BObIC!T$2,0)</f>
        <v>339697.60297961836</v>
      </c>
      <c r="U144" s="31">
        <f>IF(U98*BObIC!U$2&gt;0,U98*BObIC!U$2,0)</f>
        <v>109832.94322666689</v>
      </c>
      <c r="V144" s="31">
        <f>IF(V98*BObIC!V$2&gt;0,V98*BObIC!V$2,0)</f>
        <v>141998.30517161757</v>
      </c>
      <c r="W144" s="31">
        <f>IF(W98*BObIC!W$2&gt;0,W98*BObIC!W$2,0)</f>
        <v>123169.80061847673</v>
      </c>
      <c r="X144" s="31">
        <f>IF(X98*BObIC!X$2&gt;0,X98*BObIC!X$2,0)</f>
        <v>43148.656267619022</v>
      </c>
      <c r="Y144" s="31">
        <f>IF(Y98*BObIC!Y$2&gt;0,Y98*BObIC!Y$2,0)</f>
        <v>23535.630691428145</v>
      </c>
      <c r="Z144" s="31">
        <f>IF(Z98*BObIC!Z$2&gt;0,Z98*BObIC!Z$2,0)</f>
        <v>23044520.531000681</v>
      </c>
      <c r="AA144" s="31">
        <f>IF(AA98*BObIC!AA$2&gt;0,AA98*BObIC!AA$2,0)</f>
        <v>12552.336368761344</v>
      </c>
      <c r="AB144" s="31">
        <f>IF(AB98*BObIC!AB$2&gt;0,AB98*BObIC!AB$2,0)</f>
        <v>7845.2102304759183</v>
      </c>
      <c r="AC144" s="31">
        <f>IF(AC98*BObIC!AC$2&gt;0,AC98*BObIC!AC$2,0)</f>
        <v>157688.72563256838</v>
      </c>
      <c r="AD144" s="31">
        <f>IF(AD98*BObIC!AD$2&gt;0,AD98*BObIC!AD$2,0)</f>
        <v>87081.833558287719</v>
      </c>
      <c r="AE144" s="31">
        <f>IF(AE98*BObIC!AE$2&gt;0,AE98*BObIC!AE$2,0)</f>
        <v>54131.950590277127</v>
      </c>
      <c r="AF144" s="31">
        <f>IF(AF98*BObIC!AF$2&gt;0,AF98*BObIC!AF$2,0)</f>
        <v>98065.127880948756</v>
      </c>
      <c r="AG144" s="31">
        <f>IF(AG98*BObIC!AG$2&gt;0,AG98*BObIC!AG$2,0)</f>
        <v>10198.773299618899</v>
      </c>
      <c r="AH144" s="31">
        <f>IF(AH98*BObIC!AH$2&gt;0,AH98*BObIC!AH$2,0)</f>
        <v>14905.899437904578</v>
      </c>
      <c r="AI144" s="31">
        <f>IF(AI98*BObIC!AI$2&gt;0,AI98*BObIC!AI$2,0)</f>
        <v>7845.2102304761993</v>
      </c>
      <c r="AJ144" s="31">
        <f>IF(AJ98*BObIC!AJ$2&gt;0,AJ98*BObIC!AJ$2,0)</f>
        <v>7060.6892074283296</v>
      </c>
      <c r="AK144" s="31">
        <f>IF(AK98*BObIC!AK$2&gt;0,AK98*BObIC!AK$2,0)</f>
        <v>17259.462507047319</v>
      </c>
      <c r="AL144" s="31">
        <f>IF(AL98*BObIC!AL$2&gt;0,AL98*BObIC!AL$2,0)</f>
        <v>43148.656267620674</v>
      </c>
      <c r="AM144" s="31">
        <f>IF(AM98*BObIC!AM$2&gt;0,AM98*BObIC!AM$2,0)</f>
        <v>19613.025576189735</v>
      </c>
      <c r="AN144" s="31">
        <f>IF(AN98*BObIC!AN$2&gt;0,AN98*BObIC!AN$2,0)</f>
        <v>15690.420460950818</v>
      </c>
      <c r="AO144" s="31">
        <f>IF(AO98*BObIC!AO$2&gt;0,AO98*BObIC!AO$2,0)</f>
        <v>62761.681843809936</v>
      </c>
      <c r="AP144" s="31">
        <f>IF(AP98*BObIC!AP$2&gt;0,AP98*BObIC!AP$2,0)</f>
        <v>32165.361944950644</v>
      </c>
      <c r="AQ144" s="31">
        <f>IF(AQ98*BObIC!AQ$2&gt;0,AQ98*BObIC!AQ$2,0)</f>
        <v>0</v>
      </c>
    </row>
    <row r="145" spans="1:43">
      <c r="A145" t="s">
        <v>3</v>
      </c>
      <c r="B145">
        <f>IF(B99*BObIC!B$2&gt;0,B99*BObIC!B$2,0)</f>
        <v>10283501.570108134</v>
      </c>
      <c r="C145" s="31">
        <f>IF(C99*BObIC!C$2&gt;0,C99*BObIC!C$2,0)</f>
        <v>174948.18813961814</v>
      </c>
      <c r="D145" s="31">
        <f>IF(D99*BObIC!D$2&gt;0,D99*BObIC!D$2,0)</f>
        <v>39226.051152380758</v>
      </c>
      <c r="E145">
        <f>IF(E99*BObIC!E$2&gt;0,E99*BObIC!E$2,0)</f>
        <v>43887675.071330339</v>
      </c>
      <c r="F145">
        <f>IF(F99*BObIC!F$2&gt;0,F99*BObIC!F$2,0)</f>
        <v>18828.504553142782</v>
      </c>
      <c r="G145">
        <f>IF(G99*BObIC!G$2&gt;0,G99*BObIC!G$2,0)</f>
        <v>23865129.521108493</v>
      </c>
      <c r="H145">
        <f>IF(H99*BObIC!H$2&gt;0,H99*BObIC!H$2,0)</f>
        <v>3608012.184995973</v>
      </c>
      <c r="I145">
        <f>IF(I99*BObIC!I$2&gt;0,I99*BObIC!I$2,0)</f>
        <v>371078.44390152249</v>
      </c>
      <c r="J145">
        <f>IF(J99*BObIC!J$2&gt;0,J99*BObIC!J$2,0)</f>
        <v>8879208.9388529044</v>
      </c>
      <c r="K145">
        <f>IF(K99*BObIC!K$2&gt;0,K99*BObIC!K$2,0)</f>
        <v>44447823.081785694</v>
      </c>
      <c r="L145" s="31">
        <f>IF(L99*BObIC!L$2&gt;0,L99*BObIC!L$2,0)</f>
        <v>233451489.87032518</v>
      </c>
      <c r="M145" s="31">
        <f>IF(M99*BObIC!M$2&gt;0,M99*BObIC!M$2,0)</f>
        <v>1227775.4010695205</v>
      </c>
      <c r="N145">
        <f>IF(N99*BObIC!N$2&gt;0,N99*BObIC!N$2,0)</f>
        <v>6664506.0907895062</v>
      </c>
      <c r="O145" s="31">
        <f>IF(O99*BObIC!O$2&gt;0,O99*BObIC!O$2,0)</f>
        <v>17340835.686809417</v>
      </c>
      <c r="P145" s="31">
        <f>IF(P99*BObIC!P$2&gt;0,P99*BObIC!P$2,0)</f>
        <v>523305191.79448396</v>
      </c>
      <c r="Q145" s="31">
        <f>IF(Q99*BObIC!Q$2&gt;0,Q99*BObIC!Q$2,0)</f>
        <v>245897915.90097547</v>
      </c>
      <c r="R145" s="31">
        <f>IF(R99*BObIC!R$2&gt;0,R99*BObIC!R$2,0)</f>
        <v>82276642.292118639</v>
      </c>
      <c r="S145">
        <f>IF(S99*BObIC!S$2&gt;0,S99*BObIC!S$2,0)</f>
        <v>14827447.335599905</v>
      </c>
      <c r="T145">
        <f>IF(T99*BObIC!T$2&gt;0,T99*BObIC!T$2,0)</f>
        <v>8399866.593770789</v>
      </c>
      <c r="U145">
        <f>IF(U99*BObIC!U$2&gt;0,U99*BObIC!U$2,0)</f>
        <v>9886533.9324460328</v>
      </c>
      <c r="V145">
        <f>IF(V99*BObIC!V$2&gt;0,V99*BObIC!V$2,0)</f>
        <v>9507610.278313987</v>
      </c>
      <c r="W145">
        <f>IF(W99*BObIC!W$2&gt;0,W99*BObIC!W$2,0)</f>
        <v>7135218.7046180647</v>
      </c>
      <c r="X145">
        <f>IF(X99*BObIC!X$2&gt;0,X99*BObIC!X$2,0)</f>
        <v>2166062.544634481</v>
      </c>
      <c r="Y145">
        <f>IF(Y99*BObIC!Y$2&gt;0,Y99*BObIC!Y$2,0)</f>
        <v>5916073.0348020615</v>
      </c>
      <c r="Z145" s="31">
        <f>IF(Z99*BObIC!Z$2&gt;0,Z99*BObIC!Z$2,0)</f>
        <v>50628279.701354831</v>
      </c>
      <c r="AA145" s="31">
        <f>IF(AA99*BObIC!AA$2&gt;0,AA99*BObIC!AA$2,0)</f>
        <v>588390.76728571113</v>
      </c>
      <c r="AB145" s="31">
        <f>IF(AB99*BObIC!AB$2&gt;0,AB99*BObIC!AB$2,0)</f>
        <v>16492985.46753002</v>
      </c>
      <c r="AC145">
        <f>IF(AC99*BObIC!AC$2&gt;0,AC99*BObIC!AC$2,0)</f>
        <v>691468984.50393748</v>
      </c>
      <c r="AD145">
        <f>IF(AD99*BObIC!AD$2&gt;0,AD99*BObIC!AD$2,0)</f>
        <v>7288200.3041123506</v>
      </c>
      <c r="AE145">
        <f>IF(AE99*BObIC!AE$2&gt;0,AE99*BObIC!AE$2,0)</f>
        <v>2160570.8974731332</v>
      </c>
      <c r="AF145">
        <f>IF(AF99*BObIC!AF$2&gt;0,AF99*BObIC!AF$2,0)</f>
        <v>7301537.1615041262</v>
      </c>
      <c r="AG145">
        <f>IF(AG99*BObIC!AG$2&gt;0,AG99*BObIC!AG$2,0)</f>
        <v>336559.51888742676</v>
      </c>
      <c r="AH145">
        <f>IF(AH99*BObIC!AH$2&gt;0,AH99*BObIC!AH$2,0)</f>
        <v>362448.71264799836</v>
      </c>
      <c r="AI145">
        <f>IF(AI99*BObIC!AI$2&gt;0,AI99*BObIC!AI$2,0)</f>
        <v>233787.26486818909</v>
      </c>
      <c r="AJ145">
        <f>IF(AJ99*BObIC!AJ$2&gt;0,AJ99*BObIC!AJ$2,0)</f>
        <v>543673.06897199433</v>
      </c>
      <c r="AK145">
        <f>IF(AK99*BObIC!AK$2&gt;0,AK99*BObIC!AK$2,0)</f>
        <v>13823260.426099021</v>
      </c>
      <c r="AL145">
        <f>IF(AL99*BObIC!AL$2&gt;0,AL99*BObIC!AL$2,0)</f>
        <v>8190399.4806171041</v>
      </c>
      <c r="AM145">
        <f>IF(AM99*BObIC!AM$2&gt;0,AM99*BObIC!AM$2,0)</f>
        <v>9517809.0516136549</v>
      </c>
      <c r="AN145">
        <f>IF(AN99*BObIC!AN$2&gt;0,AN99*BObIC!AN$2,0)</f>
        <v>2326104.8333361736</v>
      </c>
      <c r="AO145">
        <f>IF(AO99*BObIC!AO$2&gt;0,AO99*BObIC!AO$2,0)</f>
        <v>3229873.0518870419</v>
      </c>
      <c r="AP145">
        <f>IF(AP99*BObIC!AP$2&gt;0,AP99*BObIC!AP$2,0)</f>
        <v>2746608.1016896944</v>
      </c>
      <c r="AQ145">
        <f>IF(AQ99*BObIC!AQ$2&gt;0,AQ99*BObIC!AQ$2,0)</f>
        <v>0</v>
      </c>
    </row>
    <row r="146" spans="1:43">
      <c r="A146" t="s">
        <v>4</v>
      </c>
      <c r="B146">
        <f>IF(B100*BObIC!B$2&gt;0,B100*BObIC!B$2,0)</f>
        <v>18828.504553142764</v>
      </c>
      <c r="C146" s="31">
        <f>IF(C100*BObIC!C$2&gt;0,C100*BObIC!C$2,0)</f>
        <v>0</v>
      </c>
      <c r="D146" s="31">
        <f>IF(D100*BObIC!D$2&gt;0,D100*BObIC!D$2,0)</f>
        <v>4.4323664014062879E-15</v>
      </c>
      <c r="E146">
        <f>IF(E100*BObIC!E$2&gt;0,E100*BObIC!E$2,0)</f>
        <v>1569.0420460952309</v>
      </c>
      <c r="F146">
        <f>IF(F100*BObIC!F$2&gt;0,F100*BObIC!F$2,0)</f>
        <v>0</v>
      </c>
      <c r="G146">
        <f>IF(G100*BObIC!G$2&gt;0,G100*BObIC!G$2,0)</f>
        <v>66684.286959047269</v>
      </c>
      <c r="H146">
        <f>IF(H100*BObIC!H$2&gt;0,H100*BObIC!H$2,0)</f>
        <v>43933.177290666441</v>
      </c>
      <c r="I146">
        <f>IF(I100*BObIC!I$2&gt;0,I100*BObIC!I$2,0)</f>
        <v>3922.6051152380796</v>
      </c>
      <c r="J146">
        <f>IF(J100*BObIC!J$2&gt;0,J100*BObIC!J$2,0)</f>
        <v>16474.941483999912</v>
      </c>
      <c r="K146">
        <f>IF(K100*BObIC!K$2&gt;0,K100*BObIC!K$2,0)</f>
        <v>61192.639797714008</v>
      </c>
      <c r="L146" s="31">
        <f>IF(L100*BObIC!L$2&gt;0,L100*BObIC!L$2,0)</f>
        <v>116893.63243409473</v>
      </c>
      <c r="M146" s="31">
        <f>IF(M100*BObIC!M$2&gt;0,M100*BObIC!M$2,0)</f>
        <v>14121.37841485709</v>
      </c>
      <c r="N146">
        <f>IF(N100*BObIC!N$2&gt;0,N100*BObIC!N$2,0)</f>
        <v>43148.656267618833</v>
      </c>
      <c r="O146" s="31">
        <f>IF(O100*BObIC!O$2&gt;0,O100*BObIC!O$2,0)</f>
        <v>8.416590142904232E-14</v>
      </c>
      <c r="P146" s="31">
        <f>IF(P100*BObIC!P$2&gt;0,P100*BObIC!P$2,0)</f>
        <v>1.3990198111578646E-12</v>
      </c>
      <c r="Q146" s="31">
        <f>IF(Q100*BObIC!Q$2&gt;0,Q100*BObIC!Q$2,0)</f>
        <v>44717.6983137141</v>
      </c>
      <c r="R146" s="31">
        <f>IF(R100*BObIC!R$2&gt;0,R100*BObIC!R$2,0)</f>
        <v>13336.857391809464</v>
      </c>
      <c r="S146">
        <f>IF(S100*BObIC!S$2&gt;0,S100*BObIC!S$2,0)</f>
        <v>41579.614221523596</v>
      </c>
      <c r="T146">
        <f>IF(T100*BObIC!T$2&gt;0,T100*BObIC!T$2,0)</f>
        <v>176517.23018571339</v>
      </c>
      <c r="U146">
        <f>IF(U100*BObIC!U$2&gt;0,U100*BObIC!U$2,0)</f>
        <v>57270.034682475947</v>
      </c>
      <c r="V146">
        <f>IF(V100*BObIC!V$2&gt;0,V100*BObIC!V$2,0)</f>
        <v>73744.976166475797</v>
      </c>
      <c r="W146">
        <f>IF(W100*BObIC!W$2&gt;0,W100*BObIC!W$2,0)</f>
        <v>64330.723889904439</v>
      </c>
      <c r="X146">
        <f>IF(X100*BObIC!X$2&gt;0,X100*BObIC!X$2,0)</f>
        <v>22751.109668380868</v>
      </c>
      <c r="Y146">
        <f>IF(Y100*BObIC!Y$2&gt;0,Y100*BObIC!Y$2,0)</f>
        <v>12552.336368761837</v>
      </c>
      <c r="Z146" s="31">
        <f>IF(Z100*BObIC!Z$2&gt;0,Z100*BObIC!Z$2,0)</f>
        <v>31380.840921904626</v>
      </c>
      <c r="AA146" s="31">
        <f>IF(AA100*BObIC!AA$2&gt;0,AA100*BObIC!AA$2,0)</f>
        <v>6276.168184380921</v>
      </c>
      <c r="AB146" s="31">
        <f>IF(AB100*BObIC!AB$2&gt;0,AB100*BObIC!AB$2,0)</f>
        <v>3922.6051152380737</v>
      </c>
      <c r="AC146">
        <f>IF(AC100*BObIC!AC$2&gt;0,AC100*BObIC!AC$2,0)</f>
        <v>85512.791512190059</v>
      </c>
      <c r="AD146">
        <f>IF(AD100*BObIC!AD$2&gt;0,AD100*BObIC!AD$2,0)</f>
        <v>44717.6983137141</v>
      </c>
      <c r="AE146">
        <f>IF(AE100*BObIC!AE$2&gt;0,AE100*BObIC!AE$2,0)</f>
        <v>25889.193760571339</v>
      </c>
      <c r="AF146">
        <f>IF(AF100*BObIC!AF$2&gt;0,AF100*BObIC!AF$2,0)</f>
        <v>50209.345475047347</v>
      </c>
      <c r="AG146">
        <f>IF(AG100*BObIC!AG$2&gt;0,AG100*BObIC!AG$2,0)</f>
        <v>5491.6471613333179</v>
      </c>
      <c r="AH146">
        <f>IF(AH100*BObIC!AH$2&gt;0,AH100*BObIC!AH$2,0)</f>
        <v>7845.210230476152</v>
      </c>
      <c r="AI146">
        <f>IF(AI100*BObIC!AI$2&gt;0,AI100*BObIC!AI$2,0)</f>
        <v>3922.6051152380837</v>
      </c>
      <c r="AJ146">
        <f>IF(AJ100*BObIC!AJ$2&gt;0,AJ100*BObIC!AJ$2,0)</f>
        <v>3922.605115238086</v>
      </c>
      <c r="AK146">
        <f>IF(AK100*BObIC!AK$2&gt;0,AK100*BObIC!AK$2,0)</f>
        <v>9414.2522765713748</v>
      </c>
      <c r="AL146">
        <f>IF(AL100*BObIC!AL$2&gt;0,AL100*BObIC!AL$2,0)</f>
        <v>24320.151714476091</v>
      </c>
      <c r="AM146">
        <f>IF(AM100*BObIC!AM$2&gt;0,AM100*BObIC!AM$2,0)</f>
        <v>10198.77329961899</v>
      </c>
      <c r="AN146">
        <f>IF(AN100*BObIC!AN$2&gt;0,AN100*BObIC!AN$2,0)</f>
        <v>7845.2102304761511</v>
      </c>
      <c r="AO146">
        <f>IF(AO100*BObIC!AO$2&gt;0,AO100*BObIC!AO$2,0)</f>
        <v>32165.361944952256</v>
      </c>
      <c r="AP146">
        <f>IF(AP100*BObIC!AP$2&gt;0,AP100*BObIC!AP$2,0)</f>
        <v>16474.941483999923</v>
      </c>
      <c r="AQ146">
        <f>IF(AQ100*BObIC!AQ$2&gt;0,AQ100*BObIC!AQ$2,0)</f>
        <v>0</v>
      </c>
    </row>
    <row r="147" spans="1:43">
      <c r="A147" t="s">
        <v>5</v>
      </c>
      <c r="B147">
        <f>IF(B101*BObIC!B$2&gt;0,B101*BObIC!B$2,0)</f>
        <v>2877871805.7029614</v>
      </c>
      <c r="C147" s="31">
        <f>IF(C101*BObIC!C$2&gt;0,C101*BObIC!C$2,0)</f>
        <v>140429.26312552256</v>
      </c>
      <c r="D147" s="31">
        <f>IF(D101*BObIC!D$2&gt;0,D101*BObIC!D$2,0)</f>
        <v>70606.8920742849</v>
      </c>
      <c r="E147">
        <f>IF(E101*BObIC!E$2&gt;0,E101*BObIC!E$2,0)</f>
        <v>3546819.5451982873</v>
      </c>
      <c r="F147">
        <f>IF(F101*BObIC!F$2&gt;0,F101*BObIC!F$2,0)</f>
        <v>9414.2522765714075</v>
      </c>
      <c r="G147">
        <f>IF(G101*BObIC!G$2&gt;0,G101*BObIC!G$2,0)</f>
        <v>16564381587.753521</v>
      </c>
      <c r="H147">
        <f>IF(H101*BObIC!H$2&gt;0,H101*BObIC!H$2,0)</f>
        <v>143245693.59826383</v>
      </c>
      <c r="I147">
        <f>IF(I101*BObIC!I$2&gt;0,I101*BObIC!I$2,0)</f>
        <v>5874493.4205805678</v>
      </c>
      <c r="J147">
        <f>IF(J101*BObIC!J$2&gt;0,J101*BObIC!J$2,0)</f>
        <v>56760880.538518079</v>
      </c>
      <c r="K147">
        <f>IF(K101*BObIC!K$2&gt;0,K101*BObIC!K$2,0)</f>
        <v>30294279.30498369</v>
      </c>
      <c r="L147" s="31">
        <f>IF(L101*BObIC!L$2&gt;0,L101*BObIC!L$2,0)</f>
        <v>1032100167.5009838</v>
      </c>
      <c r="M147" s="31">
        <f>IF(M101*BObIC!M$2&gt;0,M101*BObIC!M$2,0)</f>
        <v>149131954.83419025</v>
      </c>
      <c r="N147">
        <f>IF(N101*BObIC!N$2&gt;0,N101*BObIC!N$2,0)</f>
        <v>57766636.490065277</v>
      </c>
      <c r="O147" s="31">
        <f>IF(O101*BObIC!O$2&gt;0,O101*BObIC!O$2,0)</f>
        <v>4.83435245454316E-8</v>
      </c>
      <c r="P147" s="31">
        <f>IF(P101*BObIC!P$2&gt;0,P101*BObIC!P$2,0)</f>
        <v>16373655.65338699</v>
      </c>
      <c r="Q147" s="31">
        <f>IF(Q101*BObIC!Q$2&gt;0,Q101*BObIC!Q$2,0)</f>
        <v>23742744.241513323</v>
      </c>
      <c r="R147" s="31">
        <f>IF(R101*BObIC!R$2&gt;0,R101*BObIC!R$2,0)</f>
        <v>19135252.273154438</v>
      </c>
      <c r="S147">
        <f>IF(S101*BObIC!S$2&gt;0,S101*BObIC!S$2,0)</f>
        <v>33493556.036971848</v>
      </c>
      <c r="T147">
        <f>IF(T101*BObIC!T$2&gt;0,T101*BObIC!T$2,0)</f>
        <v>57110776.914798155</v>
      </c>
      <c r="U147">
        <f>IF(U101*BObIC!U$2&gt;0,U101*BObIC!U$2,0)</f>
        <v>37156484.693581641</v>
      </c>
      <c r="V147">
        <f>IF(V101*BObIC!V$2&gt;0,V101*BObIC!V$2,0)</f>
        <v>49009812.830808409</v>
      </c>
      <c r="W147">
        <f>IF(W101*BObIC!W$2&gt;0,W101*BObIC!W$2,0)</f>
        <v>40425583.796620503</v>
      </c>
      <c r="X147">
        <f>IF(X101*BObIC!X$2&gt;0,X101*BObIC!X$2,0)</f>
        <v>14131577.188156823</v>
      </c>
      <c r="Y147">
        <f>IF(Y101*BObIC!Y$2&gt;0,Y101*BObIC!Y$2,0)</f>
        <v>30739887.246074695</v>
      </c>
      <c r="Z147" s="31">
        <f>IF(Z101*BObIC!Z$2&gt;0,Z101*BObIC!Z$2,0)</f>
        <v>39306072.296731241</v>
      </c>
      <c r="AA147" s="31">
        <f>IF(AA101*BObIC!AA$2&gt;0,AA101*BObIC!AA$2,0)</f>
        <v>17753710.751567584</v>
      </c>
      <c r="AB147" s="31">
        <f>IF(AB101*BObIC!AB$2&gt;0,AB101*BObIC!AB$2,0)</f>
        <v>22401213.292101771</v>
      </c>
      <c r="AC147">
        <f>IF(AC101*BObIC!AC$2&gt;0,AC101*BObIC!AC$2,0)</f>
        <v>89506003.519502312</v>
      </c>
      <c r="AD147">
        <f>IF(AD101*BObIC!AD$2&gt;0,AD101*BObIC!AD$2,0)</f>
        <v>1232198530.5974629</v>
      </c>
      <c r="AE147">
        <f>IF(AE101*BObIC!AE$2&gt;0,AE101*BObIC!AE$2,0)</f>
        <v>186620291.92052159</v>
      </c>
      <c r="AF147">
        <f>IF(AF101*BObIC!AF$2&gt;0,AF101*BObIC!AF$2,0)</f>
        <v>24690289517.670959</v>
      </c>
      <c r="AG147">
        <f>IF(AG101*BObIC!AG$2&gt;0,AG101*BObIC!AG$2,0)</f>
        <v>77920981.572158381</v>
      </c>
      <c r="AH147">
        <f>IF(AH101*BObIC!AH$2&gt;0,AH101*BObIC!AH$2,0)</f>
        <v>36695970.853052169</v>
      </c>
      <c r="AI147">
        <f>IF(AI101*BObIC!AI$2&gt;0,AI101*BObIC!AI$2,0)</f>
        <v>48238628.66515214</v>
      </c>
      <c r="AJ147">
        <f>IF(AJ101*BObIC!AJ$2&gt;0,AJ101*BObIC!AJ$2,0)</f>
        <v>96889915.388426453</v>
      </c>
      <c r="AK147">
        <f>IF(AK101*BObIC!AK$2&gt;0,AK101*BObIC!AK$2,0)</f>
        <v>93967574.577574283</v>
      </c>
      <c r="AL147">
        <f>IF(AL101*BObIC!AL$2&gt;0,AL101*BObIC!AL$2,0)</f>
        <v>281197439.33300459</v>
      </c>
      <c r="AM147">
        <f>IF(AM101*BObIC!AM$2&gt;0,AM101*BObIC!AM$2,0)</f>
        <v>261425155.98913312</v>
      </c>
      <c r="AN147">
        <f>IF(AN101*BObIC!AN$2&gt;0,AN101*BObIC!AN$2,0)</f>
        <v>456697145.75182432</v>
      </c>
      <c r="AO147">
        <f>IF(AO101*BObIC!AO$2&gt;0,AO101*BObIC!AO$2,0)</f>
        <v>666401184.25449777</v>
      </c>
      <c r="AP147">
        <f>IF(AP101*BObIC!AP$2&gt;0,AP101*BObIC!AP$2,0)</f>
        <v>436840134.13746578</v>
      </c>
      <c r="AQ147">
        <f>IF(AQ101*BObIC!AQ$2&gt;0,AQ101*BObIC!AQ$2,0)</f>
        <v>0</v>
      </c>
    </row>
    <row r="148" spans="1:43">
      <c r="A148" t="s">
        <v>6</v>
      </c>
      <c r="B148">
        <f>IF(B102*BObIC!B$2&gt;0,B102*BObIC!B$2,0)</f>
        <v>135737042.88667533</v>
      </c>
      <c r="C148" s="31">
        <f>IF(C102*BObIC!C$2&gt;0,C102*BObIC!C$2,0)</f>
        <v>611141.87695409264</v>
      </c>
      <c r="D148" s="31">
        <f>IF(D102*BObIC!D$2&gt;0,D102*BObIC!D$2,0)</f>
        <v>184362.44041618964</v>
      </c>
      <c r="E148">
        <f>IF(E102*BObIC!E$2&gt;0,E102*BObIC!E$2,0)</f>
        <v>6973607.3738702461</v>
      </c>
      <c r="F148">
        <f>IF(F102*BObIC!F$2&gt;0,F102*BObIC!F$2,0)</f>
        <v>26673.714783618929</v>
      </c>
      <c r="G148">
        <f>IF(G102*BObIC!G$2&gt;0,G102*BObIC!G$2,0)</f>
        <v>191052051.17971659</v>
      </c>
      <c r="H148">
        <f>IF(H102*BObIC!H$2&gt;0,H102*BObIC!H$2,0)</f>
        <v>15076015761.063396</v>
      </c>
      <c r="I148">
        <f>IF(I102*BObIC!I$2&gt;0,I102*BObIC!I$2,0)</f>
        <v>24203258.082041971</v>
      </c>
      <c r="J148">
        <f>IF(J102*BObIC!J$2&gt;0,J102*BObIC!J$2,0)</f>
        <v>238580688.31901035</v>
      </c>
      <c r="K148">
        <f>IF(K102*BObIC!K$2&gt;0,K102*BObIC!K$2,0)</f>
        <v>33866988.043942511</v>
      </c>
      <c r="L148" s="31">
        <f>IF(L102*BObIC!L$2&gt;0,L102*BObIC!L$2,0)</f>
        <v>599869094.37392128</v>
      </c>
      <c r="M148" s="31">
        <f>IF(M102*BObIC!M$2&gt;0,M102*BObIC!M$2,0)</f>
        <v>47687110.385949351</v>
      </c>
      <c r="N148">
        <f>IF(N102*BObIC!N$2&gt;0,N102*BObIC!N$2,0)</f>
        <v>522268981.9001897</v>
      </c>
      <c r="O148" s="31">
        <f>IF(O102*BObIC!O$2&gt;0,O102*BObIC!O$2,0)</f>
        <v>51887771.594522119</v>
      </c>
      <c r="P148" s="31">
        <f>IF(P102*BObIC!P$2&gt;0,P102*BObIC!P$2,0)</f>
        <v>81433420.616349116</v>
      </c>
      <c r="Q148" s="31">
        <f>IF(Q102*BObIC!Q$2&gt;0,Q102*BObIC!Q$2,0)</f>
        <v>83057240.710051179</v>
      </c>
      <c r="R148" s="31">
        <f>IF(R102*BObIC!R$2&gt;0,R102*BObIC!R$2,0)</f>
        <v>37584833.172165133</v>
      </c>
      <c r="S148">
        <f>IF(S102*BObIC!S$2&gt;0,S102*BObIC!S$2,0)</f>
        <v>147173790.36066335</v>
      </c>
      <c r="T148">
        <f>IF(T102*BObIC!T$2&gt;0,T102*BObIC!T$2,0)</f>
        <v>250645052.61143655</v>
      </c>
      <c r="U148">
        <f>IF(U102*BObIC!U$2&gt;0,U102*BObIC!U$2,0)</f>
        <v>153569205.74054781</v>
      </c>
      <c r="V148">
        <f>IF(V102*BObIC!V$2&gt;0,V102*BObIC!V$2,0)</f>
        <v>223866996.53175241</v>
      </c>
      <c r="W148">
        <f>IF(W102*BObIC!W$2&gt;0,W102*BObIC!W$2,0)</f>
        <v>948353332.81167209</v>
      </c>
      <c r="X148">
        <f>IF(X102*BObIC!X$2&gt;0,X102*BObIC!X$2,0)</f>
        <v>149174318.96943504</v>
      </c>
      <c r="Y148">
        <f>IF(Y102*BObIC!Y$2&gt;0,Y102*BObIC!Y$2,0)</f>
        <v>565203463.92851615</v>
      </c>
      <c r="Z148" s="31">
        <f>IF(Z102*BObIC!Z$2&gt;0,Z102*BObIC!Z$2,0)</f>
        <v>74553817.341237918</v>
      </c>
      <c r="AA148" s="31">
        <f>IF(AA102*BObIC!AA$2&gt;0,AA102*BObIC!AA$2,0)</f>
        <v>18544507.942799523</v>
      </c>
      <c r="AB148" s="31">
        <f>IF(AB102*BObIC!AB$2&gt;0,AB102*BObIC!AB$2,0)</f>
        <v>52762176.884044379</v>
      </c>
      <c r="AC148">
        <f>IF(AC102*BObIC!AC$2&gt;0,AC102*BObIC!AC$2,0)</f>
        <v>407371170.94872743</v>
      </c>
      <c r="AD148">
        <f>IF(AD102*BObIC!AD$2&gt;0,AD102*BObIC!AD$2,0)</f>
        <v>1099562699.3148937</v>
      </c>
      <c r="AE148">
        <f>IF(AE102*BObIC!AE$2&gt;0,AE102*BObIC!AE$2,0)</f>
        <v>153569990.26157078</v>
      </c>
      <c r="AF148">
        <f>IF(AF102*BObIC!AF$2&gt;0,AF102*BObIC!AF$2,0)</f>
        <v>638833115.50460398</v>
      </c>
      <c r="AG148">
        <f>IF(AG102*BObIC!AG$2&gt;0,AG102*BObIC!AG$2,0)</f>
        <v>53309772.558131643</v>
      </c>
      <c r="AH148">
        <f>IF(AH102*BObIC!AH$2&gt;0,AH102*BObIC!AH$2,0)</f>
        <v>47971106.996292569</v>
      </c>
      <c r="AI148">
        <f>IF(AI102*BObIC!AI$2&gt;0,AI102*BObIC!AI$2,0)</f>
        <v>41183431.104884617</v>
      </c>
      <c r="AJ148">
        <f>IF(AJ102*BObIC!AJ$2&gt;0,AJ102*BObIC!AJ$2,0)</f>
        <v>87734555.049460992</v>
      </c>
      <c r="AK148">
        <f>IF(AK102*BObIC!AK$2&gt;0,AK102*BObIC!AK$2,0)</f>
        <v>149817626.20833412</v>
      </c>
      <c r="AL148">
        <f>IF(AL102*BObIC!AL$2&gt;0,AL102*BObIC!AL$2,0)</f>
        <v>596406218.57818937</v>
      </c>
      <c r="AM148">
        <f>IF(AM102*BObIC!AM$2&gt;0,AM102*BObIC!AM$2,0)</f>
        <v>453991332.74333262</v>
      </c>
      <c r="AN148">
        <f>IF(AN102*BObIC!AN$2&gt;0,AN102*BObIC!AN$2,0)</f>
        <v>230232600.11276057</v>
      </c>
      <c r="AO148">
        <f>IF(AO102*BObIC!AO$2&gt;0,AO102*BObIC!AO$2,0)</f>
        <v>574915049.67282307</v>
      </c>
      <c r="AP148">
        <f>IF(AP102*BObIC!AP$2&gt;0,AP102*BObIC!AP$2,0)</f>
        <v>850117963.86871874</v>
      </c>
      <c r="AQ148">
        <f>IF(AQ102*BObIC!AQ$2&gt;0,AQ102*BObIC!AQ$2,0)</f>
        <v>0</v>
      </c>
    </row>
    <row r="149" spans="1:43">
      <c r="A149" t="s">
        <v>7</v>
      </c>
      <c r="B149">
        <f>IF(B103*BObIC!B$2&gt;0,B103*BObIC!B$2,0)</f>
        <v>40643680.641027801</v>
      </c>
      <c r="C149" s="31">
        <f>IF(C103*BObIC!C$2&gt;0,C103*BObIC!C$2,0)</f>
        <v>247124.12225999901</v>
      </c>
      <c r="D149" s="31">
        <f>IF(D103*BObIC!D$2&gt;0,D103*BObIC!D$2,0)</f>
        <v>29027.277852761839</v>
      </c>
      <c r="E149">
        <f>IF(E103*BObIC!E$2&gt;0,E103*BObIC!E$2,0)</f>
        <v>2403772.4146178933</v>
      </c>
      <c r="F149">
        <f>IF(F103*BObIC!F$2&gt;0,F103*BObIC!F$2,0)</f>
        <v>4707.1261382856956</v>
      </c>
      <c r="G149">
        <f>IF(G103*BObIC!G$2&gt;0,G103*BObIC!G$2,0)</f>
        <v>121468959.04050833</v>
      </c>
      <c r="H149">
        <f>IF(H103*BObIC!H$2&gt;0,H103*BObIC!H$2,0)</f>
        <v>39431595.660419196</v>
      </c>
      <c r="I149">
        <f>IF(I103*BObIC!I$2&gt;0,I103*BObIC!I$2,0)</f>
        <v>938935942.45101094</v>
      </c>
      <c r="J149">
        <f>IF(J103*BObIC!J$2&gt;0,J103*BObIC!J$2,0)</f>
        <v>187375785.66571558</v>
      </c>
      <c r="K149">
        <f>IF(K103*BObIC!K$2&gt;0,K103*BObIC!K$2,0)</f>
        <v>2599118.1493567498</v>
      </c>
      <c r="L149" s="31">
        <f>IF(L103*BObIC!L$2&gt;0,L103*BObIC!L$2,0)</f>
        <v>150968518.54914483</v>
      </c>
      <c r="M149" s="31">
        <f>IF(M103*BObIC!M$2&gt;0,M103*BObIC!M$2,0)</f>
        <v>6381294.0014693039</v>
      </c>
      <c r="N149">
        <f>IF(N103*BObIC!N$2&gt;0,N103*BObIC!N$2,0)</f>
        <v>65671470.318292916</v>
      </c>
      <c r="O149" s="31">
        <f>IF(O103*BObIC!O$2&gt;0,O103*BObIC!O$2,0)</f>
        <v>48765398.361724839</v>
      </c>
      <c r="P149" s="31">
        <f>IF(P103*BObIC!P$2&gt;0,P103*BObIC!P$2,0)</f>
        <v>57403073.494357266</v>
      </c>
      <c r="Q149" s="31">
        <f>IF(Q103*BObIC!Q$2&gt;0,Q103*BObIC!Q$2,0)</f>
        <v>19155649.819753651</v>
      </c>
      <c r="R149" s="31">
        <f>IF(R103*BObIC!R$2&gt;0,R103*BObIC!R$2,0)</f>
        <v>21226000.79957629</v>
      </c>
      <c r="S149">
        <f>IF(S103*BObIC!S$2&gt;0,S103*BObIC!S$2,0)</f>
        <v>93759676.506466597</v>
      </c>
      <c r="T149">
        <f>IF(T103*BObIC!T$2&gt;0,T103*BObIC!T$2,0)</f>
        <v>66781567.565905184</v>
      </c>
      <c r="U149">
        <f>IF(U103*BObIC!U$2&gt;0,U103*BObIC!U$2,0)</f>
        <v>73271125.468555123</v>
      </c>
      <c r="V149">
        <f>IF(V103*BObIC!V$2&gt;0,V103*BObIC!V$2,0)</f>
        <v>75745504.775247276</v>
      </c>
      <c r="W149">
        <f>IF(W103*BObIC!W$2&gt;0,W103*BObIC!W$2,0)</f>
        <v>200238007.83858126</v>
      </c>
      <c r="X149">
        <f>IF(X103*BObIC!X$2&gt;0,X103*BObIC!X$2,0)</f>
        <v>140805833.21658614</v>
      </c>
      <c r="Y149">
        <f>IF(Y103*BObIC!Y$2&gt;0,Y103*BObIC!Y$2,0)</f>
        <v>780974988.02343965</v>
      </c>
      <c r="Z149" s="31">
        <f>IF(Z103*BObIC!Z$2&gt;0,Z103*BObIC!Z$2,0)</f>
        <v>44075960.116861165</v>
      </c>
      <c r="AA149" s="31">
        <f>IF(AA103*BObIC!AA$2&gt;0,AA103*BObIC!AA$2,0)</f>
        <v>4605138.4052895028</v>
      </c>
      <c r="AB149" s="31">
        <f>IF(AB103*BObIC!AB$2&gt;0,AB103*BObIC!AB$2,0)</f>
        <v>6795521.1016384568</v>
      </c>
      <c r="AC149">
        <f>IF(AC103*BObIC!AC$2&gt;0,AC103*BObIC!AC$2,0)</f>
        <v>2445173158.0461607</v>
      </c>
      <c r="AD149">
        <f>IF(AD103*BObIC!AD$2&gt;0,AD103*BObIC!AD$2,0)</f>
        <v>186271180.06526458</v>
      </c>
      <c r="AE149">
        <f>IF(AE103*BObIC!AE$2&gt;0,AE103*BObIC!AE$2,0)</f>
        <v>45299812.912815467</v>
      </c>
      <c r="AF149">
        <f>IF(AF103*BObIC!AF$2&gt;0,AF103*BObIC!AF$2,0)</f>
        <v>97261778.353351146</v>
      </c>
      <c r="AG149">
        <f>IF(AG103*BObIC!AG$2&gt;0,AG103*BObIC!AG$2,0)</f>
        <v>13265465.978712127</v>
      </c>
      <c r="AH149">
        <f>IF(AH103*BObIC!AH$2&gt;0,AH103*BObIC!AH$2,0)</f>
        <v>4613768.1365430271</v>
      </c>
      <c r="AI149">
        <f>IF(AI103*BObIC!AI$2&gt;0,AI103*BObIC!AI$2,0)</f>
        <v>3834738.7606567354</v>
      </c>
      <c r="AJ149">
        <f>IF(AJ103*BObIC!AJ$2&gt;0,AJ103*BObIC!AJ$2,0)</f>
        <v>6886525.5403119717</v>
      </c>
      <c r="AK149">
        <f>IF(AK103*BObIC!AK$2&gt;0,AK103*BObIC!AK$2,0)</f>
        <v>313900198.17874277</v>
      </c>
      <c r="AL149">
        <f>IF(AL103*BObIC!AL$2&gt;0,AL103*BObIC!AL$2,0)</f>
        <v>101480147.8942783</v>
      </c>
      <c r="AM149">
        <f>IF(AM103*BObIC!AM$2&gt;0,AM103*BObIC!AM$2,0)</f>
        <v>13262327.894619919</v>
      </c>
      <c r="AN149">
        <f>IF(AN103*BObIC!AN$2&gt;0,AN103*BObIC!AN$2,0)</f>
        <v>27152272.60767797</v>
      </c>
      <c r="AO149">
        <f>IF(AO103*BObIC!AO$2&gt;0,AO103*BObIC!AO$2,0)</f>
        <v>30087950.275922209</v>
      </c>
      <c r="AP149">
        <f>IF(AP103*BObIC!AP$2&gt;0,AP103*BObIC!AP$2,0)</f>
        <v>119743012.78980362</v>
      </c>
      <c r="AQ149">
        <f>IF(AQ103*BObIC!AQ$2&gt;0,AQ103*BObIC!AQ$2,0)</f>
        <v>0</v>
      </c>
    </row>
    <row r="150" spans="1:43">
      <c r="A150" t="s">
        <v>8</v>
      </c>
      <c r="B150">
        <f>IF(B104*BObIC!B$2&gt;0,B104*BObIC!B$2,0)</f>
        <v>73441366.53055644</v>
      </c>
      <c r="C150" s="31">
        <f>IF(C104*BObIC!C$2&gt;0,C104*BObIC!C$2,0)</f>
        <v>157688.72563257074</v>
      </c>
      <c r="D150" s="31">
        <f>IF(D104*BObIC!D$2&gt;0,D104*BObIC!D$2,0)</f>
        <v>126307.88471066629</v>
      </c>
      <c r="E150">
        <f>IF(E104*BObIC!E$2&gt;0,E104*BObIC!E$2,0)</f>
        <v>3837092.3237258871</v>
      </c>
      <c r="F150">
        <f>IF(F104*BObIC!F$2&gt;0,F104*BObIC!F$2,0)</f>
        <v>11767.815345714185</v>
      </c>
      <c r="G150">
        <f>IF(G104*BObIC!G$2&gt;0,G104*BObIC!G$2,0)</f>
        <v>2164035342.3109131</v>
      </c>
      <c r="H150">
        <f>IF(H104*BObIC!H$2&gt;0,H104*BObIC!H$2,0)</f>
        <v>306169528.01763171</v>
      </c>
      <c r="I150">
        <f>IF(I104*BObIC!I$2&gt;0,I104*BObIC!I$2,0)</f>
        <v>68301969.308571517</v>
      </c>
      <c r="J150">
        <f>IF(J104*BObIC!J$2&gt;0,J104*BObIC!J$2,0)</f>
        <v>7174966462.2507744</v>
      </c>
      <c r="K150">
        <f>IF(K104*BObIC!K$2&gt;0,K104*BObIC!K$2,0)</f>
        <v>28122725.11318785</v>
      </c>
      <c r="L150" s="31">
        <f>IF(L104*BObIC!L$2&gt;0,L104*BObIC!L$2,0)</f>
        <v>748001569.42474961</v>
      </c>
      <c r="M150" s="31">
        <f>IF(M104*BObIC!M$2&gt;0,M104*BObIC!M$2,0)</f>
        <v>226929766.60573032</v>
      </c>
      <c r="N150">
        <f>IF(N104*BObIC!N$2&gt;0,N104*BObIC!N$2,0)</f>
        <v>379664241.97775561</v>
      </c>
      <c r="O150" s="31">
        <f>IF(O104*BObIC!O$2&gt;0,O104*BObIC!O$2,0)</f>
        <v>104073840.0926944</v>
      </c>
      <c r="P150" s="31">
        <f>IF(P104*BObIC!P$2&gt;0,P104*BObIC!P$2,0)</f>
        <v>207236535.23033679</v>
      </c>
      <c r="Q150" s="31">
        <f>IF(Q104*BObIC!Q$2&gt;0,Q104*BObIC!Q$2,0)</f>
        <v>71775043.877603352</v>
      </c>
      <c r="R150" s="31">
        <f>IF(R104*BObIC!R$2&gt;0,R104*BObIC!R$2,0)</f>
        <v>70297006.270181581</v>
      </c>
      <c r="S150">
        <f>IF(S104*BObIC!S$2&gt;0,S104*BObIC!S$2,0)</f>
        <v>258001506.24455389</v>
      </c>
      <c r="T150">
        <f>IF(T104*BObIC!T$2&gt;0,T104*BObIC!T$2,0)</f>
        <v>615639535.97922337</v>
      </c>
      <c r="U150">
        <f>IF(U104*BObIC!U$2&gt;0,U104*BObIC!U$2,0)</f>
        <v>351493661.08216155</v>
      </c>
      <c r="V150">
        <f>IF(V104*BObIC!V$2&gt;0,V104*BObIC!V$2,0)</f>
        <v>344685587.64415437</v>
      </c>
      <c r="W150">
        <f>IF(W104*BObIC!W$2&gt;0,W104*BObIC!W$2,0)</f>
        <v>342488928.77962118</v>
      </c>
      <c r="X150">
        <f>IF(X104*BObIC!X$2&gt;0,X104*BObIC!X$2,0)</f>
        <v>73786555.780697286</v>
      </c>
      <c r="Y150">
        <f>IF(Y104*BObIC!Y$2&gt;0,Y104*BObIC!Y$2,0)</f>
        <v>270865297.4594658</v>
      </c>
      <c r="Z150" s="31">
        <f>IF(Z104*BObIC!Z$2&gt;0,Z104*BObIC!Z$2,0)</f>
        <v>102268591.5224411</v>
      </c>
      <c r="AA150" s="31">
        <f>IF(AA104*BObIC!AA$2&gt;0,AA104*BObIC!AA$2,0)</f>
        <v>25105457.258546732</v>
      </c>
      <c r="AB150" s="31">
        <f>IF(AB104*BObIC!AB$2&gt;0,AB104*BObIC!AB$2,0)</f>
        <v>49111800.563803889</v>
      </c>
      <c r="AC150">
        <f>IF(AC104*BObIC!AC$2&gt;0,AC104*BObIC!AC$2,0)</f>
        <v>294296586.85482877</v>
      </c>
      <c r="AD150">
        <f>IF(AD104*BObIC!AD$2&gt;0,AD104*BObIC!AD$2,0)</f>
        <v>1935483186.2295213</v>
      </c>
      <c r="AE150">
        <f>IF(AE104*BObIC!AE$2&gt;0,AE104*BObIC!AE$2,0)</f>
        <v>295547897.88658988</v>
      </c>
      <c r="AF150">
        <f>IF(AF104*BObIC!AF$2&gt;0,AF104*BObIC!AF$2,0)</f>
        <v>623902111.39396203</v>
      </c>
      <c r="AG150">
        <f>IF(AG104*BObIC!AG$2&gt;0,AG104*BObIC!AG$2,0)</f>
        <v>2364539302.7763085</v>
      </c>
      <c r="AH150">
        <f>IF(AH104*BObIC!AH$2&gt;0,AH104*BObIC!AH$2,0)</f>
        <v>221649940.1206198</v>
      </c>
      <c r="AI150">
        <f>IF(AI104*BObIC!AI$2&gt;0,AI104*BObIC!AI$2,0)</f>
        <v>352132261.19492245</v>
      </c>
      <c r="AJ150">
        <f>IF(AJ104*BObIC!AJ$2&gt;0,AJ104*BObIC!AJ$2,0)</f>
        <v>853528276.75590789</v>
      </c>
      <c r="AK150">
        <f>IF(AK104*BObIC!AK$2&gt;0,AK104*BObIC!AK$2,0)</f>
        <v>171166012.28750569</v>
      </c>
      <c r="AL150">
        <f>IF(AL104*BObIC!AL$2&gt;0,AL104*BObIC!AL$2,0)</f>
        <v>1935961744.0535789</v>
      </c>
      <c r="AM150">
        <f>IF(AM104*BObIC!AM$2&gt;0,AM104*BObIC!AM$2,0)</f>
        <v>786418779.40236795</v>
      </c>
      <c r="AN150">
        <f>IF(AN104*BObIC!AN$2&gt;0,AN104*BObIC!AN$2,0)</f>
        <v>1204658704.604398</v>
      </c>
      <c r="AO150">
        <f>IF(AO104*BObIC!AO$2&gt;0,AO104*BObIC!AO$2,0)</f>
        <v>565817743.88956273</v>
      </c>
      <c r="AP150">
        <f>IF(AP104*BObIC!AP$2&gt;0,AP104*BObIC!AP$2,0)</f>
        <v>676494831.73702848</v>
      </c>
      <c r="AQ150">
        <f>IF(AQ104*BObIC!AQ$2&gt;0,AQ104*BObIC!AQ$2,0)</f>
        <v>0</v>
      </c>
    </row>
    <row r="151" spans="1:43">
      <c r="A151" t="s">
        <v>9</v>
      </c>
      <c r="B151">
        <f>IF(B105*BObIC!B$2&gt;0,B105*BObIC!B$2,0)</f>
        <v>2109814740.845022</v>
      </c>
      <c r="C151" s="31">
        <f>IF(C105*BObIC!C$2&gt;0,C105*BObIC!C$2,0)</f>
        <v>8637576.4637542497</v>
      </c>
      <c r="D151" s="31">
        <f>IF(D105*BObIC!D$2&gt;0,D105*BObIC!D$2,0)</f>
        <v>2705028.4874681798</v>
      </c>
      <c r="E151">
        <f>IF(E105*BObIC!E$2&gt;0,E105*BObIC!E$2,0)</f>
        <v>170588604.81454241</v>
      </c>
      <c r="F151">
        <f>IF(F105*BObIC!F$2&gt;0,F105*BObIC!F$2,0)</f>
        <v>565639.65761733055</v>
      </c>
      <c r="G151">
        <f>IF(G105*BObIC!G$2&gt;0,G105*BObIC!G$2,0)</f>
        <v>1568664691.4831448</v>
      </c>
      <c r="H151">
        <f>IF(H105*BObIC!H$2&gt;0,H105*BObIC!H$2,0)</f>
        <v>634610823.35856187</v>
      </c>
      <c r="I151">
        <f>IF(I105*BObIC!I$2&gt;0,I105*BObIC!I$2,0)</f>
        <v>168906591.74112844</v>
      </c>
      <c r="J151">
        <f>IF(J105*BObIC!J$2&gt;0,J105*BObIC!J$2,0)</f>
        <v>537085445.94146669</v>
      </c>
      <c r="K151">
        <f>IF(K105*BObIC!K$2&gt;0,K105*BObIC!K$2,0)</f>
        <v>9291947018.1203251</v>
      </c>
      <c r="L151" s="31">
        <f>IF(L105*BObIC!L$2&gt;0,L105*BObIC!L$2,0)</f>
        <v>15441043978.835146</v>
      </c>
      <c r="M151" s="31">
        <f>IF(M105*BObIC!M$2&gt;0,M105*BObIC!M$2,0)</f>
        <v>268813774.98419613</v>
      </c>
      <c r="N151">
        <f>IF(N105*BObIC!N$2&gt;0,N105*BObIC!N$2,0)</f>
        <v>1700404599.7573943</v>
      </c>
      <c r="O151" s="31">
        <f>IF(O105*BObIC!O$2&gt;0,O105*BObIC!O$2,0)</f>
        <v>407944657.33710271</v>
      </c>
      <c r="P151" s="31">
        <f>IF(P105*BObIC!P$2&gt;0,P105*BObIC!P$2,0)</f>
        <v>676205263.71044171</v>
      </c>
      <c r="Q151" s="31">
        <f>IF(Q105*BObIC!Q$2&gt;0,Q105*BObIC!Q$2,0)</f>
        <v>2657843470.5369821</v>
      </c>
      <c r="R151" s="31">
        <f>IF(R105*BObIC!R$2&gt;0,R105*BObIC!R$2,0)</f>
        <v>576465263.21436512</v>
      </c>
      <c r="S151">
        <f>IF(S105*BObIC!S$2&gt;0,S105*BObIC!S$2,0)</f>
        <v>632008567.12511218</v>
      </c>
      <c r="T151">
        <f>IF(T105*BObIC!T$2&gt;0,T105*BObIC!T$2,0)</f>
        <v>585290340.20262694</v>
      </c>
      <c r="U151">
        <f>IF(U105*BObIC!U$2&gt;0,U105*BObIC!U$2,0)</f>
        <v>805090379.75090075</v>
      </c>
      <c r="V151">
        <f>IF(V105*BObIC!V$2&gt;0,V105*BObIC!V$2,0)</f>
        <v>601717425.90422153</v>
      </c>
      <c r="W151">
        <f>IF(W105*BObIC!W$2&gt;0,W105*BObIC!W$2,0)</f>
        <v>1236567528.1748121</v>
      </c>
      <c r="X151">
        <f>IF(X105*BObIC!X$2&gt;0,X105*BObIC!X$2,0)</f>
        <v>249914663.53897947</v>
      </c>
      <c r="Y151">
        <f>IF(Y105*BObIC!Y$2&gt;0,Y105*BObIC!Y$2,0)</f>
        <v>318512397.27323949</v>
      </c>
      <c r="Z151" s="31">
        <f>IF(Z105*BObIC!Z$2&gt;0,Z105*BObIC!Z$2,0)</f>
        <v>4555846164.890398</v>
      </c>
      <c r="AA151" s="31">
        <f>IF(AA105*BObIC!AA$2&gt;0,AA105*BObIC!AA$2,0)</f>
        <v>2430342572.6264687</v>
      </c>
      <c r="AB151" s="31">
        <f>IF(AB105*BObIC!AB$2&gt;0,AB105*BObIC!AB$2,0)</f>
        <v>545289966.80049896</v>
      </c>
      <c r="AC151">
        <f>IF(AC105*BObIC!AC$2&gt;0,AC105*BObIC!AC$2,0)</f>
        <v>2981590976.5970178</v>
      </c>
      <c r="AD151">
        <f>IF(AD105*BObIC!AD$2&gt;0,AD105*BObIC!AD$2,0)</f>
        <v>3987824701.4470963</v>
      </c>
      <c r="AE151">
        <f>IF(AE105*BObIC!AE$2&gt;0,AE105*BObIC!AE$2,0)</f>
        <v>9821428886.3064098</v>
      </c>
      <c r="AF151">
        <f>IF(AF105*BObIC!AF$2&gt;0,AF105*BObIC!AF$2,0)</f>
        <v>1200330502.1202416</v>
      </c>
      <c r="AG151">
        <f>IF(AG105*BObIC!AG$2&gt;0,AG105*BObIC!AG$2,0)</f>
        <v>192486940.13087097</v>
      </c>
      <c r="AH151">
        <f>IF(AH105*BObIC!AH$2&gt;0,AH105*BObIC!AH$2,0)</f>
        <v>222869870.31145883</v>
      </c>
      <c r="AI151">
        <f>IF(AI105*BObIC!AI$2&gt;0,AI105*BObIC!AI$2,0)</f>
        <v>201951401.75291717</v>
      </c>
      <c r="AJ151">
        <f>IF(AJ105*BObIC!AJ$2&gt;0,AJ105*BObIC!AJ$2,0)</f>
        <v>532774502.91982031</v>
      </c>
      <c r="AK151">
        <f>IF(AK105*BObIC!AK$2&gt;0,AK105*BObIC!AK$2,0)</f>
        <v>388104903.66472411</v>
      </c>
      <c r="AL151">
        <f>IF(AL105*BObIC!AL$2&gt;0,AL105*BObIC!AL$2,0)</f>
        <v>2056028764.0259006</v>
      </c>
      <c r="AM151">
        <f>IF(AM105*BObIC!AM$2&gt;0,AM105*BObIC!AM$2,0)</f>
        <v>1403304134.7661915</v>
      </c>
      <c r="AN151">
        <f>IF(AN105*BObIC!AN$2&gt;0,AN105*BObIC!AN$2,0)</f>
        <v>665021211.77495658</v>
      </c>
      <c r="AO151">
        <f>IF(AO105*BObIC!AO$2&gt;0,AO105*BObIC!AO$2,0)</f>
        <v>780442298.24879146</v>
      </c>
      <c r="AP151">
        <f>IF(AP105*BObIC!AP$2&gt;0,AP105*BObIC!AP$2,0)</f>
        <v>1045588437.45024</v>
      </c>
      <c r="AQ151">
        <f>IF(AQ105*BObIC!AQ$2&gt;0,AQ105*BObIC!AQ$2,0)</f>
        <v>0</v>
      </c>
    </row>
    <row r="152" spans="1:43" s="31" customFormat="1">
      <c r="A152" s="31" t="s">
        <v>65</v>
      </c>
      <c r="B152" s="31">
        <f>IF(B106*BObIC!B$2&gt;0,B106*BObIC!B$2,0)</f>
        <v>3000898038.9742146</v>
      </c>
      <c r="C152" s="31">
        <f>IF(C106*BObIC!C$2&gt;0,C106*BObIC!C$2,0)</f>
        <v>4704772.5752165532</v>
      </c>
      <c r="D152" s="31">
        <f>IF(D106*BObIC!D$2&gt;0,D106*BObIC!D$2,0)</f>
        <v>1328194.0920196124</v>
      </c>
      <c r="E152" s="31">
        <f>IF(E106*BObIC!E$2&gt;0,E106*BObIC!E$2,0)</f>
        <v>102369010.21339114</v>
      </c>
      <c r="F152" s="31">
        <f>IF(F106*BObIC!F$2&gt;0,F106*BObIC!F$2,0)</f>
        <v>233787.26486818949</v>
      </c>
      <c r="G152" s="31">
        <f>IF(G106*BObIC!G$2&gt;0,G106*BObIC!G$2,0)</f>
        <v>2122277641.817157</v>
      </c>
      <c r="H152" s="31">
        <f>IF(H106*BObIC!H$2&gt;0,H106*BObIC!H$2,0)</f>
        <v>4125569333.6317525</v>
      </c>
      <c r="I152" s="31">
        <f>IF(I106*BObIC!I$2&gt;0,I106*BObIC!I$2,0)</f>
        <v>396200376.1015529</v>
      </c>
      <c r="J152" s="31">
        <f>IF(J106*BObIC!J$2&gt;0,J106*BObIC!J$2,0)</f>
        <v>2069950874.1009059</v>
      </c>
      <c r="K152" s="31">
        <f>IF(K106*BObIC!K$2&gt;0,K106*BObIC!K$2,0)</f>
        <v>2151346499.2841401</v>
      </c>
      <c r="L152" s="31">
        <f>IF(L106*BObIC!L$2&gt;0,L106*BObIC!L$2,0)</f>
        <v>48389350059.578674</v>
      </c>
      <c r="M152" s="31">
        <f>IF(M106*BObIC!M$2&gt;0,M106*BObIC!M$2,0)</f>
        <v>1786181774.8543518</v>
      </c>
      <c r="N152" s="31">
        <f>IF(N106*BObIC!N$2&gt;0,N106*BObIC!N$2,0)</f>
        <v>15739854699.656595</v>
      </c>
      <c r="O152" s="31">
        <f>IF(O106*BObIC!O$2&gt;0,O106*BObIC!O$2,0)</f>
        <v>3261532484.7142644</v>
      </c>
      <c r="P152" s="31">
        <f>IF(P106*BObIC!P$2&gt;0,P106*BObIC!P$2,0)</f>
        <v>106272964.01733004</v>
      </c>
      <c r="Q152" s="31">
        <f>IF(Q106*BObIC!Q$2&gt;0,Q106*BObIC!Q$2,0)</f>
        <v>1110574236.3943901</v>
      </c>
      <c r="R152" s="31">
        <f>IF(R106*BObIC!R$2&gt;0,R106*BObIC!R$2,0)</f>
        <v>741472785.47094738</v>
      </c>
      <c r="S152" s="31">
        <f>IF(S106*BObIC!S$2&gt;0,S106*BObIC!S$2,0)</f>
        <v>1427114347.8156867</v>
      </c>
      <c r="T152" s="31">
        <f>IF(T106*BObIC!T$2&gt;0,T106*BObIC!T$2,0)</f>
        <v>3108549229.2357912</v>
      </c>
      <c r="U152" s="31">
        <f>IF(U106*BObIC!U$2&gt;0,U106*BObIC!U$2,0)</f>
        <v>2015834613.9310772</v>
      </c>
      <c r="V152" s="31">
        <f>IF(V106*BObIC!V$2&gt;0,V106*BObIC!V$2,0)</f>
        <v>1316170522.8203843</v>
      </c>
      <c r="W152" s="31">
        <f>IF(W106*BObIC!W$2&gt;0,W106*BObIC!W$2,0)</f>
        <v>2871675658.6629281</v>
      </c>
      <c r="X152" s="31">
        <f>IF(X106*BObIC!X$2&gt;0,X106*BObIC!X$2,0)</f>
        <v>896570238.16439092</v>
      </c>
      <c r="Y152" s="31">
        <f>IF(Y106*BObIC!Y$2&gt;0,Y106*BObIC!Y$2,0)</f>
        <v>1149252691.872683</v>
      </c>
      <c r="Z152" s="31">
        <f>IF(Z106*BObIC!Z$2&gt;0,Z106*BObIC!Z$2,0)</f>
        <v>446914168.59442025</v>
      </c>
      <c r="AA152" s="31">
        <f>IF(AA106*BObIC!AA$2&gt;0,AA106*BObIC!AA$2,0)</f>
        <v>145702813.44244921</v>
      </c>
      <c r="AB152" s="31">
        <f>IF(AB106*BObIC!AB$2&gt;0,AB106*BObIC!AB$2,0)</f>
        <v>434397920.19271863</v>
      </c>
      <c r="AC152" s="31">
        <f>IF(AC106*BObIC!AC$2&gt;0,AC106*BObIC!AC$2,0)</f>
        <v>2574678750.4467707</v>
      </c>
      <c r="AD152" s="31">
        <f>IF(AD106*BObIC!AD$2&gt;0,AD106*BObIC!AD$2,0)</f>
        <v>1067334575.6880949</v>
      </c>
      <c r="AE152" s="31">
        <f>IF(AE106*BObIC!AE$2&gt;0,AE106*BObIC!AE$2,0)</f>
        <v>744228807.82491386</v>
      </c>
      <c r="AF152" s="31">
        <f>IF(AF106*BObIC!AF$2&gt;0,AF106*BObIC!AF$2,0)</f>
        <v>826880451.16604841</v>
      </c>
      <c r="AG152" s="31">
        <f>IF(AG106*BObIC!AG$2&gt;0,AG106*BObIC!AG$2,0)</f>
        <v>312925823.06811798</v>
      </c>
      <c r="AH152" s="31">
        <f>IF(AH106*BObIC!AH$2&gt;0,AH106*BObIC!AH$2,0)</f>
        <v>40787247.988245636</v>
      </c>
      <c r="AI152" s="31">
        <f>IF(AI106*BObIC!AI$2&gt;0,AI106*BObIC!AI$2,0)</f>
        <v>100858022.72300147</v>
      </c>
      <c r="AJ152" s="31">
        <f>IF(AJ106*BObIC!AJ$2&gt;0,AJ106*BObIC!AJ$2,0)</f>
        <v>98105138.453127384</v>
      </c>
      <c r="AK152" s="31">
        <f>IF(AK106*BObIC!AK$2&gt;0,AK106*BObIC!AK$2,0)</f>
        <v>845870567.04994071</v>
      </c>
      <c r="AL152" s="31">
        <f>IF(AL106*BObIC!AL$2&gt;0,AL106*BObIC!AL$2,0)</f>
        <v>1544844279.6603503</v>
      </c>
      <c r="AM152" s="31">
        <f>IF(AM106*BObIC!AM$2&gt;0,AM106*BObIC!AM$2,0)</f>
        <v>304111729.37417769</v>
      </c>
      <c r="AN152" s="31">
        <f>IF(AN106*BObIC!AN$2&gt;0,AN106*BObIC!AN$2,0)</f>
        <v>443369702.6122908</v>
      </c>
      <c r="AO152" s="31">
        <f>IF(AO106*BObIC!AO$2&gt;0,AO106*BObIC!AO$2,0)</f>
        <v>1339672419.1078229</v>
      </c>
      <c r="AP152" s="31">
        <f>IF(AP106*BObIC!AP$2&gt;0,AP106*BObIC!AP$2,0)</f>
        <v>1144098388.75126</v>
      </c>
      <c r="AQ152" s="31">
        <f>IF(AQ106*BObIC!AQ$2&gt;0,AQ106*BObIC!AQ$2,0)</f>
        <v>0</v>
      </c>
    </row>
    <row r="153" spans="1:43" s="31" customFormat="1">
      <c r="A153" s="31" t="s">
        <v>66</v>
      </c>
      <c r="B153" s="31">
        <f>IF(B107*BObIC!B$2&gt;0,B107*BObIC!B$2,0)</f>
        <v>212834277.38463339</v>
      </c>
      <c r="C153" s="31">
        <f>IF(C107*BObIC!C$2&gt;0,C107*BObIC!C$2,0)</f>
        <v>212605.19724590378</v>
      </c>
      <c r="D153" s="31">
        <f>IF(D107*BObIC!D$2&gt;0,D107*BObIC!D$2,0)</f>
        <v>91788.959696571052</v>
      </c>
      <c r="E153" s="31">
        <f>IF(E107*BObIC!E$2&gt;0,E107*BObIC!E$2,0)</f>
        <v>2162139.9395192247</v>
      </c>
      <c r="F153" s="31">
        <f>IF(F107*BObIC!F$2&gt;0,F107*BObIC!F$2,0)</f>
        <v>4707.1261382856828</v>
      </c>
      <c r="G153" s="31">
        <f>IF(G107*BObIC!G$2&gt;0,G107*BObIC!G$2,0)</f>
        <v>286128153.96285677</v>
      </c>
      <c r="H153" s="31">
        <f>IF(H107*BObIC!H$2&gt;0,H107*BObIC!H$2,0)</f>
        <v>34971593.644393541</v>
      </c>
      <c r="I153" s="31">
        <f>IF(I107*BObIC!I$2&gt;0,I107*BObIC!I$2,0)</f>
        <v>2236669.4367087535</v>
      </c>
      <c r="J153" s="31">
        <f>IF(J107*BObIC!J$2&gt;0,J107*BObIC!J$2,0)</f>
        <v>6542905.3322171038</v>
      </c>
      <c r="K153" s="31">
        <f>IF(K107*BObIC!K$2&gt;0,K107*BObIC!K$2,0)</f>
        <v>7065396.3335668109</v>
      </c>
      <c r="L153" s="31">
        <f>IF(L107*BObIC!L$2&gt;0,L107*BObIC!L$2,0)</f>
        <v>461510182.22822076</v>
      </c>
      <c r="M153" s="31">
        <f>IF(M107*BObIC!M$2&gt;0,M107*BObIC!M$2,0)</f>
        <v>3814542835.9604459</v>
      </c>
      <c r="N153" s="31">
        <f>IF(N107*BObIC!N$2&gt;0,N107*BObIC!N$2,0)</f>
        <v>24702213.452700261</v>
      </c>
      <c r="O153" s="31">
        <f>IF(O107*BObIC!O$2&gt;0,O107*BObIC!O$2,0)</f>
        <v>0</v>
      </c>
      <c r="P153" s="31">
        <f>IF(P107*BObIC!P$2&gt;0,P107*BObIC!P$2,0)</f>
        <v>0</v>
      </c>
      <c r="Q153" s="31">
        <f>IF(Q107*BObIC!Q$2&gt;0,Q107*BObIC!Q$2,0)</f>
        <v>15735922.680289071</v>
      </c>
      <c r="R153" s="31">
        <f>IF(R107*BObIC!R$2&gt;0,R107*BObIC!R$2,0)</f>
        <v>8035848.8390767053</v>
      </c>
      <c r="S153" s="31">
        <f>IF(S107*BObIC!S$2&gt;0,S107*BObIC!S$2,0)</f>
        <v>12185180.529975539</v>
      </c>
      <c r="T153" s="31">
        <f>IF(T107*BObIC!T$2&gt;0,T107*BObIC!T$2,0)</f>
        <v>37321234.108421043</v>
      </c>
      <c r="U153" s="31">
        <f>IF(U107*BObIC!U$2&gt;0,U107*BObIC!U$2,0)</f>
        <v>11280627.790401643</v>
      </c>
      <c r="V153" s="31">
        <f>IF(V107*BObIC!V$2&gt;0,V107*BObIC!V$2,0)</f>
        <v>54290423.836941071</v>
      </c>
      <c r="W153" s="31">
        <f>IF(W107*BObIC!W$2&gt;0,W107*BObIC!W$2,0)</f>
        <v>22401213.292101614</v>
      </c>
      <c r="X153" s="31">
        <f>IF(X107*BObIC!X$2&gt;0,X107*BObIC!X$2,0)</f>
        <v>6219682.670721503</v>
      </c>
      <c r="Y153" s="31">
        <f>IF(Y107*BObIC!Y$2&gt;0,Y107*BObIC!Y$2,0)</f>
        <v>38187345.317865707</v>
      </c>
      <c r="Z153" s="31">
        <f>IF(Z107*BObIC!Z$2&gt;0,Z107*BObIC!Z$2,0)</f>
        <v>21783010.725940086</v>
      </c>
      <c r="AA153" s="31">
        <f>IF(AA107*BObIC!AA$2&gt;0,AA107*BObIC!AA$2,0)</f>
        <v>5390443.9493601574</v>
      </c>
      <c r="AB153" s="31">
        <f>IF(AB107*BObIC!AB$2&gt;0,AB107*BObIC!AB$2,0)</f>
        <v>27203266.474176068</v>
      </c>
      <c r="AC153" s="31">
        <f>IF(AC107*BObIC!AC$2&gt;0,AC107*BObIC!AC$2,0)</f>
        <v>33783828.81549938</v>
      </c>
      <c r="AD153" s="31">
        <f>IF(AD107*BObIC!AD$2&gt;0,AD107*BObIC!AD$2,0)</f>
        <v>173157126.64400053</v>
      </c>
      <c r="AE153" s="31">
        <f>IF(AE107*BObIC!AE$2&gt;0,AE107*BObIC!AE$2,0)</f>
        <v>37942574.758674853</v>
      </c>
      <c r="AF153" s="31">
        <f>IF(AF107*BObIC!AF$2&gt;0,AF107*BObIC!AF$2,0)</f>
        <v>101390712.49765085</v>
      </c>
      <c r="AG153" s="31">
        <f>IF(AG107*BObIC!AG$2&gt;0,AG107*BObIC!AG$2,0)</f>
        <v>16777766.598896325</v>
      </c>
      <c r="AH153" s="31">
        <f>IF(AH107*BObIC!AH$2&gt;0,AH107*BObIC!AH$2,0)</f>
        <v>19319614.713570561</v>
      </c>
      <c r="AI153" s="31">
        <f>IF(AI107*BObIC!AI$2&gt;0,AI107*BObIC!AI$2,0)</f>
        <v>62554568.293724693</v>
      </c>
      <c r="AJ153" s="31">
        <f>IF(AJ107*BObIC!AJ$2&gt;0,AJ107*BObIC!AJ$2,0)</f>
        <v>40549538.118262105</v>
      </c>
      <c r="AK153" s="31">
        <f>IF(AK107*BObIC!AK$2&gt;0,AK107*BObIC!AK$2,0)</f>
        <v>26490921.385248788</v>
      </c>
      <c r="AL153" s="31">
        <f>IF(AL107*BObIC!AL$2&gt;0,AL107*BObIC!AL$2,0)</f>
        <v>496015770.38492393</v>
      </c>
      <c r="AM153" s="31">
        <f>IF(AM107*BObIC!AM$2&gt;0,AM107*BObIC!AM$2,0)</f>
        <v>335473741.79152894</v>
      </c>
      <c r="AN153" s="31">
        <f>IF(AN107*BObIC!AN$2&gt;0,AN107*BObIC!AN$2,0)</f>
        <v>137650489.66188842</v>
      </c>
      <c r="AO153" s="31">
        <f>IF(AO107*BObIC!AO$2&gt;0,AO107*BObIC!AO$2,0)</f>
        <v>8705677595.6809158</v>
      </c>
      <c r="AP153" s="31">
        <f>IF(AP107*BObIC!AP$2&gt;0,AP107*BObIC!AP$2,0)</f>
        <v>142936592.31518319</v>
      </c>
      <c r="AQ153" s="31">
        <f>IF(AQ107*BObIC!AQ$2&gt;0,AQ107*BObIC!AQ$2,0)</f>
        <v>0</v>
      </c>
    </row>
    <row r="154" spans="1:43">
      <c r="A154" t="s">
        <v>10</v>
      </c>
      <c r="B154">
        <f>IF(B108*BObIC!B$2&gt;0,B108*BObIC!B$2,0)</f>
        <v>362381243.84001613</v>
      </c>
      <c r="C154" s="31">
        <f>IF(C108*BObIC!C$2&gt;0,C108*BObIC!C$2,0)</f>
        <v>2369253.4896037993</v>
      </c>
      <c r="D154" s="31">
        <f>IF(D108*BObIC!D$2&gt;0,D108*BObIC!D$2,0)</f>
        <v>759416.35031009174</v>
      </c>
      <c r="E154">
        <f>IF(E108*BObIC!E$2&gt;0,E108*BObIC!E$2,0)</f>
        <v>26873767.644496068</v>
      </c>
      <c r="F154">
        <f>IF(F108*BObIC!F$2&gt;0,F108*BObIC!F$2,0)</f>
        <v>69822.371051237744</v>
      </c>
      <c r="G154">
        <f>IF(G108*BObIC!G$2&gt;0,G108*BObIC!G$2,0)</f>
        <v>3990943172.5137091</v>
      </c>
      <c r="H154">
        <f>IF(H108*BObIC!H$2&gt;0,H108*BObIC!H$2,0)</f>
        <v>975359684.50906265</v>
      </c>
      <c r="I154">
        <f>IF(I108*BObIC!I$2&gt;0,I108*BObIC!I$2,0)</f>
        <v>135896300.65435392</v>
      </c>
      <c r="J154">
        <f>IF(J108*BObIC!J$2&gt;0,J108*BObIC!J$2,0)</f>
        <v>830825022.86993146</v>
      </c>
      <c r="K154">
        <f>IF(K108*BObIC!K$2&gt;0,K108*BObIC!K$2,0)</f>
        <v>125263687.2289896</v>
      </c>
      <c r="L154" s="31">
        <f>IF(L108*BObIC!L$2&gt;0,L108*BObIC!L$2,0)</f>
        <v>3128441544.2961831</v>
      </c>
      <c r="M154" s="31">
        <f>IF(M108*BObIC!M$2&gt;0,M108*BObIC!M$2,0)</f>
        <v>519615731.80024213</v>
      </c>
      <c r="N154">
        <f>IF(N108*BObIC!N$2&gt;0,N108*BObIC!N$2,0)</f>
        <v>8562520552.9582605</v>
      </c>
      <c r="O154" s="31">
        <f>IF(O108*BObIC!O$2&gt;0,O108*BObIC!O$2,0)</f>
        <v>667389841.20447779</v>
      </c>
      <c r="P154" s="31">
        <f>IF(P108*BObIC!P$2&gt;0,P108*BObIC!P$2,0)</f>
        <v>184377443.46571606</v>
      </c>
      <c r="Q154" s="31">
        <f>IF(Q108*BObIC!Q$2&gt;0,Q108*BObIC!Q$2,0)</f>
        <v>244439491.31913048</v>
      </c>
      <c r="R154" s="31">
        <f>IF(R108*BObIC!R$2&gt;0,R108*BObIC!R$2,0)</f>
        <v>250444999.75055942</v>
      </c>
      <c r="S154">
        <f>IF(S108*BObIC!S$2&gt;0,S108*BObIC!S$2,0)</f>
        <v>1257881395.3289707</v>
      </c>
      <c r="T154">
        <f>IF(T108*BObIC!T$2&gt;0,T108*BObIC!T$2,0)</f>
        <v>3646150890.0104189</v>
      </c>
      <c r="U154">
        <f>IF(U108*BObIC!U$2&gt;0,U108*BObIC!U$2,0)</f>
        <v>3005627916.2221737</v>
      </c>
      <c r="V154">
        <f>IF(V108*BObIC!V$2&gt;0,V108*BObIC!V$2,0)</f>
        <v>2765675885.1548738</v>
      </c>
      <c r="W154">
        <f>IF(W108*BObIC!W$2&gt;0,W108*BObIC!W$2,0)</f>
        <v>8113437968.2561359</v>
      </c>
      <c r="X154">
        <f>IF(X108*BObIC!X$2&gt;0,X108*BObIC!X$2,0)</f>
        <v>684745639.33642066</v>
      </c>
      <c r="Y154">
        <f>IF(Y108*BObIC!Y$2&gt;0,Y108*BObIC!Y$2,0)</f>
        <v>981693907.24914932</v>
      </c>
      <c r="Z154" s="31">
        <f>IF(Z108*BObIC!Z$2&gt;0,Z108*BObIC!Z$2,0)</f>
        <v>111880543.09682041</v>
      </c>
      <c r="AA154" s="31">
        <f>IF(AA108*BObIC!AA$2&gt;0,AA108*BObIC!AA$2,0)</f>
        <v>211575905.66366509</v>
      </c>
      <c r="AB154" s="31">
        <f>IF(AB108*BObIC!AB$2&gt;0,AB108*BObIC!AB$2,0)</f>
        <v>216376389.80369374</v>
      </c>
      <c r="AC154">
        <f>IF(AC108*BObIC!AC$2&gt;0,AC108*BObIC!AC$2,0)</f>
        <v>5031292578.5720348</v>
      </c>
      <c r="AD154">
        <f>IF(AD108*BObIC!AD$2&gt;0,AD108*BObIC!AD$2,0)</f>
        <v>3405906232.6015291</v>
      </c>
      <c r="AE154">
        <f>IF(AE108*BObIC!AE$2&gt;0,AE108*BObIC!AE$2,0)</f>
        <v>381520418.71828651</v>
      </c>
      <c r="AF154">
        <f>IF(AF108*BObIC!AF$2&gt;0,AF108*BObIC!AF$2,0)</f>
        <v>610118861.54003811</v>
      </c>
      <c r="AG154">
        <f>IF(AG108*BObIC!AG$2&gt;0,AG108*BObIC!AG$2,0)</f>
        <v>134479455.68673038</v>
      </c>
      <c r="AH154">
        <f>IF(AH108*BObIC!AH$2&gt;0,AH108*BObIC!AH$2,0)</f>
        <v>75720400.102509826</v>
      </c>
      <c r="AI154">
        <f>IF(AI108*BObIC!AI$2&gt;0,AI108*BObIC!AI$2,0)</f>
        <v>51739945.991013207</v>
      </c>
      <c r="AJ154">
        <f>IF(AJ108*BObIC!AJ$2&gt;0,AJ108*BObIC!AJ$2,0)</f>
        <v>123864101.72387277</v>
      </c>
      <c r="AK154">
        <f>IF(AK108*BObIC!AK$2&gt;0,AK108*BObIC!AK$2,0)</f>
        <v>737288934.85503387</v>
      </c>
      <c r="AL154">
        <f>IF(AL108*BObIC!AL$2&gt;0,AL108*BObIC!AL$2,0)</f>
        <v>874773890.58105922</v>
      </c>
      <c r="AM154">
        <f>IF(AM108*BObIC!AM$2&gt;0,AM108*BObIC!AM$2,0)</f>
        <v>175652688.01831505</v>
      </c>
      <c r="AN154">
        <f>IF(AN108*BObIC!AN$2&gt;0,AN108*BObIC!AN$2,0)</f>
        <v>239280481.07156879</v>
      </c>
      <c r="AO154">
        <f>IF(AO108*BObIC!AO$2&gt;0,AO108*BObIC!AO$2,0)</f>
        <v>373665009.71451032</v>
      </c>
      <c r="AP154">
        <f>IF(AP108*BObIC!AP$2&gt;0,AP108*BObIC!AP$2,0)</f>
        <v>507279138.71281868</v>
      </c>
      <c r="AQ154">
        <f>IF(AQ108*BObIC!AQ$2&gt;0,AQ108*BObIC!AQ$2,0)</f>
        <v>0</v>
      </c>
    </row>
    <row r="155" spans="1:43" s="31" customFormat="1">
      <c r="A155" s="31" t="s">
        <v>79</v>
      </c>
      <c r="B155" s="31">
        <f>IF(B109*BObIC!B$2&gt;0,B109*BObIC!B$2,0)</f>
        <v>60278677.467419863</v>
      </c>
      <c r="C155" s="31">
        <f>IF(C109*BObIC!C$2&gt;0,C109*BObIC!C$2,0)</f>
        <v>64706.596027762127</v>
      </c>
      <c r="D155" s="31">
        <f>IF(D109*BObIC!D$2&gt;0,D109*BObIC!D$2,0)</f>
        <v>150.58694354796324</v>
      </c>
      <c r="E155" s="31">
        <f>IF(E109*BObIC!E$2&gt;0,E109*BObIC!E$2,0)</f>
        <v>12857299.72562217</v>
      </c>
      <c r="F155" s="31">
        <f>IF(F109*BObIC!F$2&gt;0,F109*BObIC!F$2,0)</f>
        <v>0</v>
      </c>
      <c r="G155" s="31">
        <f>IF(G109*BObIC!G$2&gt;0,G109*BObIC!G$2,0)</f>
        <v>567653622.81239498</v>
      </c>
      <c r="H155" s="31">
        <f>IF(H109*BObIC!H$2&gt;0,H109*BObIC!H$2,0)</f>
        <v>33742837.479490027</v>
      </c>
      <c r="I155" s="31">
        <f>IF(I109*BObIC!I$2&gt;0,I109*BObIC!I$2,0)</f>
        <v>9068248.3814642727</v>
      </c>
      <c r="J155" s="31">
        <f>IF(J109*BObIC!J$2&gt;0,J109*BObIC!J$2,0)</f>
        <v>117220.91505616235</v>
      </c>
      <c r="K155" s="31">
        <f>IF(K109*BObIC!K$2&gt;0,K109*BObIC!K$2,0)</f>
        <v>4360940.4791508475</v>
      </c>
      <c r="L155" s="31">
        <f>IF(L109*BObIC!L$2&gt;0,L109*BObIC!L$2,0)</f>
        <v>339696931.21308678</v>
      </c>
      <c r="M155" s="31">
        <f>IF(M109*BObIC!M$2&gt;0,M109*BObIC!M$2,0)</f>
        <v>0</v>
      </c>
      <c r="N155" s="31">
        <f>IF(N109*BObIC!N$2&gt;0,N109*BObIC!N$2,0)</f>
        <v>264635358.8009938</v>
      </c>
      <c r="O155" s="31">
        <f>IF(O109*BObIC!O$2&gt;0,O109*BObIC!O$2,0)</f>
        <v>1329931279.1521835</v>
      </c>
      <c r="P155" s="31">
        <f>IF(P109*BObIC!P$2&gt;0,P109*BObIC!P$2,0)</f>
        <v>3599197.3494134718</v>
      </c>
      <c r="Q155" s="31">
        <f>IF(Q109*BObIC!Q$2&gt;0,Q109*BObIC!Q$2,0)</f>
        <v>1242781.2522521678</v>
      </c>
      <c r="R155" s="31">
        <f>IF(R109*BObIC!R$2&gt;0,R109*BObIC!R$2,0)</f>
        <v>3772744.0161195276</v>
      </c>
      <c r="S155" s="31">
        <f>IF(S109*BObIC!S$2&gt;0,S109*BObIC!S$2,0)</f>
        <v>66173006.793948993</v>
      </c>
      <c r="T155" s="31">
        <f>IF(T109*BObIC!T$2&gt;0,T109*BObIC!T$2,0)</f>
        <v>712978353.83805847</v>
      </c>
      <c r="U155" s="31">
        <f>IF(U109*BObIC!U$2&gt;0,U109*BObIC!U$2,0)</f>
        <v>243219600.19610348</v>
      </c>
      <c r="V155" s="31">
        <f>IF(V109*BObIC!V$2&gt;0,V109*BObIC!V$2,0)</f>
        <v>105219835.79688311</v>
      </c>
      <c r="W155" s="31">
        <f>IF(W109*BObIC!W$2&gt;0,W109*BObIC!W$2,0)</f>
        <v>654829086.72045958</v>
      </c>
      <c r="X155" s="31">
        <f>IF(X109*BObIC!X$2&gt;0,X109*BObIC!X$2,0)</f>
        <v>75573743.18076691</v>
      </c>
      <c r="Y155" s="31">
        <f>IF(Y109*BObIC!Y$2&gt;0,Y109*BObIC!Y$2,0)</f>
        <v>89935636.144600689</v>
      </c>
      <c r="Z155" s="31">
        <f>IF(Z109*BObIC!Z$2&gt;0,Z109*BObIC!Z$2,0)</f>
        <v>4256366.2097485038</v>
      </c>
      <c r="AA155" s="31">
        <f>IF(AA109*BObIC!AA$2&gt;0,AA109*BObIC!AA$2,0)</f>
        <v>381489.83541828196</v>
      </c>
      <c r="AB155" s="31">
        <f>IF(AB109*BObIC!AB$2&gt;0,AB109*BObIC!AB$2,0)</f>
        <v>29188814.548413433</v>
      </c>
      <c r="AC155" s="31">
        <f>IF(AC109*BObIC!AC$2&gt;0,AC109*BObIC!AC$2,0)</f>
        <v>371229447.30838466</v>
      </c>
      <c r="AD155" s="31">
        <f>IF(AD109*BObIC!AD$2&gt;0,AD109*BObIC!AD$2,0)</f>
        <v>153047770.02488109</v>
      </c>
      <c r="AE155" s="31">
        <f>IF(AE109*BObIC!AE$2&gt;0,AE109*BObIC!AE$2,0)</f>
        <v>56280790.193110317</v>
      </c>
      <c r="AF155" s="31">
        <f>IF(AF109*BObIC!AF$2&gt;0,AF109*BObIC!AF$2,0)</f>
        <v>90414368.421875358</v>
      </c>
      <c r="AG155" s="31">
        <f>IF(AG109*BObIC!AG$2&gt;0,AG109*BObIC!AG$2,0)</f>
        <v>2.6754262470793049E-9</v>
      </c>
      <c r="AH155" s="31">
        <f>IF(AH109*BObIC!AH$2&gt;0,AH109*BObIC!AH$2,0)</f>
        <v>11492448.466624521</v>
      </c>
      <c r="AI155" s="31">
        <f>IF(AI109*BObIC!AI$2&gt;0,AI109*BObIC!AI$2,0)</f>
        <v>4675192.5939514879</v>
      </c>
      <c r="AJ155" s="31">
        <f>IF(AJ109*BObIC!AJ$2&gt;0,AJ109*BObIC!AJ$2,0)</f>
        <v>24907678.259255134</v>
      </c>
      <c r="AK155" s="31">
        <f>IF(AK109*BObIC!AK$2&gt;0,AK109*BObIC!AK$2,0)</f>
        <v>1071577646.4069664</v>
      </c>
      <c r="AL155" s="31">
        <f>IF(AL109*BObIC!AL$2&gt;0,AL109*BObIC!AL$2,0)</f>
        <v>65332632.736499973</v>
      </c>
      <c r="AM155" s="31">
        <f>IF(AM109*BObIC!AM$2&gt;0,AM109*BObIC!AM$2,0)</f>
        <v>3772462.3456923021</v>
      </c>
      <c r="AN155" s="31">
        <f>IF(AN109*BObIC!AN$2&gt;0,AN109*BObIC!AN$2,0)</f>
        <v>114365033.6731845</v>
      </c>
      <c r="AO155" s="31">
        <f>IF(AO109*BObIC!AO$2&gt;0,AO109*BObIC!AO$2,0)</f>
        <v>66150455.315303646</v>
      </c>
      <c r="AP155" s="31">
        <f>IF(AP109*BObIC!AP$2&gt;0,AP109*BObIC!AP$2,0)</f>
        <v>66138549.329330198</v>
      </c>
      <c r="AQ155" s="31">
        <f>IF(AQ109*BObIC!AQ$2&gt;0,AQ109*BObIC!AQ$2,0)</f>
        <v>0</v>
      </c>
    </row>
    <row r="156" spans="1:43" s="31" customFormat="1">
      <c r="A156" s="31" t="s">
        <v>80</v>
      </c>
      <c r="B156" s="31">
        <f>IF(B110*BObIC!B$2&gt;0,B110*BObIC!B$2,0)</f>
        <v>7626418.8845772082</v>
      </c>
      <c r="C156" s="31">
        <f>IF(C110*BObIC!C$2&gt;0,C110*BObIC!C$2,0)</f>
        <v>9577.8192444455399</v>
      </c>
      <c r="D156" s="31">
        <f>IF(D110*BObIC!D$2&gt;0,D110*BObIC!D$2,0)</f>
        <v>69440.679765620385</v>
      </c>
      <c r="E156" s="31">
        <f>IF(E110*BObIC!E$2&gt;0,E110*BObIC!E$2,0)</f>
        <v>159083.27926979604</v>
      </c>
      <c r="F156" s="31">
        <f>IF(F110*BObIC!F$2&gt;0,F110*BObIC!F$2,0)</f>
        <v>0</v>
      </c>
      <c r="G156" s="31">
        <f>IF(G110*BObIC!G$2&gt;0,G110*BObIC!G$2,0)</f>
        <v>102585380.15295872</v>
      </c>
      <c r="H156" s="31">
        <f>IF(H110*BObIC!H$2&gt;0,H110*BObIC!H$2,0)</f>
        <v>53438976.89675723</v>
      </c>
      <c r="I156" s="31">
        <f>IF(I110*BObIC!I$2&gt;0,I110*BObIC!I$2,0)</f>
        <v>40375276.61633271</v>
      </c>
      <c r="J156" s="31">
        <f>IF(J110*BObIC!J$2&gt;0,J110*BObIC!J$2,0)</f>
        <v>34619364.195529982</v>
      </c>
      <c r="K156" s="31">
        <f>IF(K110*BObIC!K$2&gt;0,K110*BObIC!K$2,0)</f>
        <v>21999354.968888879</v>
      </c>
      <c r="L156" s="31">
        <f>IF(L110*BObIC!L$2&gt;0,L110*BObIC!L$2,0)</f>
        <v>274904905.62567544</v>
      </c>
      <c r="M156" s="31">
        <f>IF(M110*BObIC!M$2&gt;0,M110*BObIC!M$2,0)</f>
        <v>0</v>
      </c>
      <c r="N156" s="31">
        <f>IF(N110*BObIC!N$2&gt;0,N110*BObIC!N$2,0)</f>
        <v>82013017.602887392</v>
      </c>
      <c r="O156" s="31">
        <f>IF(O110*BObIC!O$2&gt;0,O110*BObIC!O$2,0)</f>
        <v>94042760.319795534</v>
      </c>
      <c r="P156" s="31">
        <f>IF(P110*BObIC!P$2&gt;0,P110*BObIC!P$2,0)</f>
        <v>2249258742.6762476</v>
      </c>
      <c r="Q156" s="31">
        <f>IF(Q110*BObIC!Q$2&gt;0,Q110*BObIC!Q$2,0)</f>
        <v>14961645.033282487</v>
      </c>
      <c r="R156" s="31">
        <f>IF(R110*BObIC!R$2&gt;0,R110*BObIC!R$2,0)</f>
        <v>61353914.41123566</v>
      </c>
      <c r="S156" s="31">
        <f>IF(S110*BObIC!S$2&gt;0,S110*BObIC!S$2,0)</f>
        <v>2339334.8926372589</v>
      </c>
      <c r="T156" s="31">
        <f>IF(T110*BObIC!T$2&gt;0,T110*BObIC!T$2,0)</f>
        <v>116545811.88626702</v>
      </c>
      <c r="U156" s="31">
        <f>IF(U110*BObIC!U$2&gt;0,U110*BObIC!U$2,0)</f>
        <v>52588491.048597828</v>
      </c>
      <c r="V156" s="31">
        <f>IF(V110*BObIC!V$2&gt;0,V110*BObIC!V$2,0)</f>
        <v>3841858.0136099597</v>
      </c>
      <c r="W156" s="31">
        <f>IF(W110*BObIC!W$2&gt;0,W110*BObIC!W$2,0)</f>
        <v>21110939.291301493</v>
      </c>
      <c r="X156" s="31">
        <f>IF(X110*BObIC!X$2&gt;0,X110*BObIC!X$2,0)</f>
        <v>24658980.081725337</v>
      </c>
      <c r="Y156" s="31">
        <f>IF(Y110*BObIC!Y$2&gt;0,Y110*BObIC!Y$2,0)</f>
        <v>16609684.100787899</v>
      </c>
      <c r="Z156" s="31">
        <f>IF(Z110*BObIC!Z$2&gt;0,Z110*BObIC!Z$2,0)</f>
        <v>52259327.697915256</v>
      </c>
      <c r="AA156" s="31">
        <f>IF(AA110*BObIC!AA$2&gt;0,AA110*BObIC!AA$2,0)</f>
        <v>213827.85139000523</v>
      </c>
      <c r="AB156" s="31">
        <f>IF(AB110*BObIC!AB$2&gt;0,AB110*BObIC!AB$2,0)</f>
        <v>69790907.948339567</v>
      </c>
      <c r="AC156" s="31">
        <f>IF(AC110*BObIC!AC$2&gt;0,AC110*BObIC!AC$2,0)</f>
        <v>7991824572.8652039</v>
      </c>
      <c r="AD156" s="31">
        <f>IF(AD110*BObIC!AD$2&gt;0,AD110*BObIC!AD$2,0)</f>
        <v>301537715.89755893</v>
      </c>
      <c r="AE156" s="31">
        <f>IF(AE110*BObIC!AE$2&gt;0,AE110*BObIC!AE$2,0)</f>
        <v>148342646.70129639</v>
      </c>
      <c r="AF156" s="31">
        <f>IF(AF110*BObIC!AF$2&gt;0,AF110*BObIC!AF$2,0)</f>
        <v>284347291.24053901</v>
      </c>
      <c r="AG156" s="31">
        <f>IF(AG110*BObIC!AG$2&gt;0,AG110*BObIC!AG$2,0)</f>
        <v>1.0031383108856811E-9</v>
      </c>
      <c r="AH156" s="31">
        <f>IF(AH110*BObIC!AH$2&gt;0,AH110*BObIC!AH$2,0)</f>
        <v>0</v>
      </c>
      <c r="AI156" s="31">
        <f>IF(AI110*BObIC!AI$2&gt;0,AI110*BObIC!AI$2,0)</f>
        <v>6414800.7702488787</v>
      </c>
      <c r="AJ156" s="31">
        <f>IF(AJ110*BObIC!AJ$2&gt;0,AJ110*BObIC!AJ$2,0)</f>
        <v>25120363.157984689</v>
      </c>
      <c r="AK156" s="31">
        <f>IF(AK110*BObIC!AK$2&gt;0,AK110*BObIC!AK$2,0)</f>
        <v>124702060.25807349</v>
      </c>
      <c r="AL156" s="31">
        <f>IF(AL110*BObIC!AL$2&gt;0,AL110*BObIC!AL$2,0)</f>
        <v>55282016.339116603</v>
      </c>
      <c r="AM156" s="31">
        <f>IF(AM110*BObIC!AM$2&gt;0,AM110*BObIC!AM$2,0)</f>
        <v>78903799.511217266</v>
      </c>
      <c r="AN156" s="31">
        <f>IF(AN110*BObIC!AN$2&gt;0,AN110*BObIC!AN$2,0)</f>
        <v>123989625.08756055</v>
      </c>
      <c r="AO156" s="31">
        <f>IF(AO110*BObIC!AO$2&gt;0,AO110*BObIC!AO$2,0)</f>
        <v>46686124.068774015</v>
      </c>
      <c r="AP156" s="31">
        <f>IF(AP110*BObIC!AP$2&gt;0,AP110*BObIC!AP$2,0)</f>
        <v>84797937.402748913</v>
      </c>
      <c r="AQ156" s="31">
        <f>IF(AQ110*BObIC!AQ$2&gt;0,AQ110*BObIC!AQ$2,0)</f>
        <v>0</v>
      </c>
    </row>
    <row r="157" spans="1:43" s="31" customFormat="1">
      <c r="A157" s="31" t="s">
        <v>81</v>
      </c>
      <c r="B157" s="31">
        <f>IF(B111*BObIC!B$2&gt;0,B111*BObIC!B$2,0)</f>
        <v>20445402.381643813</v>
      </c>
      <c r="C157" s="31">
        <f>IF(C111*BObIC!C$2&gt;0,C111*BObIC!C$2,0)</f>
        <v>1484313.7756060876</v>
      </c>
      <c r="D157" s="31">
        <f>IF(D111*BObIC!D$2&gt;0,D111*BObIC!D$2,0)</f>
        <v>1331332.176111806</v>
      </c>
      <c r="E157" s="31">
        <f>IF(E111*BObIC!E$2&gt;0,E111*BObIC!E$2,0)</f>
        <v>5881554.1097879717</v>
      </c>
      <c r="F157" s="31">
        <f>IF(F111*BObIC!F$2&gt;0,F111*BObIC!F$2,0)</f>
        <v>50209.345475047419</v>
      </c>
      <c r="G157" s="31">
        <f>IF(G111*BObIC!G$2&gt;0,G111*BObIC!G$2,0)</f>
        <v>57911772.879328802</v>
      </c>
      <c r="H157" s="31">
        <f>IF(H111*BObIC!H$2&gt;0,H111*BObIC!H$2,0)</f>
        <v>34007417.307068087</v>
      </c>
      <c r="I157" s="31">
        <f>IF(I111*BObIC!I$2&gt;0,I111*BObIC!I$2,0)</f>
        <v>25017590.903965376</v>
      </c>
      <c r="J157" s="31">
        <f>IF(J111*BObIC!J$2&gt;0,J111*BObIC!J$2,0)</f>
        <v>24590811.467427578</v>
      </c>
      <c r="K157" s="31">
        <f>IF(K111*BObIC!K$2&gt;0,K111*BObIC!K$2,0)</f>
        <v>34687597.034050398</v>
      </c>
      <c r="L157" s="31">
        <f>IF(L111*BObIC!L$2&gt;0,L111*BObIC!L$2,0)</f>
        <v>115311253.53060786</v>
      </c>
      <c r="M157" s="31">
        <f>IF(M111*BObIC!M$2&gt;0,M111*BObIC!M$2,0)</f>
        <v>6869266.0778048867</v>
      </c>
      <c r="N157" s="31">
        <f>IF(N111*BObIC!N$2&gt;0,N111*BObIC!N$2,0)</f>
        <v>332811077.43930572</v>
      </c>
      <c r="O157" s="31">
        <f>IF(O111*BObIC!O$2&gt;0,O111*BObIC!O$2,0)</f>
        <v>45951491.51094345</v>
      </c>
      <c r="P157" s="31">
        <f>IF(P111*BObIC!P$2&gt;0,P111*BObIC!P$2,0)</f>
        <v>228270783.0199315</v>
      </c>
      <c r="Q157" s="31">
        <f>IF(Q111*BObIC!Q$2&gt;0,Q111*BObIC!Q$2,0)</f>
        <v>21618287200.293797</v>
      </c>
      <c r="R157" s="31">
        <f>IF(R111*BObIC!R$2&gt;0,R111*BObIC!R$2,0)</f>
        <v>768078246.92556143</v>
      </c>
      <c r="S157" s="31">
        <f>IF(S111*BObIC!S$2&gt;0,S111*BObIC!S$2,0)</f>
        <v>13562433075.129442</v>
      </c>
      <c r="T157" s="31">
        <f>IF(T111*BObIC!T$2&gt;0,T111*BObIC!T$2,0)</f>
        <v>1490855111.8962591</v>
      </c>
      <c r="U157" s="31">
        <f>IF(U111*BObIC!U$2&gt;0,U111*BObIC!U$2,0)</f>
        <v>2357085568.5363312</v>
      </c>
      <c r="V157" s="31">
        <f>IF(V111*BObIC!V$2&gt;0,V111*BObIC!V$2,0)</f>
        <v>8651878282.0044136</v>
      </c>
      <c r="W157" s="31">
        <f>IF(W111*BObIC!W$2&gt;0,W111*BObIC!W$2,0)</f>
        <v>6744410341.5079203</v>
      </c>
      <c r="X157" s="31">
        <f>IF(X111*BObIC!X$2&gt;0,X111*BObIC!X$2,0)</f>
        <v>2418853262.2439418</v>
      </c>
      <c r="Y157" s="31">
        <f>IF(Y111*BObIC!Y$2&gt;0,Y111*BObIC!Y$2,0)</f>
        <v>403381097.02550811</v>
      </c>
      <c r="Z157" s="31">
        <f>IF(Z111*BObIC!Z$2&gt;0,Z111*BObIC!Z$2,0)</f>
        <v>129352610.80111411</v>
      </c>
      <c r="AA157" s="31">
        <f>IF(AA111*BObIC!AA$2&gt;0,AA111*BObIC!AA$2,0)</f>
        <v>6867697.035758852</v>
      </c>
      <c r="AB157" s="31">
        <f>IF(AB111*BObIC!AB$2&gt;0,AB111*BObIC!AB$2,0)</f>
        <v>270997881.51236129</v>
      </c>
      <c r="AC157" s="31">
        <f>IF(AC111*BObIC!AC$2&gt;0,AC111*BObIC!AC$2,0)</f>
        <v>5222846723.2065039</v>
      </c>
      <c r="AD157" s="31">
        <f>IF(AD111*BObIC!AD$2&gt;0,AD111*BObIC!AD$2,0)</f>
        <v>150518988.00293821</v>
      </c>
      <c r="AE157" s="31">
        <f>IF(AE111*BObIC!AE$2&gt;0,AE111*BObIC!AE$2,0)</f>
        <v>69651345.468213305</v>
      </c>
      <c r="AF157" s="31">
        <f>IF(AF111*BObIC!AF$2&gt;0,AF111*BObIC!AF$2,0)</f>
        <v>11192761.435819961</v>
      </c>
      <c r="AG157" s="31">
        <f>IF(AG111*BObIC!AG$2&gt;0,AG111*BObIC!AG$2,0)</f>
        <v>1185411.2658249319</v>
      </c>
      <c r="AH157" s="31">
        <f>IF(AH111*BObIC!AH$2&gt;0,AH111*BObIC!AH$2,0)</f>
        <v>1317210.7976969401</v>
      </c>
      <c r="AI157" s="31">
        <f>IF(AI111*BObIC!AI$2&gt;0,AI111*BObIC!AI$2,0)</f>
        <v>844929.14182230679</v>
      </c>
      <c r="AJ157" s="31">
        <f>IF(AJ111*BObIC!AJ$2&gt;0,AJ111*BObIC!AJ$2,0)</f>
        <v>3083952.1416002153</v>
      </c>
      <c r="AK157" s="31">
        <f>IF(AK111*BObIC!AK$2&gt;0,AK111*BObIC!AK$2,0)</f>
        <v>126446744.93174598</v>
      </c>
      <c r="AL157" s="31">
        <f>IF(AL111*BObIC!AL$2&gt;0,AL111*BObIC!AL$2,0)</f>
        <v>169439281.51577741</v>
      </c>
      <c r="AM157" s="31">
        <f>IF(AM111*BObIC!AM$2&gt;0,AM111*BObIC!AM$2,0)</f>
        <v>18617468.39794267</v>
      </c>
      <c r="AN157" s="31">
        <f>IF(AN111*BObIC!AN$2&gt;0,AN111*BObIC!AN$2,0)</f>
        <v>20633687.427175403</v>
      </c>
      <c r="AO157" s="31">
        <f>IF(AO111*BObIC!AO$2&gt;0,AO111*BObIC!AO$2,0)</f>
        <v>7708703.5724659925</v>
      </c>
      <c r="AP157" s="31">
        <f>IF(AP111*BObIC!AP$2&gt;0,AP111*BObIC!AP$2,0)</f>
        <v>81022193.17626527</v>
      </c>
      <c r="AQ157" s="31">
        <f>IF(AQ111*BObIC!AQ$2&gt;0,AQ111*BObIC!AQ$2,0)</f>
        <v>0</v>
      </c>
    </row>
    <row r="158" spans="1:43" s="31" customFormat="1">
      <c r="A158" s="31" t="s">
        <v>82</v>
      </c>
      <c r="B158" s="31">
        <f>IF(B112*BObIC!B$2&gt;0,B112*BObIC!B$2,0)</f>
        <v>4500012.5882011615</v>
      </c>
      <c r="C158" s="31">
        <f>IF(C112*BObIC!C$2&gt;0,C112*BObIC!C$2,0)</f>
        <v>61977.160820761696</v>
      </c>
      <c r="D158" s="31">
        <f>IF(D112*BObIC!D$2&gt;0,D112*BObIC!D$2,0)</f>
        <v>111401.98527276154</v>
      </c>
      <c r="E158" s="31">
        <f>IF(E112*BObIC!E$2&gt;0,E112*BObIC!E$2,0)</f>
        <v>1233267.0482308494</v>
      </c>
      <c r="F158" s="31">
        <f>IF(F112*BObIC!F$2&gt;0,F112*BObIC!F$2,0)</f>
        <v>3138.0840921904619</v>
      </c>
      <c r="G158" s="31">
        <f>IF(G112*BObIC!G$2&gt;0,G112*BObIC!G$2,0)</f>
        <v>99416857.603662834</v>
      </c>
      <c r="H158" s="31">
        <f>IF(H112*BObIC!H$2&gt;0,H112*BObIC!H$2,0)</f>
        <v>23534061.649382379</v>
      </c>
      <c r="I158" s="31">
        <f>IF(I112*BObIC!I$2&gt;0,I112*BObIC!I$2,0)</f>
        <v>9478583.0004612915</v>
      </c>
      <c r="J158" s="31">
        <f>IF(J112*BObIC!J$2&gt;0,J112*BObIC!J$2,0)</f>
        <v>24376637.228135575</v>
      </c>
      <c r="K158" s="31">
        <f>IF(K112*BObIC!K$2&gt;0,K112*BObIC!K$2,0)</f>
        <v>9717077.3914677855</v>
      </c>
      <c r="L158" s="31">
        <f>IF(L112*BObIC!L$2&gt;0,L112*BObIC!L$2,0)</f>
        <v>449359520.62325931</v>
      </c>
      <c r="M158" s="31">
        <f>IF(M112*BObIC!M$2&gt;0,M112*BObIC!M$2,0)</f>
        <v>14530898.38888794</v>
      </c>
      <c r="N158" s="31">
        <f>IF(N112*BObIC!N$2&gt;0,N112*BObIC!N$2,0)</f>
        <v>124295588.28654896</v>
      </c>
      <c r="O158" s="31">
        <f>IF(O112*BObIC!O$2&gt;0,O112*BObIC!O$2,0)</f>
        <v>25171210.060262896</v>
      </c>
      <c r="P158" s="31">
        <f>IF(P112*BObIC!P$2&gt;0,P112*BObIC!P$2,0)</f>
        <v>43033407.810489409</v>
      </c>
      <c r="Q158" s="31">
        <f>IF(Q112*BObIC!Q$2&gt;0,Q112*BObIC!Q$2,0)</f>
        <v>1703389702.2500899</v>
      </c>
      <c r="R158" s="31">
        <f>IF(R112*BObIC!R$2&gt;0,R112*BObIC!R$2,0)</f>
        <v>8312234810.9753885</v>
      </c>
      <c r="S158" s="31">
        <f>IF(S112*BObIC!S$2&gt;0,S112*BObIC!S$2,0)</f>
        <v>3209458245.8252883</v>
      </c>
      <c r="T158" s="31">
        <f>IF(T112*BObIC!T$2&gt;0,T112*BObIC!T$2,0)</f>
        <v>2042767220.6523046</v>
      </c>
      <c r="U158" s="31">
        <f>IF(U112*BObIC!U$2&gt;0,U112*BObIC!U$2,0)</f>
        <v>3162150059.0934744</v>
      </c>
      <c r="V158" s="31">
        <f>IF(V112*BObIC!V$2&gt;0,V112*BObIC!V$2,0)</f>
        <v>1787501339.2151167</v>
      </c>
      <c r="W158" s="31">
        <f>IF(W112*BObIC!W$2&gt;0,W112*BObIC!W$2,0)</f>
        <v>1854414706.3128922</v>
      </c>
      <c r="X158" s="31">
        <f>IF(X112*BObIC!X$2&gt;0,X112*BObIC!X$2,0)</f>
        <v>389250304.35837454</v>
      </c>
      <c r="Y158" s="31">
        <f>IF(Y112*BObIC!Y$2&gt;0,Y112*BObIC!Y$2,0)</f>
        <v>345543853.6433683</v>
      </c>
      <c r="Z158" s="31">
        <f>IF(Z112*BObIC!Z$2&gt;0,Z112*BObIC!Z$2,0)</f>
        <v>33834038.160974503</v>
      </c>
      <c r="AA158" s="31">
        <f>IF(AA112*BObIC!AA$2&gt;0,AA112*BObIC!AA$2,0)</f>
        <v>1937766.9269276087</v>
      </c>
      <c r="AB158" s="31">
        <f>IF(AB112*BObIC!AB$2&gt;0,AB112*BObIC!AB$2,0)</f>
        <v>131805808.04018393</v>
      </c>
      <c r="AC158" s="31">
        <f>IF(AC112*BObIC!AC$2&gt;0,AC112*BObIC!AC$2,0)</f>
        <v>636559573.57981157</v>
      </c>
      <c r="AD158" s="31">
        <f>IF(AD112*BObIC!AD$2&gt;0,AD112*BObIC!AD$2,0)</f>
        <v>75093567.805094704</v>
      </c>
      <c r="AE158" s="31">
        <f>IF(AE112*BObIC!AE$2&gt;0,AE112*BObIC!AE$2,0)</f>
        <v>12579010.083545461</v>
      </c>
      <c r="AF158" s="31">
        <f>IF(AF112*BObIC!AF$2&gt;0,AF112*BObIC!AF$2,0)</f>
        <v>18683368.16387891</v>
      </c>
      <c r="AG158" s="31">
        <f>IF(AG112*BObIC!AG$2&gt;0,AG112*BObIC!AG$2,0)</f>
        <v>2574013.476619231</v>
      </c>
      <c r="AH158" s="31">
        <f>IF(AH112*BObIC!AH$2&gt;0,AH112*BObIC!AH$2,0)</f>
        <v>886508.75604376826</v>
      </c>
      <c r="AI158" s="31">
        <f>IF(AI112*BObIC!AI$2&gt;0,AI112*BObIC!AI$2,0)</f>
        <v>718621.25711161003</v>
      </c>
      <c r="AJ158" s="31">
        <f>IF(AJ112*BObIC!AJ$2&gt;0,AJ112*BObIC!AJ$2,0)</f>
        <v>2137035.2667817334</v>
      </c>
      <c r="AK158" s="31">
        <f>IF(AK112*BObIC!AK$2&gt;0,AK112*BObIC!AK$2,0)</f>
        <v>26811790.483675309</v>
      </c>
      <c r="AL158" s="31">
        <f>IF(AL112*BObIC!AL$2&gt;0,AL112*BObIC!AL$2,0)</f>
        <v>31156467.909313001</v>
      </c>
      <c r="AM158" s="31">
        <f>IF(AM112*BObIC!AM$2&gt;0,AM112*BObIC!AM$2,0)</f>
        <v>6005508.4314295426</v>
      </c>
      <c r="AN158" s="31">
        <f>IF(AN112*BObIC!AN$2&gt;0,AN112*BObIC!AN$2,0)</f>
        <v>1033214.1873537207</v>
      </c>
      <c r="AO158" s="31">
        <f>IF(AO112*BObIC!AO$2&gt;0,AO112*BObIC!AO$2,0)</f>
        <v>5552055.2801079825</v>
      </c>
      <c r="AP158" s="31">
        <f>IF(AP112*BObIC!AP$2&gt;0,AP112*BObIC!AP$2,0)</f>
        <v>42563403.584425218</v>
      </c>
      <c r="AQ158" s="31">
        <f>IF(AQ112*BObIC!AQ$2&gt;0,AQ112*BObIC!AQ$2,0)</f>
        <v>0</v>
      </c>
    </row>
    <row r="159" spans="1:43">
      <c r="A159" t="s">
        <v>11</v>
      </c>
      <c r="B159">
        <f>IF(B113*BObIC!B$2&gt;0,B113*BObIC!B$2,0)</f>
        <v>186133888.88623112</v>
      </c>
      <c r="C159" s="31">
        <f>IF(C113*BObIC!C$2&gt;0,C113*BObIC!C$2,0)</f>
        <v>4652209.6666723667</v>
      </c>
      <c r="D159" s="31">
        <f>IF(D113*BObIC!D$2&gt;0,D113*BObIC!D$2,0)</f>
        <v>1791061.4956177094</v>
      </c>
      <c r="E159">
        <f>IF(E113*BObIC!E$2&gt;0,E113*BObIC!E$2,0)</f>
        <v>30779897.818250131</v>
      </c>
      <c r="F159">
        <f>IF(F113*BObIC!F$2&gt;0,F113*BObIC!F$2,0)</f>
        <v>237709.86998342749</v>
      </c>
      <c r="G159">
        <f>IF(G113*BObIC!G$2&gt;0,G113*BObIC!G$2,0)</f>
        <v>1418632106.5144978</v>
      </c>
      <c r="H159">
        <f>IF(H113*BObIC!H$2&gt;0,H113*BObIC!H$2,0)</f>
        <v>230690760.3902207</v>
      </c>
      <c r="I159">
        <f>IF(I113*BObIC!I$2&gt;0,I113*BObIC!I$2,0)</f>
        <v>178953952.48329958</v>
      </c>
      <c r="J159">
        <f>IF(J113*BObIC!J$2&gt;0,J113*BObIC!J$2,0)</f>
        <v>137583020.85390651</v>
      </c>
      <c r="K159">
        <f>IF(K113*BObIC!K$2&gt;0,K113*BObIC!K$2,0)</f>
        <v>120633444.15096265</v>
      </c>
      <c r="L159" s="31">
        <f>IF(L113*BObIC!L$2&gt;0,L113*BObIC!L$2,0)</f>
        <v>1127592066.4263396</v>
      </c>
      <c r="M159" s="31">
        <f>IF(M113*BObIC!M$2&gt;0,M113*BObIC!M$2,0)</f>
        <v>82655565.946250662</v>
      </c>
      <c r="N159">
        <f>IF(N113*BObIC!N$2&gt;0,N113*BObIC!N$2,0)</f>
        <v>684864886.53192306</v>
      </c>
      <c r="O159" s="31">
        <f>IF(O113*BObIC!O$2&gt;0,O113*BObIC!O$2,0)</f>
        <v>328050189.64442587</v>
      </c>
      <c r="P159" s="31">
        <f>IF(P113*BObIC!P$2&gt;0,P113*BObIC!P$2,0)</f>
        <v>205422347.84167817</v>
      </c>
      <c r="Q159" s="31">
        <f>IF(Q113*BObIC!Q$2&gt;0,Q113*BObIC!Q$2,0)</f>
        <v>2179041660.4397693</v>
      </c>
      <c r="R159" s="31">
        <f>IF(R113*BObIC!R$2&gt;0,R113*BObIC!R$2,0)</f>
        <v>644214145.20168769</v>
      </c>
      <c r="S159">
        <f>IF(S113*BObIC!S$2&gt;0,S113*BObIC!S$2,0)</f>
        <v>10708063950.234928</v>
      </c>
      <c r="T159">
        <f>IF(T113*BObIC!T$2&gt;0,T113*BObIC!T$2,0)</f>
        <v>2850749344.8941603</v>
      </c>
      <c r="U159">
        <f>IF(U113*BObIC!U$2&gt;0,U113*BObIC!U$2,0)</f>
        <v>2970896386.0108337</v>
      </c>
      <c r="V159">
        <f>IF(V113*BObIC!V$2&gt;0,V113*BObIC!V$2,0)</f>
        <v>9881844850.2913094</v>
      </c>
      <c r="W159">
        <f>IF(W113*BObIC!W$2&gt;0,W113*BObIC!W$2,0)</f>
        <v>7984273642.5005579</v>
      </c>
      <c r="X159">
        <f>IF(X113*BObIC!X$2&gt;0,X113*BObIC!X$2,0)</f>
        <v>3114725763.2502446</v>
      </c>
      <c r="Y159">
        <f>IF(Y113*BObIC!Y$2&gt;0,Y113*BObIC!Y$2,0)</f>
        <v>902757755.47316778</v>
      </c>
      <c r="Z159" s="31">
        <f>IF(Z113*BObIC!Z$2&gt;0,Z113*BObIC!Z$2,0)</f>
        <v>261575784.02555928</v>
      </c>
      <c r="AA159" s="31">
        <f>IF(AA113*BObIC!AA$2&gt;0,AA113*BObIC!AA$2,0)</f>
        <v>39557903.54512994</v>
      </c>
      <c r="AB159" s="31">
        <f>IF(AB113*BObIC!AB$2&gt;0,AB113*BObIC!AB$2,0)</f>
        <v>166124680.19340169</v>
      </c>
      <c r="AC159">
        <f>IF(AC113*BObIC!AC$2&gt;0,AC113*BObIC!AC$2,0)</f>
        <v>9784182966.216198</v>
      </c>
      <c r="AD159">
        <f>IF(AD113*BObIC!AD$2&gt;0,AD113*BObIC!AD$2,0)</f>
        <v>1113266712.5454895</v>
      </c>
      <c r="AE159">
        <f>IF(AE113*BObIC!AE$2&gt;0,AE113*BObIC!AE$2,0)</f>
        <v>315331949.04580528</v>
      </c>
      <c r="AF159">
        <f>IF(AF113*BObIC!AF$2&gt;0,AF113*BObIC!AF$2,0)</f>
        <v>496338208.52539718</v>
      </c>
      <c r="AG159">
        <f>IF(AG113*BObIC!AG$2&gt;0,AG113*BObIC!AG$2,0)</f>
        <v>48233921.539013483</v>
      </c>
      <c r="AH159">
        <f>IF(AH113*BObIC!AH$2&gt;0,AH113*BObIC!AH$2,0)</f>
        <v>92400886.094548181</v>
      </c>
      <c r="AI159">
        <f>IF(AI113*BObIC!AI$2&gt;0,AI113*BObIC!AI$2,0)</f>
        <v>69736858.259725705</v>
      </c>
      <c r="AJ159">
        <f>IF(AJ113*BObIC!AJ$2&gt;0,AJ113*BObIC!AJ$2,0)</f>
        <v>75394823.877944842</v>
      </c>
      <c r="AK159">
        <f>IF(AK113*BObIC!AK$2&gt;0,AK113*BObIC!AK$2,0)</f>
        <v>841911873.96764112</v>
      </c>
      <c r="AL159">
        <f>IF(AL113*BObIC!AL$2&gt;0,AL113*BObIC!AL$2,0)</f>
        <v>826958903.2683543</v>
      </c>
      <c r="AM159">
        <f>IF(AM113*BObIC!AM$2&gt;0,AM113*BObIC!AM$2,0)</f>
        <v>535379112.71633863</v>
      </c>
      <c r="AN159">
        <f>IF(AN113*BObIC!AN$2&gt;0,AN113*BObIC!AN$2,0)</f>
        <v>179509393.36761698</v>
      </c>
      <c r="AO159">
        <f>IF(AO113*BObIC!AO$2&gt;0,AO113*BObIC!AO$2,0)</f>
        <v>140020527.67251542</v>
      </c>
      <c r="AP159">
        <f>IF(AP113*BObIC!AP$2&gt;0,AP113*BObIC!AP$2,0)</f>
        <v>464048107.73777992</v>
      </c>
      <c r="AQ159">
        <f>IF(AQ113*BObIC!AQ$2&gt;0,AQ113*BObIC!AQ$2,0)</f>
        <v>0</v>
      </c>
    </row>
    <row r="160" spans="1:43">
      <c r="A160" t="s">
        <v>12</v>
      </c>
      <c r="B160">
        <f>IF(B114*BObIC!B$2&gt;0,B114*BObIC!B$2,0)</f>
        <v>83149814.190770626</v>
      </c>
      <c r="C160" s="31">
        <f>IF(C114*BObIC!C$2&gt;0,C114*BObIC!C$2,0)</f>
        <v>723328.38324990135</v>
      </c>
      <c r="D160" s="31">
        <f>IF(D114*BObIC!D$2&gt;0,D114*BObIC!D$2,0)</f>
        <v>482480.42917428393</v>
      </c>
      <c r="E160">
        <f>IF(E114*BObIC!E$2&gt;0,E114*BObIC!E$2,0)</f>
        <v>10466294.968478233</v>
      </c>
      <c r="F160">
        <f>IF(F114*BObIC!F$2&gt;0,F114*BObIC!F$2,0)</f>
        <v>61192.639797713971</v>
      </c>
      <c r="G160">
        <f>IF(G114*BObIC!G$2&gt;0,G114*BObIC!G$2,0)</f>
        <v>208672393.35736629</v>
      </c>
      <c r="H160">
        <f>IF(H114*BObIC!H$2&gt;0,H114*BObIC!H$2,0)</f>
        <v>109878445.44600293</v>
      </c>
      <c r="I160">
        <f>IF(I114*BObIC!I$2&gt;0,I114*BObIC!I$2,0)</f>
        <v>15561759.013172472</v>
      </c>
      <c r="J160">
        <f>IF(J114*BObIC!J$2&gt;0,J114*BObIC!J$2,0)</f>
        <v>93094402.678922221</v>
      </c>
      <c r="K160">
        <f>IF(K114*BObIC!K$2&gt;0,K114*BObIC!K$2,0)</f>
        <v>79689291.958107665</v>
      </c>
      <c r="L160" s="31">
        <f>IF(L114*BObIC!L$2&gt;0,L114*BObIC!L$2,0)</f>
        <v>791958282.34610784</v>
      </c>
      <c r="M160" s="31">
        <f>IF(M114*BObIC!M$2&gt;0,M114*BObIC!M$2,0)</f>
        <v>77898230.462489843</v>
      </c>
      <c r="N160">
        <f>IF(N114*BObIC!N$2&gt;0,N114*BObIC!N$2,0)</f>
        <v>304913509.85973233</v>
      </c>
      <c r="O160" s="31">
        <f>IF(O114*BObIC!O$2&gt;0,O114*BObIC!O$2,0)</f>
        <v>98260989.685263231</v>
      </c>
      <c r="P160" s="31">
        <f>IF(P114*BObIC!P$2&gt;0,P114*BObIC!P$2,0)</f>
        <v>59787864.473523319</v>
      </c>
      <c r="Q160" s="31">
        <f>IF(Q114*BObIC!Q$2&gt;0,Q114*BObIC!Q$2,0)</f>
        <v>147995968.39281753</v>
      </c>
      <c r="R160" s="31">
        <f>IF(R114*BObIC!R$2&gt;0,R114*BObIC!R$2,0)</f>
        <v>94935673.520015031</v>
      </c>
      <c r="S160">
        <f>IF(S114*BObIC!S$2&gt;0,S114*BObIC!S$2,0)</f>
        <v>461736908.80388188</v>
      </c>
      <c r="T160">
        <f>IF(T114*BObIC!T$2&gt;0,T114*BObIC!T$2,0)</f>
        <v>54952981652.703827</v>
      </c>
      <c r="U160">
        <f>IF(U114*BObIC!U$2&gt;0,U114*BObIC!U$2,0)</f>
        <v>5041039467.7623854</v>
      </c>
      <c r="V160">
        <f>IF(V114*BObIC!V$2&gt;0,V114*BObIC!V$2,0)</f>
        <v>3105176573.3577056</v>
      </c>
      <c r="W160">
        <f>IF(W114*BObIC!W$2&gt;0,W114*BObIC!W$2,0)</f>
        <v>2993062242.9960184</v>
      </c>
      <c r="X160">
        <f>IF(X114*BObIC!X$2&gt;0,X114*BObIC!X$2,0)</f>
        <v>1027542884.8780991</v>
      </c>
      <c r="Y160">
        <f>IF(Y114*BObIC!Y$2&gt;0,Y114*BObIC!Y$2,0)</f>
        <v>295783254.19350404</v>
      </c>
      <c r="Z160" s="31">
        <f>IF(Z114*BObIC!Z$2&gt;0,Z114*BObIC!Z$2,0)</f>
        <v>440286534.99171364</v>
      </c>
      <c r="AA160" s="31">
        <f>IF(AA114*BObIC!AA$2&gt;0,AA114*BObIC!AA$2,0)</f>
        <v>36405698.074524648</v>
      </c>
      <c r="AB160" s="31">
        <f>IF(AB114*BObIC!AB$2&gt;0,AB114*BObIC!AB$2,0)</f>
        <v>69703123.855734557</v>
      </c>
      <c r="AC160">
        <f>IF(AC114*BObIC!AC$2&gt;0,AC114*BObIC!AC$2,0)</f>
        <v>1539737832.3213334</v>
      </c>
      <c r="AD160">
        <f>IF(AD114*BObIC!AD$2&gt;0,AD114*BObIC!AD$2,0)</f>
        <v>1678524308.4245954</v>
      </c>
      <c r="AE160">
        <f>IF(AE114*BObIC!AE$2&gt;0,AE114*BObIC!AE$2,0)</f>
        <v>387766775.10379142</v>
      </c>
      <c r="AF160">
        <f>IF(AF114*BObIC!AF$2&gt;0,AF114*BObIC!AF$2,0)</f>
        <v>393255284.18103158</v>
      </c>
      <c r="AG160">
        <f>IF(AG114*BObIC!AG$2&gt;0,AG114*BObIC!AG$2,0)</f>
        <v>343772405.17332697</v>
      </c>
      <c r="AH160">
        <f>IF(AH114*BObIC!AH$2&gt;0,AH114*BObIC!AH$2,0)</f>
        <v>1894979934.8516181</v>
      </c>
      <c r="AI160">
        <f>IF(AI114*BObIC!AI$2&gt;0,AI114*BObIC!AI$2,0)</f>
        <v>1199547550.1392436</v>
      </c>
      <c r="AJ160">
        <f>IF(AJ114*BObIC!AJ$2&gt;0,AJ114*BObIC!AJ$2,0)</f>
        <v>411191003.80994672</v>
      </c>
      <c r="AK160">
        <f>IF(AK114*BObIC!AK$2&gt;0,AK114*BObIC!AK$2,0)</f>
        <v>304915863.42280155</v>
      </c>
      <c r="AL160">
        <f>IF(AL114*BObIC!AL$2&gt;0,AL114*BObIC!AL$2,0)</f>
        <v>1826781522.3180885</v>
      </c>
      <c r="AM160">
        <f>IF(AM114*BObIC!AM$2&gt;0,AM114*BObIC!AM$2,0)</f>
        <v>491148601.95793682</v>
      </c>
      <c r="AN160">
        <f>IF(AN114*BObIC!AN$2&gt;0,AN114*BObIC!AN$2,0)</f>
        <v>509343213.5244571</v>
      </c>
      <c r="AO160">
        <f>IF(AO114*BObIC!AO$2&gt;0,AO114*BObIC!AO$2,0)</f>
        <v>897834886.05354452</v>
      </c>
      <c r="AP160">
        <f>IF(AP114*BObIC!AP$2&gt;0,AP114*BObIC!AP$2,0)</f>
        <v>1538094260.7780492</v>
      </c>
      <c r="AQ160">
        <f>IF(AQ114*BObIC!AQ$2&gt;0,AQ114*BObIC!AQ$2,0)</f>
        <v>0</v>
      </c>
    </row>
    <row r="161" spans="1:43">
      <c r="A161" t="s">
        <v>13</v>
      </c>
      <c r="B161">
        <f>IF(B115*BObIC!B$2&gt;0,B115*BObIC!B$2,0)</f>
        <v>72583100.531342357</v>
      </c>
      <c r="C161" s="31">
        <f>IF(C115*BObIC!C$2&gt;0,C115*BObIC!C$2,0)</f>
        <v>1202670.7283319954</v>
      </c>
      <c r="D161" s="31">
        <f>IF(D115*BObIC!D$2&gt;0,D115*BObIC!D$2,0)</f>
        <v>365586.79674018919</v>
      </c>
      <c r="E161">
        <f>IF(E115*BObIC!E$2&gt;0,E115*BObIC!E$2,0)</f>
        <v>19773067.864892118</v>
      </c>
      <c r="F161">
        <f>IF(F115*BObIC!F$2&gt;0,F115*BObIC!F$2,0)</f>
        <v>91788.959696571066</v>
      </c>
      <c r="G161">
        <f>IF(G115*BObIC!G$2&gt;0,G115*BObIC!G$2,0)</f>
        <v>173459167.23787403</v>
      </c>
      <c r="H161">
        <f>IF(H115*BObIC!H$2&gt;0,H115*BObIC!H$2,0)</f>
        <v>69131208.029932931</v>
      </c>
      <c r="I161">
        <f>IF(I115*BObIC!I$2&gt;0,I115*BObIC!I$2,0)</f>
        <v>13991932.446054228</v>
      </c>
      <c r="J161">
        <f>IF(J115*BObIC!J$2&gt;0,J115*BObIC!J$2,0)</f>
        <v>72891417.293400079</v>
      </c>
      <c r="K161">
        <f>IF(K115*BObIC!K$2&gt;0,K115*BObIC!K$2,0)</f>
        <v>34038798.147989884</v>
      </c>
      <c r="L161" s="31">
        <f>IF(L115*BObIC!L$2&gt;0,L115*BObIC!L$2,0)</f>
        <v>339004870.91626662</v>
      </c>
      <c r="M161" s="31">
        <f>IF(M115*BObIC!M$2&gt;0,M115*BObIC!M$2,0)</f>
        <v>30404112.248210412</v>
      </c>
      <c r="N161">
        <f>IF(N115*BObIC!N$2&gt;0,N115*BObIC!N$2,0)</f>
        <v>197339987.17944324</v>
      </c>
      <c r="O161" s="31">
        <f>IF(O115*BObIC!O$2&gt;0,O115*BObIC!O$2,0)</f>
        <v>97048209.010251135</v>
      </c>
      <c r="P161" s="31">
        <f>IF(P115*BObIC!P$2&gt;0,P115*BObIC!P$2,0)</f>
        <v>47857710.135776646</v>
      </c>
      <c r="Q161" s="31">
        <f>IF(Q115*BObIC!Q$2&gt;0,Q115*BObIC!Q$2,0)</f>
        <v>229346875.87774017</v>
      </c>
      <c r="R161" s="31">
        <f>IF(R115*BObIC!R$2&gt;0,R115*BObIC!R$2,0)</f>
        <v>155636418.63627833</v>
      </c>
      <c r="S161">
        <f>IF(S115*BObIC!S$2&gt;0,S115*BObIC!S$2,0)</f>
        <v>709925626.09215617</v>
      </c>
      <c r="T161">
        <f>IF(T115*BObIC!T$2&gt;0,T115*BObIC!T$2,0)</f>
        <v>7780998753.7817593</v>
      </c>
      <c r="U161">
        <f>IF(U115*BObIC!U$2&gt;0,U115*BObIC!U$2,0)</f>
        <v>16206478389.913033</v>
      </c>
      <c r="V161">
        <f>IF(V115*BObIC!V$2&gt;0,V115*BObIC!V$2,0)</f>
        <v>4676317213.1895924</v>
      </c>
      <c r="W161">
        <f>IF(W115*BObIC!W$2&gt;0,W115*BObIC!W$2,0)</f>
        <v>6583019461.1675835</v>
      </c>
      <c r="X161">
        <f>IF(X115*BObIC!X$2&gt;0,X115*BObIC!X$2,0)</f>
        <v>925809336.6933769</v>
      </c>
      <c r="Y161">
        <f>IF(Y115*BObIC!Y$2&gt;0,Y115*BObIC!Y$2,0)</f>
        <v>306528054.12516451</v>
      </c>
      <c r="Z161" s="31">
        <f>IF(Z115*BObIC!Z$2&gt;0,Z115*BObIC!Z$2,0)</f>
        <v>1575358224.851789</v>
      </c>
      <c r="AA161" s="31">
        <f>IF(AA115*BObIC!AA$2&gt;0,AA115*BObIC!AA$2,0)</f>
        <v>54083310.286856569</v>
      </c>
      <c r="AB161" s="31">
        <f>IF(AB115*BObIC!AB$2&gt;0,AB115*BObIC!AB$2,0)</f>
        <v>96766745.587808281</v>
      </c>
      <c r="AC161">
        <f>IF(AC115*BObIC!AC$2&gt;0,AC115*BObIC!AC$2,0)</f>
        <v>5130469372.7426519</v>
      </c>
      <c r="AD161">
        <f>IF(AD115*BObIC!AD$2&gt;0,AD115*BObIC!AD$2,0)</f>
        <v>1382414693.4855049</v>
      </c>
      <c r="AE161">
        <f>IF(AE115*BObIC!AE$2&gt;0,AE115*BObIC!AE$2,0)</f>
        <v>258438484.45439169</v>
      </c>
      <c r="AF161">
        <f>IF(AF115*BObIC!AF$2&gt;0,AF115*BObIC!AF$2,0)</f>
        <v>290122935.01221526</v>
      </c>
      <c r="AG161">
        <f>IF(AG115*BObIC!AG$2&gt;0,AG115*BObIC!AG$2,0)</f>
        <v>104637060.49102192</v>
      </c>
      <c r="AH161">
        <f>IF(AH115*BObIC!AH$2&gt;0,AH115*BObIC!AH$2,0)</f>
        <v>653523271.66117132</v>
      </c>
      <c r="AI161">
        <f>IF(AI115*BObIC!AI$2&gt;0,AI115*BObIC!AI$2,0)</f>
        <v>216527802.36114204</v>
      </c>
      <c r="AJ161">
        <f>IF(AJ115*BObIC!AJ$2&gt;0,AJ115*BObIC!AJ$2,0)</f>
        <v>154893477.2274521</v>
      </c>
      <c r="AK161">
        <f>IF(AK115*BObIC!AK$2&gt;0,AK115*BObIC!AK$2,0)</f>
        <v>258509091.34646621</v>
      </c>
      <c r="AL161">
        <f>IF(AL115*BObIC!AL$2&gt;0,AL115*BObIC!AL$2,0)</f>
        <v>1075152327.6827655</v>
      </c>
      <c r="AM161">
        <f>IF(AM115*BObIC!AM$2&gt;0,AM115*BObIC!AM$2,0)</f>
        <v>352576300.09396726</v>
      </c>
      <c r="AN161">
        <f>IF(AN115*BObIC!AN$2&gt;0,AN115*BObIC!AN$2,0)</f>
        <v>218661699.54383162</v>
      </c>
      <c r="AO161">
        <f>IF(AO115*BObIC!AO$2&gt;0,AO115*BObIC!AO$2,0)</f>
        <v>305446984.15540516</v>
      </c>
      <c r="AP161">
        <f>IF(AP115*BObIC!AP$2&gt;0,AP115*BObIC!AP$2,0)</f>
        <v>1109934067.2395821</v>
      </c>
      <c r="AQ161">
        <f>IF(AQ115*BObIC!AQ$2&gt;0,AQ115*BObIC!AQ$2,0)</f>
        <v>0</v>
      </c>
    </row>
    <row r="162" spans="1:43">
      <c r="A162" t="s">
        <v>14</v>
      </c>
      <c r="B162">
        <f>IF(B116*BObIC!B$2&gt;0,B116*BObIC!B$2,0)</f>
        <v>172578150.12899137</v>
      </c>
      <c r="C162" s="31">
        <f>IF(C116*BObIC!C$2&gt;0,C116*BObIC!C$2,0)</f>
        <v>7321934.7081033951</v>
      </c>
      <c r="D162" s="31">
        <f>IF(D116*BObIC!D$2&gt;0,D116*BObIC!D$2,0)</f>
        <v>2729348.6391826537</v>
      </c>
      <c r="E162">
        <f>IF(E116*BObIC!E$2&gt;0,E116*BObIC!E$2,0)</f>
        <v>58393468.787480094</v>
      </c>
      <c r="F162">
        <f>IF(F116*BObIC!F$2&gt;0,F116*BObIC!F$2,0)</f>
        <v>344404.72911790269</v>
      </c>
      <c r="G162">
        <f>IF(G116*BObIC!G$2&gt;0,G116*BObIC!G$2,0)</f>
        <v>487273852.62510437</v>
      </c>
      <c r="H162">
        <f>IF(H116*BObIC!H$2&gt;0,H116*BObIC!H$2,0)</f>
        <v>153073388.45398155</v>
      </c>
      <c r="I162">
        <f>IF(I116*BObIC!I$2&gt;0,I116*BObIC!I$2,0)</f>
        <v>49256152.432044484</v>
      </c>
      <c r="J162">
        <f>IF(J116*BObIC!J$2&gt;0,J116*BObIC!J$2,0)</f>
        <v>210815704.79233217</v>
      </c>
      <c r="K162">
        <f>IF(K116*BObIC!K$2&gt;0,K116*BObIC!K$2,0)</f>
        <v>204494818.90963721</v>
      </c>
      <c r="L162" s="31">
        <f>IF(L116*BObIC!L$2&gt;0,L116*BObIC!L$2,0)</f>
        <v>510094784.66453624</v>
      </c>
      <c r="M162" s="31">
        <f>IF(M116*BObIC!M$2&gt;0,M116*BObIC!M$2,0)</f>
        <v>46311845.032546856</v>
      </c>
      <c r="N162">
        <f>IF(N116*BObIC!N$2&gt;0,N116*BObIC!N$2,0)</f>
        <v>285589188.02002329</v>
      </c>
      <c r="O162" s="31">
        <f>IF(O116*BObIC!O$2&gt;0,O116*BObIC!O$2,0)</f>
        <v>334430805.02824301</v>
      </c>
      <c r="P162" s="31">
        <f>IF(P116*BObIC!P$2&gt;0,P116*BObIC!P$2,0)</f>
        <v>230958554.70359221</v>
      </c>
      <c r="Q162" s="31">
        <f>IF(Q116*BObIC!Q$2&gt;0,Q116*BObIC!Q$2,0)</f>
        <v>920766435.55722606</v>
      </c>
      <c r="R162" s="31">
        <f>IF(R116*BObIC!R$2&gt;0,R116*BObIC!R$2,0)</f>
        <v>349610026.10582447</v>
      </c>
      <c r="S162">
        <f>IF(S116*BObIC!S$2&gt;0,S116*BObIC!S$2,0)</f>
        <v>1121249213.9549987</v>
      </c>
      <c r="T162">
        <f>IF(T116*BObIC!T$2&gt;0,T116*BObIC!T$2,0)</f>
        <v>1543873042.6338172</v>
      </c>
      <c r="U162">
        <f>IF(U116*BObIC!U$2&gt;0,U116*BObIC!U$2,0)</f>
        <v>2074096283.1866863</v>
      </c>
      <c r="V162">
        <f>IF(V116*BObIC!V$2&gt;0,V116*BObIC!V$2,0)</f>
        <v>14655404228.808704</v>
      </c>
      <c r="W162">
        <f>IF(W116*BObIC!W$2&gt;0,W116*BObIC!W$2,0)</f>
        <v>4657813500.3399868</v>
      </c>
      <c r="X162">
        <f>IF(X116*BObIC!X$2&gt;0,X116*BObIC!X$2,0)</f>
        <v>1785573771.0614874</v>
      </c>
      <c r="Y162">
        <f>IF(Y116*BObIC!Y$2&gt;0,Y116*BObIC!Y$2,0)</f>
        <v>362103523.39785689</v>
      </c>
      <c r="Z162" s="31">
        <f>IF(Z116*BObIC!Z$2&gt;0,Z116*BObIC!Z$2,0)</f>
        <v>685117502.30134428</v>
      </c>
      <c r="AA162" s="31">
        <f>IF(AA116*BObIC!AA$2&gt;0,AA116*BObIC!AA$2,0)</f>
        <v>46759806.536707014</v>
      </c>
      <c r="AB162" s="31">
        <f>IF(AB116*BObIC!AB$2&gt;0,AB116*BObIC!AB$2,0)</f>
        <v>440924350.58345121</v>
      </c>
      <c r="AC162">
        <f>IF(AC116*BObIC!AC$2&gt;0,AC116*BObIC!AC$2,0)</f>
        <v>2752474749.9000516</v>
      </c>
      <c r="AD162">
        <f>IF(AD116*BObIC!AD$2&gt;0,AD116*BObIC!AD$2,0)</f>
        <v>1191915729.6270354</v>
      </c>
      <c r="AE162">
        <f>IF(AE116*BObIC!AE$2&gt;0,AE116*BObIC!AE$2,0)</f>
        <v>235842709.94857445</v>
      </c>
      <c r="AF162">
        <f>IF(AF116*BObIC!AF$2&gt;0,AF116*BObIC!AF$2,0)</f>
        <v>207418728.76253599</v>
      </c>
      <c r="AG162">
        <f>IF(AG116*BObIC!AG$2&gt;0,AG116*BObIC!AG$2,0)</f>
        <v>65917809.919529922</v>
      </c>
      <c r="AH162">
        <f>IF(AH116*BObIC!AH$2&gt;0,AH116*BObIC!AH$2,0)</f>
        <v>110866157.41401985</v>
      </c>
      <c r="AI162">
        <f>IF(AI116*BObIC!AI$2&gt;0,AI116*BObIC!AI$2,0)</f>
        <v>88134660.77121526</v>
      </c>
      <c r="AJ162">
        <f>IF(AJ116*BObIC!AJ$2&gt;0,AJ116*BObIC!AJ$2,0)</f>
        <v>149402614.58714169</v>
      </c>
      <c r="AK162">
        <f>IF(AK116*BObIC!AK$2&gt;0,AK116*BObIC!AK$2,0)</f>
        <v>185674159.56672531</v>
      </c>
      <c r="AL162">
        <f>IF(AL116*BObIC!AL$2&gt;0,AL116*BObIC!AL$2,0)</f>
        <v>889369904.21486092</v>
      </c>
      <c r="AM162">
        <f>IF(AM116*BObIC!AM$2&gt;0,AM116*BObIC!AM$2,0)</f>
        <v>343556661.89198869</v>
      </c>
      <c r="AN162">
        <f>IF(AN116*BObIC!AN$2&gt;0,AN116*BObIC!AN$2,0)</f>
        <v>184793142.45784259</v>
      </c>
      <c r="AO162">
        <f>IF(AO116*BObIC!AO$2&gt;0,AO116*BObIC!AO$2,0)</f>
        <v>232488098.05402255</v>
      </c>
      <c r="AP162">
        <f>IF(AP116*BObIC!AP$2&gt;0,AP116*BObIC!AP$2,0)</f>
        <v>362550700.3809942</v>
      </c>
      <c r="AQ162">
        <f>IF(AQ116*BObIC!AQ$2&gt;0,AQ116*BObIC!AQ$2,0)</f>
        <v>0</v>
      </c>
    </row>
    <row r="163" spans="1:43">
      <c r="A163" t="s">
        <v>15</v>
      </c>
      <c r="B163">
        <f>IF(B117*BObIC!B$2&gt;0,B117*BObIC!B$2,0)</f>
        <v>62534170.74712541</v>
      </c>
      <c r="C163" s="31">
        <f>IF(C117*BObIC!C$2&gt;0,C117*BObIC!C$2,0)</f>
        <v>410304.49505390285</v>
      </c>
      <c r="D163" s="31">
        <f>IF(D117*BObIC!D$2&gt;0,D117*BObIC!D$2,0)</f>
        <v>240063.43305257041</v>
      </c>
      <c r="E163">
        <f>IF(E117*BObIC!E$2&gt;0,E117*BObIC!E$2,0)</f>
        <v>11332406.177922806</v>
      </c>
      <c r="F163">
        <f>IF(F117*BObIC!F$2&gt;0,F117*BObIC!F$2,0)</f>
        <v>39226.051152380751</v>
      </c>
      <c r="G163">
        <f>IF(G117*BObIC!G$2&gt;0,G117*BObIC!G$2,0)</f>
        <v>109900412.03464815</v>
      </c>
      <c r="H163">
        <f>IF(H117*BObIC!H$2&gt;0,H117*BObIC!H$2,0)</f>
        <v>47079891.11411044</v>
      </c>
      <c r="I163">
        <f>IF(I117*BObIC!I$2&gt;0,I117*BObIC!I$2,0)</f>
        <v>10443543.858809834</v>
      </c>
      <c r="J163">
        <f>IF(J117*BObIC!J$2&gt;0,J117*BObIC!J$2,0)</f>
        <v>26492490.427294955</v>
      </c>
      <c r="K163">
        <f>IF(K117*BObIC!K$2&gt;0,K117*BObIC!K$2,0)</f>
        <v>31962955.52100594</v>
      </c>
      <c r="L163" s="31">
        <f>IF(L117*BObIC!L$2&gt;0,L117*BObIC!L$2,0)</f>
        <v>133749066.61427256</v>
      </c>
      <c r="M163" s="31">
        <f>IF(M117*BObIC!M$2&gt;0,M117*BObIC!M$2,0)</f>
        <v>13602810.0186226</v>
      </c>
      <c r="N163">
        <f>IF(N117*BObIC!N$2&gt;0,N117*BObIC!N$2,0)</f>
        <v>94158213.18617487</v>
      </c>
      <c r="O163" s="31">
        <f>IF(O117*BObIC!O$2&gt;0,O117*BObIC!O$2,0)</f>
        <v>15211940.716340687</v>
      </c>
      <c r="P163" s="31">
        <f>IF(P117*BObIC!P$2&gt;0,P117*BObIC!P$2,0)</f>
        <v>64054240.73280514</v>
      </c>
      <c r="Q163" s="31">
        <f>IF(Q117*BObIC!Q$2&gt;0,Q117*BObIC!Q$2,0)</f>
        <v>107583721.45358887</v>
      </c>
      <c r="R163" s="31">
        <f>IF(R117*BObIC!R$2&gt;0,R117*BObIC!R$2,0)</f>
        <v>77733481.04764992</v>
      </c>
      <c r="S163">
        <f>IF(S117*BObIC!S$2&gt;0,S117*BObIC!S$2,0)</f>
        <v>214235431.93179685</v>
      </c>
      <c r="T163">
        <f>IF(T117*BObIC!T$2&gt;0,T117*BObIC!T$2,0)</f>
        <v>990639015.95393729</v>
      </c>
      <c r="U163">
        <f>IF(U117*BObIC!U$2&gt;0,U117*BObIC!U$2,0)</f>
        <v>1816720824.7185261</v>
      </c>
      <c r="V163">
        <f>IF(V117*BObIC!V$2&gt;0,V117*BObIC!V$2,0)</f>
        <v>1102629391.9939859</v>
      </c>
      <c r="W163">
        <f>IF(W117*BObIC!W$2&gt;0,W117*BObIC!W$2,0)</f>
        <v>43798226337.844955</v>
      </c>
      <c r="X163">
        <f>IF(X117*BObIC!X$2&gt;0,X117*BObIC!X$2,0)</f>
        <v>283445876.58505768</v>
      </c>
      <c r="Y163">
        <f>IF(Y117*BObIC!Y$2&gt;0,Y117*BObIC!Y$2,0)</f>
        <v>75655284.85759683</v>
      </c>
      <c r="Z163" s="31">
        <f>IF(Z117*BObIC!Z$2&gt;0,Z117*BObIC!Z$2,0)</f>
        <v>250831768.61492214</v>
      </c>
      <c r="AA163" s="31">
        <f>IF(AA117*BObIC!AA$2&gt;0,AA117*BObIC!AA$2,0)</f>
        <v>290796054.04999048</v>
      </c>
      <c r="AB163" s="31">
        <f>IF(AB117*BObIC!AB$2&gt;0,AB117*BObIC!AB$2,0)</f>
        <v>69370486.941962332</v>
      </c>
      <c r="AC163">
        <f>IF(AC117*BObIC!AC$2&gt;0,AC117*BObIC!AC$2,0)</f>
        <v>842296289.26893485</v>
      </c>
      <c r="AD163">
        <f>IF(AD117*BObIC!AD$2&gt;0,AD117*BObIC!AD$2,0)</f>
        <v>5392482919.4990683</v>
      </c>
      <c r="AE163">
        <f>IF(AE117*BObIC!AE$2&gt;0,AE117*BObIC!AE$2,0)</f>
        <v>364584178.87273413</v>
      </c>
      <c r="AF163">
        <f>IF(AF117*BObIC!AF$2&gt;0,AF117*BObIC!AF$2,0)</f>
        <v>101443275.40619497</v>
      </c>
      <c r="AG163">
        <f>IF(AG117*BObIC!AG$2&gt;0,AG117*BObIC!AG$2,0)</f>
        <v>36499056.076267332</v>
      </c>
      <c r="AH163">
        <f>IF(AH117*BObIC!AH$2&gt;0,AH117*BObIC!AH$2,0)</f>
        <v>104225186.95392177</v>
      </c>
      <c r="AI163">
        <f>IF(AI117*BObIC!AI$2&gt;0,AI117*BObIC!AI$2,0)</f>
        <v>97720723.15183419</v>
      </c>
      <c r="AJ163">
        <f>IF(AJ117*BObIC!AJ$2&gt;0,AJ117*BObIC!AJ$2,0)</f>
        <v>101941446.2558302</v>
      </c>
      <c r="AK163">
        <f>IF(AK117*BObIC!AK$2&gt;0,AK117*BObIC!AK$2,0)</f>
        <v>87857724.850079522</v>
      </c>
      <c r="AL163">
        <f>IF(AL117*BObIC!AL$2&gt;0,AL117*BObIC!AL$2,0)</f>
        <v>691280699.45840645</v>
      </c>
      <c r="AM163">
        <f>IF(AM117*BObIC!AM$2&gt;0,AM117*BObIC!AM$2,0)</f>
        <v>155535215.42430517</v>
      </c>
      <c r="AN163">
        <f>IF(AN117*BObIC!AN$2&gt;0,AN117*BObIC!AN$2,0)</f>
        <v>101448767.05335629</v>
      </c>
      <c r="AO163">
        <f>IF(AO117*BObIC!AO$2&gt;0,AO117*BObIC!AO$2,0)</f>
        <v>99544734.530419633</v>
      </c>
      <c r="AP163">
        <f>IF(AP117*BObIC!AP$2&gt;0,AP117*BObIC!AP$2,0)</f>
        <v>212161158.34685904</v>
      </c>
      <c r="AQ163">
        <f>IF(AQ117*BObIC!AQ$2&gt;0,AQ117*BObIC!AQ$2,0)</f>
        <v>0</v>
      </c>
    </row>
    <row r="164" spans="1:43">
      <c r="A164" t="s">
        <v>16</v>
      </c>
      <c r="B164">
        <f>IF(B118*BObIC!B$2&gt;0,B118*BObIC!B$2,0)</f>
        <v>26616444.748936463</v>
      </c>
      <c r="C164" s="31">
        <f>IF(C118*BObIC!C$2&gt;0,C118*BObIC!C$2,0)</f>
        <v>291057.29955066589</v>
      </c>
      <c r="D164" s="31">
        <f>IF(D118*BObIC!D$2&gt;0,D118*BObIC!D$2,0)</f>
        <v>120031.71652628541</v>
      </c>
      <c r="E164">
        <f>IF(E118*BObIC!E$2&gt;0,E118*BObIC!E$2,0)</f>
        <v>2304138.2446908499</v>
      </c>
      <c r="F164">
        <f>IF(F118*BObIC!F$2&gt;0,F118*BObIC!F$2,0)</f>
        <v>14121.378414857096</v>
      </c>
      <c r="G164">
        <f>IF(G118*BObIC!G$2&gt;0,G118*BObIC!G$2,0)</f>
        <v>67903432.628863454</v>
      </c>
      <c r="H164">
        <f>IF(H118*BObIC!H$2&gt;0,H118*BObIC!H$2,0)</f>
        <v>11228849.402880535</v>
      </c>
      <c r="I164">
        <f>IF(I118*BObIC!I$2&gt;0,I118*BObIC!I$2,0)</f>
        <v>8165294.8078795895</v>
      </c>
      <c r="J164">
        <f>IF(J118*BObIC!J$2&gt;0,J118*BObIC!J$2,0)</f>
        <v>8051539.2595377024</v>
      </c>
      <c r="K164">
        <f>IF(K118*BObIC!K$2&gt;0,K118*BObIC!K$2,0)</f>
        <v>8273558.7090601698</v>
      </c>
      <c r="L164" s="31">
        <f>IF(L118*BObIC!L$2&gt;0,L118*BObIC!L$2,0)</f>
        <v>55524475.406195037</v>
      </c>
      <c r="M164" s="31">
        <f>IF(M118*BObIC!M$2&gt;0,M118*BObIC!M$2,0)</f>
        <v>4130503.1863456964</v>
      </c>
      <c r="N164">
        <f>IF(N118*BObIC!N$2&gt;0,N118*BObIC!N$2,0)</f>
        <v>31691511.247031499</v>
      </c>
      <c r="O164" s="31">
        <f>IF(O118*BObIC!O$2&gt;0,O118*BObIC!O$2,0)</f>
        <v>18822999.21549765</v>
      </c>
      <c r="P164" s="31">
        <f>IF(P118*BObIC!P$2&gt;0,P118*BObIC!P$2,0)</f>
        <v>11735793.632854749</v>
      </c>
      <c r="Q164" s="31">
        <f>IF(Q118*BObIC!Q$2&gt;0,Q118*BObIC!Q$2,0)</f>
        <v>163356890.02408999</v>
      </c>
      <c r="R164" s="31">
        <f>IF(R118*BObIC!R$2&gt;0,R118*BObIC!R$2,0)</f>
        <v>31376133.795766335</v>
      </c>
      <c r="S164">
        <f>IF(S118*BObIC!S$2&gt;0,S118*BObIC!S$2,0)</f>
        <v>500647582.50499803</v>
      </c>
      <c r="T164">
        <f>IF(T118*BObIC!T$2&gt;0,T118*BObIC!T$2,0)</f>
        <v>151801679.8756215</v>
      </c>
      <c r="U164">
        <f>IF(U118*BObIC!U$2&gt;0,U118*BObIC!U$2,0)</f>
        <v>163667560.34921688</v>
      </c>
      <c r="V164">
        <f>IF(V118*BObIC!V$2&gt;0,V118*BObIC!V$2,0)</f>
        <v>574777758.49378908</v>
      </c>
      <c r="W164">
        <f>IF(W118*BObIC!W$2&gt;0,W118*BObIC!W$2,0)</f>
        <v>634122066.76120365</v>
      </c>
      <c r="X164">
        <f>IF(X118*BObIC!X$2&gt;0,X118*BObIC!X$2,0)</f>
        <v>4086939518.4568653</v>
      </c>
      <c r="Y164">
        <f>IF(Y118*BObIC!Y$2&gt;0,Y118*BObIC!Y$2,0)</f>
        <v>56720869.966342695</v>
      </c>
      <c r="Z164" s="31">
        <f>IF(Z118*BObIC!Z$2&gt;0,Z118*BObIC!Z$2,0)</f>
        <v>25092120.401154958</v>
      </c>
      <c r="AA164" s="31">
        <f>IF(AA118*BObIC!AA$2&gt;0,AA118*BObIC!AA$2,0)</f>
        <v>25360426.591037251</v>
      </c>
      <c r="AB164" s="31">
        <f>IF(AB118*BObIC!AB$2&gt;0,AB118*BObIC!AB$2,0)</f>
        <v>8959230.0832037758</v>
      </c>
      <c r="AC164">
        <f>IF(AC118*BObIC!AC$2&gt;0,AC118*BObIC!AC$2,0)</f>
        <v>448957061.33843648</v>
      </c>
      <c r="AD164">
        <f>IF(AD118*BObIC!AD$2&gt;0,AD118*BObIC!AD$2,0)</f>
        <v>89313011.34783271</v>
      </c>
      <c r="AE164">
        <f>IF(AE118*BObIC!AE$2&gt;0,AE118*BObIC!AE$2,0)</f>
        <v>392946182.8979522</v>
      </c>
      <c r="AF164">
        <f>IF(AF118*BObIC!AF$2&gt;0,AF118*BObIC!AF$2,0)</f>
        <v>19569092.398899693</v>
      </c>
      <c r="AG164">
        <f>IF(AG118*BObIC!AG$2&gt;0,AG118*BObIC!AG$2,0)</f>
        <v>2360623.7583502694</v>
      </c>
      <c r="AH164">
        <f>IF(AH118*BObIC!AH$2&gt;0,AH118*BObIC!AH$2,0)</f>
        <v>5562254.0534076067</v>
      </c>
      <c r="AI164">
        <f>IF(AI118*BObIC!AI$2&gt;0,AI118*BObIC!AI$2,0)</f>
        <v>3083167.62057713</v>
      </c>
      <c r="AJ164">
        <f>IF(AJ118*BObIC!AJ$2&gt;0,AJ118*BObIC!AJ$2,0)</f>
        <v>3316170.3644222734</v>
      </c>
      <c r="AK164">
        <f>IF(AK118*BObIC!AK$2&gt;0,AK118*BObIC!AK$2,0)</f>
        <v>33176609.543660648</v>
      </c>
      <c r="AL164">
        <f>IF(AL118*BObIC!AL$2&gt;0,AL118*BObIC!AL$2,0)</f>
        <v>54106061.396524981</v>
      </c>
      <c r="AM164">
        <f>IF(AM118*BObIC!AM$2&gt;0,AM118*BObIC!AM$2,0)</f>
        <v>129663281.12624088</v>
      </c>
      <c r="AN164">
        <f>IF(AN118*BObIC!AN$2&gt;0,AN118*BObIC!AN$2,0)</f>
        <v>9586062.3806188218</v>
      </c>
      <c r="AO164">
        <f>IF(AO118*BObIC!AO$2&gt;0,AO118*BObIC!AO$2,0)</f>
        <v>11958453.954314843</v>
      </c>
      <c r="AP164">
        <f>IF(AP118*BObIC!AP$2&gt;0,AP118*BObIC!AP$2,0)</f>
        <v>49828852.778869323</v>
      </c>
      <c r="AQ164">
        <f>IF(AQ118*BObIC!AQ$2&gt;0,AQ118*BObIC!AQ$2,0)</f>
        <v>0</v>
      </c>
    </row>
    <row r="165" spans="1:43">
      <c r="A165" t="s">
        <v>17</v>
      </c>
      <c r="B165">
        <f>IF(B119*BObIC!B$2&gt;0,B119*BObIC!B$2,0)</f>
        <v>64368380.899010696</v>
      </c>
      <c r="C165" s="31">
        <f>IF(C119*BObIC!C$2&gt;0,C119*BObIC!C$2,0)</f>
        <v>347542.81321009347</v>
      </c>
      <c r="D165" s="31">
        <f>IF(D119*BObIC!D$2&gt;0,D119*BObIC!D$2,0)</f>
        <v>362448.71264799818</v>
      </c>
      <c r="E165">
        <f>IF(E119*BObIC!E$2&gt;0,E119*BObIC!E$2,0)</f>
        <v>7929153.979942251</v>
      </c>
      <c r="F165">
        <f>IF(F119*BObIC!F$2&gt;0,F119*BObIC!F$2,0)</f>
        <v>41579.614221523625</v>
      </c>
      <c r="G165">
        <f>IF(G119*BObIC!G$2&gt;0,G119*BObIC!G$2,0)</f>
        <v>142662794.4781397</v>
      </c>
      <c r="H165">
        <f>IF(H119*BObIC!H$2&gt;0,H119*BObIC!H$2,0)</f>
        <v>220415104.03034282</v>
      </c>
      <c r="I165">
        <f>IF(I119*BObIC!I$2&gt;0,I119*BObIC!I$2,0)</f>
        <v>16418455.970340492</v>
      </c>
      <c r="J165">
        <f>IF(J119*BObIC!J$2&gt;0,J119*BObIC!J$2,0)</f>
        <v>55524475.406195022</v>
      </c>
      <c r="K165">
        <f>IF(K119*BObIC!K$2&gt;0,K119*BObIC!K$2,0)</f>
        <v>29420322.885308608</v>
      </c>
      <c r="L165" s="31">
        <f>IF(L119*BObIC!L$2&gt;0,L119*BObIC!L$2,0)</f>
        <v>193655091.93418872</v>
      </c>
      <c r="M165" s="31">
        <f>IF(M119*BObIC!M$2&gt;0,M119*BObIC!M$2,0)</f>
        <v>37969248.473458461</v>
      </c>
      <c r="N165">
        <f>IF(N119*BObIC!N$2&gt;0,N119*BObIC!N$2,0)</f>
        <v>61744942.597939417</v>
      </c>
      <c r="O165" s="31">
        <f>IF(O119*BObIC!O$2&gt;0,O119*BObIC!O$2,0)</f>
        <v>66295055.021340184</v>
      </c>
      <c r="P165" s="31">
        <f>IF(P119*BObIC!P$2&gt;0,P119*BObIC!P$2,0)</f>
        <v>19760082.785485666</v>
      </c>
      <c r="Q165" s="31">
        <f>IF(Q119*BObIC!Q$2&gt;0,Q119*BObIC!Q$2,0)</f>
        <v>112948276.20918843</v>
      </c>
      <c r="R165" s="31">
        <f>IF(R119*BObIC!R$2&gt;0,R119*BObIC!R$2,0)</f>
        <v>52419341.196972489</v>
      </c>
      <c r="S165">
        <f>IF(S119*BObIC!S$2&gt;0,S119*BObIC!S$2,0)</f>
        <v>108466307.60451721</v>
      </c>
      <c r="T165">
        <f>IF(T119*BObIC!T$2&gt;0,T119*BObIC!T$2,0)</f>
        <v>422378273.59860551</v>
      </c>
      <c r="U165">
        <f>IF(U119*BObIC!U$2&gt;0,U119*BObIC!U$2,0)</f>
        <v>174235843.05069107</v>
      </c>
      <c r="V165">
        <f>IF(V119*BObIC!V$2&gt;0,V119*BObIC!V$2,0)</f>
        <v>216243021.22977546</v>
      </c>
      <c r="W165">
        <f>IF(W119*BObIC!W$2&gt;0,W119*BObIC!W$2,0)</f>
        <v>312485706.77418834</v>
      </c>
      <c r="X165">
        <f>IF(X119*BObIC!X$2&gt;0,X119*BObIC!X$2,0)</f>
        <v>143657567.13536417</v>
      </c>
      <c r="Y165">
        <f>IF(Y119*BObIC!Y$2&gt;0,Y119*BObIC!Y$2,0)</f>
        <v>903815289.8122561</v>
      </c>
      <c r="Z165" s="31">
        <f>IF(Z119*BObIC!Z$2&gt;0,Z119*BObIC!Z$2,0)</f>
        <v>124355996.40532364</v>
      </c>
      <c r="AA165" s="31">
        <f>IF(AA119*BObIC!AA$2&gt;0,AA119*BObIC!AA$2,0)</f>
        <v>34895495.105157919</v>
      </c>
      <c r="AB165" s="31">
        <f>IF(AB119*BObIC!AB$2&gt;0,AB119*BObIC!AB$2,0)</f>
        <v>64934805.077651158</v>
      </c>
      <c r="AC165">
        <f>IF(AC119*BObIC!AC$2&gt;0,AC119*BObIC!AC$2,0)</f>
        <v>639183796.40190589</v>
      </c>
      <c r="AD165">
        <f>IF(AD119*BObIC!AD$2&gt;0,AD119*BObIC!AD$2,0)</f>
        <v>550692178.5652045</v>
      </c>
      <c r="AE165">
        <f>IF(AE119*BObIC!AE$2&gt;0,AE119*BObIC!AE$2,0)</f>
        <v>222052399.40544325</v>
      </c>
      <c r="AF165">
        <f>IF(AF119*BObIC!AF$2&gt;0,AF119*BObIC!AF$2,0)</f>
        <v>340500167.9861955</v>
      </c>
      <c r="AG165">
        <f>IF(AG119*BObIC!AG$2&gt;0,AG119*BObIC!AG$2,0)</f>
        <v>70791254.51470162</v>
      </c>
      <c r="AH165">
        <f>IF(AH119*BObIC!AH$2&gt;0,AH119*BObIC!AH$2,0)</f>
        <v>76821867.618868575</v>
      </c>
      <c r="AI165">
        <f>IF(AI119*BObIC!AI$2&gt;0,AI119*BObIC!AI$2,0)</f>
        <v>66112371.133245669</v>
      </c>
      <c r="AJ165">
        <f>IF(AJ119*BObIC!AJ$2&gt;0,AJ119*BObIC!AJ$2,0)</f>
        <v>200003436.05269</v>
      </c>
      <c r="AK165">
        <f>IF(AK119*BObIC!AK$2&gt;0,AK119*BObIC!AK$2,0)</f>
        <v>199582148.26331353</v>
      </c>
      <c r="AL165">
        <f>IF(AL119*BObIC!AL$2&gt;0,AL119*BObIC!AL$2,0)</f>
        <v>651291309.35060036</v>
      </c>
      <c r="AM165">
        <f>IF(AM119*BObIC!AM$2&gt;0,AM119*BObIC!AM$2,0)</f>
        <v>266803832.12314799</v>
      </c>
      <c r="AN165">
        <f>IF(AN119*BObIC!AN$2&gt;0,AN119*BObIC!AN$2,0)</f>
        <v>555931209.95711672</v>
      </c>
      <c r="AO165">
        <f>IF(AO119*BObIC!AO$2&gt;0,AO119*BObIC!AO$2,0)</f>
        <v>1133719960.1373632</v>
      </c>
      <c r="AP165">
        <f>IF(AP119*BObIC!AP$2&gt;0,AP119*BObIC!AP$2,0)</f>
        <v>514386899.18162984</v>
      </c>
      <c r="AQ165">
        <f>IF(AQ119*BObIC!AQ$2&gt;0,AQ119*BObIC!AQ$2,0)</f>
        <v>0</v>
      </c>
    </row>
    <row r="166" spans="1:43" s="31" customFormat="1">
      <c r="A166" s="31" t="s">
        <v>83</v>
      </c>
      <c r="B166" s="31">
        <f>IF(B120*BObIC!B$2&gt;0,B120*BObIC!B$2,0)</f>
        <v>764532211.90138507</v>
      </c>
      <c r="C166" s="31">
        <f>IF(C120*BObIC!C$2&gt;0,C120*BObIC!C$2,0)</f>
        <v>9511532.8834293</v>
      </c>
      <c r="D166" s="31">
        <f>IF(D120*BObIC!D$2&gt;0,D120*BObIC!D$2,0)</f>
        <v>4970725.2020296976</v>
      </c>
      <c r="E166" s="31">
        <f>IF(E120*BObIC!E$2&gt;0,E120*BObIC!E$2,0)</f>
        <v>156282863.9592694</v>
      </c>
      <c r="F166" s="31">
        <f>IF(F120*BObIC!F$2&gt;0,F120*BObIC!F$2,0)</f>
        <v>155335.16256342802</v>
      </c>
      <c r="G166" s="31">
        <f>IF(G120*BObIC!G$2&gt;0,G120*BObIC!G$2,0)</f>
        <v>2796281619.3060088</v>
      </c>
      <c r="H166" s="31">
        <f>IF(H120*BObIC!H$2&gt;0,H120*BObIC!H$2,0)</f>
        <v>1238932074.5382781</v>
      </c>
      <c r="I166" s="31">
        <f>IF(I120*BObIC!I$2&gt;0,I120*BObIC!I$2,0)</f>
        <v>156560584.40142819</v>
      </c>
      <c r="J166" s="31">
        <f>IF(J120*BObIC!J$2&gt;0,J120*BObIC!J$2,0)</f>
        <v>1169334076.4996338</v>
      </c>
      <c r="K166" s="31">
        <f>IF(K120*BObIC!K$2&gt;0,K120*BObIC!K$2,0)</f>
        <v>1296206816.3468933</v>
      </c>
      <c r="L166" s="31">
        <f>IF(L120*BObIC!L$2&gt;0,L120*BObIC!L$2,0)</f>
        <v>4937915748.3248262</v>
      </c>
      <c r="M166" s="31">
        <f>IF(M120*BObIC!M$2&gt;0,M120*BObIC!M$2,0)</f>
        <v>238253543.05239943</v>
      </c>
      <c r="N166" s="31">
        <f>IF(N120*BObIC!N$2&gt;0,N120*BObIC!N$2,0)</f>
        <v>1382778711.2401981</v>
      </c>
      <c r="O166" s="31">
        <f>IF(O120*BObIC!O$2&gt;0,O120*BObIC!O$2,0)</f>
        <v>565822414.36615539</v>
      </c>
      <c r="P166" s="31">
        <f>IF(P120*BObIC!P$2&gt;0,P120*BObIC!P$2,0)</f>
        <v>1018159224.0292345</v>
      </c>
      <c r="Q166" s="31">
        <f>IF(Q120*BObIC!Q$2&gt;0,Q120*BObIC!Q$2,0)</f>
        <v>3635919166.8278408</v>
      </c>
      <c r="R166" s="31">
        <f>IF(R120*BObIC!R$2&gt;0,R120*BObIC!R$2,0)</f>
        <v>1465341703.705729</v>
      </c>
      <c r="S166" s="31">
        <f>IF(S120*BObIC!S$2&gt;0,S120*BObIC!S$2,0)</f>
        <v>1400639901.3719218</v>
      </c>
      <c r="T166" s="31">
        <f>IF(T120*BObIC!T$2&gt;0,T120*BObIC!T$2,0)</f>
        <v>1776689070.4754729</v>
      </c>
      <c r="U166" s="31">
        <f>IF(U120*BObIC!U$2&gt;0,U120*BObIC!U$2,0)</f>
        <v>903483437.41948795</v>
      </c>
      <c r="V166" s="31">
        <f>IF(V120*BObIC!V$2&gt;0,V120*BObIC!V$2,0)</f>
        <v>1144653829.635576</v>
      </c>
      <c r="W166" s="31">
        <f>IF(W120*BObIC!W$2&gt;0,W120*BObIC!W$2,0)</f>
        <v>1700949841.8684111</v>
      </c>
      <c r="X166" s="31">
        <f>IF(X120*BObIC!X$2&gt;0,X120*BObIC!X$2,0)</f>
        <v>456752062.22343779</v>
      </c>
      <c r="Y166" s="31">
        <f>IF(Y120*BObIC!Y$2&gt;0,Y120*BObIC!Y$2,0)</f>
        <v>269081296.65305585</v>
      </c>
      <c r="Z166" s="31">
        <f>IF(Z120*BObIC!Z$2&gt;0,Z120*BObIC!Z$2,0)</f>
        <v>12635064110.6422</v>
      </c>
      <c r="AA166" s="31">
        <f>IF(AA120*BObIC!AA$2&gt;0,AA120*BObIC!AA$2,0)</f>
        <v>280970712.75734216</v>
      </c>
      <c r="AB166" s="31">
        <f>IF(AB120*BObIC!AB$2&gt;0,AB120*BObIC!AB$2,0)</f>
        <v>602628254.81197977</v>
      </c>
      <c r="AC166" s="31">
        <f>IF(AC120*BObIC!AC$2&gt;0,AC120*BObIC!AC$2,0)</f>
        <v>818903441.40369773</v>
      </c>
      <c r="AD166" s="31">
        <f>IF(AD120*BObIC!AD$2&gt;0,AD120*BObIC!AD$2,0)</f>
        <v>5448868798.9885759</v>
      </c>
      <c r="AE166" s="31">
        <f>IF(AE120*BObIC!AE$2&gt;0,AE120*BObIC!AE$2,0)</f>
        <v>842083684.07168913</v>
      </c>
      <c r="AF166" s="31">
        <f>IF(AF120*BObIC!AF$2&gt;0,AF120*BObIC!AF$2,0)</f>
        <v>4316950099.1201248</v>
      </c>
      <c r="AG166" s="31">
        <f>IF(AG120*BObIC!AG$2&gt;0,AG120*BObIC!AG$2,0)</f>
        <v>309370373.79166615</v>
      </c>
      <c r="AH166" s="31">
        <f>IF(AH120*BObIC!AH$2&gt;0,AH120*BObIC!AH$2,0)</f>
        <v>718767962.54292631</v>
      </c>
      <c r="AI166" s="31">
        <f>IF(AI120*BObIC!AI$2&gt;0,AI120*BObIC!AI$2,0)</f>
        <v>244775266.31699434</v>
      </c>
      <c r="AJ166" s="31">
        <f>IF(AJ120*BObIC!AJ$2&gt;0,AJ120*BObIC!AJ$2,0)</f>
        <v>723031049.78216767</v>
      </c>
      <c r="AK166" s="31">
        <f>IF(AK120*BObIC!AK$2&gt;0,AK120*BObIC!AK$2,0)</f>
        <v>1760502048.2069335</v>
      </c>
      <c r="AL166" s="31">
        <f>IF(AL120*BObIC!AL$2&gt;0,AL120*BObIC!AL$2,0)</f>
        <v>1582805682.9235799</v>
      </c>
      <c r="AM166" s="31">
        <f>IF(AM120*BObIC!AM$2&gt;0,AM120*BObIC!AM$2,0)</f>
        <v>1408542381.6370819</v>
      </c>
      <c r="AN166" s="31">
        <f>IF(AN120*BObIC!AN$2&gt;0,AN120*BObIC!AN$2,0)</f>
        <v>2124879898.050606</v>
      </c>
      <c r="AO166" s="31">
        <f>IF(AO120*BObIC!AO$2&gt;0,AO120*BObIC!AO$2,0)</f>
        <v>1710206405.4193511</v>
      </c>
      <c r="AP166" s="31">
        <f>IF(AP120*BObIC!AP$2&gt;0,AP120*BObIC!AP$2,0)</f>
        <v>1765662627.4965405</v>
      </c>
      <c r="AQ166" s="31">
        <f>IF(AQ120*BObIC!AQ$2&gt;0,AQ120*BObIC!AQ$2,0)</f>
        <v>0</v>
      </c>
    </row>
    <row r="167" spans="1:43" s="31" customFormat="1">
      <c r="A167" s="31" t="s">
        <v>84</v>
      </c>
      <c r="B167" s="31">
        <f>IF(B121*BObIC!B$2&gt;0,B121*BObIC!B$2,0)</f>
        <v>267416543.0421482</v>
      </c>
      <c r="C167" s="31">
        <f>IF(C121*BObIC!C$2&gt;0,C121*BObIC!C$2,0)</f>
        <v>4703988.0541935051</v>
      </c>
      <c r="D167" s="31">
        <f>IF(D121*BObIC!D$2&gt;0,D121*BObIC!D$2,0)</f>
        <v>1593362.1978097078</v>
      </c>
      <c r="E167" s="31">
        <f>IF(E121*BObIC!E$2&gt;0,E121*BObIC!E$2,0)</f>
        <v>77768784.493687004</v>
      </c>
      <c r="F167" s="31">
        <f>IF(F121*BObIC!F$2&gt;0,F121*BObIC!F$2,0)</f>
        <v>174948.18813961823</v>
      </c>
      <c r="G167" s="31">
        <f>IF(G121*BObIC!G$2&gt;0,G121*BObIC!G$2,0)</f>
        <v>1230649886.0979631</v>
      </c>
      <c r="H167" s="31">
        <f>IF(H121*BObIC!H$2&gt;0,H121*BObIC!H$2,0)</f>
        <v>314491727.03012055</v>
      </c>
      <c r="I167" s="31">
        <f>IF(I121*BObIC!I$2&gt;0,I121*BObIC!I$2,0)</f>
        <v>99900907.074883312</v>
      </c>
      <c r="J167" s="31">
        <f>IF(J121*BObIC!J$2&gt;0,J121*BObIC!J$2,0)</f>
        <v>259470914.12072226</v>
      </c>
      <c r="K167" s="31">
        <f>IF(K121*BObIC!K$2&gt;0,K121*BObIC!K$2,0)</f>
        <v>1186592754.485656</v>
      </c>
      <c r="L167" s="31">
        <f>IF(L121*BObIC!L$2&gt;0,L121*BObIC!L$2,0)</f>
        <v>1253499845.4152513</v>
      </c>
      <c r="M167" s="31">
        <f>IF(M121*BObIC!M$2&gt;0,M121*BObIC!M$2,0)</f>
        <v>121419534.21605635</v>
      </c>
      <c r="N167" s="31">
        <f>IF(N121*BObIC!N$2&gt;0,N121*BObIC!N$2,0)</f>
        <v>362179621.93709278</v>
      </c>
      <c r="O167" s="31">
        <f>IF(O121*BObIC!O$2&gt;0,O121*BObIC!O$2,0)</f>
        <v>1090473280.5657139</v>
      </c>
      <c r="P167" s="31">
        <f>IF(P121*BObIC!P$2&gt;0,P121*BObIC!P$2,0)</f>
        <v>276569.89402062062</v>
      </c>
      <c r="Q167" s="31">
        <f>IF(Q121*BObIC!Q$2&gt;0,Q121*BObIC!Q$2,0)</f>
        <v>765845500.09396827</v>
      </c>
      <c r="R167" s="31">
        <f>IF(R121*BObIC!R$2&gt;0,R121*BObIC!R$2,0)</f>
        <v>327656774.31788266</v>
      </c>
      <c r="S167" s="31">
        <f>IF(S121*BObIC!S$2&gt;0,S121*BObIC!S$2,0)</f>
        <v>469302045.02912968</v>
      </c>
      <c r="T167" s="31">
        <f>IF(T121*BObIC!T$2&gt;0,T121*BObIC!T$2,0)</f>
        <v>997994685.06603277</v>
      </c>
      <c r="U167" s="31">
        <f>IF(U121*BObIC!U$2&gt;0,U121*BObIC!U$2,0)</f>
        <v>485893095.62454069</v>
      </c>
      <c r="V167" s="31">
        <f>IF(V121*BObIC!V$2&gt;0,V121*BObIC!V$2,0)</f>
        <v>624363409.75551295</v>
      </c>
      <c r="W167" s="31">
        <f>IF(W121*BObIC!W$2&gt;0,W121*BObIC!W$2,0)</f>
        <v>867672406.28043246</v>
      </c>
      <c r="X167" s="31">
        <f>IF(X121*BObIC!X$2&gt;0,X121*BObIC!X$2,0)</f>
        <v>159664934.08962765</v>
      </c>
      <c r="Y167" s="31">
        <f>IF(Y121*BObIC!Y$2&gt;0,Y121*BObIC!Y$2,0)</f>
        <v>144169859.36341414</v>
      </c>
      <c r="Z167" s="31">
        <f>IF(Z121*BObIC!Z$2&gt;0,Z121*BObIC!Z$2,0)</f>
        <v>698332758.93458211</v>
      </c>
      <c r="AA167" s="31">
        <f>IF(AA121*BObIC!AA$2&gt;0,AA121*BObIC!AA$2,0)</f>
        <v>455877321.28276336</v>
      </c>
      <c r="AB167" s="31">
        <f>IF(AB121*BObIC!AB$2&gt;0,AB121*BObIC!AB$2,0)</f>
        <v>143218235.36245748</v>
      </c>
      <c r="AC167" s="31">
        <f>IF(AC121*BObIC!AC$2&gt;0,AC121*BObIC!AC$2,0)</f>
        <v>860531695.92865169</v>
      </c>
      <c r="AD167" s="31">
        <f>IF(AD121*BObIC!AD$2&gt;0,AD121*BObIC!AD$2,0)</f>
        <v>2861860516.143579</v>
      </c>
      <c r="AE167" s="31">
        <f>IF(AE121*BObIC!AE$2&gt;0,AE121*BObIC!AE$2,0)</f>
        <v>1689189871.732929</v>
      </c>
      <c r="AF167" s="31">
        <f>IF(AF121*BObIC!AF$2&gt;0,AF121*BObIC!AF$2,0)</f>
        <v>526102151.6188004</v>
      </c>
      <c r="AG167" s="31">
        <f>IF(AG121*BObIC!AG$2&gt;0,AG121*BObIC!AG$2,0)</f>
        <v>148902874.69546068</v>
      </c>
      <c r="AH167" s="31">
        <f>IF(AH121*BObIC!AH$2&gt;0,AH121*BObIC!AH$2,0)</f>
        <v>89406369.349575385</v>
      </c>
      <c r="AI167" s="31">
        <f>IF(AI121*BObIC!AI$2&gt;0,AI121*BObIC!AI$2,0)</f>
        <v>63295156.139481641</v>
      </c>
      <c r="AJ167" s="31">
        <f>IF(AJ121*BObIC!AJ$2&gt;0,AJ121*BObIC!AJ$2,0)</f>
        <v>198733296.51637599</v>
      </c>
      <c r="AK167" s="31">
        <f>IF(AK121*BObIC!AK$2&gt;0,AK121*BObIC!AK$2,0)</f>
        <v>125766565.20476283</v>
      </c>
      <c r="AL167" s="31">
        <f>IF(AL121*BObIC!AL$2&gt;0,AL121*BObIC!AL$2,0)</f>
        <v>764555747.53207695</v>
      </c>
      <c r="AM167" s="31">
        <f>IF(AM121*BObIC!AM$2&gt;0,AM121*BObIC!AM$2,0)</f>
        <v>342543845.25123417</v>
      </c>
      <c r="AN167" s="31">
        <f>IF(AN121*BObIC!AN$2&gt;0,AN121*BObIC!AN$2,0)</f>
        <v>400137887.11622846</v>
      </c>
      <c r="AO167" s="31">
        <f>IF(AO121*BObIC!AO$2&gt;0,AO121*BObIC!AO$2,0)</f>
        <v>421855782.59725636</v>
      </c>
      <c r="AP167" s="31">
        <f>IF(AP121*BObIC!AP$2&gt;0,AP121*BObIC!AP$2,0)</f>
        <v>352673580.70082527</v>
      </c>
      <c r="AQ167" s="31">
        <f>IF(AQ121*BObIC!AQ$2&gt;0,AQ121*BObIC!AQ$2,0)</f>
        <v>0</v>
      </c>
    </row>
    <row r="168" spans="1:43" s="31" customFormat="1">
      <c r="A168" s="31" t="s">
        <v>85</v>
      </c>
      <c r="B168" s="31">
        <f>IF(B122*BObIC!B$2&gt;0,B122*BObIC!B$2,0)</f>
        <v>114132118.4329671</v>
      </c>
      <c r="C168" s="31">
        <f>IF(C122*BObIC!C$2&gt;0,C122*BObIC!C$2,0)</f>
        <v>775106.77077104419</v>
      </c>
      <c r="D168" s="31">
        <f>IF(D122*BObIC!D$2&gt;0,D122*BObIC!D$2,0)</f>
        <v>353034.46037142724</v>
      </c>
      <c r="E168" s="31">
        <f>IF(E122*BObIC!E$2&gt;0,E122*BObIC!E$2,0)</f>
        <v>13264681.457689077</v>
      </c>
      <c r="F168" s="31">
        <f>IF(F122*BObIC!F$2&gt;0,F122*BObIC!F$2,0)</f>
        <v>58839.076728571097</v>
      </c>
      <c r="G168" s="31">
        <f>IF(G122*BObIC!G$2&gt;0,G122*BObIC!G$2,0)</f>
        <v>432089074.82188886</v>
      </c>
      <c r="H168" s="31">
        <f>IF(H122*BObIC!H$2&gt;0,H122*BObIC!H$2,0)</f>
        <v>102791082.52379058</v>
      </c>
      <c r="I168" s="31">
        <f>IF(I122*BObIC!I$2&gt;0,I122*BObIC!I$2,0)</f>
        <v>27510014.19418766</v>
      </c>
      <c r="J168" s="31">
        <f>IF(J122*BObIC!J$2&gt;0,J122*BObIC!J$2,0)</f>
        <v>518996744.71305829</v>
      </c>
      <c r="K168" s="31">
        <f>IF(K122*BObIC!K$2&gt;0,K122*BObIC!K$2,0)</f>
        <v>124147313.81319299</v>
      </c>
      <c r="L168" s="31">
        <f>IF(L122*BObIC!L$2&gt;0,L122*BObIC!L$2,0)</f>
        <v>424502756.52901882</v>
      </c>
      <c r="M168" s="31">
        <f>IF(M122*BObIC!M$2&gt;0,M122*BObIC!M$2,0)</f>
        <v>39116218.209154047</v>
      </c>
      <c r="N168" s="31">
        <f>IF(N122*BObIC!N$2&gt;0,N122*BObIC!N$2,0)</f>
        <v>129329075.17042246</v>
      </c>
      <c r="O168" s="31">
        <f>IF(O122*BObIC!O$2&gt;0,O122*BObIC!O$2,0)</f>
        <v>333719814.735443</v>
      </c>
      <c r="P168" s="31">
        <f>IF(P122*BObIC!P$2&gt;0,P122*BObIC!P$2,0)</f>
        <v>907767.0076223755</v>
      </c>
      <c r="Q168" s="31">
        <f>IF(Q122*BObIC!Q$2&gt;0,Q122*BObIC!Q$2,0)</f>
        <v>3428010112.4258938</v>
      </c>
      <c r="R168" s="31">
        <f>IF(R122*BObIC!R$2&gt;0,R122*BObIC!R$2,0)</f>
        <v>1530325933.6078308</v>
      </c>
      <c r="S168" s="31">
        <f>IF(S122*BObIC!S$2&gt;0,S122*BObIC!S$2,0)</f>
        <v>246273701.47101453</v>
      </c>
      <c r="T168" s="31">
        <f>IF(T122*BObIC!T$2&gt;0,T122*BObIC!T$2,0)</f>
        <v>162823415.72841722</v>
      </c>
      <c r="U168" s="31">
        <f>IF(U122*BObIC!U$2&gt;0,U122*BObIC!U$2,0)</f>
        <v>108962124.89108345</v>
      </c>
      <c r="V168" s="31">
        <f>IF(V122*BObIC!V$2&gt;0,V122*BObIC!V$2,0)</f>
        <v>211308383.99480531</v>
      </c>
      <c r="W168" s="31">
        <f>IF(W122*BObIC!W$2&gt;0,W122*BObIC!W$2,0)</f>
        <v>163866828.6890707</v>
      </c>
      <c r="X168" s="31">
        <f>IF(X122*BObIC!X$2&gt;0,X122*BObIC!X$2,0)</f>
        <v>83348298.009601861</v>
      </c>
      <c r="Y168" s="31">
        <f>IF(Y122*BObIC!Y$2&gt;0,Y122*BObIC!Y$2,0)</f>
        <v>35083780.150689326</v>
      </c>
      <c r="Z168" s="31">
        <f>IF(Z122*BObIC!Z$2&gt;0,Z122*BObIC!Z$2,0)</f>
        <v>392844195.1649552</v>
      </c>
      <c r="AA168" s="31">
        <f>IF(AA122*BObIC!AA$2&gt;0,AA122*BObIC!AA$2,0)</f>
        <v>16875831.726777252</v>
      </c>
      <c r="AB168" s="31">
        <f>IF(AB122*BObIC!AB$2&gt;0,AB122*BObIC!AB$2,0)</f>
        <v>3139518981.1416197</v>
      </c>
      <c r="AC168" s="31">
        <f>IF(AC122*BObIC!AC$2&gt;0,AC122*BObIC!AC$2,0)</f>
        <v>317516055.57396877</v>
      </c>
      <c r="AD168" s="31">
        <f>IF(AD122*BObIC!AD$2&gt;0,AD122*BObIC!AD$2,0)</f>
        <v>781806580.30787182</v>
      </c>
      <c r="AE168" s="31">
        <f>IF(AE122*BObIC!AE$2&gt;0,AE122*BObIC!AE$2,0)</f>
        <v>130559204.13456124</v>
      </c>
      <c r="AF168" s="31">
        <f>IF(AF122*BObIC!AF$2&gt;0,AF122*BObIC!AF$2,0)</f>
        <v>666730683.08417702</v>
      </c>
      <c r="AG168" s="31">
        <f>IF(AG122*BObIC!AG$2&gt;0,AG122*BObIC!AG$2,0)</f>
        <v>24903050.834600467</v>
      </c>
      <c r="AH168" s="31">
        <f>IF(AH122*BObIC!AH$2&gt;0,AH122*BObIC!AH$2,0)</f>
        <v>22667165.918914735</v>
      </c>
      <c r="AI168" s="31">
        <f>IF(AI122*BObIC!AI$2&gt;0,AI122*BObIC!AI$2,0)</f>
        <v>22055239.520937618</v>
      </c>
      <c r="AJ168" s="31">
        <f>IF(AJ122*BObIC!AJ$2&gt;0,AJ122*BObIC!AJ$2,0)</f>
        <v>87399564.572619691</v>
      </c>
      <c r="AK168" s="31">
        <f>IF(AK122*BObIC!AK$2&gt;0,AK122*BObIC!AK$2,0)</f>
        <v>401289563.97806269</v>
      </c>
      <c r="AL168" s="31">
        <f>IF(AL122*BObIC!AL$2&gt;0,AL122*BObIC!AL$2,0)</f>
        <v>384148564.14549595</v>
      </c>
      <c r="AM168" s="31">
        <f>IF(AM122*BObIC!AM$2&gt;0,AM122*BObIC!AM$2,0)</f>
        <v>1020671265.2372242</v>
      </c>
      <c r="AN168" s="31">
        <f>IF(AN122*BObIC!AN$2&gt;0,AN122*BObIC!AN$2,0)</f>
        <v>447674369.46575314</v>
      </c>
      <c r="AO168" s="31">
        <f>IF(AO122*BObIC!AO$2&gt;0,AO122*BObIC!AO$2,0)</f>
        <v>569561478.2115463</v>
      </c>
      <c r="AP168" s="31">
        <f>IF(AP122*BObIC!AP$2&gt;0,AP122*BObIC!AP$2,0)</f>
        <v>233556615.68741342</v>
      </c>
      <c r="AQ168" s="31">
        <f>IF(AQ122*BObIC!AQ$2&gt;0,AQ122*BObIC!AQ$2,0)</f>
        <v>0</v>
      </c>
    </row>
    <row r="169" spans="1:43">
      <c r="A169" t="s">
        <v>18</v>
      </c>
      <c r="B169">
        <f>IF(B123*BObIC!B$2&gt;0,B123*BObIC!B$2,0)</f>
        <v>213090031.23814744</v>
      </c>
      <c r="C169" s="31">
        <f>IF(C123*BObIC!C$2&gt;0,C123*BObIC!C$2,0)</f>
        <v>1416060.4466009452</v>
      </c>
      <c r="D169" s="31">
        <f>IF(D123*BObIC!D$2&gt;0,D123*BObIC!D$2,0)</f>
        <v>395398.59561599838</v>
      </c>
      <c r="E169">
        <f>IF(E123*BObIC!E$2&gt;0,E123*BObIC!E$2,0)</f>
        <v>14019390.681860883</v>
      </c>
      <c r="F169">
        <f>IF(F123*BObIC!F$2&gt;0,F123*BObIC!F$2,0)</f>
        <v>105125.81708838038</v>
      </c>
      <c r="G169">
        <f>IF(G123*BObIC!G$2&gt;0,G123*BObIC!G$2,0)</f>
        <v>129730749.93422279</v>
      </c>
      <c r="H169">
        <f>IF(H123*BObIC!H$2&gt;0,H123*BObIC!H$2,0)</f>
        <v>57371237.89444913</v>
      </c>
      <c r="I169">
        <f>IF(I123*BObIC!I$2&gt;0,I123*BObIC!I$2,0)</f>
        <v>12540568.55341612</v>
      </c>
      <c r="J169">
        <f>IF(J123*BObIC!J$2&gt;0,J123*BObIC!J$2,0)</f>
        <v>39954871.182791971</v>
      </c>
      <c r="K169">
        <f>IF(K123*BObIC!K$2&gt;0,K123*BObIC!K$2,0)</f>
        <v>77452622.521398917</v>
      </c>
      <c r="L169" s="31">
        <f>IF(L123*BObIC!L$2&gt;0,L123*BObIC!L$2,0)</f>
        <v>169556175.14821172</v>
      </c>
      <c r="M169" s="31">
        <f>IF(M123*BObIC!M$2&gt;0,M123*BObIC!M$2,0)</f>
        <v>16434930.911824495</v>
      </c>
      <c r="N169">
        <f>IF(N123*BObIC!N$2&gt;0,N123*BObIC!N$2,0)</f>
        <v>65015610.743025064</v>
      </c>
      <c r="O169" s="31">
        <f>IF(O123*BObIC!O$2&gt;0,O123*BObIC!O$2,0)</f>
        <v>97452066.583641589</v>
      </c>
      <c r="P169" s="31">
        <f>IF(P123*BObIC!P$2&gt;0,P123*BObIC!P$2,0)</f>
        <v>38709344.68506638</v>
      </c>
      <c r="Q169" s="31">
        <f>IF(Q123*BObIC!Q$2&gt;0,Q123*BObIC!Q$2,0)</f>
        <v>153642950.71671441</v>
      </c>
      <c r="R169" s="31">
        <f>IF(R123*BObIC!R$2&gt;0,R123*BObIC!R$2,0)</f>
        <v>80034481.208248615</v>
      </c>
      <c r="S169">
        <f>IF(S123*BObIC!S$2&gt;0,S123*BObIC!S$2,0)</f>
        <v>203978604.07647246</v>
      </c>
      <c r="T169">
        <f>IF(T123*BObIC!T$2&gt;0,T123*BObIC!T$2,0)</f>
        <v>125218185.00965309</v>
      </c>
      <c r="U169">
        <f>IF(U123*BObIC!U$2&gt;0,U123*BObIC!U$2,0)</f>
        <v>103398301.79562952</v>
      </c>
      <c r="V169">
        <f>IF(V123*BObIC!V$2&gt;0,V123*BObIC!V$2,0)</f>
        <v>147214585.45386177</v>
      </c>
      <c r="W169">
        <f>IF(W123*BObIC!W$2&gt;0,W123*BObIC!W$2,0)</f>
        <v>151339596.99304619</v>
      </c>
      <c r="X169">
        <f>IF(X123*BObIC!X$2&gt;0,X123*BObIC!X$2,0)</f>
        <v>89931998.435017332</v>
      </c>
      <c r="Y169">
        <f>IF(Y123*BObIC!Y$2&gt;0,Y123*BObIC!Y$2,0)</f>
        <v>63554048.077087313</v>
      </c>
      <c r="Z169" s="31">
        <f>IF(Z123*BObIC!Z$2&gt;0,Z123*BObIC!Z$2,0)</f>
        <v>858402505.8721025</v>
      </c>
      <c r="AA169" s="31">
        <f>IF(AA123*BObIC!AA$2&gt;0,AA123*BObIC!AA$2,0)</f>
        <v>58936357.33542902</v>
      </c>
      <c r="AB169" s="31">
        <f>IF(AB123*BObIC!AB$2&gt;0,AB123*BObIC!AB$2,0)</f>
        <v>220349988.78542989</v>
      </c>
      <c r="AC169">
        <f>IF(AC123*BObIC!AC$2&gt;0,AC123*BObIC!AC$2,0)</f>
        <v>15063850978.08008</v>
      </c>
      <c r="AD169">
        <f>IF(AD123*BObIC!AD$2&gt;0,AD123*BObIC!AD$2,0)</f>
        <v>1053975751.7076437</v>
      </c>
      <c r="AE169">
        <f>IF(AE123*BObIC!AE$2&gt;0,AE123*BObIC!AE$2,0)</f>
        <v>534338837.83977771</v>
      </c>
      <c r="AF169">
        <f>IF(AF123*BObIC!AF$2&gt;0,AF123*BObIC!AF$2,0)</f>
        <v>453708905.17503542</v>
      </c>
      <c r="AG169">
        <f>IF(AG123*BObIC!AG$2&gt;0,AG123*BObIC!AG$2,0)</f>
        <v>64974031.128803596</v>
      </c>
      <c r="AH169">
        <f>IF(AH123*BObIC!AH$2&gt;0,AH123*BObIC!AH$2,0)</f>
        <v>271689044.53366578</v>
      </c>
      <c r="AI169">
        <f>IF(AI123*BObIC!AI$2&gt;0,AI123*BObIC!AI$2,0)</f>
        <v>49607617.850369833</v>
      </c>
      <c r="AJ169">
        <f>IF(AJ123*BObIC!AJ$2&gt;0,AJ123*BObIC!AJ$2,0)</f>
        <v>279952404.46942669</v>
      </c>
      <c r="AK169">
        <f>IF(AK123*BObIC!AK$2&gt;0,AK123*BObIC!AK$2,0)</f>
        <v>10481696685.202717</v>
      </c>
      <c r="AL169">
        <f>IF(AL123*BObIC!AL$2&gt;0,AL123*BObIC!AL$2,0)</f>
        <v>1089893477.705832</v>
      </c>
      <c r="AM169">
        <f>IF(AM123*BObIC!AM$2&gt;0,AM123*BObIC!AM$2,0)</f>
        <v>1491777708.6193645</v>
      </c>
      <c r="AN169">
        <f>IF(AN123*BObIC!AN$2&gt;0,AN123*BObIC!AN$2,0)</f>
        <v>679152788.96311331</v>
      </c>
      <c r="AO169">
        <f>IF(AO123*BObIC!AO$2&gt;0,AO123*BObIC!AO$2,0)</f>
        <v>452410522.88189214</v>
      </c>
      <c r="AP169">
        <f>IF(AP123*BObIC!AP$2&gt;0,AP123*BObIC!AP$2,0)</f>
        <v>288744531.5747211</v>
      </c>
      <c r="AQ169">
        <f>IF(AQ123*BObIC!AQ$2&gt;0,AQ123*BObIC!AQ$2,0)</f>
        <v>0</v>
      </c>
    </row>
    <row r="170" spans="1:43">
      <c r="A170" t="s">
        <v>19</v>
      </c>
      <c r="B170">
        <f>IF(B124*BObIC!B$2&gt;0,B124*BObIC!B$2,0)</f>
        <v>1975871113.0170314</v>
      </c>
      <c r="C170" s="31">
        <f>IF(C124*BObIC!C$2&gt;0,C124*BObIC!C$2,0)</f>
        <v>5351217.8982077884</v>
      </c>
      <c r="D170" s="31">
        <f>IF(D124*BObIC!D$2&gt;0,D124*BObIC!D$2,0)</f>
        <v>1905601.564982659</v>
      </c>
      <c r="E170">
        <f>IF(E124*BObIC!E$2&gt;0,E124*BObIC!E$2,0)</f>
        <v>81321095.686046615</v>
      </c>
      <c r="F170">
        <f>IF(F124*BObIC!F$2&gt;0,F124*BObIC!F$2,0)</f>
        <v>280858.52625104651</v>
      </c>
      <c r="G170">
        <f>IF(G124*BObIC!G$2&gt;0,G124*BObIC!G$2,0)</f>
        <v>7532404439.1245632</v>
      </c>
      <c r="H170">
        <f>IF(H124*BObIC!H$2&gt;0,H124*BObIC!H$2,0)</f>
        <v>4288426483.7641602</v>
      </c>
      <c r="I170">
        <f>IF(I124*BObIC!I$2&gt;0,I124*BObIC!I$2,0)</f>
        <v>319013706.20696723</v>
      </c>
      <c r="J170">
        <f>IF(J124*BObIC!J$2&gt;0,J124*BObIC!J$2,0)</f>
        <v>1298217543.7289648</v>
      </c>
      <c r="K170">
        <f>IF(K124*BObIC!K$2&gt;0,K124*BObIC!K$2,0)</f>
        <v>1945378349.8932185</v>
      </c>
      <c r="L170" s="31">
        <f>IF(L124*BObIC!L$2&gt;0,L124*BObIC!L$2,0)</f>
        <v>9326476141.9077053</v>
      </c>
      <c r="M170" s="31">
        <f>IF(M124*BObIC!M$2&gt;0,M124*BObIC!M$2,0)</f>
        <v>1551668043.5188177</v>
      </c>
      <c r="N170">
        <f>IF(N124*BObIC!N$2&gt;0,N124*BObIC!N$2,0)</f>
        <v>3435338323.3021812</v>
      </c>
      <c r="O170" s="31">
        <f>IF(O124*BObIC!O$2&gt;0,O124*BObIC!O$2,0)</f>
        <v>1.3679294512178554E-7</v>
      </c>
      <c r="P170" s="31">
        <f>IF(P124*BObIC!P$2&gt;0,P124*BObIC!P$2,0)</f>
        <v>1.0223337512119113E-7</v>
      </c>
      <c r="Q170" s="31">
        <f>IF(Q124*BObIC!Q$2&gt;0,Q124*BObIC!Q$2,0)</f>
        <v>3249349570.8052125</v>
      </c>
      <c r="R170" s="31">
        <f>IF(R124*BObIC!R$2&gt;0,R124*BObIC!R$2,0)</f>
        <v>932932787.5826484</v>
      </c>
      <c r="S170">
        <f>IF(S124*BObIC!S$2&gt;0,S124*BObIC!S$2,0)</f>
        <v>3202804723.0288239</v>
      </c>
      <c r="T170">
        <f>IF(T124*BObIC!T$2&gt;0,T124*BObIC!T$2,0)</f>
        <v>13809646632.786051</v>
      </c>
      <c r="U170">
        <f>IF(U124*BObIC!U$2&gt;0,U124*BObIC!U$2,0)</f>
        <v>4509384476.342452</v>
      </c>
      <c r="V170">
        <f>IF(V124*BObIC!V$2&gt;0,V124*BObIC!V$2,0)</f>
        <v>5826260283.5625525</v>
      </c>
      <c r="W170">
        <f>IF(W124*BObIC!W$2&gt;0,W124*BObIC!W$2,0)</f>
        <v>9681108671.6030731</v>
      </c>
      <c r="X170">
        <f>IF(X124*BObIC!X$2&gt;0,X124*BObIC!X$2,0)</f>
        <v>1634854730.1976726</v>
      </c>
      <c r="Y170">
        <f>IF(Y124*BObIC!Y$2&gt;0,Y124*BObIC!Y$2,0)</f>
        <v>1095953902.6088731</v>
      </c>
      <c r="Z170" s="31">
        <f>IF(Z124*BObIC!Z$2&gt;0,Z124*BObIC!Z$2,0)</f>
        <v>1523760277.1659474</v>
      </c>
      <c r="AA170" s="31">
        <f>IF(AA124*BObIC!AA$2&gt;0,AA124*BObIC!AA$2,0)</f>
        <v>756737995.53740644</v>
      </c>
      <c r="AB170" s="31">
        <f>IF(AB124*BObIC!AB$2&gt;0,AB124*BObIC!AB$2,0)</f>
        <v>374964961.0496999</v>
      </c>
      <c r="AC170">
        <f>IF(AC124*BObIC!AC$2&gt;0,AC124*BObIC!AC$2,0)</f>
        <v>6422191082.400773</v>
      </c>
      <c r="AD170">
        <f>IF(AD124*BObIC!AD$2&gt;0,AD124*BObIC!AD$2,0)</f>
        <v>4485097274.5109224</v>
      </c>
      <c r="AE170">
        <f>IF(AE124*BObIC!AE$2&gt;0,AE124*BObIC!AE$2,0)</f>
        <v>1964372388.3822267</v>
      </c>
      <c r="AF170">
        <f>IF(AF124*BObIC!AF$2&gt;0,AF124*BObIC!AF$2,0)</f>
        <v>6260363223.8506098</v>
      </c>
      <c r="AG170">
        <f>IF(AG124*BObIC!AG$2&gt;0,AG124*BObIC!AG$2,0)</f>
        <v>426074152.13818294</v>
      </c>
      <c r="AH170">
        <f>IF(AH124*BObIC!AH$2&gt;0,AH124*BObIC!AH$2,0)</f>
        <v>596927925.05851614</v>
      </c>
      <c r="AI170">
        <f>IF(AI124*BObIC!AI$2&gt;0,AI124*BObIC!AI$2,0)</f>
        <v>364220945.63906294</v>
      </c>
      <c r="AJ170">
        <f>IF(AJ124*BObIC!AJ$2&gt;0,AJ124*BObIC!AJ$2,0)</f>
        <v>394275161.51099449</v>
      </c>
      <c r="AK170">
        <f>IF(AK124*BObIC!AK$2&gt;0,AK124*BObIC!AK$2,0)</f>
        <v>697769472.84003448</v>
      </c>
      <c r="AL170">
        <f>IF(AL124*BObIC!AL$2&gt;0,AL124*BObIC!AL$2,0)</f>
        <v>2553342132.1829462</v>
      </c>
      <c r="AM170">
        <f>IF(AM124*BObIC!AM$2&gt;0,AM124*BObIC!AM$2,0)</f>
        <v>1068675322.1164842</v>
      </c>
      <c r="AN170">
        <f>IF(AN124*BObIC!AN$2&gt;0,AN124*BObIC!AN$2,0)</f>
        <v>836849359.80591512</v>
      </c>
      <c r="AO170">
        <f>IF(AO124*BObIC!AO$2&gt;0,AO124*BObIC!AO$2,0)</f>
        <v>3962006899.0996246</v>
      </c>
      <c r="AP170">
        <f>IF(AP124*BObIC!AP$2&gt;0,AP124*BObIC!AP$2,0)</f>
        <v>1573266691.8043425</v>
      </c>
      <c r="AQ170">
        <f>IF(AQ124*BObIC!AQ$2&gt;0,AQ124*BObIC!AQ$2,0)</f>
        <v>0</v>
      </c>
    </row>
    <row r="171" spans="1:43">
      <c r="A171" t="s">
        <v>20</v>
      </c>
      <c r="B171">
        <f>IF(B125*BObIC!B$2&gt;0,B125*BObIC!B$2,0)</f>
        <v>459175447.66363221</v>
      </c>
      <c r="C171" s="31">
        <f>IF(C125*BObIC!C$2&gt;0,C125*BObIC!C$2,0)</f>
        <v>5497138.8084946526</v>
      </c>
      <c r="D171" s="31">
        <f>IF(D125*BObIC!D$2&gt;0,D125*BObIC!D$2,0)</f>
        <v>2628929.94823256</v>
      </c>
      <c r="E171">
        <f>IF(E125*BObIC!E$2&gt;0,E125*BObIC!E$2,0)</f>
        <v>58949694.19282084</v>
      </c>
      <c r="F171">
        <f>IF(F125*BObIC!F$2&gt;0,F125*BObIC!F$2,0)</f>
        <v>281643.04727409413</v>
      </c>
      <c r="G171">
        <f>IF(G125*BObIC!G$2&gt;0,G125*BObIC!G$2,0)</f>
        <v>1785785591.7377131</v>
      </c>
      <c r="H171">
        <f>IF(H125*BObIC!H$2&gt;0,H125*BObIC!H$2,0)</f>
        <v>599037502.08949149</v>
      </c>
      <c r="I171">
        <f>IF(I125*BObIC!I$2&gt;0,I125*BObIC!I$2,0)</f>
        <v>135778622.50089699</v>
      </c>
      <c r="J171">
        <f>IF(J125*BObIC!J$2&gt;0,J125*BObIC!J$2,0)</f>
        <v>441727700.11105233</v>
      </c>
      <c r="K171">
        <f>IF(K125*BObIC!K$2&gt;0,K125*BObIC!K$2,0)</f>
        <v>1647029711.954349</v>
      </c>
      <c r="L171" s="31">
        <f>IF(L125*BObIC!L$2&gt;0,L125*BObIC!L$2,0)</f>
        <v>1691330829.6048265</v>
      </c>
      <c r="M171" s="31">
        <f>IF(M125*BObIC!M$2&gt;0,M125*BObIC!M$2,0)</f>
        <v>234273667.90247914</v>
      </c>
      <c r="N171">
        <f>IF(N125*BObIC!N$2&gt;0,N125*BObIC!N$2,0)</f>
        <v>514564985.45386195</v>
      </c>
      <c r="O171" s="31">
        <f>IF(O125*BObIC!O$2&gt;0,O125*BObIC!O$2,0)</f>
        <v>56217556.445078805</v>
      </c>
      <c r="P171" s="31">
        <f>IF(P125*BObIC!P$2&gt;0,P125*BObIC!P$2,0)</f>
        <v>354168478.1371268</v>
      </c>
      <c r="Q171" s="31">
        <f>IF(Q125*BObIC!Q$2&gt;0,Q125*BObIC!Q$2,0)</f>
        <v>796444173.55589426</v>
      </c>
      <c r="R171" s="31">
        <f>IF(R125*BObIC!R$2&gt;0,R125*BObIC!R$2,0)</f>
        <v>394197493.92971259</v>
      </c>
      <c r="S171">
        <f>IF(S125*BObIC!S$2&gt;0,S125*BObIC!S$2,0)</f>
        <v>690147066.58010435</v>
      </c>
      <c r="T171">
        <f>IF(T125*BObIC!T$2&gt;0,T125*BObIC!T$2,0)</f>
        <v>1761837302.9881635</v>
      </c>
      <c r="U171">
        <f>IF(U125*BObIC!U$2&gt;0,U125*BObIC!U$2,0)</f>
        <v>1007247326.0118581</v>
      </c>
      <c r="V171">
        <f>IF(V125*BObIC!V$2&gt;0,V125*BObIC!V$2,0)</f>
        <v>1181562405.6858768</v>
      </c>
      <c r="W171">
        <f>IF(W125*BObIC!W$2&gt;0,W125*BObIC!W$2,0)</f>
        <v>1767687476.2570276</v>
      </c>
      <c r="X171">
        <f>IF(X125*BObIC!X$2&gt;0,X125*BObIC!X$2,0)</f>
        <v>333310032.80996472</v>
      </c>
      <c r="Y171">
        <f>IF(Y125*BObIC!Y$2&gt;0,Y125*BObIC!Y$2,0)</f>
        <v>269843066.56643522</v>
      </c>
      <c r="Z171" s="31">
        <f>IF(Z125*BObIC!Z$2&gt;0,Z125*BObIC!Z$2,0)</f>
        <v>967002182.05053866</v>
      </c>
      <c r="AA171" s="31">
        <f>IF(AA125*BObIC!AA$2&gt;0,AA125*BObIC!AA$2,0)</f>
        <v>1076537791.8094685</v>
      </c>
      <c r="AB171" s="31">
        <f>IF(AB125*BObIC!AB$2&gt;0,AB125*BObIC!AB$2,0)</f>
        <v>235237059.71878156</v>
      </c>
      <c r="AC171">
        <f>IF(AC125*BObIC!AC$2&gt;0,AC125*BObIC!AC$2,0)</f>
        <v>1466602428.9897664</v>
      </c>
      <c r="AD171">
        <f>IF(AD125*BObIC!AD$2&gt;0,AD125*BObIC!AD$2,0)</f>
        <v>10894426919.259878</v>
      </c>
      <c r="AE171">
        <f>IF(AE125*BObIC!AE$2&gt;0,AE125*BObIC!AE$2,0)</f>
        <v>19392208012.875149</v>
      </c>
      <c r="AF171">
        <f>IF(AF125*BObIC!AF$2&gt;0,AF125*BObIC!AF$2,0)</f>
        <v>1224731459.5000937</v>
      </c>
      <c r="AG171">
        <f>IF(AG125*BObIC!AG$2&gt;0,AG125*BObIC!AG$2,0)</f>
        <v>568020678.92228174</v>
      </c>
      <c r="AH171">
        <f>IF(AH125*BObIC!AH$2&gt;0,AH125*BObIC!AH$2,0)</f>
        <v>732379402.29280281</v>
      </c>
      <c r="AI171">
        <f>IF(AI125*BObIC!AI$2&gt;0,AI125*BObIC!AI$2,0)</f>
        <v>440198668.63713259</v>
      </c>
      <c r="AJ171">
        <f>IF(AJ125*BObIC!AJ$2&gt;0,AJ125*BObIC!AJ$2,0)</f>
        <v>2285093212.3353453</v>
      </c>
      <c r="AK171">
        <f>IF(AK125*BObIC!AK$2&gt;0,AK125*BObIC!AK$2,0)</f>
        <v>501942826.71404976</v>
      </c>
      <c r="AL171">
        <f>IF(AL125*BObIC!AL$2&gt;0,AL125*BObIC!AL$2,0)</f>
        <v>3966301367.1797857</v>
      </c>
      <c r="AM171">
        <f>IF(AM125*BObIC!AM$2&gt;0,AM125*BObIC!AM$2,0)</f>
        <v>1740931386.7659888</v>
      </c>
      <c r="AN171">
        <f>IF(AN125*BObIC!AN$2&gt;0,AN125*BObIC!AN$2,0)</f>
        <v>758677331.50638163</v>
      </c>
      <c r="AO171">
        <f>IF(AO125*BObIC!AO$2&gt;0,AO125*BObIC!AO$2,0)</f>
        <v>819465942.97722638</v>
      </c>
      <c r="AP171">
        <f>IF(AP125*BObIC!AP$2&gt;0,AP125*BObIC!AP$2,0)</f>
        <v>1153290621.5783086</v>
      </c>
      <c r="AQ171">
        <f>IF(AQ125*BObIC!AQ$2&gt;0,AQ125*BObIC!AQ$2,0)</f>
        <v>0</v>
      </c>
    </row>
    <row r="172" spans="1:43">
      <c r="A172" t="s">
        <v>21</v>
      </c>
      <c r="B172">
        <f>IF(B126*BObIC!B$2&gt;0,B126*BObIC!B$2,0)</f>
        <v>325354989.63626075</v>
      </c>
      <c r="C172" s="31">
        <f>IF(C126*BObIC!C$2&gt;0,C126*BObIC!C$2,0)</f>
        <v>3007853.6023645564</v>
      </c>
      <c r="D172" s="31">
        <f>IF(D126*BObIC!D$2&gt;0,D126*BObIC!D$2,0)</f>
        <v>2283740.6980916094</v>
      </c>
      <c r="E172">
        <f>IF(E126*BObIC!E$2&gt;0,E126*BObIC!E$2,0)</f>
        <v>56087761.500743061</v>
      </c>
      <c r="F172">
        <f>IF(F126*BObIC!F$2&gt;0,F126*BObIC!F$2,0)</f>
        <v>294979.90466590307</v>
      </c>
      <c r="G172">
        <f>IF(G126*BObIC!G$2&gt;0,G126*BObIC!G$2,0)</f>
        <v>1495806224.0727122</v>
      </c>
      <c r="H172">
        <f>IF(H126*BObIC!H$2&gt;0,H126*BObIC!H$2,0)</f>
        <v>900106074.41526639</v>
      </c>
      <c r="I172">
        <f>IF(I126*BObIC!I$2&gt;0,I126*BObIC!I$2,0)</f>
        <v>119140500.64410312</v>
      </c>
      <c r="J172">
        <f>IF(J126*BObIC!J$2&gt;0,J126*BObIC!J$2,0)</f>
        <v>373989801.41805148</v>
      </c>
      <c r="K172">
        <f>IF(K126*BObIC!K$2&gt;0,K126*BObIC!K$2,0)</f>
        <v>419306873.79337424</v>
      </c>
      <c r="L172" s="31">
        <f>IF(L126*BObIC!L$2&gt;0,L126*BObIC!L$2,0)</f>
        <v>2133457066.3955855</v>
      </c>
      <c r="M172" s="31">
        <f>IF(M126*BObIC!M$2&gt;0,M126*BObIC!M$2,0)</f>
        <v>330546165.24576676</v>
      </c>
      <c r="N172">
        <f>IF(N126*BObIC!N$2&gt;0,N126*BObIC!N$2,0)</f>
        <v>998670157.6668762</v>
      </c>
      <c r="O172" s="31">
        <f>IF(O126*BObIC!O$2&gt;0,O126*BObIC!O$2,0)</f>
        <v>123188841.44748661</v>
      </c>
      <c r="P172" s="31">
        <f>IF(P126*BObIC!P$2&gt;0,P126*BObIC!P$2,0)</f>
        <v>309586766.20408762</v>
      </c>
      <c r="Q172" s="31">
        <f>IF(Q126*BObIC!Q$2&gt;0,Q126*BObIC!Q$2,0)</f>
        <v>811470104.71032488</v>
      </c>
      <c r="R172" s="31">
        <f>IF(R126*BObIC!R$2&gt;0,R126*BObIC!R$2,0)</f>
        <v>393227041.42420232</v>
      </c>
      <c r="S172">
        <f>IF(S126*BObIC!S$2&gt;0,S126*BObIC!S$2,0)</f>
        <v>1214840218.4415085</v>
      </c>
      <c r="T172">
        <f>IF(T126*BObIC!T$2&gt;0,T126*BObIC!T$2,0)</f>
        <v>1992905417.9904637</v>
      </c>
      <c r="U172">
        <f>IF(U126*BObIC!U$2&gt;0,U126*BObIC!U$2,0)</f>
        <v>1358653120.7394376</v>
      </c>
      <c r="V172">
        <f>IF(V126*BObIC!V$2&gt;0,V126*BObIC!V$2,0)</f>
        <v>1601884449.6830704</v>
      </c>
      <c r="W172">
        <f>IF(W126*BObIC!W$2&gt;0,W126*BObIC!W$2,0)</f>
        <v>1107146664.0446918</v>
      </c>
      <c r="X172">
        <f>IF(X126*BObIC!X$2&gt;0,X126*BObIC!X$2,0)</f>
        <v>457041550.48094195</v>
      </c>
      <c r="Y172">
        <f>IF(Y126*BObIC!Y$2&gt;0,Y126*BObIC!Y$2,0)</f>
        <v>338812663.2656194</v>
      </c>
      <c r="Z172" s="31">
        <f>IF(Z126*BObIC!Z$2&gt;0,Z126*BObIC!Z$2,0)</f>
        <v>1353343482.4554513</v>
      </c>
      <c r="AA172" s="31">
        <f>IF(AA126*BObIC!AA$2&gt;0,AA126*BObIC!AA$2,0)</f>
        <v>674024375.03545094</v>
      </c>
      <c r="AB172" s="31">
        <f>IF(AB126*BObIC!AB$2&gt;0,AB126*BObIC!AB$2,0)</f>
        <v>450839911.79375011</v>
      </c>
      <c r="AC172">
        <f>IF(AC126*BObIC!AC$2&gt;0,AC126*BObIC!AC$2,0)</f>
        <v>3309345031.5217557</v>
      </c>
      <c r="AD172">
        <f>IF(AD126*BObIC!AD$2&gt;0,AD126*BObIC!AD$2,0)</f>
        <v>9145135676.4722881</v>
      </c>
      <c r="AE172">
        <f>IF(AE126*BObIC!AE$2&gt;0,AE126*BObIC!AE$2,0)</f>
        <v>4017685925.1473613</v>
      </c>
      <c r="AF172">
        <f>IF(AF126*BObIC!AF$2&gt;0,AF126*BObIC!AF$2,0)</f>
        <v>5835496449.5670271</v>
      </c>
      <c r="AG172">
        <f>IF(AG126*BObIC!AG$2&gt;0,AG126*BObIC!AG$2,0)</f>
        <v>1488054371.843982</v>
      </c>
      <c r="AH172">
        <f>IF(AH126*BObIC!AH$2&gt;0,AH126*BObIC!AH$2,0)</f>
        <v>978351063.16994464</v>
      </c>
      <c r="AI172">
        <f>IF(AI126*BObIC!AI$2&gt;0,AI126*BObIC!AI$2,0)</f>
        <v>1777490850.9610286</v>
      </c>
      <c r="AJ172">
        <f>IF(AJ126*BObIC!AJ$2&gt;0,AJ126*BObIC!AJ$2,0)</f>
        <v>4962641497.4082088</v>
      </c>
      <c r="AK172">
        <f>IF(AK126*BObIC!AK$2&gt;0,AK126*BObIC!AK$2,0)</f>
        <v>1653310587.2648685</v>
      </c>
      <c r="AL172">
        <f>IF(AL126*BObIC!AL$2&gt;0,AL126*BObIC!AL$2,0)</f>
        <v>12573225810.042538</v>
      </c>
      <c r="AM172">
        <f>IF(AM126*BObIC!AM$2&gt;0,AM126*BObIC!AM$2,0)</f>
        <v>5414723305.9814463</v>
      </c>
      <c r="AN172">
        <f>IF(AN126*BObIC!AN$2&gt;0,AN126*BObIC!AN$2,0)</f>
        <v>5652382966.6193962</v>
      </c>
      <c r="AO172">
        <f>IF(AO126*BObIC!AO$2&gt;0,AO126*BObIC!AO$2,0)</f>
        <v>7651230346.8384295</v>
      </c>
      <c r="AP172">
        <f>IF(AP126*BObIC!AP$2&gt;0,AP126*BObIC!AP$2,0)</f>
        <v>5785815086.7403545</v>
      </c>
      <c r="AQ172">
        <f>IF(AQ126*BObIC!AQ$2&gt;0,AQ126*BObIC!AQ$2,0)</f>
        <v>0</v>
      </c>
    </row>
    <row r="173" spans="1:43">
      <c r="A173" t="s">
        <v>22</v>
      </c>
      <c r="B173">
        <f>IF(B127*BObIC!B$2&gt;0,B127*BObIC!B$2,0)</f>
        <v>40543261.950077854</v>
      </c>
      <c r="C173" s="31">
        <f>IF(C127*BObIC!C$2&gt;0,C127*BObIC!C$2,0)</f>
        <v>285565.65238933195</v>
      </c>
      <c r="D173" s="31">
        <f>IF(D127*BObIC!D$2&gt;0,D127*BObIC!D$2,0)</f>
        <v>250262.20635218979</v>
      </c>
      <c r="E173">
        <f>IF(E127*BObIC!E$2&gt;0,E127*BObIC!E$2,0)</f>
        <v>5510475.6658864561</v>
      </c>
      <c r="F173">
        <f>IF(F127*BObIC!F$2&gt;0,F127*BObIC!F$2,0)</f>
        <v>40010.572175428315</v>
      </c>
      <c r="G173">
        <f>IF(G127*BObIC!G$2&gt;0,G127*BObIC!G$2,0)</f>
        <v>383168697.38770872</v>
      </c>
      <c r="H173">
        <f>IF(H127*BObIC!H$2&gt;0,H127*BObIC!H$2,0)</f>
        <v>158080986.1440945</v>
      </c>
      <c r="I173">
        <f>IF(I127*BObIC!I$2&gt;0,I127*BObIC!I$2,0)</f>
        <v>23291644.653260659</v>
      </c>
      <c r="J173">
        <f>IF(J127*BObIC!J$2&gt;0,J127*BObIC!J$2,0)</f>
        <v>168457845.71594533</v>
      </c>
      <c r="K173">
        <f>IF(K127*BObIC!K$2&gt;0,K127*BObIC!K$2,0)</f>
        <v>53244657.313218661</v>
      </c>
      <c r="L173" s="31">
        <f>IF(L127*BObIC!L$2&gt;0,L127*BObIC!L$2,0)</f>
        <v>419208808.66549385</v>
      </c>
      <c r="M173" s="31">
        <f>IF(M127*BObIC!M$2&gt;0,M127*BObIC!M$2,0)</f>
        <v>79259374.437477618</v>
      </c>
      <c r="N173">
        <f>IF(N127*BObIC!N$2&gt;0,N127*BObIC!N$2,0)</f>
        <v>94739543.264253259</v>
      </c>
      <c r="O173" s="31">
        <f>IF(O127*BObIC!O$2&gt;0,O127*BObIC!O$2,0)</f>
        <v>0</v>
      </c>
      <c r="P173" s="31">
        <f>IF(P127*BObIC!P$2&gt;0,P127*BObIC!P$2,0)</f>
        <v>0</v>
      </c>
      <c r="Q173" s="31">
        <f>IF(Q127*BObIC!Q$2&gt;0,Q127*BObIC!Q$2,0)</f>
        <v>120221570.61386292</v>
      </c>
      <c r="R173" s="31">
        <f>IF(R127*BObIC!R$2&gt;0,R127*BObIC!R$2,0)</f>
        <v>74098795.147870332</v>
      </c>
      <c r="S173">
        <f>IF(S127*BObIC!S$2&gt;0,S127*BObIC!S$2,0)</f>
        <v>138016076.45862871</v>
      </c>
      <c r="T173">
        <f>IF(T127*BObIC!T$2&gt;0,T127*BObIC!T$2,0)</f>
        <v>504831433.12091035</v>
      </c>
      <c r="U173">
        <f>IF(U127*BObIC!U$2&gt;0,U127*BObIC!U$2,0)</f>
        <v>317181849.61815131</v>
      </c>
      <c r="V173">
        <f>IF(V127*BObIC!V$2&gt;0,V127*BObIC!V$2,0)</f>
        <v>226817580.09943444</v>
      </c>
      <c r="W173">
        <f>IF(W127*BObIC!W$2&gt;0,W127*BObIC!W$2,0)</f>
        <v>261119192.79014561</v>
      </c>
      <c r="X173">
        <f>IF(X127*BObIC!X$2&gt;0,X127*BObIC!X$2,0)</f>
        <v>111206639.53802277</v>
      </c>
      <c r="Y173">
        <f>IF(Y127*BObIC!Y$2&gt;0,Y127*BObIC!Y$2,0)</f>
        <v>86524823.631921545</v>
      </c>
      <c r="Z173" s="31">
        <f>IF(Z127*BObIC!Z$2&gt;0,Z127*BObIC!Z$2,0)</f>
        <v>196183603.1914714</v>
      </c>
      <c r="AA173" s="31">
        <f>IF(AA127*BObIC!AA$2&gt;0,AA127*BObIC!AA$2,0)</f>
        <v>44603942.765372202</v>
      </c>
      <c r="AB173" s="31">
        <f>IF(AB127*BObIC!AB$2&gt;0,AB127*BObIC!AB$2,0)</f>
        <v>52456213.685055844</v>
      </c>
      <c r="AC173">
        <f>IF(AC127*BObIC!AC$2&gt;0,AC127*BObIC!AC$2,0)</f>
        <v>305146512.60357779</v>
      </c>
      <c r="AD173">
        <f>IF(AD127*BObIC!AD$2&gt;0,AD127*BObIC!AD$2,0)</f>
        <v>2103400496.960588</v>
      </c>
      <c r="AE173">
        <f>IF(AE127*BObIC!AE$2&gt;0,AE127*BObIC!AE$2,0)</f>
        <v>373461818.76954126</v>
      </c>
      <c r="AF173">
        <f>IF(AF127*BObIC!AF$2&gt;0,AF127*BObIC!AF$2,0)</f>
        <v>845581078.7924341</v>
      </c>
      <c r="AG173">
        <f>IF(AG127*BObIC!AG$2&gt;0,AG127*BObIC!AG$2,0)</f>
        <v>7066336189.7524195</v>
      </c>
      <c r="AH173">
        <f>IF(AH127*BObIC!AH$2&gt;0,AH127*BObIC!AH$2,0)</f>
        <v>1179616793.5487185</v>
      </c>
      <c r="AI173">
        <f>IF(AI127*BObIC!AI$2&gt;0,AI127*BObIC!AI$2,0)</f>
        <v>1250546123.7634783</v>
      </c>
      <c r="AJ173">
        <f>IF(AJ127*BObIC!AJ$2&gt;0,AJ127*BObIC!AJ$2,0)</f>
        <v>990543304.38912833</v>
      </c>
      <c r="AK173">
        <f>IF(AK127*BObIC!AK$2&gt;0,AK127*BObIC!AK$2,0)</f>
        <v>417023133.09528303</v>
      </c>
      <c r="AL173">
        <f>IF(AL127*BObIC!AL$2&gt;0,AL127*BObIC!AL$2,0)</f>
        <v>4004088606.7758999</v>
      </c>
      <c r="AM173">
        <f>IF(AM127*BObIC!AM$2&gt;0,AM127*BObIC!AM$2,0)</f>
        <v>844928357.30125976</v>
      </c>
      <c r="AN173">
        <f>IF(AN127*BObIC!AN$2&gt;0,AN127*BObIC!AN$2,0)</f>
        <v>2536269385.6793847</v>
      </c>
      <c r="AO173">
        <f>IF(AO127*BObIC!AO$2&gt;0,AO127*BObIC!AO$2,0)</f>
        <v>655042888.88281476</v>
      </c>
      <c r="AP173">
        <f>IF(AP127*BObIC!AP$2&gt;0,AP127*BObIC!AP$2,0)</f>
        <v>1399206581.4628141</v>
      </c>
      <c r="AQ173">
        <f>IF(AQ127*BObIC!AQ$2&gt;0,AQ127*BObIC!AQ$2,0)</f>
        <v>0</v>
      </c>
    </row>
    <row r="174" spans="1:43">
      <c r="A174" t="s">
        <v>23</v>
      </c>
      <c r="B174">
        <f>IF(B128*BObIC!B$2&gt;0,B128*BObIC!B$2,0)</f>
        <v>60169624.383659966</v>
      </c>
      <c r="C174" s="31">
        <f>IF(C128*BObIC!C$2&gt;0,C128*BObIC!C$2,0)</f>
        <v>915536.033896568</v>
      </c>
      <c r="D174" s="31">
        <f>IF(D128*BObIC!D$2&gt;0,D128*BObIC!D$2,0)</f>
        <v>535043.33771847375</v>
      </c>
      <c r="E174">
        <f>IF(E128*BObIC!E$2&gt;0,E128*BObIC!E$2,0)</f>
        <v>8872932.7706685308</v>
      </c>
      <c r="F174">
        <f>IF(F128*BObIC!F$2&gt;0,F128*BObIC!F$2,0)</f>
        <v>40010.572175428373</v>
      </c>
      <c r="G174">
        <f>IF(G128*BObIC!G$2&gt;0,G128*BObIC!G$2,0)</f>
        <v>172969626.11949229</v>
      </c>
      <c r="H174">
        <f>IF(H128*BObIC!H$2&gt;0,H128*BObIC!H$2,0)</f>
        <v>126878231.49442168</v>
      </c>
      <c r="I174">
        <f>IF(I128*BObIC!I$2&gt;0,I128*BObIC!I$2,0)</f>
        <v>19963706.473492675</v>
      </c>
      <c r="J174">
        <f>IF(J128*BObIC!J$2&gt;0,J128*BObIC!J$2,0)</f>
        <v>71704436.985529065</v>
      </c>
      <c r="K174">
        <f>IF(K128*BObIC!K$2&gt;0,K128*BObIC!K$2,0)</f>
        <v>50416459.025131978</v>
      </c>
      <c r="L174" s="31">
        <f>IF(L128*BObIC!L$2&gt;0,L128*BObIC!L$2,0)</f>
        <v>165398998.24708277</v>
      </c>
      <c r="M174" s="31">
        <f>IF(M128*BObIC!M$2&gt;0,M128*BObIC!M$2,0)</f>
        <v>62323919.112948634</v>
      </c>
      <c r="N174">
        <f>IF(N128*BObIC!N$2&gt;0,N128*BObIC!N$2,0)</f>
        <v>81729831.139054537</v>
      </c>
      <c r="O174" s="31">
        <f>IF(O128*BObIC!O$2&gt;0,O128*BObIC!O$2,0)</f>
        <v>18161048.973554742</v>
      </c>
      <c r="P174" s="31">
        <f>IF(P128*BObIC!P$2&gt;0,P128*BObIC!P$2,0)</f>
        <v>36648136.756367952</v>
      </c>
      <c r="Q174" s="31">
        <f>IF(Q128*BObIC!Q$2&gt;0,Q128*BObIC!Q$2,0)</f>
        <v>69548573.214194208</v>
      </c>
      <c r="R174" s="31">
        <f>IF(R128*BObIC!R$2&gt;0,R128*BObIC!R$2,0)</f>
        <v>50506678.942782432</v>
      </c>
      <c r="S174">
        <f>IF(S128*BObIC!S$2&gt;0,S128*BObIC!S$2,0)</f>
        <v>146325723.13474914</v>
      </c>
      <c r="T174">
        <f>IF(T128*BObIC!T$2&gt;0,T128*BObIC!T$2,0)</f>
        <v>408150200.32461441</v>
      </c>
      <c r="U174">
        <f>IF(U128*BObIC!U$2&gt;0,U128*BObIC!U$2,0)</f>
        <v>181650351.23951438</v>
      </c>
      <c r="V174">
        <f>IF(V128*BObIC!V$2&gt;0,V128*BObIC!V$2,0)</f>
        <v>309888157.66687763</v>
      </c>
      <c r="W174">
        <f>IF(W128*BObIC!W$2&gt;0,W128*BObIC!W$2,0)</f>
        <v>324652058.79961038</v>
      </c>
      <c r="X174">
        <f>IF(X128*BObIC!X$2&gt;0,X128*BObIC!X$2,0)</f>
        <v>65560852.854043253</v>
      </c>
      <c r="Y174">
        <f>IF(Y128*BObIC!Y$2&gt;0,Y128*BObIC!Y$2,0)</f>
        <v>67422521.241735071</v>
      </c>
      <c r="Z174" s="31">
        <f>IF(Z128*BObIC!Z$2&gt;0,Z128*BObIC!Z$2,0)</f>
        <v>188919723.03907338</v>
      </c>
      <c r="AA174" s="31">
        <f>IF(AA128*BObIC!AA$2&gt;0,AA128*BObIC!AA$2,0)</f>
        <v>68881730.344603732</v>
      </c>
      <c r="AB174" s="31">
        <f>IF(AB128*BObIC!AB$2&gt;0,AB128*BObIC!AB$2,0)</f>
        <v>48339831.877124935</v>
      </c>
      <c r="AC174">
        <f>IF(AC128*BObIC!AC$2&gt;0,AC128*BObIC!AC$2,0)</f>
        <v>442232931.64989483</v>
      </c>
      <c r="AD174">
        <f>IF(AD128*BObIC!AD$2&gt;0,AD128*BObIC!AD$2,0)</f>
        <v>2008913569.4657526</v>
      </c>
      <c r="AE174">
        <f>IF(AE128*BObIC!AE$2&gt;0,AE128*BObIC!AE$2,0)</f>
        <v>520747795.63650072</v>
      </c>
      <c r="AF174">
        <f>IF(AF128*BObIC!AF$2&gt;0,AF128*BObIC!AF$2,0)</f>
        <v>777218701.36508799</v>
      </c>
      <c r="AG174">
        <f>IF(AG128*BObIC!AG$2&gt;0,AG128*BObIC!AG$2,0)</f>
        <v>482257625.20373869</v>
      </c>
      <c r="AH174">
        <f>IF(AH128*BObIC!AH$2&gt;0,AH128*BObIC!AH$2,0)</f>
        <v>5981950049.6284008</v>
      </c>
      <c r="AI174">
        <f>IF(AI128*BObIC!AI$2&gt;0,AI128*BObIC!AI$2,0)</f>
        <v>625474291.52415037</v>
      </c>
      <c r="AJ174">
        <f>IF(AJ128*BObIC!AJ$2&gt;0,AJ128*BObIC!AJ$2,0)</f>
        <v>1279482397.1775663</v>
      </c>
      <c r="AK174">
        <f>IF(AK128*BObIC!AK$2&gt;0,AK128*BObIC!AK$2,0)</f>
        <v>671305225.16956818</v>
      </c>
      <c r="AL174">
        <f>IF(AL128*BObIC!AL$2&gt;0,AL128*BObIC!AL$2,0)</f>
        <v>2004339027.3803644</v>
      </c>
      <c r="AM174">
        <f>IF(AM128*BObIC!AM$2&gt;0,AM128*BObIC!AM$2,0)</f>
        <v>1047263389.834447</v>
      </c>
      <c r="AN174">
        <f>IF(AN128*BObIC!AN$2&gt;0,AN128*BObIC!AN$2,0)</f>
        <v>478633138.07725805</v>
      </c>
      <c r="AO174">
        <f>IF(AO128*BObIC!AO$2&gt;0,AO128*BObIC!AO$2,0)</f>
        <v>618389282.16500664</v>
      </c>
      <c r="AP174">
        <f>IF(AP128*BObIC!AP$2&gt;0,AP128*BObIC!AP$2,0)</f>
        <v>806080445.28198779</v>
      </c>
      <c r="AQ174">
        <f>IF(AQ128*BObIC!AQ$2&gt;0,AQ128*BObIC!AQ$2,0)</f>
        <v>0</v>
      </c>
    </row>
    <row r="175" spans="1:43">
      <c r="A175" t="s">
        <v>24</v>
      </c>
      <c r="B175">
        <f>IF(B129*BObIC!B$2&gt;0,B129*BObIC!B$2,0)</f>
        <v>24346040.908236697</v>
      </c>
      <c r="C175" s="31">
        <f>IF(C129*BObIC!C$2&gt;0,C129*BObIC!C$2,0)</f>
        <v>568777.74170952162</v>
      </c>
      <c r="D175" s="31">
        <f>IF(D129*BObIC!D$2&gt;0,D129*BObIC!D$2,0)</f>
        <v>355388.02344056993</v>
      </c>
      <c r="E175">
        <f>IF(E129*BObIC!E$2&gt;0,E129*BObIC!E$2,0)</f>
        <v>7760481.9599870145</v>
      </c>
      <c r="F175">
        <f>IF(F129*BObIC!F$2&gt;0,F129*BObIC!F$2,0)</f>
        <v>29811.798875809309</v>
      </c>
      <c r="G175">
        <f>IF(G129*BObIC!G$2&gt;0,G129*BObIC!G$2,0)</f>
        <v>265832595.09661576</v>
      </c>
      <c r="H175">
        <f>IF(H129*BObIC!H$2&gt;0,H129*BObIC!H$2,0)</f>
        <v>107063584.01530805</v>
      </c>
      <c r="I175">
        <f>IF(I129*BObIC!I$2&gt;0,I129*BObIC!I$2,0)</f>
        <v>13693814.457296133</v>
      </c>
      <c r="J175">
        <f>IF(J129*BObIC!J$2&gt;0,J129*BObIC!J$2,0)</f>
        <v>81558021.035007104</v>
      </c>
      <c r="K175">
        <f>IF(K129*BObIC!K$2&gt;0,K129*BObIC!K$2,0)</f>
        <v>60386152.186021052</v>
      </c>
      <c r="L175" s="31">
        <f>IF(L129*BObIC!L$2&gt;0,L129*BObIC!L$2,0)</f>
        <v>297340528.4242537</v>
      </c>
      <c r="M175" s="31">
        <f>IF(M129*BObIC!M$2&gt;0,M129*BObIC!M$2,0)</f>
        <v>86936697.169021547</v>
      </c>
      <c r="N175">
        <f>IF(N129*BObIC!N$2&gt;0,N129*BObIC!N$2,0)</f>
        <v>86394593.142095774</v>
      </c>
      <c r="O175" s="31">
        <f>IF(O129*BObIC!O$2&gt;0,O129*BObIC!O$2,0)</f>
        <v>53550451.813664876</v>
      </c>
      <c r="P175" s="31">
        <f>IF(P129*BObIC!P$2&gt;0,P129*BObIC!P$2,0)</f>
        <v>33846979.774664804</v>
      </c>
      <c r="Q175" s="31">
        <f>IF(Q129*BObIC!Q$2&gt;0,Q129*BObIC!Q$2,0)</f>
        <v>103840771.65262868</v>
      </c>
      <c r="R175" s="31">
        <f>IF(R129*BObIC!R$2&gt;0,R129*BObIC!R$2,0)</f>
        <v>52584090.61181251</v>
      </c>
      <c r="S175">
        <f>IF(S129*BObIC!S$2&gt;0,S129*BObIC!S$2,0)</f>
        <v>148316052.97022095</v>
      </c>
      <c r="T175">
        <f>IF(T129*BObIC!T$2&gt;0,T129*BObIC!T$2,0)</f>
        <v>535747053.07614774</v>
      </c>
      <c r="U175">
        <f>IF(U129*BObIC!U$2&gt;0,U129*BObIC!U$2,0)</f>
        <v>241645027.43503448</v>
      </c>
      <c r="V175">
        <f>IF(V129*BObIC!V$2&gt;0,V129*BObIC!V$2,0)</f>
        <v>253481096.10975379</v>
      </c>
      <c r="W175">
        <f>IF(W129*BObIC!W$2&gt;0,W129*BObIC!W$2,0)</f>
        <v>206180754.58816659</v>
      </c>
      <c r="X175">
        <f>IF(X129*BObIC!X$2&gt;0,X129*BObIC!X$2,0)</f>
        <v>88324514.858792946</v>
      </c>
      <c r="Y175">
        <f>IF(Y129*BObIC!Y$2&gt;0,Y129*BObIC!Y$2,0)</f>
        <v>61797505.506483726</v>
      </c>
      <c r="Z175" s="31">
        <f>IF(Z129*BObIC!Z$2&gt;0,Z129*BObIC!Z$2,0)</f>
        <v>331227129.49377269</v>
      </c>
      <c r="AA175" s="31">
        <f>IF(AA129*BObIC!AA$2&gt;0,AA129*BObIC!AA$2,0)</f>
        <v>41116746.81792558</v>
      </c>
      <c r="AB175" s="31">
        <f>IF(AB129*BObIC!AB$2&gt;0,AB129*BObIC!AB$2,0)</f>
        <v>63930618.168150224</v>
      </c>
      <c r="AC175">
        <f>IF(AC129*BObIC!AC$2&gt;0,AC129*BObIC!AC$2,0)</f>
        <v>375895402.98303455</v>
      </c>
      <c r="AD175">
        <f>IF(AD129*BObIC!AD$2&gt;0,AD129*BObIC!AD$2,0)</f>
        <v>1534380338.2549417</v>
      </c>
      <c r="AE175">
        <f>IF(AE129*BObIC!AE$2&gt;0,AE129*BObIC!AE$2,0)</f>
        <v>506347912.25846171</v>
      </c>
      <c r="AF175">
        <f>IF(AF129*BObIC!AF$2&gt;0,AF129*BObIC!AF$2,0)</f>
        <v>353680121.1733951</v>
      </c>
      <c r="AG175">
        <f>IF(AG129*BObIC!AG$2&gt;0,AG129*BObIC!AG$2,0)</f>
        <v>456688516.02057087</v>
      </c>
      <c r="AH175">
        <f>IF(AH129*BObIC!AH$2&gt;0,AH129*BObIC!AH$2,0)</f>
        <v>865935476.73540568</v>
      </c>
      <c r="AI175">
        <f>IF(AI129*BObIC!AI$2&gt;0,AI129*BObIC!AI$2,0)</f>
        <v>3706321298.9150734</v>
      </c>
      <c r="AJ175">
        <f>IF(AJ129*BObIC!AJ$2&gt;0,AJ129*BObIC!AJ$2,0)</f>
        <v>1662569504.3788791</v>
      </c>
      <c r="AK175">
        <f>IF(AK129*BObIC!AK$2&gt;0,AK129*BObIC!AK$2,0)</f>
        <v>315350777.5503583</v>
      </c>
      <c r="AL175">
        <f>IF(AL129*BObIC!AL$2&gt;0,AL129*BObIC!AL$2,0)</f>
        <v>2620771714.1138921</v>
      </c>
      <c r="AM175">
        <f>IF(AM129*BObIC!AM$2&gt;0,AM129*BObIC!AM$2,0)</f>
        <v>778926603.63226378</v>
      </c>
      <c r="AN175">
        <f>IF(AN129*BObIC!AN$2&gt;0,AN129*BObIC!AN$2,0)</f>
        <v>505612816.05986625</v>
      </c>
      <c r="AO175">
        <f>IF(AO129*BObIC!AO$2&gt;0,AO129*BObIC!AO$2,0)</f>
        <v>404455890.82708359</v>
      </c>
      <c r="AP175">
        <f>IF(AP129*BObIC!AP$2&gt;0,AP129*BObIC!AP$2,0)</f>
        <v>451171764.18649936</v>
      </c>
      <c r="AQ175">
        <f>IF(AQ129*BObIC!AQ$2&gt;0,AQ129*BObIC!AQ$2,0)</f>
        <v>0</v>
      </c>
    </row>
    <row r="176" spans="1:43">
      <c r="A176" t="s">
        <v>25</v>
      </c>
      <c r="B176">
        <f>IF(B130*BObIC!B$2&gt;0,B130*BObIC!B$2,0)</f>
        <v>623400802.46023464</v>
      </c>
      <c r="C176" s="31">
        <f>IF(C130*BObIC!C$2&gt;0,C130*BObIC!C$2,0)</f>
        <v>3122393.671729512</v>
      </c>
      <c r="D176" s="31">
        <f>IF(D130*BObIC!D$2&gt;0,D130*BObIC!D$2,0)</f>
        <v>3226734.9677948453</v>
      </c>
      <c r="E176">
        <f>IF(E130*BObIC!E$2&gt;0,E130*BObIC!E$2,0)</f>
        <v>41495670.472057536</v>
      </c>
      <c r="F176">
        <f>IF(F130*BObIC!F$2&gt;0,F130*BObIC!F$2,0)</f>
        <v>389122.42743161734</v>
      </c>
      <c r="G176">
        <f>IF(G130*BObIC!G$2&gt;0,G130*BObIC!G$2,0)</f>
        <v>1615845785.8092299</v>
      </c>
      <c r="H176">
        <f>IF(H130*BObIC!H$2&gt;0,H130*BObIC!H$2,0)</f>
        <v>598113336.32434106</v>
      </c>
      <c r="I176">
        <f>IF(I130*BObIC!I$2&gt;0,I130*BObIC!I$2,0)</f>
        <v>87508612.994823262</v>
      </c>
      <c r="J176">
        <f>IF(J130*BObIC!J$2&gt;0,J130*BObIC!J$2,0)</f>
        <v>428520288.68804604</v>
      </c>
      <c r="K176">
        <f>IF(K130*BObIC!K$2&gt;0,K130*BObIC!K$2,0)</f>
        <v>635524005.82938933</v>
      </c>
      <c r="L176" s="31">
        <f>IF(L130*BObIC!L$2&gt;0,L130*BObIC!L$2,0)</f>
        <v>1571993414.1839359</v>
      </c>
      <c r="M176" s="31">
        <f>IF(M130*BObIC!M$2&gt;0,M130*BObIC!M$2,0)</f>
        <v>246999383.41733453</v>
      </c>
      <c r="N176">
        <f>IF(N130*BObIC!N$2&gt;0,N130*BObIC!N$2,0)</f>
        <v>567767278.63183594</v>
      </c>
      <c r="O176" s="31">
        <f>IF(O130*BObIC!O$2&gt;0,O130*BObIC!O$2,0)</f>
        <v>138074211.57307014</v>
      </c>
      <c r="P176" s="31">
        <f>IF(P130*BObIC!P$2&gt;0,P130*BObIC!P$2,0)</f>
        <v>268708819.76734036</v>
      </c>
      <c r="Q176" s="31">
        <f>IF(Q130*BObIC!Q$2&gt;0,Q130*BObIC!Q$2,0)</f>
        <v>697764765.71389592</v>
      </c>
      <c r="R176" s="31">
        <f>IF(R130*BObIC!R$2&gt;0,R130*BObIC!R$2,0)</f>
        <v>443139053.43151498</v>
      </c>
      <c r="S176">
        <f>IF(S130*BObIC!S$2&gt;0,S130*BObIC!S$2,0)</f>
        <v>750102516.7244705</v>
      </c>
      <c r="T176">
        <f>IF(T130*BObIC!T$2&gt;0,T130*BObIC!T$2,0)</f>
        <v>1546750665.7463574</v>
      </c>
      <c r="U176">
        <f>IF(U130*BObIC!U$2&gt;0,U130*BObIC!U$2,0)</f>
        <v>997887205.68587697</v>
      </c>
      <c r="V176">
        <f>IF(V130*BObIC!V$2&gt;0,V130*BObIC!V$2,0)</f>
        <v>1136322216.3708115</v>
      </c>
      <c r="W176">
        <f>IF(W130*BObIC!W$2&gt;0,W130*BObIC!W$2,0)</f>
        <v>1045011029.9772775</v>
      </c>
      <c r="X176">
        <f>IF(X130*BObIC!X$2&gt;0,X130*BObIC!X$2,0)</f>
        <v>379208435.26336491</v>
      </c>
      <c r="Y176">
        <f>IF(Y130*BObIC!Y$2&gt;0,Y130*BObIC!Y$2,0)</f>
        <v>287655616.39473099</v>
      </c>
      <c r="Z176" s="31">
        <f>IF(Z130*BObIC!Z$2&gt;0,Z130*BObIC!Z$2,0)</f>
        <v>1507287689.2450151</v>
      </c>
      <c r="AA176" s="31">
        <f>IF(AA130*BObIC!AA$2&gt;0,AA130*BObIC!AA$2,0)</f>
        <v>293559921.6141873</v>
      </c>
      <c r="AB176" s="31">
        <f>IF(AB130*BObIC!AB$2&gt;0,AB130*BObIC!AB$2,0)</f>
        <v>257456264.13353607</v>
      </c>
      <c r="AC176">
        <f>IF(AC130*BObIC!AC$2&gt;0,AC130*BObIC!AC$2,0)</f>
        <v>1940792824.5135067</v>
      </c>
      <c r="AD176">
        <f>IF(AD130*BObIC!AD$2&gt;0,AD130*BObIC!AD$2,0)</f>
        <v>6136652103.7262354</v>
      </c>
      <c r="AE176">
        <f>IF(AE130*BObIC!AE$2&gt;0,AE130*BObIC!AE$2,0)</f>
        <v>1649096140.3290575</v>
      </c>
      <c r="AF176">
        <f>IF(AF130*BObIC!AF$2&gt;0,AF130*BObIC!AF$2,0)</f>
        <v>1549426666.9559724</v>
      </c>
      <c r="AG176">
        <f>IF(AG130*BObIC!AG$2&gt;0,AG130*BObIC!AG$2,0)</f>
        <v>393981750.64837432</v>
      </c>
      <c r="AH176">
        <f>IF(AH130*BObIC!AH$2&gt;0,AH130*BObIC!AH$2,0)</f>
        <v>711162815.74550307</v>
      </c>
      <c r="AI176">
        <f>IF(AI130*BObIC!AI$2&gt;0,AI130*BObIC!AI$2,0)</f>
        <v>532914932.18294638</v>
      </c>
      <c r="AJ176">
        <f>IF(AJ130*BObIC!AJ$2&gt;0,AJ130*BObIC!AJ$2,0)</f>
        <v>22123364973.015896</v>
      </c>
      <c r="AK176">
        <f>IF(AK130*BObIC!AK$2&gt;0,AK130*BObIC!AK$2,0)</f>
        <v>17020533491.394323</v>
      </c>
      <c r="AL176">
        <f>IF(AL130*BObIC!AL$2&gt;0,AL130*BObIC!AL$2,0)</f>
        <v>4969141254.0841665</v>
      </c>
      <c r="AM176">
        <f>IF(AM130*BObIC!AM$2&gt;0,AM130*BObIC!AM$2,0)</f>
        <v>1513085299.6053393</v>
      </c>
      <c r="AN176">
        <f>IF(AN130*BObIC!AN$2&gt;0,AN130*BObIC!AN$2,0)</f>
        <v>787695195.10686696</v>
      </c>
      <c r="AO176">
        <f>IF(AO130*BObIC!AO$2&gt;0,AO130*BObIC!AO$2,0)</f>
        <v>746230120.95470834</v>
      </c>
      <c r="AP176">
        <f>IF(AP130*BObIC!AP$2&gt;0,AP130*BObIC!AP$2,0)</f>
        <v>1354376696.6428056</v>
      </c>
      <c r="AQ176">
        <f>IF(AQ130*BObIC!AQ$2&gt;0,AQ130*BObIC!AQ$2,0)</f>
        <v>0</v>
      </c>
    </row>
    <row r="177" spans="1:43">
      <c r="A177" t="s">
        <v>26</v>
      </c>
      <c r="B177">
        <f>IF(B131*BObIC!B$2&gt;0,B131*BObIC!B$2,0)</f>
        <v>41490963.345919237</v>
      </c>
      <c r="C177" s="31">
        <f>IF(C131*BObIC!C$2&gt;0,C131*BObIC!C$2,0)</f>
        <v>618202.56616152148</v>
      </c>
      <c r="D177" s="31">
        <f>IF(D131*BObIC!D$2&gt;0,D131*BObIC!D$2,0)</f>
        <v>476988.78201295063</v>
      </c>
      <c r="E177">
        <f>IF(E131*BObIC!E$2&gt;0,E131*BObIC!E$2,0)</f>
        <v>10586326.68500453</v>
      </c>
      <c r="F177">
        <f>IF(F131*BObIC!F$2&gt;0,F131*BObIC!F$2,0)</f>
        <v>47071.261382856923</v>
      </c>
      <c r="G177">
        <f>IF(G131*BObIC!G$2&gt;0,G131*BObIC!G$2,0)</f>
        <v>343113407.5139671</v>
      </c>
      <c r="H177">
        <f>IF(H131*BObIC!H$2&gt;0,H131*BObIC!H$2,0)</f>
        <v>217137375.19604975</v>
      </c>
      <c r="I177">
        <f>IF(I131*BObIC!I$2&gt;0,I131*BObIC!I$2,0)</f>
        <v>21317789.759272851</v>
      </c>
      <c r="J177">
        <f>IF(J131*BObIC!J$2&gt;0,J131*BObIC!J$2,0)</f>
        <v>95490329.883309692</v>
      </c>
      <c r="K177">
        <f>IF(K131*BObIC!K$2&gt;0,K131*BObIC!K$2,0)</f>
        <v>69609765.853991911</v>
      </c>
      <c r="L177" s="31">
        <f>IF(L131*BObIC!L$2&gt;0,L131*BObIC!L$2,0)</f>
        <v>247413610.51750374</v>
      </c>
      <c r="M177" s="31">
        <f>IF(M131*BObIC!M$2&gt;0,M131*BObIC!M$2,0)</f>
        <v>54424576.93188215</v>
      </c>
      <c r="N177">
        <f>IF(N131*BObIC!N$2&gt;0,N131*BObIC!N$2,0)</f>
        <v>125945435.99801818</v>
      </c>
      <c r="O177" s="31">
        <f>IF(O131*BObIC!O$2&gt;0,O131*BObIC!O$2,0)</f>
        <v>27143240.618171111</v>
      </c>
      <c r="P177" s="31">
        <f>IF(P131*BObIC!P$2&gt;0,P131*BObIC!P$2,0)</f>
        <v>53396137.062451772</v>
      </c>
      <c r="Q177" s="31">
        <f>IF(Q131*BObIC!Q$2&gt;0,Q131*BObIC!Q$2,0)</f>
        <v>119692803.4443288</v>
      </c>
      <c r="R177" s="31">
        <f>IF(R131*BObIC!R$2&gt;0,R131*BObIC!R$2,0)</f>
        <v>73049890.540055677</v>
      </c>
      <c r="S177">
        <f>IF(S131*BObIC!S$2&gt;0,S131*BObIC!S$2,0)</f>
        <v>248136154.37973025</v>
      </c>
      <c r="T177">
        <f>IF(T131*BObIC!T$2&gt;0,T131*BObIC!T$2,0)</f>
        <v>409401511.35637474</v>
      </c>
      <c r="U177">
        <f>IF(U131*BObIC!U$2&gt;0,U131*BObIC!U$2,0)</f>
        <v>217622993.70931652</v>
      </c>
      <c r="V177">
        <f>IF(V131*BObIC!V$2&gt;0,V131*BObIC!V$2,0)</f>
        <v>258171747.30655485</v>
      </c>
      <c r="W177">
        <f>IF(W131*BObIC!W$2&gt;0,W131*BObIC!W$2,0)</f>
        <v>296149625.51126772</v>
      </c>
      <c r="X177">
        <f>IF(X131*BObIC!X$2&gt;0,X131*BObIC!X$2,0)</f>
        <v>140623039.81821623</v>
      </c>
      <c r="Y177">
        <f>IF(Y131*BObIC!Y$2&gt;0,Y131*BObIC!Y$2,0)</f>
        <v>104631568.84386052</v>
      </c>
      <c r="Z177" s="31">
        <f>IF(Z131*BObIC!Z$2&gt;0,Z131*BObIC!Z$2,0)</f>
        <v>197185436.53790289</v>
      </c>
      <c r="AA177" s="31">
        <f>IF(AA131*BObIC!AA$2&gt;0,AA131*BObIC!AA$2,0)</f>
        <v>80943741.073960766</v>
      </c>
      <c r="AB177" s="31">
        <f>IF(AB131*BObIC!AB$2&gt;0,AB131*BObIC!AB$2,0)</f>
        <v>59815020.881242327</v>
      </c>
      <c r="AC177">
        <f>IF(AC131*BObIC!AC$2&gt;0,AC131*BObIC!AC$2,0)</f>
        <v>691601568.55683303</v>
      </c>
      <c r="AD177">
        <f>IF(AD131*BObIC!AD$2&gt;0,AD131*BObIC!AD$2,0)</f>
        <v>6082531136.4302702</v>
      </c>
      <c r="AE177">
        <f>IF(AE131*BObIC!AE$2&gt;0,AE131*BObIC!AE$2,0)</f>
        <v>861118517.65389407</v>
      </c>
      <c r="AF177">
        <f>IF(AF131*BObIC!AF$2&gt;0,AF131*BObIC!AF$2,0)</f>
        <v>2964329945.0479245</v>
      </c>
      <c r="AG177">
        <f>IF(AG131*BObIC!AG$2&gt;0,AG131*BObIC!AG$2,0)</f>
        <v>327630100.60309929</v>
      </c>
      <c r="AH177">
        <f>IF(AH131*BObIC!AH$2&gt;0,AH131*BObIC!AH$2,0)</f>
        <v>484637861.9876653</v>
      </c>
      <c r="AI177">
        <f>IF(AI131*BObIC!AI$2&gt;0,AI131*BObIC!AI$2,0)</f>
        <v>464944030.74610114</v>
      </c>
      <c r="AJ177">
        <f>IF(AJ131*BObIC!AJ$2&gt;0,AJ131*BObIC!AJ$2,0)</f>
        <v>1077723203.075294</v>
      </c>
      <c r="AK177">
        <f>IF(AK131*BObIC!AK$2&gt;0,AK131*BObIC!AK$2,0)</f>
        <v>2225047542.2732778</v>
      </c>
      <c r="AL177">
        <f>IF(AL131*BObIC!AL$2&gt;0,AL131*BObIC!AL$2,0)</f>
        <v>2447272536.3038378</v>
      </c>
      <c r="AM177">
        <f>IF(AM131*BObIC!AM$2&gt;0,AM131*BObIC!AM$2,0)</f>
        <v>627289673.17148197</v>
      </c>
      <c r="AN177">
        <f>IF(AN131*BObIC!AN$2&gt;0,AN131*BObIC!AN$2,0)</f>
        <v>760771218.11689615</v>
      </c>
      <c r="AO177">
        <f>IF(AO131*BObIC!AO$2&gt;0,AO131*BObIC!AO$2,0)</f>
        <v>816204689.0844171</v>
      </c>
      <c r="AP177">
        <f>IF(AP131*BObIC!AP$2&gt;0,AP131*BObIC!AP$2,0)</f>
        <v>1131502119.2052076</v>
      </c>
      <c r="AQ177">
        <f>IF(AQ131*BObIC!AQ$2&gt;0,AQ131*BObIC!AQ$2,0)</f>
        <v>0</v>
      </c>
    </row>
    <row r="178" spans="1:43">
      <c r="A178" t="s">
        <v>27</v>
      </c>
      <c r="B178">
        <f>IF(B132*BObIC!B$2&gt;0,B132*BObIC!B$2,0)</f>
        <v>628154215.33888006</v>
      </c>
      <c r="C178" s="31">
        <f>IF(C132*BObIC!C$2&gt;0,C132*BObIC!C$2,0)</f>
        <v>8511268.5790435877</v>
      </c>
      <c r="D178" s="31">
        <f>IF(D132*BObIC!D$2&gt;0,D132*BObIC!D$2,0)</f>
        <v>7275647.9677435895</v>
      </c>
      <c r="E178">
        <f>IF(E132*BObIC!E$2&gt;0,E132*BObIC!E$2,0)</f>
        <v>136081447.61579323</v>
      </c>
      <c r="F178">
        <f>IF(F132*BObIC!F$2&gt;0,F132*BObIC!F$2,0)</f>
        <v>1511772.0114127556</v>
      </c>
      <c r="G178">
        <f>IF(G132*BObIC!G$2&gt;0,G132*BObIC!G$2,0)</f>
        <v>3082576091.7257543</v>
      </c>
      <c r="H178">
        <f>IF(H132*BObIC!H$2&gt;0,H132*BObIC!H$2,0)</f>
        <v>1089645569.0625472</v>
      </c>
      <c r="I178">
        <f>IF(I132*BObIC!I$2&gt;0,I132*BObIC!I$2,0)</f>
        <v>136840863.96610346</v>
      </c>
      <c r="J178">
        <f>IF(J132*BObIC!J$2&gt;0,J132*BObIC!J$2,0)</f>
        <v>709327036.55157113</v>
      </c>
      <c r="K178">
        <f>IF(K132*BObIC!K$2&gt;0,K132*BObIC!K$2,0)</f>
        <v>811921988.81959951</v>
      </c>
      <c r="L178" s="31">
        <f>IF(L132*BObIC!L$2&gt;0,L132*BObIC!L$2,0)</f>
        <v>3062978756.5700231</v>
      </c>
      <c r="M178" s="31">
        <f>IF(M132*BObIC!M$2&gt;0,M132*BObIC!M$2,0)</f>
        <v>731258321.75086641</v>
      </c>
      <c r="N178">
        <f>IF(N132*BObIC!N$2&gt;0,N132*BObIC!N$2,0)</f>
        <v>1279119948.464916</v>
      </c>
      <c r="O178" s="31">
        <f>IF(O132*BObIC!O$2&gt;0,O132*BObIC!O$2,0)</f>
        <v>1122153596.5416572</v>
      </c>
      <c r="P178" s="31">
        <f>IF(P132*BObIC!P$2&gt;0,P132*BObIC!P$2,0)</f>
        <v>269576335.57300043</v>
      </c>
      <c r="Q178" s="31">
        <f>IF(Q132*BObIC!Q$2&gt;0,Q132*BObIC!Q$2,0)</f>
        <v>1213695602.2688844</v>
      </c>
      <c r="R178" s="31">
        <f>IF(R132*BObIC!R$2&gt;0,R132*BObIC!R$2,0)</f>
        <v>563104085.67084146</v>
      </c>
      <c r="S178">
        <f>IF(S132*BObIC!S$2&gt;0,S132*BObIC!S$2,0)</f>
        <v>1761724331.9608421</v>
      </c>
      <c r="T178">
        <f>IF(T132*BObIC!T$2&gt;0,T132*BObIC!T$2,0)</f>
        <v>5406737666.4878445</v>
      </c>
      <c r="U178">
        <f>IF(U132*BObIC!U$2&gt;0,U132*BObIC!U$2,0)</f>
        <v>2051666827.1377561</v>
      </c>
      <c r="V178">
        <f>IF(V132*BObIC!V$2&gt;0,V132*BObIC!V$2,0)</f>
        <v>2736858074.415267</v>
      </c>
      <c r="W178">
        <f>IF(W132*BObIC!W$2&gt;0,W132*BObIC!W$2,0)</f>
        <v>4036132367.9622827</v>
      </c>
      <c r="X178">
        <f>IF(X132*BObIC!X$2&gt;0,X132*BObIC!X$2,0)</f>
        <v>1245771528.8172097</v>
      </c>
      <c r="Y178">
        <f>IF(Y132*BObIC!Y$2&gt;0,Y132*BObIC!Y$2,0)</f>
        <v>575913744.93516243</v>
      </c>
      <c r="Z178" s="31">
        <f>IF(Z132*BObIC!Z$2&gt;0,Z132*BObIC!Z$2,0)</f>
        <v>2888057242.1451883</v>
      </c>
      <c r="AA178" s="31">
        <f>IF(AA132*BObIC!AA$2&gt;0,AA132*BObIC!AA$2,0)</f>
        <v>432783375.92728615</v>
      </c>
      <c r="AB178" s="31">
        <f>IF(AB132*BObIC!AB$2&gt;0,AB132*BObIC!AB$2,0)</f>
        <v>720005152.19627213</v>
      </c>
      <c r="AC178">
        <f>IF(AC132*BObIC!AC$2&gt;0,AC132*BObIC!AC$2,0)</f>
        <v>9360046581.0049458</v>
      </c>
      <c r="AD178">
        <f>IF(AD132*BObIC!AD$2&gt;0,AD132*BObIC!AD$2,0)</f>
        <v>12870859749.329424</v>
      </c>
      <c r="AE178">
        <f>IF(AE132*BObIC!AE$2&gt;0,AE132*BObIC!AE$2,0)</f>
        <v>4368198934.950717</v>
      </c>
      <c r="AF178">
        <f>IF(AF132*BObIC!AF$2&gt;0,AF132*BObIC!AF$2,0)</f>
        <v>4388973051.6410074</v>
      </c>
      <c r="AG178">
        <f>IF(AG132*BObIC!AG$2&gt;0,AG132*BObIC!AG$2,0)</f>
        <v>1953120003.3486552</v>
      </c>
      <c r="AH178">
        <f>IF(AH132*BObIC!AH$2&gt;0,AH132*BObIC!AH$2,0)</f>
        <v>2764116257.3610582</v>
      </c>
      <c r="AI178">
        <f>IF(AI132*BObIC!AI$2&gt;0,AI132*BObIC!AI$2,0)</f>
        <v>2610146161.3777342</v>
      </c>
      <c r="AJ178">
        <f>IF(AJ132*BObIC!AJ$2&gt;0,AJ132*BObIC!AJ$2,0)</f>
        <v>6227195244.0382061</v>
      </c>
      <c r="AK178">
        <f>IF(AK132*BObIC!AK$2&gt;0,AK132*BObIC!AK$2,0)</f>
        <v>5878215188.3138847</v>
      </c>
      <c r="AL178">
        <f>IF(AL132*BObIC!AL$2&gt;0,AL132*BObIC!AL$2,0)</f>
        <v>29650975988.689705</v>
      </c>
      <c r="AM178">
        <f>IF(AM132*BObIC!AM$2&gt;0,AM132*BObIC!AM$2,0)</f>
        <v>5193275772.2847795</v>
      </c>
      <c r="AN178">
        <f>IF(AN132*BObIC!AN$2&gt;0,AN132*BObIC!AN$2,0)</f>
        <v>3459547857.5524068</v>
      </c>
      <c r="AO178">
        <f>IF(AO132*BObIC!AO$2&gt;0,AO132*BObIC!AO$2,0)</f>
        <v>3183612985.2420106</v>
      </c>
      <c r="AP178">
        <f>IF(AP132*BObIC!AP$2&gt;0,AP132*BObIC!AP$2,0)</f>
        <v>3915137259.6196895</v>
      </c>
      <c r="AQ178">
        <f>IF(AQ132*BObIC!AQ$2&gt;0,AQ132*BObIC!AQ$2,0)</f>
        <v>0</v>
      </c>
    </row>
    <row r="179" spans="1:43">
      <c r="A179" t="s">
        <v>28</v>
      </c>
      <c r="B179">
        <f>IF(B133*BObIC!B$2&gt;0,B133*BObIC!B$2,0)</f>
        <v>18700627.626386005</v>
      </c>
      <c r="C179" s="31">
        <f>IF(C133*BObIC!C$2&gt;0,C133*BObIC!C$2,0)</f>
        <v>126307.8847106661</v>
      </c>
      <c r="D179" s="31">
        <f>IF(D133*BObIC!D$2&gt;0,D133*BObIC!D$2,0)</f>
        <v>36087.96706019032</v>
      </c>
      <c r="E179">
        <f>IF(E133*BObIC!E$2&gt;0,E133*BObIC!E$2,0)</f>
        <v>1415275.925577898</v>
      </c>
      <c r="F179">
        <f>IF(F133*BObIC!F$2&gt;0,F133*BObIC!F$2,0)</f>
        <v>10198.773299618993</v>
      </c>
      <c r="G179">
        <f>IF(G133*BObIC!G$2&gt;0,G133*BObIC!G$2,0)</f>
        <v>61313456.03526336</v>
      </c>
      <c r="H179">
        <f>IF(H133*BObIC!H$2&gt;0,H133*BObIC!H$2,0)</f>
        <v>22297656.517059341</v>
      </c>
      <c r="I179">
        <f>IF(I133*BObIC!I$2&gt;0,I133*BObIC!I$2,0)</f>
        <v>4738506.9792075958</v>
      </c>
      <c r="J179">
        <f>IF(J133*BObIC!J$2&gt;0,J133*BObIC!J$2,0)</f>
        <v>20403038.246399336</v>
      </c>
      <c r="K179">
        <f>IF(K133*BObIC!K$2&gt;0,K133*BObIC!K$2,0)</f>
        <v>9955571.7824742422</v>
      </c>
      <c r="L179" s="31">
        <f>IF(L133*BObIC!L$2&gt;0,L133*BObIC!L$2,0)</f>
        <v>48244904.833336182</v>
      </c>
      <c r="M179" s="31">
        <f>IF(M133*BObIC!M$2&gt;0,M133*BObIC!M$2,0)</f>
        <v>12806521.180229271</v>
      </c>
      <c r="N179">
        <f>IF(N133*BObIC!N$2&gt;0,N133*BObIC!N$2,0)</f>
        <v>18957950.52194564</v>
      </c>
      <c r="O179" s="31">
        <f>IF(O133*BObIC!O$2&gt;0,O133*BObIC!O$2,0)</f>
        <v>0</v>
      </c>
      <c r="P179" s="31">
        <f>IF(P133*BObIC!P$2&gt;0,P133*BObIC!P$2,0)</f>
        <v>0</v>
      </c>
      <c r="Q179" s="31">
        <f>IF(Q133*BObIC!Q$2&gt;0,Q133*BObIC!Q$2,0)</f>
        <v>60816854.227674238</v>
      </c>
      <c r="R179" s="31">
        <f>IF(R133*BObIC!R$2&gt;0,R133*BObIC!R$2,0)</f>
        <v>34472638.273735285</v>
      </c>
      <c r="S179">
        <f>IF(S133*BObIC!S$2&gt;0,S133*BObIC!S$2,0)</f>
        <v>38727880.302745499</v>
      </c>
      <c r="T179">
        <f>IF(T133*BObIC!T$2&gt;0,T133*BObIC!T$2,0)</f>
        <v>35357577.987732962</v>
      </c>
      <c r="U179">
        <f>IF(U133*BObIC!U$2&gt;0,U133*BObIC!U$2,0)</f>
        <v>32385027.831405576</v>
      </c>
      <c r="V179">
        <f>IF(V133*BObIC!V$2&gt;0,V133*BObIC!V$2,0)</f>
        <v>40350269.778407961</v>
      </c>
      <c r="W179">
        <f>IF(W133*BObIC!W$2&gt;0,W133*BObIC!W$2,0)</f>
        <v>54938438.201978408</v>
      </c>
      <c r="X179">
        <f>IF(X133*BObIC!X$2&gt;0,X133*BObIC!X$2,0)</f>
        <v>16787965.37219594</v>
      </c>
      <c r="Y179">
        <f>IF(Y133*BObIC!Y$2&gt;0,Y133*BObIC!Y$2,0)</f>
        <v>10221524.409287388</v>
      </c>
      <c r="Z179" s="31">
        <f>IF(Z133*BObIC!Z$2&gt;0,Z133*BObIC!Z$2,0)</f>
        <v>65303529.958483517</v>
      </c>
      <c r="AA179" s="31">
        <f>IF(AA133*BObIC!AA$2&gt;0,AA133*BObIC!AA$2,0)</f>
        <v>18373482.359775152</v>
      </c>
      <c r="AB179" s="31">
        <f>IF(AB133*BObIC!AB$2&gt;0,AB133*BObIC!AB$2,0)</f>
        <v>55979497.599562615</v>
      </c>
      <c r="AC179">
        <f>IF(AC133*BObIC!AC$2&gt;0,AC133*BObIC!AC$2,0)</f>
        <v>120201957.58828659</v>
      </c>
      <c r="AD179">
        <f>IF(AD133*BObIC!AD$2&gt;0,AD133*BObIC!AD$2,0)</f>
        <v>226612035.59139583</v>
      </c>
      <c r="AE179">
        <f>IF(AE133*BObIC!AE$2&gt;0,AE133*BObIC!AE$2,0)</f>
        <v>58979505.991696708</v>
      </c>
      <c r="AF179">
        <f>IF(AF133*BObIC!AF$2&gt;0,AF133*BObIC!AF$2,0)</f>
        <v>95455026.437272444</v>
      </c>
      <c r="AG179">
        <f>IF(AG133*BObIC!AG$2&gt;0,AG133*BObIC!AG$2,0)</f>
        <v>19358056.243699908</v>
      </c>
      <c r="AH179">
        <f>IF(AH133*BObIC!AH$2&gt;0,AH133*BObIC!AH$2,0)</f>
        <v>38192052.444004044</v>
      </c>
      <c r="AI179">
        <f>IF(AI133*BObIC!AI$2&gt;0,AI133*BObIC!AI$2,0)</f>
        <v>24670048.090755332</v>
      </c>
      <c r="AJ179">
        <f>IF(AJ133*BObIC!AJ$2&gt;0,AJ133*BObIC!AJ$2,0)</f>
        <v>112092363.77304333</v>
      </c>
      <c r="AK179">
        <f>IF(AK133*BObIC!AK$2&gt;0,AK133*BObIC!AK$2,0)</f>
        <v>96642006.745143563</v>
      </c>
      <c r="AL179">
        <f>IF(AL133*BObIC!AL$2&gt;0,AL133*BObIC!AL$2,0)</f>
        <v>185478813.83198664</v>
      </c>
      <c r="AM179">
        <f>IF(AM133*BObIC!AM$2&gt;0,AM133*BObIC!AM$2,0)</f>
        <v>208301314.91346994</v>
      </c>
      <c r="AN179">
        <f>IF(AN133*BObIC!AN$2&gt;0,AN133*BObIC!AN$2,0)</f>
        <v>61596668.124583535</v>
      </c>
      <c r="AO179">
        <f>IF(AO133*BObIC!AO$2&gt;0,AO133*BObIC!AO$2,0)</f>
        <v>70397424.961131737</v>
      </c>
      <c r="AP179">
        <f>IF(AP133*BObIC!AP$2&gt;0,AP133*BObIC!AP$2,0)</f>
        <v>94972546.0080982</v>
      </c>
      <c r="AQ179">
        <f>IF(AQ133*BObIC!AQ$2&gt;0,AQ133*BObIC!AQ$2,0)</f>
        <v>0</v>
      </c>
    </row>
    <row r="180" spans="1:43">
      <c r="A180" t="s">
        <v>29</v>
      </c>
      <c r="B180">
        <f>IF(B134*BObIC!B$2&gt;0,B134*BObIC!B$2,0)</f>
        <v>15328756.269327359</v>
      </c>
      <c r="C180" s="31">
        <f>IF(C134*BObIC!C$2&gt;0,C134*BObIC!C$2,0)</f>
        <v>120816.23754933284</v>
      </c>
      <c r="D180" s="31">
        <f>IF(D134*BObIC!D$2&gt;0,D134*BObIC!D$2,0)</f>
        <v>102772.25401923772</v>
      </c>
      <c r="E180">
        <f>IF(E134*BObIC!E$2&gt;0,E134*BObIC!E$2,0)</f>
        <v>2597549.1073106569</v>
      </c>
      <c r="F180">
        <f>IF(F134*BObIC!F$2&gt;0,F134*BObIC!F$2,0)</f>
        <v>13336.85739180947</v>
      </c>
      <c r="G180">
        <f>IF(G134*BObIC!G$2&gt;0,G134*BObIC!G$2,0)</f>
        <v>67289937.188840091</v>
      </c>
      <c r="H180">
        <f>IF(H134*BObIC!H$2&gt;0,H134*BObIC!H$2,0)</f>
        <v>37435774.177786127</v>
      </c>
      <c r="I180">
        <f>IF(I134*BObIC!I$2&gt;0,I134*BObIC!I$2,0)</f>
        <v>4965233.5548683573</v>
      </c>
      <c r="J180">
        <f>IF(J134*BObIC!J$2&gt;0,J134*BObIC!J$2,0)</f>
        <v>16268612.454938414</v>
      </c>
      <c r="K180">
        <f>IF(K134*BObIC!K$2&gt;0,K134*BObIC!K$2,0)</f>
        <v>20978876.677316278</v>
      </c>
      <c r="L180" s="31">
        <f>IF(L134*BObIC!L$2&gt;0,L134*BObIC!L$2,0)</f>
        <v>90359562.392578229</v>
      </c>
      <c r="M180" s="31">
        <f>IF(M134*BObIC!M$2&gt;0,M134*BObIC!M$2,0)</f>
        <v>16990371.796142217</v>
      </c>
      <c r="N180">
        <f>IF(N134*BObIC!N$2&gt;0,N134*BObIC!N$2,0)</f>
        <v>40767634.962669358</v>
      </c>
      <c r="O180" s="31">
        <f>IF(O134*BObIC!O$2&gt;0,O134*BObIC!O$2,0)</f>
        <v>42050543.375487752</v>
      </c>
      <c r="P180" s="31">
        <f>IF(P134*BObIC!P$2&gt;0,P134*BObIC!P$2,0)</f>
        <v>308360.90163707675</v>
      </c>
      <c r="Q180" s="31">
        <f>IF(Q134*BObIC!Q$2&gt;0,Q134*BObIC!Q$2,0)</f>
        <v>37646810.33298596</v>
      </c>
      <c r="R180" s="31">
        <f>IF(R134*BObIC!R$2&gt;0,R134*BObIC!R$2,0)</f>
        <v>19696184.804633439</v>
      </c>
      <c r="S180">
        <f>IF(S134*BObIC!S$2&gt;0,S134*BObIC!S$2,0)</f>
        <v>53170912.337052219</v>
      </c>
      <c r="T180">
        <f>IF(T134*BObIC!T$2&gt;0,T134*BObIC!T$2,0)</f>
        <v>98421300.425415605</v>
      </c>
      <c r="U180">
        <f>IF(U134*BObIC!U$2&gt;0,U134*BObIC!U$2,0)</f>
        <v>64085953.330713667</v>
      </c>
      <c r="V180">
        <f>IF(V134*BObIC!V$2&gt;0,V134*BObIC!V$2,0)</f>
        <v>73971702.742136523</v>
      </c>
      <c r="W180">
        <f>IF(W134*BObIC!W$2&gt;0,W134*BObIC!W$2,0)</f>
        <v>51240206.099331781</v>
      </c>
      <c r="X180">
        <f>IF(X134*BObIC!X$2&gt;0,X134*BObIC!X$2,0)</f>
        <v>24020464.683671921</v>
      </c>
      <c r="Y180">
        <f>IF(Y134*BObIC!Y$2&gt;0,Y134*BObIC!Y$2,0)</f>
        <v>15403285.766516887</v>
      </c>
      <c r="Z180" s="31">
        <f>IF(Z134*BObIC!Z$2&gt;0,Z134*BObIC!Z$2,0)</f>
        <v>62312935.818626054</v>
      </c>
      <c r="AA180" s="31">
        <f>IF(AA134*BObIC!AA$2&gt;0,AA134*BObIC!AA$2,0)</f>
        <v>27661426.751635898</v>
      </c>
      <c r="AB180" s="31">
        <f>IF(AB134*BObIC!AB$2&gt;0,AB134*BObIC!AB$2,0)</f>
        <v>20141792.745724466</v>
      </c>
      <c r="AC180">
        <f>IF(AC134*BObIC!AC$2&gt;0,AC134*BObIC!AC$2,0)</f>
        <v>139405463.19044596</v>
      </c>
      <c r="AD180">
        <f>IF(AD134*BObIC!AD$2&gt;0,AD134*BObIC!AD$2,0)</f>
        <v>386503696.25668466</v>
      </c>
      <c r="AE180">
        <f>IF(AE134*BObIC!AE$2&gt;0,AE134*BObIC!AE$2,0)</f>
        <v>171400584.0733971</v>
      </c>
      <c r="AF180">
        <f>IF(AF134*BObIC!AF$2&gt;0,AF134*BObIC!AF$2,0)</f>
        <v>235521840.85014758</v>
      </c>
      <c r="AG180">
        <f>IF(AG134*BObIC!AG$2&gt;0,AG134*BObIC!AG$2,0)</f>
        <v>71176454.337018028</v>
      </c>
      <c r="AH180">
        <f>IF(AH134*BObIC!AH$2&gt;0,AH134*BObIC!AH$2,0)</f>
        <v>62314504.860672116</v>
      </c>
      <c r="AI180">
        <f>IF(AI134*BObIC!AI$2&gt;0,AI134*BObIC!AI$2,0)</f>
        <v>93219926.042609975</v>
      </c>
      <c r="AJ180">
        <f>IF(AJ134*BObIC!AJ$2&gt;0,AJ134*BObIC!AJ$2,0)</f>
        <v>240549836.08686015</v>
      </c>
      <c r="AK180">
        <f>IF(AK134*BObIC!AK$2&gt;0,AK134*BObIC!AK$2,0)</f>
        <v>75026883.518135682</v>
      </c>
      <c r="AL180">
        <f>IF(AL134*BObIC!AL$2&gt;0,AL134*BObIC!AL$2,0)</f>
        <v>602712983.08246934</v>
      </c>
      <c r="AM180">
        <f>IF(AM134*BObIC!AM$2&gt;0,AM134*BObIC!AM$2,0)</f>
        <v>294531158.64072031</v>
      </c>
      <c r="AN180">
        <f>IF(AN134*BObIC!AN$2&gt;0,AN134*BObIC!AN$2,0)</f>
        <v>569666604.02861631</v>
      </c>
      <c r="AO180">
        <f>IF(AO134*BObIC!AO$2&gt;0,AO134*BObIC!AO$2,0)</f>
        <v>325439717.90675038</v>
      </c>
      <c r="AP180">
        <f>IF(AP134*BObIC!AP$2&gt;0,AP134*BObIC!AP$2,0)</f>
        <v>246390595.10344949</v>
      </c>
      <c r="AQ180">
        <f>IF(AQ134*BObIC!AQ$2&gt;0,AQ134*BObIC!AQ$2,0)</f>
        <v>0</v>
      </c>
    </row>
    <row r="181" spans="1:43">
      <c r="A181" t="s">
        <v>30</v>
      </c>
      <c r="B181">
        <f>IF(B135*BObIC!B$2&gt;0,B135*BObIC!B$2,0)</f>
        <v>5712882.0898327343</v>
      </c>
      <c r="C181" s="31">
        <f>IF(C135*BObIC!C$2&gt;0,C135*BObIC!C$2,0)</f>
        <v>102772.25401923779</v>
      </c>
      <c r="D181" s="31">
        <f>IF(D135*BObIC!D$2&gt;0,D135*BObIC!D$2,0)</f>
        <v>20397.546599238012</v>
      </c>
      <c r="E181">
        <f>IF(E135*BObIC!E$2&gt;0,E135*BObIC!E$2,0)</f>
        <v>282427.5682971417</v>
      </c>
      <c r="F181">
        <f>IF(F135*BObIC!F$2&gt;0,F135*BObIC!F$2,0)</f>
        <v>2353.5630691428469</v>
      </c>
      <c r="G181">
        <f>IF(G135*BObIC!G$2&gt;0,G135*BObIC!G$2,0)</f>
        <v>22425533.443816107</v>
      </c>
      <c r="H181">
        <f>IF(H135*BObIC!H$2&gt;0,H135*BObIC!H$2,0)</f>
        <v>7602793.2343544494</v>
      </c>
      <c r="I181">
        <f>IF(I135*BObIC!I$2&gt;0,I135*BObIC!I$2,0)</f>
        <v>861404.08330628206</v>
      </c>
      <c r="J181">
        <f>IF(J135*BObIC!J$2&gt;0,J135*BObIC!J$2,0)</f>
        <v>4762827.1309220791</v>
      </c>
      <c r="K181">
        <f>IF(K135*BObIC!K$2&gt;0,K135*BObIC!K$2,0)</f>
        <v>3678619.0770702721</v>
      </c>
      <c r="L181" s="31">
        <f>IF(L135*BObIC!L$2&gt;0,L135*BObIC!L$2,0)</f>
        <v>18379758.527959537</v>
      </c>
      <c r="M181" s="31">
        <f>IF(M135*BObIC!M$2&gt;0,M135*BObIC!M$2,0)</f>
        <v>5591281.3312603524</v>
      </c>
      <c r="N181">
        <f>IF(N135*BObIC!N$2&gt;0,N135*BObIC!N$2,0)</f>
        <v>11016244.205634629</v>
      </c>
      <c r="O181" s="31">
        <f>IF(O135*BObIC!O$2&gt;0,O135*BObIC!O$2,0)</f>
        <v>396850.25591171958</v>
      </c>
      <c r="P181" s="31">
        <f>IF(P135*BObIC!P$2&gt;0,P135*BObIC!P$2,0)</f>
        <v>6737410.8693202101</v>
      </c>
      <c r="Q181" s="31">
        <f>IF(Q135*BObIC!Q$2&gt;0,Q135*BObIC!Q$2,0)</f>
        <v>5888614.7989954222</v>
      </c>
      <c r="R181" s="31">
        <f>IF(R135*BObIC!R$2&gt;0,R135*BObIC!R$2,0)</f>
        <v>4420775.9648733176</v>
      </c>
      <c r="S181">
        <f>IF(S135*BObIC!S$2&gt;0,S135*BObIC!S$2,0)</f>
        <v>18268356.542686775</v>
      </c>
      <c r="T181">
        <f>IF(T135*BObIC!T$2&gt;0,T135*BObIC!T$2,0)</f>
        <v>26145732.13510792</v>
      </c>
      <c r="U181">
        <f>IF(U135*BObIC!U$2&gt;0,U135*BObIC!U$2,0)</f>
        <v>14801558.141839366</v>
      </c>
      <c r="V181">
        <f>IF(V135*BObIC!V$2&gt;0,V135*BObIC!V$2,0)</f>
        <v>15166360.417556515</v>
      </c>
      <c r="W181">
        <f>IF(W135*BObIC!W$2&gt;0,W135*BObIC!W$2,0)</f>
        <v>16507106.845944891</v>
      </c>
      <c r="X181">
        <f>IF(X135*BObIC!X$2&gt;0,X135*BObIC!X$2,0)</f>
        <v>7453734.2399754161</v>
      </c>
      <c r="Y181">
        <f>IF(Y135*BObIC!Y$2&gt;0,Y135*BObIC!Y$2,0)</f>
        <v>4503150.6722933156</v>
      </c>
      <c r="Z181" s="31">
        <f>IF(Z135*BObIC!Z$2&gt;0,Z135*BObIC!Z$2,0)</f>
        <v>11228064.881857486</v>
      </c>
      <c r="AA181" s="31">
        <f>IF(AA135*BObIC!AA$2&gt;0,AA135*BObIC!AA$2,0)</f>
        <v>5414764.1010746444</v>
      </c>
      <c r="AB181" s="31">
        <f>IF(AB135*BObIC!AB$2&gt;0,AB135*BObIC!AB$2,0)</f>
        <v>4892273.0997249354</v>
      </c>
      <c r="AC181">
        <f>IF(AC135*BObIC!AC$2&gt;0,AC135*BObIC!AC$2,0)</f>
        <v>28893124.757820655</v>
      </c>
      <c r="AD181">
        <f>IF(AD135*BObIC!AD$2&gt;0,AD135*BObIC!AD$2,0)</f>
        <v>82781089.309938446</v>
      </c>
      <c r="AE181">
        <f>IF(AE135*BObIC!AE$2&gt;0,AE135*BObIC!AE$2,0)</f>
        <v>20612505.359553076</v>
      </c>
      <c r="AF181">
        <f>IF(AF135*BObIC!AF$2&gt;0,AF135*BObIC!AF$2,0)</f>
        <v>47283866.580102861</v>
      </c>
      <c r="AG181">
        <f>IF(AG135*BObIC!AG$2&gt;0,AG135*BObIC!AG$2,0)</f>
        <v>11444592.684218641</v>
      </c>
      <c r="AH181">
        <f>IF(AH135*BObIC!AH$2&gt;0,AH135*BObIC!AH$2,0)</f>
        <v>7735377.2872494943</v>
      </c>
      <c r="AI181">
        <f>IF(AI135*BObIC!AI$2&gt;0,AI135*BObIC!AI$2,0)</f>
        <v>12361697.760161286</v>
      </c>
      <c r="AJ181">
        <f>IF(AJ135*BObIC!AJ$2&gt;0,AJ135*BObIC!AJ$2,0)</f>
        <v>45840347.897695288</v>
      </c>
      <c r="AK181">
        <f>IF(AK135*BObIC!AK$2&gt;0,AK135*BObIC!AK$2,0)</f>
        <v>11086066.576685864</v>
      </c>
      <c r="AL181">
        <f>IF(AL135*BObIC!AL$2&gt;0,AL135*BObIC!AL$2,0)</f>
        <v>90465472.730689794</v>
      </c>
      <c r="AM181">
        <f>IF(AM135*BObIC!AM$2&gt;0,AM135*BObIC!AM$2,0)</f>
        <v>176995003.48874965</v>
      </c>
      <c r="AN181">
        <f>IF(AN135*BObIC!AN$2&gt;0,AN135*BObIC!AN$2,0)</f>
        <v>72473267.588115767</v>
      </c>
      <c r="AO181">
        <f>IF(AO135*BObIC!AO$2&gt;0,AO135*BObIC!AO$2,0)</f>
        <v>2380015548.9979253</v>
      </c>
      <c r="AP181">
        <f>IF(AP135*BObIC!AP$2&gt;0,AP135*BObIC!AP$2,0)</f>
        <v>57457535.206984393</v>
      </c>
      <c r="AQ181">
        <f>IF(AQ135*BObIC!AQ$2&gt;0,AQ135*BObIC!AQ$2,0)</f>
        <v>0</v>
      </c>
    </row>
    <row r="182" spans="1:43">
      <c r="A182" t="s">
        <v>31</v>
      </c>
      <c r="B182">
        <f>IF(B136*BObIC!B$2&gt;0,B136*BObIC!B$2,0)</f>
        <v>78658431.333823025</v>
      </c>
      <c r="C182" s="31">
        <f>IF(C136*BObIC!C$2&gt;0,C136*BObIC!C$2,0)</f>
        <v>706853.44176590187</v>
      </c>
      <c r="D182" s="31">
        <f>IF(D136*BObIC!D$2&gt;0,D136*BObIC!D$2,0)</f>
        <v>459729.3195059023</v>
      </c>
      <c r="E182">
        <f>IF(E136*BObIC!E$2&gt;0,E136*BObIC!E$2,0)</f>
        <v>13724410.777194986</v>
      </c>
      <c r="F182">
        <f>IF(F136*BObIC!F$2&gt;0,F136*BObIC!F$2,0)</f>
        <v>61192.639797714015</v>
      </c>
      <c r="G182">
        <f>IF(G136*BObIC!G$2&gt;0,G136*BObIC!G$2,0)</f>
        <v>281432011.11889404</v>
      </c>
      <c r="H182">
        <f>IF(H136*BObIC!H$2&gt;0,H136*BObIC!H$2,0)</f>
        <v>160768755.16905552</v>
      </c>
      <c r="I182">
        <f>IF(I136*BObIC!I$2&gt;0,I136*BObIC!I$2,0)</f>
        <v>16394920.339649051</v>
      </c>
      <c r="J182">
        <f>IF(J136*BObIC!J$2&gt;0,J136*BObIC!J$2,0)</f>
        <v>57555600.334865257</v>
      </c>
      <c r="K182">
        <f>IF(K136*BObIC!K$2&gt;0,K136*BObIC!K$2,0)</f>
        <v>40239652.314158268</v>
      </c>
      <c r="L182" s="31">
        <f>IF(L136*BObIC!L$2&gt;0,L136*BObIC!L$2,0)</f>
        <v>166007002.0399445</v>
      </c>
      <c r="M182" s="31">
        <f>IF(M136*BObIC!M$2&gt;0,M136*BObIC!M$2,0)</f>
        <v>28918229.430558175</v>
      </c>
      <c r="N182">
        <f>IF(N136*BObIC!N$2&gt;0,N136*BObIC!N$2,0)</f>
        <v>76534732.924433157</v>
      </c>
      <c r="O182" s="31">
        <f>IF(O136*BObIC!O$2&gt;0,O136*BObIC!O$2,0)</f>
        <v>42623875.050987199</v>
      </c>
      <c r="P182" s="31">
        <f>IF(P136*BObIC!P$2&gt;0,P136*BObIC!P$2,0)</f>
        <v>51466790.459014371</v>
      </c>
      <c r="Q182" s="31">
        <f>IF(Q136*BObIC!Q$2&gt;0,Q136*BObIC!Q$2,0)</f>
        <v>112139435.03442623</v>
      </c>
      <c r="R182" s="31">
        <f>IF(R136*BObIC!R$2&gt;0,R136*BObIC!R$2,0)</f>
        <v>40598178.421691053</v>
      </c>
      <c r="S182">
        <f>IF(S136*BObIC!S$2&gt;0,S136*BObIC!S$2,0)</f>
        <v>172895881.14332581</v>
      </c>
      <c r="T182">
        <f>IF(T136*BObIC!T$2&gt;0,T136*BObIC!T$2,0)</f>
        <v>339468522.84088767</v>
      </c>
      <c r="U182">
        <f>IF(U136*BObIC!U$2&gt;0,U136*BObIC!U$2,0)</f>
        <v>102132869.38545392</v>
      </c>
      <c r="V182">
        <f>IF(V136*BObIC!V$2&gt;0,V136*BObIC!V$2,0)</f>
        <v>128344501.28649755</v>
      </c>
      <c r="W182">
        <f>IF(W136*BObIC!W$2&gt;0,W136*BObIC!W$2,0)</f>
        <v>164793348.01728973</v>
      </c>
      <c r="X182">
        <f>IF(X136*BObIC!X$2&gt;0,X136*BObIC!X$2,0)</f>
        <v>65196835.099349037</v>
      </c>
      <c r="Y182">
        <f>IF(Y136*BObIC!Y$2&gt;0,Y136*BObIC!Y$2,0)</f>
        <v>60626215.619073592</v>
      </c>
      <c r="Z182" s="31">
        <f>IF(Z136*BObIC!Z$2&gt;0,Z136*BObIC!Z$2,0)</f>
        <v>105412951.78281602</v>
      </c>
      <c r="AA182" s="31">
        <f>IF(AA136*BObIC!AA$2&gt;0,AA136*BObIC!AA$2,0)</f>
        <v>48263733.337889291</v>
      </c>
      <c r="AB182" s="31">
        <f>IF(AB136*BObIC!AB$2&gt;0,AB136*BObIC!AB$2,0)</f>
        <v>109020963.96781187</v>
      </c>
      <c r="AC182">
        <f>IF(AC136*BObIC!AC$2&gt;0,AC136*BObIC!AC$2,0)</f>
        <v>296366937.83465171</v>
      </c>
      <c r="AD182">
        <f>IF(AD136*BObIC!AD$2&gt;0,AD136*BObIC!AD$2,0)</f>
        <v>1354241759.0268404</v>
      </c>
      <c r="AE182">
        <f>IF(AE136*BObIC!AE$2&gt;0,AE136*BObIC!AE$2,0)</f>
        <v>344985274.67495871</v>
      </c>
      <c r="AF182">
        <f>IF(AF136*BObIC!AF$2&gt;0,AF136*BObIC!AF$2,0)</f>
        <v>1496922597.4885092</v>
      </c>
      <c r="AG182">
        <f>IF(AG136*BObIC!AG$2&gt;0,AG136*BObIC!AG$2,0)</f>
        <v>1202787621.9644291</v>
      </c>
      <c r="AH182">
        <f>IF(AH136*BObIC!AH$2&gt;0,AH136*BObIC!AH$2,0)</f>
        <v>346508814.50171691</v>
      </c>
      <c r="AI182">
        <f>IF(AI136*BObIC!AI$2&gt;0,AI136*BObIC!AI$2,0)</f>
        <v>326330149.26790923</v>
      </c>
      <c r="AJ182">
        <f>IF(AJ136*BObIC!AJ$2&gt;0,AJ136*BObIC!AJ$2,0)</f>
        <v>1075945478.437067</v>
      </c>
      <c r="AK182">
        <f>IF(AK136*BObIC!AK$2&gt;0,AK136*BObIC!AK$2,0)</f>
        <v>328315771.97724271</v>
      </c>
      <c r="AL182">
        <f>IF(AL136*BObIC!AL$2&gt;0,AL136*BObIC!AL$2,0)</f>
        <v>1967821142.7995427</v>
      </c>
      <c r="AM182">
        <f>IF(AM136*BObIC!AM$2&gt;0,AM136*BObIC!AM$2,0)</f>
        <v>678840549.59594023</v>
      </c>
      <c r="AN182">
        <f>IF(AN136*BObIC!AN$2&gt;0,AN136*BObIC!AN$2,0)</f>
        <v>720550394.3072896</v>
      </c>
      <c r="AO182">
        <f>IF(AO136*BObIC!AO$2&gt;0,AO136*BObIC!AO$2,0)</f>
        <v>1195896389.2979791</v>
      </c>
      <c r="AP182">
        <f>IF(AP136*BObIC!AP$2&gt;0,AP136*BObIC!AP$2,0)</f>
        <v>6033589576.9284954</v>
      </c>
      <c r="AQ182">
        <f>IF(AQ136*BObIC!AQ$2&gt;0,AQ136*BObIC!AQ$2,0)</f>
        <v>0</v>
      </c>
    </row>
    <row r="183" spans="1:43">
      <c r="A183" t="s">
        <v>32</v>
      </c>
      <c r="B183">
        <f>IF(B137*BObIC!B$2&gt;0,B137*BObIC!B$2,0)</f>
        <v>0</v>
      </c>
      <c r="C183" s="31">
        <f>IF(C137*BObIC!C$2&gt;0,C137*BObIC!C$2,0)</f>
        <v>0</v>
      </c>
      <c r="D183" s="31">
        <f>IF(D137*BObIC!D$2&gt;0,D137*BObIC!D$2,0)</f>
        <v>0</v>
      </c>
      <c r="E183">
        <f>IF(E137*BObIC!E$2&gt;0,E137*BObIC!E$2,0)</f>
        <v>0</v>
      </c>
      <c r="F183">
        <f>IF(F137*BObIC!F$2&gt;0,F137*BObIC!F$2,0)</f>
        <v>0</v>
      </c>
      <c r="G183">
        <f>IF(G137*BObIC!G$2&gt;0,G137*BObIC!G$2,0)</f>
        <v>0</v>
      </c>
      <c r="H183">
        <f>IF(H137*BObIC!H$2&gt;0,H137*BObIC!H$2,0)</f>
        <v>0</v>
      </c>
      <c r="I183">
        <f>IF(I137*BObIC!I$2&gt;0,I137*BObIC!I$2,0)</f>
        <v>0</v>
      </c>
      <c r="J183">
        <f>IF(J137*BObIC!J$2&gt;0,J137*BObIC!J$2,0)</f>
        <v>0</v>
      </c>
      <c r="K183">
        <f>IF(K137*BObIC!K$2&gt;0,K137*BObIC!K$2,0)</f>
        <v>0</v>
      </c>
      <c r="L183" s="31">
        <f>IF(L137*BObIC!L$2&gt;0,L137*BObIC!L$2,0)</f>
        <v>0</v>
      </c>
      <c r="M183" s="31">
        <f>IF(M137*BObIC!M$2&gt;0,M137*BObIC!M$2,0)</f>
        <v>0</v>
      </c>
      <c r="N183">
        <f>IF(N137*BObIC!N$2&gt;0,N137*BObIC!N$2,0)</f>
        <v>0</v>
      </c>
      <c r="O183" s="31">
        <f>IF(O137*BObIC!O$2&gt;0,O137*BObIC!O$2,0)</f>
        <v>0</v>
      </c>
      <c r="P183" s="31">
        <f>IF(P137*BObIC!P$2&gt;0,P137*BObIC!P$2,0)</f>
        <v>0</v>
      </c>
      <c r="Q183" s="31">
        <f>IF(Q137*BObIC!Q$2&gt;0,Q137*BObIC!Q$2,0)</f>
        <v>0</v>
      </c>
      <c r="R183" s="31">
        <f>IF(R137*BObIC!R$2&gt;0,R137*BObIC!R$2,0)</f>
        <v>0</v>
      </c>
      <c r="S183">
        <f>IF(S137*BObIC!S$2&gt;0,S137*BObIC!S$2,0)</f>
        <v>0</v>
      </c>
      <c r="T183">
        <f>IF(T137*BObIC!T$2&gt;0,T137*BObIC!T$2,0)</f>
        <v>0</v>
      </c>
      <c r="U183">
        <f>IF(U137*BObIC!U$2&gt;0,U137*BObIC!U$2,0)</f>
        <v>0</v>
      </c>
      <c r="V183">
        <f>IF(V137*BObIC!V$2&gt;0,V137*BObIC!V$2,0)</f>
        <v>0</v>
      </c>
      <c r="W183">
        <f>IF(W137*BObIC!W$2&gt;0,W137*BObIC!W$2,0)</f>
        <v>0</v>
      </c>
      <c r="X183">
        <f>IF(X137*BObIC!X$2&gt;0,X137*BObIC!X$2,0)</f>
        <v>0</v>
      </c>
      <c r="Y183">
        <f>IF(Y137*BObIC!Y$2&gt;0,Y137*BObIC!Y$2,0)</f>
        <v>0</v>
      </c>
      <c r="Z183" s="31">
        <f>IF(Z137*BObIC!Z$2&gt;0,Z137*BObIC!Z$2,0)</f>
        <v>0</v>
      </c>
      <c r="AA183" s="31">
        <f>IF(AA137*BObIC!AA$2&gt;0,AA137*BObIC!AA$2,0)</f>
        <v>0</v>
      </c>
      <c r="AB183" s="31">
        <f>IF(AB137*BObIC!AB$2&gt;0,AB137*BObIC!AB$2,0)</f>
        <v>0</v>
      </c>
      <c r="AC183">
        <f>IF(AC137*BObIC!AC$2&gt;0,AC137*BObIC!AC$2,0)</f>
        <v>0</v>
      </c>
      <c r="AD183">
        <f>IF(AD137*BObIC!AD$2&gt;0,AD137*BObIC!AD$2,0)</f>
        <v>0</v>
      </c>
      <c r="AE183">
        <f>IF(AE137*BObIC!AE$2&gt;0,AE137*BObIC!AE$2,0)</f>
        <v>0</v>
      </c>
      <c r="AF183">
        <f>IF(AF137*BObIC!AF$2&gt;0,AF137*BObIC!AF$2,0)</f>
        <v>0</v>
      </c>
      <c r="AG183">
        <f>IF(AG137*BObIC!AG$2&gt;0,AG137*BObIC!AG$2,0)</f>
        <v>0</v>
      </c>
      <c r="AH183">
        <f>IF(AH137*BObIC!AH$2&gt;0,AH137*BObIC!AH$2,0)</f>
        <v>0</v>
      </c>
      <c r="AI183">
        <f>IF(AI137*BObIC!AI$2&gt;0,AI137*BObIC!AI$2,0)</f>
        <v>0</v>
      </c>
      <c r="AJ183">
        <f>IF(AJ137*BObIC!AJ$2&gt;0,AJ137*BObIC!AJ$2,0)</f>
        <v>0</v>
      </c>
      <c r="AK183">
        <f>IF(AK137*BObIC!AK$2&gt;0,AK137*BObIC!AK$2,0)</f>
        <v>0</v>
      </c>
      <c r="AL183">
        <f>IF(AL137*BObIC!AL$2&gt;0,AL137*BObIC!AL$2,0)</f>
        <v>0</v>
      </c>
      <c r="AM183">
        <f>IF(AM137*BObIC!AM$2&gt;0,AM137*BObIC!AM$2,0)</f>
        <v>0</v>
      </c>
      <c r="AN183">
        <f>IF(AN137*BObIC!AN$2&gt;0,AN137*BObIC!AN$2,0)</f>
        <v>0</v>
      </c>
      <c r="AO183">
        <f>IF(AO137*BObIC!AO$2&gt;0,AO137*BObIC!AO$2,0)</f>
        <v>0</v>
      </c>
      <c r="AP183">
        <f>IF(AP137*BObIC!AP$2&gt;0,AP137*BObIC!AP$2,0)</f>
        <v>0</v>
      </c>
      <c r="AQ183">
        <f>IF(AQ137*BObIC!AQ$2&gt;0,AQ137*BObIC!AQ$2,0)</f>
        <v>0</v>
      </c>
    </row>
  </sheetData>
  <phoneticPr fontId="41" type="noConversion"/>
  <conditionalFormatting sqref="B96:AQ137 F139">
    <cfRule type="cellIs" dxfId="1" priority="1" operator="lessThan">
      <formula>0</formula>
    </cfRule>
  </conditionalFormatting>
  <conditionalFormatting sqref="B142:AQ183">
    <cfRule type="cellIs" dxfId="0" priority="2" operator="lessThan">
      <formula>0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59999389629810485"/>
  </sheetPr>
  <dimension ref="A1:AS89"/>
  <sheetViews>
    <sheetView view="pageBreakPreview" zoomScale="98" zoomScaleNormal="100" zoomScaleSheetLayoutView="98" workbookViewId="0">
      <pane xSplit="1" topLeftCell="AD1" activePane="topRight" state="frozen"/>
      <selection pane="topRight" activeCell="AS36" sqref="AS36"/>
    </sheetView>
  </sheetViews>
  <sheetFormatPr defaultRowHeight="14.5"/>
  <cols>
    <col min="1" max="1" width="23.26953125" customWidth="1"/>
    <col min="2" max="2" width="25" customWidth="1"/>
    <col min="16" max="16" width="13.26953125" customWidth="1"/>
    <col min="17" max="17" width="13.08984375" customWidth="1"/>
  </cols>
  <sheetData>
    <row r="1" spans="1:44">
      <c r="A1" s="1" t="s">
        <v>675</v>
      </c>
    </row>
    <row r="2" spans="1:44">
      <c r="B2" t="s">
        <v>219</v>
      </c>
      <c r="C2" t="s">
        <v>129</v>
      </c>
      <c r="D2" s="15" t="s">
        <v>90</v>
      </c>
      <c r="E2" s="15" t="s">
        <v>91</v>
      </c>
      <c r="F2" t="s">
        <v>131</v>
      </c>
      <c r="G2" t="s">
        <v>132</v>
      </c>
      <c r="H2" t="s">
        <v>133</v>
      </c>
      <c r="I2" t="s">
        <v>134</v>
      </c>
      <c r="J2" t="s">
        <v>135</v>
      </c>
      <c r="K2" t="s">
        <v>136</v>
      </c>
      <c r="L2" t="s">
        <v>137</v>
      </c>
      <c r="M2" s="15" t="s">
        <v>98</v>
      </c>
      <c r="N2" s="15" t="s">
        <v>220</v>
      </c>
      <c r="O2" t="s">
        <v>139</v>
      </c>
      <c r="P2" s="15" t="s">
        <v>100</v>
      </c>
      <c r="Q2" s="15" t="s">
        <v>101</v>
      </c>
      <c r="R2" s="15" t="s">
        <v>102</v>
      </c>
      <c r="S2" s="15" t="s">
        <v>103</v>
      </c>
      <c r="T2" t="s">
        <v>142</v>
      </c>
      <c r="U2" t="s">
        <v>143</v>
      </c>
      <c r="V2" t="s">
        <v>144</v>
      </c>
      <c r="W2" t="s">
        <v>145</v>
      </c>
      <c r="X2" t="s">
        <v>146</v>
      </c>
      <c r="Y2" t="s">
        <v>147</v>
      </c>
      <c r="Z2" t="s">
        <v>148</v>
      </c>
      <c r="AA2" s="15" t="s">
        <v>218</v>
      </c>
      <c r="AB2" s="15" t="s">
        <v>111</v>
      </c>
      <c r="AC2" s="15" t="s">
        <v>112</v>
      </c>
      <c r="AD2" t="s">
        <v>150</v>
      </c>
      <c r="AE2" t="s">
        <v>151</v>
      </c>
      <c r="AF2" t="s">
        <v>152</v>
      </c>
      <c r="AG2" t="s">
        <v>153</v>
      </c>
      <c r="AH2" t="s">
        <v>154</v>
      </c>
      <c r="AI2" t="s">
        <v>155</v>
      </c>
      <c r="AJ2" t="s">
        <v>156</v>
      </c>
      <c r="AK2" t="s">
        <v>157</v>
      </c>
      <c r="AL2" t="s">
        <v>158</v>
      </c>
      <c r="AM2" t="s">
        <v>159</v>
      </c>
      <c r="AN2" t="s">
        <v>160</v>
      </c>
      <c r="AO2" t="s">
        <v>161</v>
      </c>
      <c r="AP2" t="s">
        <v>162</v>
      </c>
      <c r="AQ2" t="s">
        <v>163</v>
      </c>
      <c r="AR2" t="s">
        <v>164</v>
      </c>
    </row>
    <row r="3" spans="1:44">
      <c r="A3" t="s">
        <v>129</v>
      </c>
      <c r="B3" t="s">
        <v>89</v>
      </c>
      <c r="C3">
        <f>KOR2022ttl!C66</f>
        <v>4676.652</v>
      </c>
      <c r="D3">
        <f>KOR2022ttl!D66</f>
        <v>0.20799999999999999</v>
      </c>
      <c r="E3">
        <f>KOR2022ttl!E66</f>
        <v>1.4999999999999999E-2</v>
      </c>
      <c r="F3">
        <f>KOR2022ttl!F66</f>
        <v>1.3129999999999999</v>
      </c>
      <c r="G3">
        <f>KOR2022ttl!G66</f>
        <v>1E-3</v>
      </c>
      <c r="H3">
        <f>KOR2022ttl!H66</f>
        <v>28676.631999999998</v>
      </c>
      <c r="I3">
        <f>KOR2022ttl!I66</f>
        <v>610.11899999999991</v>
      </c>
      <c r="J3">
        <f>KOR2022ttl!J66</f>
        <v>1070.0409999999999</v>
      </c>
      <c r="K3">
        <f>KOR2022ttl!K66</f>
        <v>156.55500000000001</v>
      </c>
      <c r="L3">
        <f>KOR2022ttl!L66</f>
        <v>2.8040000000000003</v>
      </c>
      <c r="M3">
        <f>KOR2022ttl!M66</f>
        <v>350.56399999999996</v>
      </c>
      <c r="N3">
        <f>KOR2022ttl!N66</f>
        <v>60.369</v>
      </c>
      <c r="O3">
        <f>KOR2022ttl!O66</f>
        <v>202.75800000000001</v>
      </c>
      <c r="P3">
        <f>KOR2022ttl!P66</f>
        <v>0</v>
      </c>
      <c r="Q3">
        <f>KOR2022ttl!Q66</f>
        <v>0</v>
      </c>
      <c r="R3">
        <f>KOR2022ttl!R66</f>
        <v>4.4000000000000004</v>
      </c>
      <c r="S3">
        <f>KOR2022ttl!S66</f>
        <v>2.8360000000000003</v>
      </c>
      <c r="T3">
        <f>KOR2022ttl!T66</f>
        <v>3.476</v>
      </c>
      <c r="U3">
        <f>KOR2022ttl!U66</f>
        <v>9.5009999999999994</v>
      </c>
      <c r="V3">
        <f>KOR2022ttl!V66</f>
        <v>3.9390000000000001</v>
      </c>
      <c r="W3">
        <f>KOR2022ttl!W66</f>
        <v>12.124000000000001</v>
      </c>
      <c r="X3">
        <f>KOR2022ttl!X66</f>
        <v>8.6340000000000003</v>
      </c>
      <c r="Y3">
        <f>KOR2022ttl!Y66</f>
        <v>3.7150000000000003</v>
      </c>
      <c r="Z3">
        <f>KOR2022ttl!Z66</f>
        <v>94.7</v>
      </c>
      <c r="AA3">
        <f>KOR2022ttl!AA66</f>
        <v>120.04599999999999</v>
      </c>
      <c r="AB3">
        <f>KOR2022ttl!AB66</f>
        <v>3.2290000000000001</v>
      </c>
      <c r="AC3">
        <f>KOR2022ttl!AC66</f>
        <v>7.2010000000000005</v>
      </c>
      <c r="AD3">
        <f>KOR2022ttl!AD66</f>
        <v>118.212</v>
      </c>
      <c r="AE3">
        <f>KOR2022ttl!AE66</f>
        <v>577.53100000000006</v>
      </c>
      <c r="AF3">
        <f>KOR2022ttl!AF66</f>
        <v>23.845999999999997</v>
      </c>
      <c r="AG3">
        <f>KOR2022ttl!AG66</f>
        <v>6930.4619999999995</v>
      </c>
      <c r="AH3">
        <f>KOR2022ttl!AH66</f>
        <v>5.2490000000000006</v>
      </c>
      <c r="AI3">
        <f>KOR2022ttl!AI66</f>
        <v>2.3529999999999998</v>
      </c>
      <c r="AJ3">
        <f>KOR2022ttl!AJ66</f>
        <v>2.1190000000000002</v>
      </c>
      <c r="AK3">
        <f>KOR2022ttl!AK66</f>
        <v>4.9039999999999999</v>
      </c>
      <c r="AL3">
        <f>KOR2022ttl!AL66</f>
        <v>17.221</v>
      </c>
      <c r="AM3">
        <f>KOR2022ttl!AM66</f>
        <v>113.51599999999999</v>
      </c>
      <c r="AN3">
        <f>KOR2022ttl!AN66</f>
        <v>85.174000000000007</v>
      </c>
      <c r="AO3">
        <f>KOR2022ttl!AO66</f>
        <v>84.706999999999994</v>
      </c>
      <c r="AP3">
        <f>KOR2022ttl!AP66</f>
        <v>200.375</v>
      </c>
      <c r="AQ3">
        <f>KOR2022ttl!AQ66</f>
        <v>113.04500000000002</v>
      </c>
      <c r="AR3">
        <f>KOR2022ttl!AR66</f>
        <v>0</v>
      </c>
    </row>
    <row r="4" spans="1:44">
      <c r="A4" s="15" t="s">
        <v>90</v>
      </c>
      <c r="B4" t="s">
        <v>90</v>
      </c>
      <c r="C4">
        <f>KOR2022ttl!C67</f>
        <v>11.016999999999999</v>
      </c>
      <c r="D4">
        <f>KOR2022ttl!D67</f>
        <v>10.840999999999999</v>
      </c>
      <c r="E4">
        <f>KOR2022ttl!E67</f>
        <v>0.156</v>
      </c>
      <c r="F4">
        <f>KOR2022ttl!F67</f>
        <v>14.049999999999999</v>
      </c>
      <c r="G4">
        <f>KOR2022ttl!G67</f>
        <v>5.2999999999999999E-2</v>
      </c>
      <c r="H4">
        <f>KOR2022ttl!H67</f>
        <v>70.444000000000003</v>
      </c>
      <c r="I4">
        <f>KOR2022ttl!I67</f>
        <v>29.291</v>
      </c>
      <c r="J4">
        <f>KOR2022ttl!J67</f>
        <v>2.359</v>
      </c>
      <c r="K4">
        <f>KOR2022ttl!K67</f>
        <v>46.17</v>
      </c>
      <c r="L4">
        <f>KOR2022ttl!L67</f>
        <v>1027.2080000000001</v>
      </c>
      <c r="M4">
        <f>KOR2022ttl!M67</f>
        <v>461.68</v>
      </c>
      <c r="N4">
        <f>KOR2022ttl!N67</f>
        <v>2.1829999999999998</v>
      </c>
      <c r="O4">
        <f>KOR2022ttl!O67</f>
        <v>27.178999999999998</v>
      </c>
      <c r="P4">
        <f>KOR2022ttl!P67</f>
        <v>0</v>
      </c>
      <c r="Q4">
        <f>KOR2022ttl!Q67</f>
        <v>0</v>
      </c>
      <c r="R4">
        <f>KOR2022ttl!R67</f>
        <v>3702.9389999999999</v>
      </c>
      <c r="S4">
        <f>KOR2022ttl!S67</f>
        <v>461.995</v>
      </c>
      <c r="T4">
        <f>KOR2022ttl!T67</f>
        <v>6.98</v>
      </c>
      <c r="U4">
        <f>KOR2022ttl!U67</f>
        <v>6.4779999999999998</v>
      </c>
      <c r="V4">
        <f>KOR2022ttl!V67</f>
        <v>13.749000000000001</v>
      </c>
      <c r="W4">
        <f>KOR2022ttl!W67</f>
        <v>15.414999999999999</v>
      </c>
      <c r="X4">
        <f>KOR2022ttl!X67</f>
        <v>12.327999999999999</v>
      </c>
      <c r="Y4">
        <f>KOR2022ttl!Y67</f>
        <v>11.562000000000001</v>
      </c>
      <c r="Z4">
        <f>KOR2022ttl!Z67</f>
        <v>1.984</v>
      </c>
      <c r="AA4">
        <f>KOR2022ttl!AA67</f>
        <v>8895.2690000000002</v>
      </c>
      <c r="AB4">
        <f>KOR2022ttl!AB67</f>
        <v>2.7349999999999999</v>
      </c>
      <c r="AC4">
        <f>KOR2022ttl!AC67</f>
        <v>3.133</v>
      </c>
      <c r="AD4">
        <f>KOR2022ttl!AD67</f>
        <v>134.90799999999999</v>
      </c>
      <c r="AE4">
        <f>KOR2022ttl!AE67</f>
        <v>18.824000000000002</v>
      </c>
      <c r="AF4">
        <f>KOR2022ttl!AF67</f>
        <v>5.968</v>
      </c>
      <c r="AG4">
        <f>KOR2022ttl!AG67</f>
        <v>12.016</v>
      </c>
      <c r="AH4">
        <f>KOR2022ttl!AH67</f>
        <v>0.47499999999999998</v>
      </c>
      <c r="AI4">
        <f>KOR2022ttl!AI67</f>
        <v>1.0189999999999999</v>
      </c>
      <c r="AJ4">
        <f>KOR2022ttl!AJ67</f>
        <v>0.47399999999999998</v>
      </c>
      <c r="AK4">
        <f>KOR2022ttl!AK67</f>
        <v>0.58599999999999997</v>
      </c>
      <c r="AL4">
        <f>KOR2022ttl!AL67</f>
        <v>8.8870000000000005</v>
      </c>
      <c r="AM4">
        <f>KOR2022ttl!AM67</f>
        <v>4.8600000000000003</v>
      </c>
      <c r="AN4">
        <f>KOR2022ttl!AN67</f>
        <v>22.503</v>
      </c>
      <c r="AO4">
        <f>KOR2022ttl!AO67</f>
        <v>25.706</v>
      </c>
      <c r="AP4">
        <f>KOR2022ttl!AP67</f>
        <v>6.27</v>
      </c>
      <c r="AQ4">
        <f>KOR2022ttl!AQ67</f>
        <v>11.561</v>
      </c>
      <c r="AR4">
        <f>KOR2022ttl!AR67</f>
        <v>0</v>
      </c>
    </row>
    <row r="5" spans="1:44">
      <c r="A5" s="15" t="s">
        <v>91</v>
      </c>
      <c r="B5" t="s">
        <v>91</v>
      </c>
      <c r="C5">
        <f>KOR2022ttl!C68</f>
        <v>35.638999999999996</v>
      </c>
      <c r="D5">
        <f>KOR2022ttl!D68</f>
        <v>6.58</v>
      </c>
      <c r="E5">
        <f>KOR2022ttl!E68</f>
        <v>8.8580000000000005</v>
      </c>
      <c r="F5">
        <f>KOR2022ttl!F68</f>
        <v>80.743000000000009</v>
      </c>
      <c r="G5">
        <f>KOR2022ttl!G68</f>
        <v>0.26600000000000001</v>
      </c>
      <c r="H5">
        <f>KOR2022ttl!H68</f>
        <v>423.38400000000001</v>
      </c>
      <c r="I5">
        <f>KOR2022ttl!I68</f>
        <v>83.486999999999995</v>
      </c>
      <c r="J5">
        <f>KOR2022ttl!J68</f>
        <v>20.058</v>
      </c>
      <c r="K5">
        <f>KOR2022ttl!K68</f>
        <v>264.274</v>
      </c>
      <c r="L5">
        <f>KOR2022ttl!L68</f>
        <v>99916.754000000001</v>
      </c>
      <c r="M5">
        <f>KOR2022ttl!M68</f>
        <v>7702.1890000000003</v>
      </c>
      <c r="N5">
        <f>KOR2022ttl!N68</f>
        <v>17.486999999999998</v>
      </c>
      <c r="O5">
        <f>KOR2022ttl!O68</f>
        <v>243.48699999999999</v>
      </c>
      <c r="P5">
        <f>KOR2022ttl!P68</f>
        <v>12.576100064265519</v>
      </c>
      <c r="Q5">
        <f>KOR2022ttl!Q68</f>
        <v>1060.1568999357344</v>
      </c>
      <c r="R5">
        <f>KOR2022ttl!R68</f>
        <v>2462.7629999999999</v>
      </c>
      <c r="S5">
        <f>KOR2022ttl!S68</f>
        <v>1278.393</v>
      </c>
      <c r="T5">
        <f>KOR2022ttl!T68</f>
        <v>336.85899999999998</v>
      </c>
      <c r="U5">
        <f>KOR2022ttl!U68</f>
        <v>73.271000000000001</v>
      </c>
      <c r="V5">
        <f>KOR2022ttl!V68</f>
        <v>76.88</v>
      </c>
      <c r="W5">
        <f>KOR2022ttl!W68</f>
        <v>146.65600000000001</v>
      </c>
      <c r="X5">
        <f>KOR2022ttl!X68</f>
        <v>188.86199999999999</v>
      </c>
      <c r="Y5">
        <f>KOR2022ttl!Y68</f>
        <v>69.007999999999996</v>
      </c>
      <c r="Z5">
        <f>KOR2022ttl!Z68</f>
        <v>50.079000000000001</v>
      </c>
      <c r="AA5">
        <f>KOR2022ttl!AA68</f>
        <v>28486.775000000001</v>
      </c>
      <c r="AB5">
        <f>KOR2022ttl!AB68</f>
        <v>55.305999999999997</v>
      </c>
      <c r="AC5">
        <f>KOR2022ttl!AC68</f>
        <v>58.706000000000003</v>
      </c>
      <c r="AD5">
        <f>KOR2022ttl!AD68</f>
        <v>250.34700000000001</v>
      </c>
      <c r="AE5">
        <f>KOR2022ttl!AE68</f>
        <v>577.048</v>
      </c>
      <c r="AF5">
        <f>KOR2022ttl!AF68</f>
        <v>270.14999999999998</v>
      </c>
      <c r="AG5">
        <f>KOR2022ttl!AG68</f>
        <v>93.838999999999999</v>
      </c>
      <c r="AH5">
        <f>KOR2022ttl!AH68</f>
        <v>12.928000000000001</v>
      </c>
      <c r="AI5">
        <f>KOR2022ttl!AI68</f>
        <v>9.6859999999999999</v>
      </c>
      <c r="AJ5">
        <f>KOR2022ttl!AJ68</f>
        <v>13.154999999999999</v>
      </c>
      <c r="AK5">
        <f>KOR2022ttl!AK68</f>
        <v>26.954999999999998</v>
      </c>
      <c r="AL5">
        <f>KOR2022ttl!AL68</f>
        <v>100.003</v>
      </c>
      <c r="AM5">
        <f>KOR2022ttl!AM68</f>
        <v>202.14699999999999</v>
      </c>
      <c r="AN5">
        <f>KOR2022ttl!AN68</f>
        <v>148.929</v>
      </c>
      <c r="AO5">
        <f>KOR2022ttl!AO68</f>
        <v>89.816999999999993</v>
      </c>
      <c r="AP5">
        <f>KOR2022ttl!AP68</f>
        <v>41.661999999999999</v>
      </c>
      <c r="AQ5">
        <f>KOR2022ttl!AQ68</f>
        <v>44.808999999999997</v>
      </c>
      <c r="AR5">
        <f>KOR2022ttl!AR68</f>
        <v>0</v>
      </c>
    </row>
    <row r="6" spans="1:44">
      <c r="A6" t="s">
        <v>131</v>
      </c>
      <c r="B6" t="s">
        <v>92</v>
      </c>
      <c r="C6">
        <f>KOR2022ttl!C69</f>
        <v>23.647999999999996</v>
      </c>
      <c r="D6">
        <f>KOR2022ttl!D69</f>
        <v>0.877</v>
      </c>
      <c r="E6">
        <f>KOR2022ttl!E69</f>
        <v>0.16</v>
      </c>
      <c r="F6">
        <f>KOR2022ttl!F69</f>
        <v>103.89500000000001</v>
      </c>
      <c r="G6">
        <f>KOR2022ttl!G69</f>
        <v>7.8E-2</v>
      </c>
      <c r="H6">
        <f>KOR2022ttl!H69</f>
        <v>59.128999999999998</v>
      </c>
      <c r="I6">
        <f>KOR2022ttl!I69</f>
        <v>14.957999999999998</v>
      </c>
      <c r="J6">
        <f>KOR2022ttl!J69</f>
        <v>1.472</v>
      </c>
      <c r="K6">
        <f>KOR2022ttl!K69</f>
        <v>18.617000000000001</v>
      </c>
      <c r="L6">
        <f>KOR2022ttl!L69</f>
        <v>188.61799999999999</v>
      </c>
      <c r="M6">
        <f>KOR2022ttl!M69</f>
        <v>754.58799999999997</v>
      </c>
      <c r="N6">
        <f>KOR2022ttl!N69</f>
        <v>6.0709999999999997</v>
      </c>
      <c r="O6">
        <f>KOR2022ttl!O69</f>
        <v>40.037999999999997</v>
      </c>
      <c r="P6">
        <f>KOR2022ttl!P69</f>
        <v>16.376142596488634</v>
      </c>
      <c r="Q6">
        <f>KOR2022ttl!Q69</f>
        <v>1353.4718574035112</v>
      </c>
      <c r="R6">
        <f>KOR2022ttl!R69</f>
        <v>5954.5429999999997</v>
      </c>
      <c r="S6">
        <f>KOR2022ttl!S69</f>
        <v>6076.5499999999993</v>
      </c>
      <c r="T6">
        <f>KOR2022ttl!T69</f>
        <v>204.42699999999999</v>
      </c>
      <c r="U6">
        <f>KOR2022ttl!U69</f>
        <v>57.027999999999999</v>
      </c>
      <c r="V6">
        <f>KOR2022ttl!V69</f>
        <v>82.995999999999995</v>
      </c>
      <c r="W6">
        <f>KOR2022ttl!W69</f>
        <v>68.513999999999996</v>
      </c>
      <c r="X6">
        <f>KOR2022ttl!X69</f>
        <v>55.609000000000002</v>
      </c>
      <c r="Y6">
        <f>KOR2022ttl!Y69</f>
        <v>12.222999999999999</v>
      </c>
      <c r="Z6">
        <f>KOR2022ttl!Z69</f>
        <v>23.196999999999999</v>
      </c>
      <c r="AA6">
        <f>KOR2022ttl!AA69</f>
        <v>190.428</v>
      </c>
      <c r="AB6">
        <f>KOR2022ttl!AB69</f>
        <v>1.895</v>
      </c>
      <c r="AC6">
        <f>KOR2022ttl!AC69</f>
        <v>27.356999999999999</v>
      </c>
      <c r="AD6">
        <f>KOR2022ttl!AD69</f>
        <v>1376.1409999999998</v>
      </c>
      <c r="AE6">
        <f>KOR2022ttl!AE69</f>
        <v>17.692</v>
      </c>
      <c r="AF6">
        <f>KOR2022ttl!AF69</f>
        <v>7.8360000000000003</v>
      </c>
      <c r="AG6">
        <f>KOR2022ttl!AG69</f>
        <v>17.058</v>
      </c>
      <c r="AH6">
        <f>KOR2022ttl!AH69</f>
        <v>1.2589999999999999</v>
      </c>
      <c r="AI6">
        <f>KOR2022ttl!AI69</f>
        <v>0.89999999999999991</v>
      </c>
      <c r="AJ6">
        <f>KOR2022ttl!AJ69</f>
        <v>0.80900000000000005</v>
      </c>
      <c r="AK6">
        <f>KOR2022ttl!AK69</f>
        <v>1.456</v>
      </c>
      <c r="AL6">
        <f>KOR2022ttl!AL69</f>
        <v>26.183999999999997</v>
      </c>
      <c r="AM6">
        <f>KOR2022ttl!AM69</f>
        <v>21.427999999999997</v>
      </c>
      <c r="AN6">
        <f>KOR2022ttl!AN69</f>
        <v>16.545000000000002</v>
      </c>
      <c r="AO6">
        <f>KOR2022ttl!AO69</f>
        <v>4.9639999999999995</v>
      </c>
      <c r="AP6">
        <f>KOR2022ttl!AP69</f>
        <v>7.3159999999999998</v>
      </c>
      <c r="AQ6">
        <f>KOR2022ttl!AQ69</f>
        <v>8.6870000000000012</v>
      </c>
      <c r="AR6">
        <f>KOR2022ttl!AR69</f>
        <v>0</v>
      </c>
    </row>
    <row r="7" spans="1:44">
      <c r="A7" t="s">
        <v>132</v>
      </c>
      <c r="C7">
        <f>KOR2022ttl!C70</f>
        <v>0.46400000000000002</v>
      </c>
      <c r="D7">
        <f>KOR2022ttl!D70</f>
        <v>1.4E-2</v>
      </c>
      <c r="E7">
        <f>KOR2022ttl!E70</f>
        <v>1.6E-2</v>
      </c>
      <c r="F7">
        <f>KOR2022ttl!F70</f>
        <v>0.218</v>
      </c>
      <c r="G7">
        <f>KOR2022ttl!G70</f>
        <v>1E-3</v>
      </c>
      <c r="H7">
        <f>KOR2022ttl!H70</f>
        <v>1.587</v>
      </c>
      <c r="I7">
        <f>KOR2022ttl!I70</f>
        <v>0.51</v>
      </c>
      <c r="J7">
        <f>KOR2022ttl!J70</f>
        <v>9.8000000000000004E-2</v>
      </c>
      <c r="K7">
        <f>KOR2022ttl!K70</f>
        <v>0.54500000000000004</v>
      </c>
      <c r="L7">
        <f>KOR2022ttl!L70</f>
        <v>107.919</v>
      </c>
      <c r="M7">
        <f>KOR2022ttl!M70</f>
        <v>10.581</v>
      </c>
      <c r="N7">
        <f>KOR2022ttl!N70</f>
        <v>0.186</v>
      </c>
      <c r="O7">
        <f>KOR2022ttl!O70</f>
        <v>0.9</v>
      </c>
      <c r="P7">
        <f>KOR2022ttl!P70</f>
        <v>0</v>
      </c>
      <c r="Q7">
        <f>KOR2022ttl!Q70</f>
        <v>0</v>
      </c>
      <c r="R7">
        <f>KOR2022ttl!R70</f>
        <v>5.6369999999999996</v>
      </c>
      <c r="S7">
        <f>KOR2022ttl!S70</f>
        <v>3.395</v>
      </c>
      <c r="T7">
        <f>KOR2022ttl!T70</f>
        <v>1.071</v>
      </c>
      <c r="U7">
        <f>KOR2022ttl!U70</f>
        <v>1.2649999999999999</v>
      </c>
      <c r="V7">
        <f>KOR2022ttl!V70</f>
        <v>0.65200000000000002</v>
      </c>
      <c r="W7">
        <f>KOR2022ttl!W70</f>
        <v>1.0449999999999999</v>
      </c>
      <c r="X7">
        <f>KOR2022ttl!X70</f>
        <v>1.165</v>
      </c>
      <c r="Y7">
        <f>KOR2022ttl!Y70</f>
        <v>0.371</v>
      </c>
      <c r="Z7">
        <f>KOR2022ttl!Z70</f>
        <v>0.25800000000000001</v>
      </c>
      <c r="AA7">
        <f>KOR2022ttl!AA70</f>
        <v>33.075000000000003</v>
      </c>
      <c r="AB7">
        <f>KOR2022ttl!AB70</f>
        <v>0.36499999999999999</v>
      </c>
      <c r="AC7">
        <f>KOR2022ttl!AC70</f>
        <v>0.20200000000000001</v>
      </c>
      <c r="AD7">
        <f>KOR2022ttl!AD70</f>
        <v>1.8380000000000001</v>
      </c>
      <c r="AE7">
        <f>KOR2022ttl!AE70</f>
        <v>2.6539999999999999</v>
      </c>
      <c r="AF7">
        <f>KOR2022ttl!AF70</f>
        <v>3.0340000000000003</v>
      </c>
      <c r="AG7">
        <f>KOR2022ttl!AG70</f>
        <v>0.86699999999999999</v>
      </c>
      <c r="AH7">
        <f>KOR2022ttl!AH70</f>
        <v>0.17299999999999999</v>
      </c>
      <c r="AI7">
        <f>KOR2022ttl!AI70</f>
        <v>0.23400000000000001</v>
      </c>
      <c r="AJ7">
        <f>KOR2022ttl!AJ70</f>
        <v>0.20799999999999999</v>
      </c>
      <c r="AK7">
        <f>KOR2022ttl!AK70</f>
        <v>0.29499999999999998</v>
      </c>
      <c r="AL7">
        <f>KOR2022ttl!AL70</f>
        <v>0.44500000000000001</v>
      </c>
      <c r="AM7">
        <f>KOR2022ttl!AM70</f>
        <v>1.504</v>
      </c>
      <c r="AN7">
        <f>KOR2022ttl!AN70</f>
        <v>0.59499999999999997</v>
      </c>
      <c r="AO7">
        <f>KOR2022ttl!AO70</f>
        <v>0.38300000000000001</v>
      </c>
      <c r="AP7">
        <f>KOR2022ttl!AP70</f>
        <v>0.45100000000000001</v>
      </c>
      <c r="AQ7">
        <f>KOR2022ttl!AQ70</f>
        <v>0.42900000000000005</v>
      </c>
      <c r="AR7">
        <f>KOR2022ttl!AR70</f>
        <v>0</v>
      </c>
    </row>
    <row r="8" spans="1:44">
      <c r="A8" t="s">
        <v>133</v>
      </c>
      <c r="B8" t="s">
        <v>93</v>
      </c>
      <c r="C8">
        <f>KOR2022ttl!C71</f>
        <v>4487.2659999999996</v>
      </c>
      <c r="D8">
        <f>KOR2022ttl!D71</f>
        <v>0.22900000000000001</v>
      </c>
      <c r="E8">
        <f>KOR2022ttl!E71</f>
        <v>0.108</v>
      </c>
      <c r="F8">
        <f>KOR2022ttl!F71</f>
        <v>6.1349999999999998</v>
      </c>
      <c r="G8">
        <f>KOR2022ttl!G71</f>
        <v>1.4999999999999999E-2</v>
      </c>
      <c r="H8">
        <f>KOR2022ttl!H71</f>
        <v>25591.798999999999</v>
      </c>
      <c r="I8">
        <f>KOR2022ttl!I71</f>
        <v>228.245</v>
      </c>
      <c r="J8">
        <f>KOR2022ttl!J71</f>
        <v>9.6850000000000005</v>
      </c>
      <c r="K8">
        <f>KOR2022ttl!K71</f>
        <v>91.03</v>
      </c>
      <c r="L8">
        <f>KOR2022ttl!L71</f>
        <v>56.43</v>
      </c>
      <c r="M8">
        <f>KOR2022ttl!M71</f>
        <v>1675.932</v>
      </c>
      <c r="N8">
        <f>KOR2022ttl!N71</f>
        <v>231.35300000000001</v>
      </c>
      <c r="O8">
        <f>KOR2022ttl!O71</f>
        <v>109.08499999999999</v>
      </c>
      <c r="P8">
        <f>KOR2022ttl!P71</f>
        <v>0</v>
      </c>
      <c r="Q8">
        <f>KOR2022ttl!Q71</f>
        <v>41.698</v>
      </c>
      <c r="R8">
        <f>KOR2022ttl!R71</f>
        <v>45.396999999999998</v>
      </c>
      <c r="S8">
        <f>KOR2022ttl!S71</f>
        <v>33.722999999999999</v>
      </c>
      <c r="T8">
        <f>KOR2022ttl!T71</f>
        <v>52.043999999999997</v>
      </c>
      <c r="U8">
        <f>KOR2022ttl!U71</f>
        <v>95.638000000000005</v>
      </c>
      <c r="V8">
        <f>KOR2022ttl!V71</f>
        <v>58.62</v>
      </c>
      <c r="W8">
        <f>KOR2022ttl!W71</f>
        <v>78.033000000000001</v>
      </c>
      <c r="X8">
        <f>KOR2022ttl!X71</f>
        <v>65.605999999999995</v>
      </c>
      <c r="Y8">
        <f>KOR2022ttl!Y71</f>
        <v>22.970000000000002</v>
      </c>
      <c r="Z8">
        <f>KOR2022ttl!Z71</f>
        <v>49.643999999999998</v>
      </c>
      <c r="AA8">
        <f>KOR2022ttl!AA71</f>
        <v>68.427000000000007</v>
      </c>
      <c r="AB8">
        <f>KOR2022ttl!AB71</f>
        <v>25.718</v>
      </c>
      <c r="AC8">
        <f>KOR2022ttl!AC71</f>
        <v>34.438000000000002</v>
      </c>
      <c r="AD8">
        <f>KOR2022ttl!AD71</f>
        <v>142.309</v>
      </c>
      <c r="AE8">
        <f>KOR2022ttl!AE71</f>
        <v>1864.96</v>
      </c>
      <c r="AF8">
        <f>KOR2022ttl!AF71</f>
        <v>271.90100000000001</v>
      </c>
      <c r="AG8">
        <f>KOR2022ttl!AG71</f>
        <v>37649.910000000003</v>
      </c>
      <c r="AH8">
        <f>KOR2022ttl!AH71</f>
        <v>116.637</v>
      </c>
      <c r="AI8">
        <f>KOR2022ttl!AI71</f>
        <v>54.103999999999999</v>
      </c>
      <c r="AJ8">
        <f>KOR2022ttl!AJ71</f>
        <v>69.983999999999995</v>
      </c>
      <c r="AK8">
        <f>KOR2022ttl!AK71</f>
        <v>135.03399999999999</v>
      </c>
      <c r="AL8">
        <f>KOR2022ttl!AL71</f>
        <v>138.227</v>
      </c>
      <c r="AM8">
        <f>KOR2022ttl!AM71</f>
        <v>405.346</v>
      </c>
      <c r="AN8">
        <f>KOR2022ttl!AN71</f>
        <v>388.53500000000003</v>
      </c>
      <c r="AO8">
        <f>KOR2022ttl!AO71</f>
        <v>691.15700000000004</v>
      </c>
      <c r="AP8">
        <f>KOR2022ttl!AP71</f>
        <v>1009.205</v>
      </c>
      <c r="AQ8">
        <f>KOR2022ttl!AQ71</f>
        <v>654.73700000000008</v>
      </c>
      <c r="AR8">
        <f>KOR2022ttl!AR71</f>
        <v>0</v>
      </c>
    </row>
    <row r="9" spans="1:44">
      <c r="A9" t="s">
        <v>134</v>
      </c>
      <c r="B9" t="s">
        <v>94</v>
      </c>
      <c r="C9">
        <f>KOR2022ttl!C72</f>
        <v>217.124</v>
      </c>
      <c r="D9">
        <f>KOR2022ttl!D72</f>
        <v>1.0549999999999999</v>
      </c>
      <c r="E9">
        <f>KOR2022ttl!E72</f>
        <v>0.318</v>
      </c>
      <c r="F9">
        <f>KOR2022ttl!F72</f>
        <v>11.468999999999999</v>
      </c>
      <c r="G9">
        <f>KOR2022ttl!G72</f>
        <v>4.5999999999999999E-2</v>
      </c>
      <c r="H9">
        <f>KOR2022ttl!H72</f>
        <v>316.51799999999997</v>
      </c>
      <c r="I9">
        <f>KOR2022ttl!I72</f>
        <v>24739.937999999998</v>
      </c>
      <c r="J9">
        <f>KOR2022ttl!J72</f>
        <v>42.862000000000002</v>
      </c>
      <c r="K9">
        <f>KOR2022ttl!K72</f>
        <v>371.99</v>
      </c>
      <c r="L9">
        <f>KOR2022ttl!L72</f>
        <v>56.710999999999999</v>
      </c>
      <c r="M9">
        <f>KOR2022ttl!M72</f>
        <v>910.22</v>
      </c>
      <c r="N9">
        <f>KOR2022ttl!N72</f>
        <v>78.89</v>
      </c>
      <c r="O9">
        <f>KOR2022ttl!O72</f>
        <v>793.76599999999996</v>
      </c>
      <c r="P9">
        <f>KOR2022ttl!P72</f>
        <v>37.982075606248763</v>
      </c>
      <c r="Q9">
        <f>KOR2022ttl!Q72</f>
        <v>163.25592439375126</v>
      </c>
      <c r="R9">
        <f>KOR2022ttl!R72</f>
        <v>141.64699999999999</v>
      </c>
      <c r="S9">
        <f>KOR2022ttl!S72</f>
        <v>64.456000000000003</v>
      </c>
      <c r="T9">
        <f>KOR2022ttl!T72</f>
        <v>243.43799999999999</v>
      </c>
      <c r="U9">
        <f>KOR2022ttl!U72</f>
        <v>454.58</v>
      </c>
      <c r="V9">
        <f>KOR2022ttl!V72</f>
        <v>246.54599999999999</v>
      </c>
      <c r="W9">
        <f>KOR2022ttl!W72</f>
        <v>366.37900000000002</v>
      </c>
      <c r="X9">
        <f>KOR2022ttl!X72</f>
        <v>1644.5139999999999</v>
      </c>
      <c r="Y9">
        <f>KOR2022ttl!Y72</f>
        <v>238.47899999999998</v>
      </c>
      <c r="Z9">
        <f>KOR2022ttl!Z72</f>
        <v>1042.2449999999999</v>
      </c>
      <c r="AA9">
        <f>KOR2022ttl!AA72</f>
        <v>128.40600000000001</v>
      </c>
      <c r="AB9">
        <f>KOR2022ttl!AB72</f>
        <v>30.164000000000001</v>
      </c>
      <c r="AC9">
        <f>KOR2022ttl!AC72</f>
        <v>92.512</v>
      </c>
      <c r="AD9">
        <f>KOR2022ttl!AD72</f>
        <v>666.27099999999996</v>
      </c>
      <c r="AE9">
        <f>KOR2022ttl!AE72</f>
        <v>1799.421</v>
      </c>
      <c r="AF9">
        <f>KOR2022ttl!AF72</f>
        <v>251.678</v>
      </c>
      <c r="AG9">
        <f>KOR2022ttl!AG72</f>
        <v>1022.096</v>
      </c>
      <c r="AH9">
        <f>KOR2022ttl!AH72</f>
        <v>90.055000000000007</v>
      </c>
      <c r="AI9">
        <f>KOR2022ttl!AI72</f>
        <v>76.009</v>
      </c>
      <c r="AJ9">
        <f>KOR2022ttl!AJ72</f>
        <v>62.438000000000002</v>
      </c>
      <c r="AK9">
        <f>KOR2022ttl!AK72</f>
        <v>131.64099999999999</v>
      </c>
      <c r="AL9">
        <f>KOR2022ttl!AL72</f>
        <v>213.31200000000001</v>
      </c>
      <c r="AM9">
        <f>KOR2022ttl!AM72</f>
        <v>1014.2</v>
      </c>
      <c r="AN9">
        <f>KOR2022ttl!AN72</f>
        <v>805.77599999999995</v>
      </c>
      <c r="AO9">
        <f>KOR2022ttl!AO72</f>
        <v>416.42399999999998</v>
      </c>
      <c r="AP9">
        <f>KOR2022ttl!AP72</f>
        <v>989.68499999999995</v>
      </c>
      <c r="AQ9">
        <f>KOR2022ttl!AQ72</f>
        <v>1531.9110000000001</v>
      </c>
      <c r="AR9">
        <f>KOR2022ttl!AR72</f>
        <v>0</v>
      </c>
    </row>
    <row r="10" spans="1:44">
      <c r="A10" t="s">
        <v>135</v>
      </c>
      <c r="B10" t="s">
        <v>95</v>
      </c>
      <c r="C10">
        <f>KOR2022ttl!C73</f>
        <v>70.522999999999996</v>
      </c>
      <c r="D10">
        <f>KOR2022ttl!D73</f>
        <v>0.42199999999999999</v>
      </c>
      <c r="E10">
        <f>KOR2022ttl!E73</f>
        <v>0.05</v>
      </c>
      <c r="F10">
        <f>KOR2022ttl!F73</f>
        <v>4.109</v>
      </c>
      <c r="G10">
        <f>KOR2022ttl!G73</f>
        <v>8.0000000000000002E-3</v>
      </c>
      <c r="H10">
        <f>KOR2022ttl!H73</f>
        <v>205.428</v>
      </c>
      <c r="I10">
        <f>KOR2022ttl!I73</f>
        <v>66.978999999999999</v>
      </c>
      <c r="J10">
        <f>KOR2022ttl!J73</f>
        <v>1584.751</v>
      </c>
      <c r="K10">
        <f>KOR2022ttl!K73</f>
        <v>317.09699999999998</v>
      </c>
      <c r="L10">
        <f>KOR2022ttl!L73</f>
        <v>6.1020000000000003</v>
      </c>
      <c r="M10">
        <f>KOR2022ttl!M73</f>
        <v>259.68400000000003</v>
      </c>
      <c r="N10">
        <f>KOR2022ttl!N73</f>
        <v>11.183999999999999</v>
      </c>
      <c r="O10">
        <f>KOR2022ttl!O73</f>
        <v>110.58</v>
      </c>
      <c r="P10">
        <f>KOR2022ttl!P73</f>
        <v>38.051937821968437</v>
      </c>
      <c r="Q10">
        <f>KOR2022ttl!Q73</f>
        <v>122.67406217803156</v>
      </c>
      <c r="R10">
        <f>KOR2022ttl!R73</f>
        <v>33.914999999999999</v>
      </c>
      <c r="S10">
        <f>KOR2022ttl!S73</f>
        <v>36.457000000000001</v>
      </c>
      <c r="T10">
        <f>KOR2022ttl!T73</f>
        <v>157.583</v>
      </c>
      <c r="U10">
        <f>KOR2022ttl!U73</f>
        <v>113.55800000000001</v>
      </c>
      <c r="V10">
        <f>KOR2022ttl!V73</f>
        <v>123.53700000000001</v>
      </c>
      <c r="W10">
        <f>KOR2022ttl!W73</f>
        <v>127.33</v>
      </c>
      <c r="X10">
        <f>KOR2022ttl!X73</f>
        <v>336.92500000000001</v>
      </c>
      <c r="Y10">
        <f>KOR2022ttl!Y73</f>
        <v>238.16</v>
      </c>
      <c r="Z10">
        <f>KOR2022ttl!Z73</f>
        <v>1321.2349999999999</v>
      </c>
      <c r="AA10">
        <f>KOR2022ttl!AA73</f>
        <v>78.082999999999998</v>
      </c>
      <c r="AB10">
        <f>KOR2022ttl!AB73</f>
        <v>7.9950000000000001</v>
      </c>
      <c r="AC10">
        <f>KOR2022ttl!AC73</f>
        <v>11.617000000000001</v>
      </c>
      <c r="AD10">
        <f>KOR2022ttl!AD73</f>
        <v>4136.4970000000003</v>
      </c>
      <c r="AE10">
        <f>KOR2022ttl!AE73</f>
        <v>312.24799999999999</v>
      </c>
      <c r="AF10">
        <f>KOR2022ttl!AF73</f>
        <v>77.643000000000001</v>
      </c>
      <c r="AG10">
        <f>KOR2022ttl!AG73</f>
        <v>164.06700000000001</v>
      </c>
      <c r="AH10">
        <f>KOR2022ttl!AH73</f>
        <v>22.4</v>
      </c>
      <c r="AI10">
        <f>KOR2022ttl!AI73</f>
        <v>7.843</v>
      </c>
      <c r="AJ10">
        <f>KOR2022ttl!AJ73</f>
        <v>6.492</v>
      </c>
      <c r="AK10">
        <f>KOR2022ttl!AK73</f>
        <v>11.5</v>
      </c>
      <c r="AL10">
        <f>KOR2022ttl!AL73</f>
        <v>529.74099999999999</v>
      </c>
      <c r="AM10">
        <f>KOR2022ttl!AM73</f>
        <v>171.73599999999999</v>
      </c>
      <c r="AN10">
        <f>KOR2022ttl!AN73</f>
        <v>22.742000000000001</v>
      </c>
      <c r="AO10">
        <f>KOR2022ttl!AO73</f>
        <v>46.259</v>
      </c>
      <c r="AP10">
        <f>KOR2022ttl!AP73</f>
        <v>52.761000000000003</v>
      </c>
      <c r="AQ10">
        <f>KOR2022ttl!AQ73</f>
        <v>202.703</v>
      </c>
      <c r="AR10">
        <f>KOR2022ttl!AR73</f>
        <v>0</v>
      </c>
    </row>
    <row r="11" spans="1:44">
      <c r="A11" t="s">
        <v>136</v>
      </c>
      <c r="B11" t="s">
        <v>96</v>
      </c>
      <c r="C11">
        <f>KOR2022ttl!C74</f>
        <v>107.72799999999999</v>
      </c>
      <c r="D11">
        <f>KOR2022ttl!D74</f>
        <v>0.223</v>
      </c>
      <c r="E11">
        <f>KOR2022ttl!E74</f>
        <v>0.17699999999999999</v>
      </c>
      <c r="F11">
        <f>KOR2022ttl!F74</f>
        <v>5.4939999999999998</v>
      </c>
      <c r="G11">
        <f>KOR2022ttl!G74</f>
        <v>1.7000000000000001E-2</v>
      </c>
      <c r="H11">
        <f>KOR2022ttl!H74</f>
        <v>3135.7370000000001</v>
      </c>
      <c r="I11">
        <f>KOR2022ttl!I74</f>
        <v>442.5</v>
      </c>
      <c r="J11">
        <f>KOR2022ttl!J74</f>
        <v>99.111999999999995</v>
      </c>
      <c r="K11">
        <f>KOR2022ttl!K74</f>
        <v>10373.316999999999</v>
      </c>
      <c r="L11">
        <f>KOR2022ttl!L74</f>
        <v>41.616</v>
      </c>
      <c r="M11">
        <f>KOR2022ttl!M74</f>
        <v>1097.8330000000001</v>
      </c>
      <c r="N11">
        <f>KOR2022ttl!N74</f>
        <v>329.92200000000003</v>
      </c>
      <c r="O11">
        <f>KOR2022ttl!O74</f>
        <v>552.298</v>
      </c>
      <c r="P11">
        <f>KOR2022ttl!P74</f>
        <v>69.598548220445366</v>
      </c>
      <c r="Q11">
        <f>KOR2022ttl!Q74</f>
        <v>379.55745177955464</v>
      </c>
      <c r="R11">
        <f>KOR2022ttl!R74</f>
        <v>105.084</v>
      </c>
      <c r="S11">
        <f>KOR2022ttl!S74</f>
        <v>102.024</v>
      </c>
      <c r="T11">
        <f>KOR2022ttl!T74</f>
        <v>367.72899999999998</v>
      </c>
      <c r="U11">
        <f>KOR2022ttl!U74</f>
        <v>872.09900000000005</v>
      </c>
      <c r="V11">
        <f>KOR2022ttl!V74</f>
        <v>501.99799999999999</v>
      </c>
      <c r="W11">
        <f>KOR2022ttl!W74</f>
        <v>493.863</v>
      </c>
      <c r="X11">
        <f>KOR2022ttl!X74</f>
        <v>490.78300000000002</v>
      </c>
      <c r="Y11">
        <f>KOR2022ttl!Y74</f>
        <v>102.815</v>
      </c>
      <c r="Z11">
        <f>KOR2022ttl!Z74</f>
        <v>390.09399999999999</v>
      </c>
      <c r="AA11">
        <f>KOR2022ttl!AA74</f>
        <v>144.27500000000001</v>
      </c>
      <c r="AB11">
        <f>KOR2022ttl!AB74</f>
        <v>35.261000000000003</v>
      </c>
      <c r="AC11">
        <f>KOR2022ttl!AC74</f>
        <v>68.566999999999993</v>
      </c>
      <c r="AD11">
        <f>KOR2022ttl!AD74</f>
        <v>423.15899999999999</v>
      </c>
      <c r="AE11">
        <f>KOR2022ttl!AE74</f>
        <v>2664.2249999999999</v>
      </c>
      <c r="AF11">
        <f>KOR2022ttl!AF74</f>
        <v>412.38499999999999</v>
      </c>
      <c r="AG11">
        <f>KOR2022ttl!AG74</f>
        <v>890.14200000000005</v>
      </c>
      <c r="AH11">
        <f>KOR2022ttl!AH74</f>
        <v>3213.0940000000001</v>
      </c>
      <c r="AI11">
        <f>KOR2022ttl!AI74</f>
        <v>297.38799999999998</v>
      </c>
      <c r="AJ11">
        <f>KOR2022ttl!AJ74</f>
        <v>488.89</v>
      </c>
      <c r="AK11">
        <f>KOR2022ttl!AK74</f>
        <v>1150.03</v>
      </c>
      <c r="AL11">
        <f>KOR2022ttl!AL74</f>
        <v>234.81100000000001</v>
      </c>
      <c r="AM11">
        <f>KOR2022ttl!AM74</f>
        <v>2677.951</v>
      </c>
      <c r="AN11">
        <f>KOR2022ttl!AN74</f>
        <v>1066.248</v>
      </c>
      <c r="AO11">
        <f>KOR2022ttl!AO74</f>
        <v>1646.7239999999999</v>
      </c>
      <c r="AP11">
        <f>KOR2022ttl!AP74</f>
        <v>794.33299999999997</v>
      </c>
      <c r="AQ11">
        <f>KOR2022ttl!AQ74</f>
        <v>925.8119999999999</v>
      </c>
      <c r="AR11">
        <f>KOR2022ttl!AR74</f>
        <v>0</v>
      </c>
    </row>
    <row r="12" spans="1:44">
      <c r="A12" t="s">
        <v>137</v>
      </c>
      <c r="B12" t="s">
        <v>97</v>
      </c>
      <c r="C12">
        <f>KOR2022ttl!C75</f>
        <v>3609.2650000000003</v>
      </c>
      <c r="D12">
        <f>KOR2022ttl!D75</f>
        <v>15.1</v>
      </c>
      <c r="E12">
        <f>KOR2022ttl!E75</f>
        <v>4.7539999999999996</v>
      </c>
      <c r="F12">
        <f>KOR2022ttl!F75</f>
        <v>297.54699999999997</v>
      </c>
      <c r="G12">
        <f>KOR2022ttl!G75</f>
        <v>0.99</v>
      </c>
      <c r="H12">
        <f>KOR2022ttl!H75</f>
        <v>2695.51</v>
      </c>
      <c r="I12">
        <f>KOR2022ttl!I75</f>
        <v>967.98599999999999</v>
      </c>
      <c r="J12">
        <f>KOR2022ttl!J75</f>
        <v>283.67500000000001</v>
      </c>
      <c r="K12">
        <f>KOR2022ttl!K75</f>
        <v>872.33299999999997</v>
      </c>
      <c r="L12">
        <f>KOR2022ttl!L75</f>
        <v>15568.34</v>
      </c>
      <c r="M12">
        <f>KOR2022ttl!M75</f>
        <v>24194.056</v>
      </c>
      <c r="N12">
        <f>KOR2022ttl!N75</f>
        <v>409.70100000000002</v>
      </c>
      <c r="O12">
        <f>KOR2022ttl!O75</f>
        <v>2415.4589999999998</v>
      </c>
      <c r="P12">
        <f>KOR2022ttl!P75</f>
        <v>322.38149381392822</v>
      </c>
      <c r="Q12">
        <f>KOR2022ttl!Q75</f>
        <v>1463.5245061860717</v>
      </c>
      <c r="R12">
        <f>KOR2022ttl!R75</f>
        <v>4667.4740000000002</v>
      </c>
      <c r="S12">
        <f>KOR2022ttl!S75</f>
        <v>997.77099999999996</v>
      </c>
      <c r="T12">
        <f>KOR2022ttl!T75</f>
        <v>1066.7819999999999</v>
      </c>
      <c r="U12">
        <f>KOR2022ttl!U75</f>
        <v>927.86599999999999</v>
      </c>
      <c r="V12">
        <f>KOR2022ttl!V75</f>
        <v>1351.595</v>
      </c>
      <c r="W12">
        <f>KOR2022ttl!W75</f>
        <v>1027.0930000000001</v>
      </c>
      <c r="X12">
        <f>KOR2022ttl!X75</f>
        <v>2084.9949999999999</v>
      </c>
      <c r="Y12">
        <f>KOR2022ttl!Y75</f>
        <v>410.32500000000005</v>
      </c>
      <c r="Z12">
        <f>KOR2022ttl!Z75</f>
        <v>520.47900000000004</v>
      </c>
      <c r="AA12">
        <f>KOR2022ttl!AA75</f>
        <v>7599.1890000000003</v>
      </c>
      <c r="AB12">
        <f>KOR2022ttl!AB75</f>
        <v>4272.0720000000001</v>
      </c>
      <c r="AC12">
        <f>KOR2022ttl!AC75</f>
        <v>946.43200000000002</v>
      </c>
      <c r="AD12">
        <f>KOR2022ttl!AD75</f>
        <v>5187.0940000000001</v>
      </c>
      <c r="AE12">
        <f>KOR2022ttl!AE75</f>
        <v>6989.1940000000004</v>
      </c>
      <c r="AF12">
        <f>KOR2022ttl!AF75</f>
        <v>16366.646000000001</v>
      </c>
      <c r="AG12">
        <f>KOR2022ttl!AG75</f>
        <v>2090.63</v>
      </c>
      <c r="AH12">
        <f>KOR2022ttl!AH75</f>
        <v>328.40699999999998</v>
      </c>
      <c r="AI12">
        <f>KOR2022ttl!AI75</f>
        <v>392.66800000000001</v>
      </c>
      <c r="AJ12">
        <f>KOR2022ttl!AJ75</f>
        <v>353.36700000000002</v>
      </c>
      <c r="AK12">
        <f>KOR2022ttl!AK75</f>
        <v>936.56299999999999</v>
      </c>
      <c r="AL12">
        <f>KOR2022ttl!AL75</f>
        <v>655.30899999999997</v>
      </c>
      <c r="AM12">
        <f>KOR2022ttl!AM75</f>
        <v>3574.1019999999999</v>
      </c>
      <c r="AN12">
        <f>KOR2022ttl!AN75</f>
        <v>2462.413</v>
      </c>
      <c r="AO12">
        <f>KOR2022ttl!AO75</f>
        <v>1156.175</v>
      </c>
      <c r="AP12">
        <f>KOR2022ttl!AP75</f>
        <v>1331.6669999999999</v>
      </c>
      <c r="AQ12">
        <f>KOR2022ttl!AQ75</f>
        <v>1801.3920000000001</v>
      </c>
      <c r="AR12">
        <f>KOR2022ttl!AR75</f>
        <v>0</v>
      </c>
    </row>
    <row r="13" spans="1:44">
      <c r="A13" s="15" t="s">
        <v>98</v>
      </c>
      <c r="B13" t="s">
        <v>98</v>
      </c>
      <c r="C13">
        <f>KOR2022ttl!C76</f>
        <v>4975.2190000000001</v>
      </c>
      <c r="D13">
        <f>KOR2022ttl!D76</f>
        <v>7.7119999999999997</v>
      </c>
      <c r="E13">
        <f>KOR2022ttl!E76</f>
        <v>2.1669999999999998</v>
      </c>
      <c r="F13">
        <f>KOR2022ttl!F76</f>
        <v>167.821</v>
      </c>
      <c r="G13">
        <f>KOR2022ttl!G76</f>
        <v>0.379</v>
      </c>
      <c r="H13">
        <f>KOR2022ttl!H76</f>
        <v>3513.59</v>
      </c>
      <c r="I13">
        <f>KOR2022ttl!I76</f>
        <v>6843.9560000000001</v>
      </c>
      <c r="J13">
        <f>KOR2022ttl!J76</f>
        <v>656.48500000000001</v>
      </c>
      <c r="K13">
        <f>KOR2022ttl!K76</f>
        <v>3443.346</v>
      </c>
      <c r="L13">
        <f>KOR2022ttl!L76</f>
        <v>3442.11</v>
      </c>
      <c r="M13">
        <f>KOR2022ttl!M76</f>
        <v>80350.864000000001</v>
      </c>
      <c r="N13">
        <f>KOR2022ttl!N76</f>
        <v>3063.1239999999998</v>
      </c>
      <c r="O13">
        <f>KOR2022ttl!O76</f>
        <v>26222.098999999998</v>
      </c>
      <c r="P13">
        <f>KOR2022ttl!P76</f>
        <v>2468.8507418693071</v>
      </c>
      <c r="Q13">
        <f>KOR2022ttl!Q76</f>
        <v>220.31725813069298</v>
      </c>
      <c r="R13">
        <f>KOR2022ttl!R76</f>
        <v>1805.924</v>
      </c>
      <c r="S13">
        <f>KOR2022ttl!S76</f>
        <v>1230.7629999999999</v>
      </c>
      <c r="T13">
        <f>KOR2022ttl!T76</f>
        <v>2366.7939999999999</v>
      </c>
      <c r="U13">
        <f>KOR2022ttl!U76</f>
        <v>5192.1530000000002</v>
      </c>
      <c r="V13">
        <f>KOR2022ttl!V76</f>
        <v>3349.51</v>
      </c>
      <c r="W13">
        <f>KOR2022ttl!W76</f>
        <v>2189.0479999999998</v>
      </c>
      <c r="X13">
        <f>KOR2022ttl!X76</f>
        <v>4755.3050000000003</v>
      </c>
      <c r="Y13">
        <f>KOR2022ttl!Y76</f>
        <v>1489.953</v>
      </c>
      <c r="Z13">
        <f>KOR2022ttl!Z76</f>
        <v>1907.71</v>
      </c>
      <c r="AA13">
        <f>KOR2022ttl!AA76</f>
        <v>678.89200000000005</v>
      </c>
      <c r="AB13">
        <f>KOR2022ttl!AB76</f>
        <v>204.41499999999999</v>
      </c>
      <c r="AC13">
        <f>KOR2022ttl!AC76</f>
        <v>707.72900000000004</v>
      </c>
      <c r="AD13">
        <f>KOR2022ttl!AD76</f>
        <v>4149.7650000000003</v>
      </c>
      <c r="AE13">
        <f>KOR2022ttl!AE76</f>
        <v>1684.6120000000001</v>
      </c>
      <c r="AF13">
        <f>KOR2022ttl!AF76</f>
        <v>1076.9789999999998</v>
      </c>
      <c r="AG13">
        <f>KOR2022ttl!AG76</f>
        <v>1350.433</v>
      </c>
      <c r="AH13">
        <f>KOR2022ttl!AH76</f>
        <v>516.13099999999997</v>
      </c>
      <c r="AI13">
        <f>KOR2022ttl!AI76</f>
        <v>62.430999999999997</v>
      </c>
      <c r="AJ13">
        <f>KOR2022ttl!AJ76</f>
        <v>163.185</v>
      </c>
      <c r="AK13">
        <f>KOR2022ttl!AK76</f>
        <v>149.75800000000001</v>
      </c>
      <c r="AL13">
        <f>KOR2022ttl!AL76</f>
        <v>1384.9929999999999</v>
      </c>
      <c r="AM13">
        <f>KOR2022ttl!AM76</f>
        <v>2534.3109999999997</v>
      </c>
      <c r="AN13">
        <f>KOR2022ttl!AN76</f>
        <v>486.64100000000002</v>
      </c>
      <c r="AO13">
        <f>KOR2022ttl!AO76</f>
        <v>726.21900000000005</v>
      </c>
      <c r="AP13">
        <f>KOR2022ttl!AP76</f>
        <v>2431.2190000000001</v>
      </c>
      <c r="AQ13">
        <f>KOR2022ttl!AQ76</f>
        <v>1885.645</v>
      </c>
      <c r="AR13">
        <f>KOR2022ttl!AR76</f>
        <v>0</v>
      </c>
    </row>
    <row r="14" spans="1:44">
      <c r="A14" s="15" t="s">
        <v>220</v>
      </c>
      <c r="B14" t="s">
        <v>98</v>
      </c>
      <c r="C14">
        <f>KOR2022ttl!C77</f>
        <v>376.27600000000001</v>
      </c>
      <c r="D14">
        <f>KOR2022ttl!D77</f>
        <v>0.38500000000000001</v>
      </c>
      <c r="E14">
        <f>KOR2022ttl!E77</f>
        <v>0.161</v>
      </c>
      <c r="F14">
        <f>KOR2022ttl!F77</f>
        <v>3.9549999999999996</v>
      </c>
      <c r="G14">
        <f>KOR2022ttl!G77</f>
        <v>8.0000000000000002E-3</v>
      </c>
      <c r="H14">
        <f>KOR2022ttl!H77</f>
        <v>495.64</v>
      </c>
      <c r="I14">
        <f>KOR2022ttl!I77</f>
        <v>70.171999999999997</v>
      </c>
      <c r="J14">
        <f>KOR2022ttl!J77</f>
        <v>4.8540000000000001</v>
      </c>
      <c r="K14">
        <f>KOR2022ttl!K77</f>
        <v>16.314</v>
      </c>
      <c r="L14">
        <f>KOR2022ttl!L77</f>
        <v>22.1</v>
      </c>
      <c r="M14">
        <f>KOR2022ttl!M77</f>
        <v>918.78899999999999</v>
      </c>
      <c r="N14">
        <f>KOR2022ttl!N77</f>
        <v>6538.0110000000004</v>
      </c>
      <c r="O14">
        <f>KOR2022ttl!O77</f>
        <v>81.391000000000005</v>
      </c>
      <c r="P14">
        <f>KOR2022ttl!P77</f>
        <v>0</v>
      </c>
      <c r="Q14">
        <f>KOR2022ttl!Q77</f>
        <v>0</v>
      </c>
      <c r="R14">
        <f>KOR2022ttl!R77</f>
        <v>32.244999999999997</v>
      </c>
      <c r="S14">
        <f>KOR2022ttl!S77</f>
        <v>16.954000000000001</v>
      </c>
      <c r="T14">
        <f>KOR2022ttl!T77</f>
        <v>23.754999999999999</v>
      </c>
      <c r="U14">
        <f>KOR2022ttl!U77</f>
        <v>84.105999999999995</v>
      </c>
      <c r="V14">
        <f>KOR2022ttl!V77</f>
        <v>25.567</v>
      </c>
      <c r="W14">
        <f>KOR2022ttl!W77</f>
        <v>100.816</v>
      </c>
      <c r="X14">
        <f>KOR2022ttl!X77</f>
        <v>46.643999999999998</v>
      </c>
      <c r="Y14">
        <f>KOR2022ttl!Y77</f>
        <v>13.564</v>
      </c>
      <c r="Z14">
        <f>KOR2022ttl!Z77</f>
        <v>69.206000000000003</v>
      </c>
      <c r="AA14">
        <f>KOR2022ttl!AA77</f>
        <v>41.847000000000001</v>
      </c>
      <c r="AB14">
        <f>KOR2022ttl!AB77</f>
        <v>9.4719999999999995</v>
      </c>
      <c r="AC14">
        <f>KOR2022ttl!AC77</f>
        <v>47.78</v>
      </c>
      <c r="AD14">
        <f>KOR2022ttl!AD77</f>
        <v>62.862000000000002</v>
      </c>
      <c r="AE14">
        <f>KOR2022ttl!AE77</f>
        <v>276.27800000000002</v>
      </c>
      <c r="AF14">
        <f>KOR2022ttl!AF77</f>
        <v>62.646999999999998</v>
      </c>
      <c r="AG14">
        <f>KOR2022ttl!AG77</f>
        <v>145.809</v>
      </c>
      <c r="AH14">
        <f>KOR2022ttl!AH77</f>
        <v>26.675000000000001</v>
      </c>
      <c r="AI14">
        <f>KOR2022ttl!AI77</f>
        <v>27.187000000000001</v>
      </c>
      <c r="AJ14">
        <f>KOR2022ttl!AJ77</f>
        <v>82.542000000000002</v>
      </c>
      <c r="AK14">
        <f>KOR2022ttl!AK77</f>
        <v>56.485999999999997</v>
      </c>
      <c r="AL14">
        <f>KOR2022ttl!AL77</f>
        <v>40.546999999999997</v>
      </c>
      <c r="AM14">
        <f>KOR2022ttl!AM77</f>
        <v>851.0859999999999</v>
      </c>
      <c r="AN14">
        <f>KOR2022ttl!AN77</f>
        <v>577.08699999999999</v>
      </c>
      <c r="AO14">
        <f>KOR2022ttl!AO77</f>
        <v>235.40600000000001</v>
      </c>
      <c r="AP14">
        <f>KOR2022ttl!AP77</f>
        <v>15106.084999999999</v>
      </c>
      <c r="AQ14">
        <f>KOR2022ttl!AQ77</f>
        <v>245.56700000000001</v>
      </c>
      <c r="AR14">
        <f>KOR2022ttl!AR77</f>
        <v>0</v>
      </c>
    </row>
    <row r="15" spans="1:44">
      <c r="A15" t="s">
        <v>139</v>
      </c>
      <c r="B15" t="s">
        <v>99</v>
      </c>
      <c r="C15">
        <f>KOR2022ttl!C78</f>
        <v>520.24</v>
      </c>
      <c r="D15">
        <f>KOR2022ttl!D78</f>
        <v>3.391</v>
      </c>
      <c r="E15">
        <f>KOR2022ttl!E78</f>
        <v>1.085</v>
      </c>
      <c r="F15">
        <f>KOR2022ttl!F78</f>
        <v>38.393000000000001</v>
      </c>
      <c r="G15">
        <f>KOR2022ttl!G78</f>
        <v>0.1</v>
      </c>
      <c r="H15">
        <f>KOR2022ttl!H78</f>
        <v>5705.32</v>
      </c>
      <c r="I15">
        <f>KOR2022ttl!I78</f>
        <v>1424.7529999999999</v>
      </c>
      <c r="J15">
        <f>KOR2022ttl!J78</f>
        <v>194.262</v>
      </c>
      <c r="K15">
        <f>KOR2022ttl!K78</f>
        <v>1191.011</v>
      </c>
      <c r="L15">
        <f>KOR2022ttl!L78</f>
        <v>181.52199999999999</v>
      </c>
      <c r="M15">
        <f>KOR2022ttl!M78</f>
        <v>4496.1760000000004</v>
      </c>
      <c r="N15">
        <f>KOR2022ttl!N78</f>
        <v>745.63199999999995</v>
      </c>
      <c r="O15">
        <f>KOR2022ttl!O78</f>
        <v>12250.761</v>
      </c>
      <c r="P15">
        <f>KOR2022ttl!P78</f>
        <v>432.01304678965829</v>
      </c>
      <c r="Q15">
        <f>KOR2022ttl!Q78</f>
        <v>326.8719532103417</v>
      </c>
      <c r="R15">
        <f>KOR2022ttl!R78</f>
        <v>348.76499999999999</v>
      </c>
      <c r="S15">
        <f>KOR2022ttl!S78</f>
        <v>359.41699999999997</v>
      </c>
      <c r="T15">
        <f>KOR2022ttl!T78</f>
        <v>1795.5989999999999</v>
      </c>
      <c r="U15">
        <f>KOR2022ttl!U78</f>
        <v>5224.1450000000004</v>
      </c>
      <c r="V15">
        <f>KOR2022ttl!V78</f>
        <v>4302.7560000000003</v>
      </c>
      <c r="W15">
        <f>KOR2022ttl!W78</f>
        <v>3959.53</v>
      </c>
      <c r="X15">
        <f>KOR2022ttl!X78</f>
        <v>11612.326999999999</v>
      </c>
      <c r="Y15">
        <f>KOR2022ttl!Y78</f>
        <v>979.25399999999991</v>
      </c>
      <c r="Z15">
        <f>KOR2022ttl!Z78</f>
        <v>1404.7919999999999</v>
      </c>
      <c r="AA15">
        <f>KOR2022ttl!AA78</f>
        <v>162.77600000000001</v>
      </c>
      <c r="AB15">
        <f>KOR2022ttl!AB78</f>
        <v>302.07299999999998</v>
      </c>
      <c r="AC15">
        <f>KOR2022ttl!AC78</f>
        <v>309.24599999999998</v>
      </c>
      <c r="AD15">
        <f>KOR2022ttl!AD78</f>
        <v>7143.7269999999999</v>
      </c>
      <c r="AE15">
        <f>KOR2022ttl!AE78</f>
        <v>4849.6059999999998</v>
      </c>
      <c r="AF15">
        <f>KOR2022ttl!AF78</f>
        <v>542.76300000000003</v>
      </c>
      <c r="AG15">
        <f>KOR2022ttl!AG78</f>
        <v>866.04600000000005</v>
      </c>
      <c r="AH15">
        <f>KOR2022ttl!AH78</f>
        <v>189.92400000000001</v>
      </c>
      <c r="AI15">
        <f>KOR2022ttl!AI78</f>
        <v>106.80200000000001</v>
      </c>
      <c r="AJ15">
        <f>KOR2022ttl!AJ78</f>
        <v>72.400000000000006</v>
      </c>
      <c r="AK15">
        <f>KOR2022ttl!AK78</f>
        <v>172.05799999999999</v>
      </c>
      <c r="AL15">
        <f>KOR2022ttl!AL78</f>
        <v>1043.537</v>
      </c>
      <c r="AM15">
        <f>KOR2022ttl!AM78</f>
        <v>1238.0509999999999</v>
      </c>
      <c r="AN15">
        <f>KOR2022ttl!AN78</f>
        <v>248.798</v>
      </c>
      <c r="AO15">
        <f>KOR2022ttl!AO78</f>
        <v>338.76499999999999</v>
      </c>
      <c r="AP15">
        <f>KOR2022ttl!AP78</f>
        <v>537.83799999999997</v>
      </c>
      <c r="AQ15">
        <f>KOR2022ttl!AQ78</f>
        <v>723.08699999999999</v>
      </c>
      <c r="AR15">
        <f>KOR2022ttl!AR78</f>
        <v>0</v>
      </c>
    </row>
    <row r="16" spans="1:44">
      <c r="A16" s="15" t="s">
        <v>100</v>
      </c>
      <c r="B16" t="s">
        <v>100</v>
      </c>
      <c r="C16">
        <f>KOR2022ttl!C79</f>
        <v>92.054417248976293</v>
      </c>
      <c r="D16">
        <f>KOR2022ttl!D79</f>
        <v>9.7105204866641995E-2</v>
      </c>
      <c r="E16">
        <f>KOR2022ttl!E79</f>
        <v>2.2544540459975291E-4</v>
      </c>
      <c r="F16">
        <f>KOR2022ttl!F79</f>
        <v>18.862099042777324</v>
      </c>
      <c r="G16">
        <f>KOR2022ttl!G79</f>
        <v>0</v>
      </c>
      <c r="H16">
        <f>KOR2022ttl!H79</f>
        <v>860.3215364320456</v>
      </c>
      <c r="I16">
        <f>KOR2022ttl!I79</f>
        <v>52.583247819989353</v>
      </c>
      <c r="J16">
        <f>KOR2022ttl!J79</f>
        <v>13.791413790857797</v>
      </c>
      <c r="K16">
        <f>KOR2022ttl!K79</f>
        <v>0.16670503097413664</v>
      </c>
      <c r="L16">
        <f>KOR2022ttl!L79</f>
        <v>7.0857799658560223</v>
      </c>
      <c r="M16">
        <f>KOR2022ttl!M79</f>
        <v>522.93869733644954</v>
      </c>
      <c r="N16">
        <f>KOR2022ttl!N79</f>
        <v>0</v>
      </c>
      <c r="O16">
        <f>KOR2022ttl!O79</f>
        <v>406.24383049001932</v>
      </c>
      <c r="P16">
        <f>KOR2022ttl!P79</f>
        <v>926.06978282596765</v>
      </c>
      <c r="Q16">
        <f>KOR2022ttl!Q79</f>
        <v>6.863928829295987</v>
      </c>
      <c r="R16">
        <f>KOR2022ttl!R79</f>
        <v>1.8430897835584785</v>
      </c>
      <c r="S16">
        <f>KOR2022ttl!S79</f>
        <v>5.542312403304984</v>
      </c>
      <c r="T16">
        <f>KOR2022ttl!T79</f>
        <v>100.83615789707592</v>
      </c>
      <c r="U16">
        <f>KOR2022ttl!U79</f>
        <v>1102.8913702214516</v>
      </c>
      <c r="V16">
        <f>KOR2022ttl!V79</f>
        <v>373.52694861444445</v>
      </c>
      <c r="W16">
        <f>KOR2022ttl!W79</f>
        <v>161.34668327568016</v>
      </c>
      <c r="X16">
        <f>KOR2022ttl!X79</f>
        <v>999.43301267468166</v>
      </c>
      <c r="Y16">
        <f>KOR2022ttl!Y79</f>
        <v>115.294975544203</v>
      </c>
      <c r="Z16">
        <f>KOR2022ttl!Z79</f>
        <v>137.32042379228687</v>
      </c>
      <c r="AA16">
        <f>KOR2022ttl!AA79</f>
        <v>6.5524248361198785</v>
      </c>
      <c r="AB16">
        <f>KOR2022ttl!AB79</f>
        <v>0.56328569049187904</v>
      </c>
      <c r="AC16">
        <f>KOR2022ttl!AC79</f>
        <v>39.281836760902472</v>
      </c>
      <c r="AD16">
        <f>KOR2022ttl!AD79</f>
        <v>564.33151070468114</v>
      </c>
      <c r="AE16">
        <f>KOR2022ttl!AE79</f>
        <v>224.22373653205455</v>
      </c>
      <c r="AF16">
        <f>KOR2022ttl!AF79</f>
        <v>79.431475082995178</v>
      </c>
      <c r="AG16">
        <f>KOR2022ttl!AG79</f>
        <v>135.6775357141459</v>
      </c>
      <c r="AH16">
        <f>KOR2022ttl!AH79</f>
        <v>0</v>
      </c>
      <c r="AI16">
        <f>KOR2022ttl!AI79</f>
        <v>17.013999999999999</v>
      </c>
      <c r="AJ16">
        <f>KOR2022ttl!AJ79</f>
        <v>6.8110072432433935</v>
      </c>
      <c r="AK16">
        <f>KOR2022ttl!AK79</f>
        <v>36.518173902146806</v>
      </c>
      <c r="AL16">
        <f>KOR2022ttl!AL79</f>
        <v>1625.1960849903137</v>
      </c>
      <c r="AM16">
        <f>KOR2022ttl!AM79</f>
        <v>97.832442460017518</v>
      </c>
      <c r="AN16">
        <f>KOR2022ttl!AN79</f>
        <v>5.3773015682447616</v>
      </c>
      <c r="AO16">
        <f>KOR2022ttl!AO79</f>
        <v>171.22523768362916</v>
      </c>
      <c r="AP16">
        <f>KOR2022ttl!AP79</f>
        <v>99.383340975884749</v>
      </c>
      <c r="AQ16">
        <f>KOR2022ttl!AQ79</f>
        <v>99.882396690110895</v>
      </c>
      <c r="AR16">
        <f>KOR2022ttl!AR79</f>
        <v>0</v>
      </c>
    </row>
    <row r="17" spans="1:44">
      <c r="A17" s="15" t="s">
        <v>101</v>
      </c>
      <c r="B17" t="s">
        <v>101</v>
      </c>
      <c r="C17">
        <f>KOR2022ttl!C80</f>
        <v>11.646664718146679</v>
      </c>
      <c r="D17">
        <f>KOR2022ttl!D80</f>
        <v>1.4373435739202144E-2</v>
      </c>
      <c r="E17">
        <f>KOR2022ttl!E80</f>
        <v>0.10396042164476953</v>
      </c>
      <c r="F17">
        <f>KOR2022ttl!F80</f>
        <v>0.23338061907796809</v>
      </c>
      <c r="G17">
        <f>KOR2022ttl!G80</f>
        <v>0</v>
      </c>
      <c r="H17">
        <f>KOR2022ttl!H80</f>
        <v>155.47581891823296</v>
      </c>
      <c r="I17">
        <f>KOR2022ttl!I80</f>
        <v>83.276783320812115</v>
      </c>
      <c r="J17">
        <f>KOR2022ttl!J80</f>
        <v>61.404598033989409</v>
      </c>
      <c r="K17">
        <f>KOR2022ttl!K80</f>
        <v>49.23372401380032</v>
      </c>
      <c r="L17">
        <f>KOR2022ttl!L80</f>
        <v>35.745176859341271</v>
      </c>
      <c r="M17">
        <f>KOR2022ttl!M80</f>
        <v>423.19609048547085</v>
      </c>
      <c r="N17">
        <f>KOR2022ttl!N80</f>
        <v>0</v>
      </c>
      <c r="O17">
        <f>KOR2022ttl!O80</f>
        <v>125.89883140331587</v>
      </c>
      <c r="P17">
        <f>KOR2022ttl!P80</f>
        <v>65.484705857302899</v>
      </c>
      <c r="Q17">
        <f>KOR2022ttl!Q80</f>
        <v>4289.4985824874339</v>
      </c>
      <c r="R17">
        <f>KOR2022ttl!R80</f>
        <v>22.188663577036493</v>
      </c>
      <c r="S17">
        <f>KOR2022ttl!S80</f>
        <v>90.13136310860969</v>
      </c>
      <c r="T17">
        <f>KOR2022ttl!T80</f>
        <v>3.5647396731212755</v>
      </c>
      <c r="U17">
        <f>KOR2022ttl!U80</f>
        <v>180.28228973976923</v>
      </c>
      <c r="V17">
        <f>KOR2022ttl!V80</f>
        <v>80.763304346289715</v>
      </c>
      <c r="W17">
        <f>KOR2022ttl!W80</f>
        <v>5.8911995387320104</v>
      </c>
      <c r="X17">
        <f>KOR2022ttl!X80</f>
        <v>32.220574931951255</v>
      </c>
      <c r="Y17">
        <f>KOR2022ttl!Y80</f>
        <v>37.619633298659316</v>
      </c>
      <c r="Z17">
        <f>KOR2022ttl!Z80</f>
        <v>25.360902057878356</v>
      </c>
      <c r="AA17">
        <f>KOR2022ttl!AA80</f>
        <v>80.450153922958293</v>
      </c>
      <c r="AB17">
        <f>KOR2022ttl!AB80</f>
        <v>0.31572576182678802</v>
      </c>
      <c r="AC17">
        <f>KOR2022ttl!AC80</f>
        <v>93.923480478273234</v>
      </c>
      <c r="AD17">
        <f>KOR2022ttl!AD80</f>
        <v>12148.924249388188</v>
      </c>
      <c r="AE17">
        <f>KOR2022ttl!AE80</f>
        <v>441.77</v>
      </c>
      <c r="AF17">
        <f>KOR2022ttl!AF80</f>
        <v>209.36229226294719</v>
      </c>
      <c r="AG17">
        <f>KOR2022ttl!AG80</f>
        <v>426.697</v>
      </c>
      <c r="AH17">
        <f>KOR2022ttl!AH80</f>
        <v>0</v>
      </c>
      <c r="AI17">
        <f>KOR2022ttl!AI80</f>
        <v>0</v>
      </c>
      <c r="AJ17">
        <f>KOR2022ttl!AJ80</f>
        <v>9.345337894026791</v>
      </c>
      <c r="AK17">
        <f>KOR2022ttl!AK80</f>
        <v>36.83</v>
      </c>
      <c r="AL17">
        <f>KOR2022ttl!AL80</f>
        <v>189.12796548266004</v>
      </c>
      <c r="AM17">
        <f>KOR2022ttl!AM80</f>
        <v>82.782132849038135</v>
      </c>
      <c r="AN17">
        <f>KOR2022ttl!AN80</f>
        <v>112.47018153451575</v>
      </c>
      <c r="AO17">
        <f>KOR2022ttl!AO80</f>
        <v>185.63499999999999</v>
      </c>
      <c r="AP17">
        <f>KOR2022ttl!AP80</f>
        <v>70.140454287939278</v>
      </c>
      <c r="AQ17">
        <f>KOR2022ttl!AQ80</f>
        <v>128.06179313050762</v>
      </c>
      <c r="AR17">
        <f>KOR2022ttl!AR80</f>
        <v>0</v>
      </c>
    </row>
    <row r="18" spans="1:44">
      <c r="A18" s="15" t="s">
        <v>102</v>
      </c>
      <c r="B18" t="s">
        <v>102</v>
      </c>
      <c r="C18">
        <f>KOR2022ttl!C81</f>
        <v>39.802</v>
      </c>
      <c r="D18">
        <f>KOR2022ttl!D81</f>
        <v>2.2970000000000002</v>
      </c>
      <c r="E18">
        <f>KOR2022ttl!E81</f>
        <v>2.036</v>
      </c>
      <c r="F18">
        <f>KOR2022ttl!F81</f>
        <v>9.8120000000000012</v>
      </c>
      <c r="G18">
        <f>KOR2022ttl!G81</f>
        <v>7.9000000000000001E-2</v>
      </c>
      <c r="H18">
        <f>KOR2022ttl!H81</f>
        <v>96.664000000000001</v>
      </c>
      <c r="I18">
        <f>KOR2022ttl!I81</f>
        <v>54.222000000000001</v>
      </c>
      <c r="J18">
        <f>KOR2022ttl!J81</f>
        <v>38.741999999999997</v>
      </c>
      <c r="K18">
        <f>KOR2022ttl!K81</f>
        <v>39.957999999999998</v>
      </c>
      <c r="L18">
        <f>KOR2022ttl!L81</f>
        <v>77.459999999999994</v>
      </c>
      <c r="M18">
        <f>KOR2022ttl!M81</f>
        <v>216.85</v>
      </c>
      <c r="N18">
        <f>KOR2022ttl!N81</f>
        <v>11.531000000000001</v>
      </c>
      <c r="O18">
        <f>KOR2022ttl!O81</f>
        <v>510.25</v>
      </c>
      <c r="P18">
        <f>KOR2022ttl!P81</f>
        <v>32.440202277544834</v>
      </c>
      <c r="Q18">
        <f>KOR2022ttl!Q81</f>
        <v>441.35379772245511</v>
      </c>
      <c r="R18">
        <f>KOR2022ttl!R81</f>
        <v>32791.163</v>
      </c>
      <c r="S18">
        <f>KOR2022ttl!S81</f>
        <v>1214.7550000000001</v>
      </c>
      <c r="T18">
        <f>KOR2022ttl!T81</f>
        <v>20597.512999999999</v>
      </c>
      <c r="U18">
        <f>KOR2022ttl!U81</f>
        <v>2278.3980000000001</v>
      </c>
      <c r="V18">
        <f>KOR2022ttl!V81</f>
        <v>3597.4989999999998</v>
      </c>
      <c r="W18">
        <f>KOR2022ttl!W81</f>
        <v>13147.692999999999</v>
      </c>
      <c r="X18">
        <f>KOR2022ttl!X81</f>
        <v>10250.469999999999</v>
      </c>
      <c r="Y18">
        <f>KOR2022ttl!Y81</f>
        <v>3673.6509999999998</v>
      </c>
      <c r="Z18">
        <f>KOR2022ttl!Z81</f>
        <v>615.23400000000004</v>
      </c>
      <c r="AA18">
        <f>KOR2022ttl!AA81</f>
        <v>214.291</v>
      </c>
      <c r="AB18">
        <f>KOR2022ttl!AB81</f>
        <v>19.041</v>
      </c>
      <c r="AC18">
        <f>KOR2022ttl!AC81</f>
        <v>413.86900000000003</v>
      </c>
      <c r="AD18">
        <f>KOR2022ttl!AD81</f>
        <v>7938.0550000000003</v>
      </c>
      <c r="AE18">
        <f>KOR2022ttl!AE81</f>
        <v>245.161</v>
      </c>
      <c r="AF18">
        <f>KOR2022ttl!AF81</f>
        <v>136.30600000000001</v>
      </c>
      <c r="AG18">
        <f>KOR2022ttl!AG81</f>
        <v>22.512</v>
      </c>
      <c r="AH18">
        <f>KOR2022ttl!AH81</f>
        <v>2.8119999999999998</v>
      </c>
      <c r="AI18">
        <f>KOR2022ttl!AI81</f>
        <v>3.879</v>
      </c>
      <c r="AJ18">
        <f>KOR2022ttl!AJ81</f>
        <v>2.629</v>
      </c>
      <c r="AK18">
        <f>KOR2022ttl!AK81</f>
        <v>6.9749999999999996</v>
      </c>
      <c r="AL18">
        <f>KOR2022ttl!AL81</f>
        <v>193.63399999999999</v>
      </c>
      <c r="AM18">
        <f>KOR2022ttl!AM81</f>
        <v>267.65499999999997</v>
      </c>
      <c r="AN18">
        <f>KOR2022ttl!AN81</f>
        <v>34.334000000000003</v>
      </c>
      <c r="AO18">
        <f>KOR2022ttl!AO81</f>
        <v>34.167000000000002</v>
      </c>
      <c r="AP18">
        <f>KOR2022ttl!AP81</f>
        <v>15.279</v>
      </c>
      <c r="AQ18">
        <f>KOR2022ttl!AQ81</f>
        <v>127.661</v>
      </c>
      <c r="AR18">
        <f>KOR2022ttl!AR81</f>
        <v>0</v>
      </c>
    </row>
    <row r="19" spans="1:44">
      <c r="A19" s="15" t="s">
        <v>103</v>
      </c>
      <c r="B19" t="s">
        <v>103</v>
      </c>
      <c r="C19">
        <f>KOR2022ttl!C82</f>
        <v>11.074999999999999</v>
      </c>
      <c r="D19">
        <f>KOR2022ttl!D82</f>
        <v>0.14099999999999999</v>
      </c>
      <c r="E19">
        <f>KOR2022ttl!E82</f>
        <v>0.23599999999999999</v>
      </c>
      <c r="F19">
        <f>KOR2022ttl!F82</f>
        <v>2.7030000000000003</v>
      </c>
      <c r="G19">
        <f>KOR2022ttl!G82</f>
        <v>7.0000000000000001E-3</v>
      </c>
      <c r="H19">
        <f>KOR2022ttl!H82</f>
        <v>210.57900000000001</v>
      </c>
      <c r="I19">
        <f>KOR2022ttl!I82</f>
        <v>52.15</v>
      </c>
      <c r="J19">
        <f>KOR2022ttl!J82</f>
        <v>20.501000000000001</v>
      </c>
      <c r="K19">
        <f>KOR2022ttl!K82</f>
        <v>52.006999999999998</v>
      </c>
      <c r="L19">
        <f>KOR2022ttl!L82</f>
        <v>21.88</v>
      </c>
      <c r="M19">
        <f>KOR2022ttl!M82</f>
        <v>955.88199999999995</v>
      </c>
      <c r="N19">
        <f>KOR2022ttl!N82</f>
        <v>31.169</v>
      </c>
      <c r="O19">
        <f>KOR2022ttl!O82</f>
        <v>266.11</v>
      </c>
      <c r="P19">
        <f>KOR2022ttl!P82</f>
        <v>24.395634358145205</v>
      </c>
      <c r="Q19">
        <f>KOR2022ttl!Q82</f>
        <v>114.22636564185483</v>
      </c>
      <c r="R19">
        <f>KOR2022ttl!R82</f>
        <v>3555.4720000000002</v>
      </c>
      <c r="S19">
        <f>KOR2022ttl!S82</f>
        <v>17295.685000000001</v>
      </c>
      <c r="T19">
        <f>KOR2022ttl!T82</f>
        <v>6701.1210000000001</v>
      </c>
      <c r="U19">
        <f>KOR2022ttl!U82</f>
        <v>4270.5389999999998</v>
      </c>
      <c r="V19">
        <f>KOR2022ttl!V82</f>
        <v>6594.7939999999999</v>
      </c>
      <c r="W19">
        <f>KOR2022ttl!W82</f>
        <v>3742.4169999999999</v>
      </c>
      <c r="X19">
        <f>KOR2022ttl!X82</f>
        <v>3876.7370000000001</v>
      </c>
      <c r="Y19">
        <f>KOR2022ttl!Y82</f>
        <v>816.26300000000003</v>
      </c>
      <c r="Z19">
        <f>KOR2022ttl!Z82</f>
        <v>721.04399999999998</v>
      </c>
      <c r="AA19">
        <f>KOR2022ttl!AA82</f>
        <v>71.813999999999993</v>
      </c>
      <c r="AB19">
        <f>KOR2022ttl!AB82</f>
        <v>4.3559999999999999</v>
      </c>
      <c r="AC19">
        <f>KOR2022ttl!AC82</f>
        <v>274.24599999999998</v>
      </c>
      <c r="AD19">
        <f>KOR2022ttl!AD82</f>
        <v>1342.5350000000001</v>
      </c>
      <c r="AE19">
        <f>KOR2022ttl!AE82</f>
        <v>159.46</v>
      </c>
      <c r="AF19">
        <f>KOR2022ttl!AF82</f>
        <v>27.626000000000001</v>
      </c>
      <c r="AG19">
        <f>KOR2022ttl!AG82</f>
        <v>40.811</v>
      </c>
      <c r="AH19">
        <f>KOR2022ttl!AH82</f>
        <v>5.6989999999999998</v>
      </c>
      <c r="AI19">
        <f>KOR2022ttl!AI82</f>
        <v>2.3620000000000001</v>
      </c>
      <c r="AJ19">
        <f>KOR2022ttl!AJ82</f>
        <v>1.8069999999999999</v>
      </c>
      <c r="AK19">
        <f>KOR2022ttl!AK82</f>
        <v>4.8339999999999996</v>
      </c>
      <c r="AL19">
        <f>KOR2022ttl!AL82</f>
        <v>57.429000000000002</v>
      </c>
      <c r="AM19">
        <f>KOR2022ttl!AM82</f>
        <v>67.795999999999992</v>
      </c>
      <c r="AN19">
        <f>KOR2022ttl!AN82</f>
        <v>13.85</v>
      </c>
      <c r="AO19">
        <f>KOR2022ttl!AO82</f>
        <v>3.4159999999999999</v>
      </c>
      <c r="AP19">
        <f>KOR2022ttl!AP82</f>
        <v>13.932</v>
      </c>
      <c r="AQ19">
        <f>KOR2022ttl!AQ82</f>
        <v>90.563999999999993</v>
      </c>
      <c r="AR19">
        <f>KOR2022ttl!AR82</f>
        <v>0</v>
      </c>
    </row>
    <row r="20" spans="1:44">
      <c r="A20" t="s">
        <v>142</v>
      </c>
      <c r="B20" t="s">
        <v>104</v>
      </c>
      <c r="C20">
        <f>KOR2022ttl!C83</f>
        <v>268.21800000000002</v>
      </c>
      <c r="D20">
        <f>KOR2022ttl!D83</f>
        <v>6.5919999999999996</v>
      </c>
      <c r="E20">
        <f>KOR2022ttl!E83</f>
        <v>2.5369999999999999</v>
      </c>
      <c r="F20">
        <f>KOR2022ttl!F83</f>
        <v>44.107999999999997</v>
      </c>
      <c r="G20">
        <f>KOR2022ttl!G83</f>
        <v>0.33600000000000002</v>
      </c>
      <c r="H20">
        <f>KOR2022ttl!H83</f>
        <v>1999.3309999999999</v>
      </c>
      <c r="I20">
        <f>KOR2022ttl!I83</f>
        <v>329.18400000000003</v>
      </c>
      <c r="J20">
        <f>KOR2022ttl!J83</f>
        <v>251.881</v>
      </c>
      <c r="K20">
        <f>KOR2022ttl!K83</f>
        <v>195.809</v>
      </c>
      <c r="L20">
        <f>KOR2022ttl!L83</f>
        <v>181.137</v>
      </c>
      <c r="M20">
        <f>KOR2022ttl!M83</f>
        <v>1602.3389999999999</v>
      </c>
      <c r="N20">
        <f>KOR2022ttl!N83</f>
        <v>118.352</v>
      </c>
      <c r="O20">
        <f>KOR2022ttl!O83</f>
        <v>967.56100000000004</v>
      </c>
      <c r="P20">
        <f>KOR2022ttl!P83</f>
        <v>214.06205955703498</v>
      </c>
      <c r="Q20">
        <f>KOR2022ttl!Q83</f>
        <v>367.11294044296494</v>
      </c>
      <c r="R20">
        <f>KOR2022ttl!R83</f>
        <v>3084.462</v>
      </c>
      <c r="S20">
        <f>KOR2022ttl!S83</f>
        <v>922.87099999999998</v>
      </c>
      <c r="T20">
        <f>KOR2022ttl!T83</f>
        <v>15026.508</v>
      </c>
      <c r="U20">
        <f>KOR2022ttl!U83</f>
        <v>4072.6120000000001</v>
      </c>
      <c r="V20">
        <f>KOR2022ttl!V83</f>
        <v>4194.3810000000003</v>
      </c>
      <c r="W20">
        <f>KOR2022ttl!W83</f>
        <v>13938.904</v>
      </c>
      <c r="X20">
        <f>KOR2022ttl!X83</f>
        <v>11241.137000000001</v>
      </c>
      <c r="Y20">
        <f>KOR2022ttl!Y83</f>
        <v>4379.8410000000003</v>
      </c>
      <c r="Z20">
        <f>KOR2022ttl!Z83</f>
        <v>1271.5899999999999</v>
      </c>
      <c r="AA20">
        <f>KOR2022ttl!AA83</f>
        <v>393.15499999999997</v>
      </c>
      <c r="AB20">
        <f>KOR2022ttl!AB83</f>
        <v>56.686</v>
      </c>
      <c r="AC20">
        <f>KOR2022ttl!AC83</f>
        <v>231.59</v>
      </c>
      <c r="AD20">
        <f>KOR2022ttl!AD83</f>
        <v>13736.284</v>
      </c>
      <c r="AE20">
        <f>KOR2022ttl!AE83</f>
        <v>1541.511</v>
      </c>
      <c r="AF20">
        <f>KOR2022ttl!AF83</f>
        <v>441.863</v>
      </c>
      <c r="AG20">
        <f>KOR2022ttl!AG83</f>
        <v>688.44200000000001</v>
      </c>
      <c r="AH20">
        <f>KOR2022ttl!AH83</f>
        <v>66.754000000000005</v>
      </c>
      <c r="AI20">
        <f>KOR2022ttl!AI83</f>
        <v>131.12700000000001</v>
      </c>
      <c r="AJ20">
        <f>KOR2022ttl!AJ83</f>
        <v>96.001000000000005</v>
      </c>
      <c r="AK20">
        <f>KOR2022ttl!AK83</f>
        <v>101.348</v>
      </c>
      <c r="AL20">
        <f>KOR2022ttl!AL83</f>
        <v>1170.8510000000001</v>
      </c>
      <c r="AM20">
        <f>KOR2022ttl!AM83</f>
        <v>1158.3789999999999</v>
      </c>
      <c r="AN20">
        <f>KOR2022ttl!AN83</f>
        <v>750.26199999999994</v>
      </c>
      <c r="AO20">
        <f>KOR2022ttl!AO83</f>
        <v>250.59800000000001</v>
      </c>
      <c r="AP20">
        <f>KOR2022ttl!AP83</f>
        <v>201.03</v>
      </c>
      <c r="AQ20">
        <f>KOR2022ttl!AQ83</f>
        <v>651.61</v>
      </c>
      <c r="AR20">
        <f>KOR2022ttl!AR83</f>
        <v>0</v>
      </c>
    </row>
    <row r="21" spans="1:44">
      <c r="A21" t="s">
        <v>143</v>
      </c>
      <c r="B21" t="s">
        <v>105</v>
      </c>
      <c r="C21">
        <f>KOR2022ttl!C84</f>
        <v>132.876</v>
      </c>
      <c r="D21">
        <f>KOR2022ttl!D84</f>
        <v>1.244</v>
      </c>
      <c r="E21">
        <f>KOR2022ttl!E84</f>
        <v>0.85499999999999998</v>
      </c>
      <c r="F21">
        <f>KOR2022ttl!F84</f>
        <v>17.117000000000001</v>
      </c>
      <c r="G21">
        <f>KOR2022ttl!G84</f>
        <v>0.1</v>
      </c>
      <c r="H21">
        <f>KOR2022ttl!H84</f>
        <v>335.84899999999999</v>
      </c>
      <c r="I21">
        <f>KOR2022ttl!I84</f>
        <v>172.25700000000001</v>
      </c>
      <c r="J21">
        <f>KOR2022ttl!J84</f>
        <v>25.303999999999998</v>
      </c>
      <c r="K21">
        <f>KOR2022ttl!K84</f>
        <v>160.63399999999999</v>
      </c>
      <c r="L21">
        <f>KOR2022ttl!L84</f>
        <v>145.875</v>
      </c>
      <c r="M21">
        <f>KOR2022ttl!M84</f>
        <v>1249.0550000000001</v>
      </c>
      <c r="N21">
        <f>KOR2022ttl!N84</f>
        <v>125.444</v>
      </c>
      <c r="O21">
        <f>KOR2022ttl!O84</f>
        <v>465.459</v>
      </c>
      <c r="P21">
        <f>KOR2022ttl!P84</f>
        <v>72.601836872479197</v>
      </c>
      <c r="Q21">
        <f>KOR2022ttl!Q84</f>
        <v>120.98516312752079</v>
      </c>
      <c r="R21">
        <f>KOR2022ttl!R84</f>
        <v>250.721</v>
      </c>
      <c r="S21">
        <f>KOR2022ttl!S84</f>
        <v>169.86799999999999</v>
      </c>
      <c r="T21">
        <f>KOR2022ttl!T84</f>
        <v>866.36199999999997</v>
      </c>
      <c r="U21">
        <f>KOR2022ttl!U84</f>
        <v>115054.52099999999</v>
      </c>
      <c r="V21">
        <f>KOR2022ttl!V84</f>
        <v>9919.4359999999997</v>
      </c>
      <c r="W21">
        <f>KOR2022ttl!W84</f>
        <v>6254.6769999999997</v>
      </c>
      <c r="X21">
        <f>KOR2022ttl!X84</f>
        <v>5553.2209999999995</v>
      </c>
      <c r="Y21">
        <f>KOR2022ttl!Y84</f>
        <v>2091.8960000000002</v>
      </c>
      <c r="Z21">
        <f>KOR2022ttl!Z84</f>
        <v>582.827</v>
      </c>
      <c r="AA21">
        <f>KOR2022ttl!AA84</f>
        <v>810.05399999999997</v>
      </c>
      <c r="AB21">
        <f>KOR2022ttl!AB84</f>
        <v>61.106999999999999</v>
      </c>
      <c r="AC21">
        <f>KOR2022ttl!AC84</f>
        <v>123.797</v>
      </c>
      <c r="AD21">
        <f>KOR2022ttl!AD84</f>
        <v>2733.21</v>
      </c>
      <c r="AE21">
        <f>KOR2022ttl!AE84</f>
        <v>2993.049</v>
      </c>
      <c r="AF21">
        <f>KOR2022ttl!AF84</f>
        <v>699.63599999999997</v>
      </c>
      <c r="AG21">
        <f>KOR2022ttl!AG84</f>
        <v>624.52300000000002</v>
      </c>
      <c r="AH21">
        <f>KOR2022ttl!AH84</f>
        <v>665.29700000000003</v>
      </c>
      <c r="AI21">
        <f>KOR2022ttl!AI84</f>
        <v>3878.7550000000001</v>
      </c>
      <c r="AJ21">
        <f>KOR2022ttl!AJ84</f>
        <v>2298.895</v>
      </c>
      <c r="AK21">
        <f>KOR2022ttl!AK84</f>
        <v>684.36</v>
      </c>
      <c r="AL21">
        <f>KOR2022ttl!AL84</f>
        <v>458.67500000000001</v>
      </c>
      <c r="AM21">
        <f>KOR2022ttl!AM84</f>
        <v>3386.931</v>
      </c>
      <c r="AN21">
        <f>KOR2022ttl!AN84</f>
        <v>901.14200000000005</v>
      </c>
      <c r="AO21">
        <f>KOR2022ttl!AO84</f>
        <v>971.73800000000006</v>
      </c>
      <c r="AP21">
        <f>KOR2022ttl!AP84</f>
        <v>1757.1659999999999</v>
      </c>
      <c r="AQ21">
        <f>KOR2022ttl!AQ84</f>
        <v>3022.62</v>
      </c>
      <c r="AR21">
        <f>KOR2022ttl!AR84</f>
        <v>0</v>
      </c>
    </row>
    <row r="22" spans="1:44">
      <c r="A22" t="s">
        <v>144</v>
      </c>
      <c r="B22" t="s">
        <v>106</v>
      </c>
      <c r="C22">
        <f>KOR2022ttl!C85</f>
        <v>123.501</v>
      </c>
      <c r="D22">
        <f>KOR2022ttl!D85</f>
        <v>1.9750000000000001</v>
      </c>
      <c r="E22">
        <f>KOR2022ttl!E85</f>
        <v>0.58899999999999997</v>
      </c>
      <c r="F22">
        <f>KOR2022ttl!F85</f>
        <v>33.122999999999998</v>
      </c>
      <c r="G22">
        <f>KOR2022ttl!G85</f>
        <v>0.151</v>
      </c>
      <c r="H22">
        <f>KOR2022ttl!H85</f>
        <v>285.39699999999999</v>
      </c>
      <c r="I22">
        <f>KOR2022ttl!I85</f>
        <v>107.249</v>
      </c>
      <c r="J22">
        <f>KOR2022ttl!J85</f>
        <v>22.765999999999998</v>
      </c>
      <c r="K22">
        <f>KOR2022ttl!K85</f>
        <v>120.54900000000001</v>
      </c>
      <c r="L22">
        <f>KOR2022ttl!L85</f>
        <v>60.843000000000004</v>
      </c>
      <c r="M22">
        <f>KOR2022ttl!M85</f>
        <v>536.23900000000003</v>
      </c>
      <c r="N22">
        <f>KOR2022ttl!N85</f>
        <v>50.808</v>
      </c>
      <c r="O22">
        <f>KOR2022ttl!O85</f>
        <v>312.947</v>
      </c>
      <c r="P22">
        <f>KOR2022ttl!P85</f>
        <v>73.820403284628782</v>
      </c>
      <c r="Q22">
        <f>KOR2022ttl!Q85</f>
        <v>99.699596715371214</v>
      </c>
      <c r="R22">
        <f>KOR2022ttl!R85</f>
        <v>385.00299999999999</v>
      </c>
      <c r="S22">
        <f>KOR2022ttl!S85</f>
        <v>272.16899999999998</v>
      </c>
      <c r="T22">
        <f>KOR2022ttl!T85</f>
        <v>1171.7090000000001</v>
      </c>
      <c r="U22">
        <f>KOR2022ttl!U85</f>
        <v>13106.081</v>
      </c>
      <c r="V22">
        <f>KOR2022ttl!V85</f>
        <v>27303.072</v>
      </c>
      <c r="W22">
        <f>KOR2022ttl!W85</f>
        <v>7758.21</v>
      </c>
      <c r="X22">
        <f>KOR2022ttl!X85</f>
        <v>10962.98</v>
      </c>
      <c r="Y22">
        <f>KOR2022ttl!Y85</f>
        <v>1541.8119999999999</v>
      </c>
      <c r="Z22">
        <f>KOR2022ttl!Z85</f>
        <v>510.48399999999998</v>
      </c>
      <c r="AA22">
        <f>KOR2022ttl!AA85</f>
        <v>2667.2260000000001</v>
      </c>
      <c r="AB22">
        <f>KOR2022ttl!AB85</f>
        <v>90.667000000000002</v>
      </c>
      <c r="AC22">
        <f>KOR2022ttl!AC85</f>
        <v>159.55699999999999</v>
      </c>
      <c r="AD22">
        <f>KOR2022ttl!AD85</f>
        <v>8611.1769999999997</v>
      </c>
      <c r="AE22">
        <f>KOR2022ttl!AE85</f>
        <v>2242.2449999999999</v>
      </c>
      <c r="AF22">
        <f>KOR2022ttl!AF85</f>
        <v>433.13499999999999</v>
      </c>
      <c r="AG22">
        <f>KOR2022ttl!AG85</f>
        <v>452.01299999999998</v>
      </c>
      <c r="AH22">
        <f>KOR2022ttl!AH85</f>
        <v>169.68299999999999</v>
      </c>
      <c r="AI22">
        <f>KOR2022ttl!AI85</f>
        <v>1087.9870000000001</v>
      </c>
      <c r="AJ22">
        <f>KOR2022ttl!AJ85</f>
        <v>349.49400000000003</v>
      </c>
      <c r="AK22">
        <f>KOR2022ttl!AK85</f>
        <v>216.25700000000001</v>
      </c>
      <c r="AL22">
        <f>KOR2022ttl!AL85</f>
        <v>411.01900000000001</v>
      </c>
      <c r="AM22">
        <f>KOR2022ttl!AM85</f>
        <v>1745.5920000000001</v>
      </c>
      <c r="AN22">
        <f>KOR2022ttl!AN85</f>
        <v>577.82899999999995</v>
      </c>
      <c r="AO22">
        <f>KOR2022ttl!AO85</f>
        <v>347.03899999999999</v>
      </c>
      <c r="AP22">
        <f>KOR2022ttl!AP85</f>
        <v>487.65499999999997</v>
      </c>
      <c r="AQ22">
        <f>KOR2022ttl!AQ85</f>
        <v>1771.21</v>
      </c>
      <c r="AR22">
        <f>KOR2022ttl!AR85</f>
        <v>0</v>
      </c>
    </row>
    <row r="23" spans="1:44">
      <c r="A23" t="s">
        <v>145</v>
      </c>
      <c r="B23" t="s">
        <v>107</v>
      </c>
      <c r="C23">
        <f>KOR2022ttl!C86</f>
        <v>316.96100000000001</v>
      </c>
      <c r="D23">
        <f>KOR2022ttl!D86</f>
        <v>12.843999999999999</v>
      </c>
      <c r="E23">
        <f>KOR2022ttl!E86</f>
        <v>4.7889999999999997</v>
      </c>
      <c r="F23">
        <f>KOR2022ttl!F86</f>
        <v>103.544</v>
      </c>
      <c r="G23">
        <f>KOR2022ttl!G86</f>
        <v>0.60099999999999998</v>
      </c>
      <c r="H23">
        <f>KOR2022ttl!H86</f>
        <v>850.63199999999995</v>
      </c>
      <c r="I23">
        <f>KOR2022ttl!I86</f>
        <v>269.18</v>
      </c>
      <c r="J23">
        <f>KOR2022ttl!J86</f>
        <v>85.820999999999998</v>
      </c>
      <c r="K23">
        <f>KOR2022ttl!K86</f>
        <v>352.00599999999997</v>
      </c>
      <c r="L23">
        <f>KOR2022ttl!L86</f>
        <v>369.43200000000002</v>
      </c>
      <c r="M23">
        <f>KOR2022ttl!M86</f>
        <v>923.71900000000005</v>
      </c>
      <c r="N23">
        <f>KOR2022ttl!N86</f>
        <v>84.875</v>
      </c>
      <c r="O23">
        <f>KOR2022ttl!O86</f>
        <v>504.16300000000001</v>
      </c>
      <c r="P23">
        <f>KOR2022ttl!P86</f>
        <v>270.04825936734846</v>
      </c>
      <c r="Q23">
        <f>KOR2022ttl!Q86</f>
        <v>510.76574063265139</v>
      </c>
      <c r="R23">
        <f>KOR2022ttl!R86</f>
        <v>1474.588</v>
      </c>
      <c r="S23">
        <f>KOR2022ttl!S86</f>
        <v>548.40599999999995</v>
      </c>
      <c r="T23">
        <f>KOR2022ttl!T86</f>
        <v>1899.989</v>
      </c>
      <c r="U23">
        <f>KOR2022ttl!U86</f>
        <v>2719.7919999999999</v>
      </c>
      <c r="V23">
        <f>KOR2022ttl!V86</f>
        <v>3534.9780000000001</v>
      </c>
      <c r="W23">
        <f>KOR2022ttl!W86</f>
        <v>25563.131000000001</v>
      </c>
      <c r="X23">
        <f>KOR2022ttl!X86</f>
        <v>7975.2020000000002</v>
      </c>
      <c r="Y23">
        <f>KOR2022ttl!Y86</f>
        <v>3105.2570000000001</v>
      </c>
      <c r="Z23">
        <f>KOR2022ttl!Z86</f>
        <v>632.71799999999996</v>
      </c>
      <c r="AA23">
        <f>KOR2022ttl!AA86</f>
        <v>1216.9490000000001</v>
      </c>
      <c r="AB23">
        <f>KOR2022ttl!AB86</f>
        <v>84.712999999999994</v>
      </c>
      <c r="AC23">
        <f>KOR2022ttl!AC86</f>
        <v>636.61199999999997</v>
      </c>
      <c r="AD23">
        <f>KOR2022ttl!AD86</f>
        <v>4706.9059999999999</v>
      </c>
      <c r="AE23">
        <f>KOR2022ttl!AE86</f>
        <v>1973.11</v>
      </c>
      <c r="AF23">
        <f>KOR2022ttl!AF86</f>
        <v>430.40600000000006</v>
      </c>
      <c r="AG23">
        <f>KOR2022ttl!AG86</f>
        <v>317.40899999999999</v>
      </c>
      <c r="AH23">
        <f>KOR2022ttl!AH86</f>
        <v>107.69</v>
      </c>
      <c r="AI23">
        <f>KOR2022ttl!AI86</f>
        <v>190.21899999999999</v>
      </c>
      <c r="AJ23">
        <f>KOR2022ttl!AJ86</f>
        <v>147.59200000000001</v>
      </c>
      <c r="AK23">
        <f>KOR2022ttl!AK86</f>
        <v>241.95</v>
      </c>
      <c r="AL23">
        <f>KOR2022ttl!AL86</f>
        <v>274.43099999999998</v>
      </c>
      <c r="AM23">
        <f>KOR2022ttl!AM86</f>
        <v>1494.067</v>
      </c>
      <c r="AN23">
        <f>KOR2022ttl!AN86</f>
        <v>548.41099999999994</v>
      </c>
      <c r="AO23">
        <f>KOR2022ttl!AO86</f>
        <v>298.24799999999999</v>
      </c>
      <c r="AP23">
        <f>KOR2022ttl!AP86</f>
        <v>388.81099999999998</v>
      </c>
      <c r="AQ23">
        <f>KOR2022ttl!AQ86</f>
        <v>611.23699999999997</v>
      </c>
      <c r="AR23">
        <f>KOR2022ttl!AR86</f>
        <v>0</v>
      </c>
    </row>
    <row r="24" spans="1:44">
      <c r="A24" t="s">
        <v>146</v>
      </c>
      <c r="B24" t="s">
        <v>108</v>
      </c>
      <c r="C24">
        <f>KOR2022ttl!C87</f>
        <v>89.094999999999999</v>
      </c>
      <c r="D24">
        <f>KOR2022ttl!D87</f>
        <v>0.58599999999999997</v>
      </c>
      <c r="E24">
        <f>KOR2022ttl!E87</f>
        <v>0.34699999999999998</v>
      </c>
      <c r="F24">
        <f>KOR2022ttl!F87</f>
        <v>16.106999999999999</v>
      </c>
      <c r="G24">
        <f>KOR2022ttl!G87</f>
        <v>5.6000000000000001E-2</v>
      </c>
      <c r="H24">
        <f>KOR2022ttl!H87</f>
        <v>156.553</v>
      </c>
      <c r="I24">
        <f>KOR2022ttl!I87</f>
        <v>64.596999999999994</v>
      </c>
      <c r="J24">
        <f>KOR2022ttl!J87</f>
        <v>14.874000000000001</v>
      </c>
      <c r="K24">
        <f>KOR2022ttl!K87</f>
        <v>37.148000000000003</v>
      </c>
      <c r="L24">
        <f>KOR2022ttl!L87</f>
        <v>47.512999999999998</v>
      </c>
      <c r="M24">
        <f>KOR2022ttl!M87</f>
        <v>193.37899999999999</v>
      </c>
      <c r="N24">
        <f>KOR2022ttl!N87</f>
        <v>19.933</v>
      </c>
      <c r="O24">
        <f>KOR2022ttl!O87</f>
        <v>134.23500000000001</v>
      </c>
      <c r="P24">
        <f>KOR2022ttl!P87</f>
        <v>10.076523757964786</v>
      </c>
      <c r="Q24">
        <f>KOR2022ttl!Q87</f>
        <v>116.2054762420352</v>
      </c>
      <c r="R24">
        <f>KOR2022ttl!R87</f>
        <v>155.57599999999999</v>
      </c>
      <c r="S24">
        <f>KOR2022ttl!S87</f>
        <v>118.842</v>
      </c>
      <c r="T24">
        <f>KOR2022ttl!T87</f>
        <v>305.57499999999999</v>
      </c>
      <c r="U24">
        <f>KOR2022ttl!U87</f>
        <v>1364.7619999999999</v>
      </c>
      <c r="V24">
        <f>KOR2022ttl!V87</f>
        <v>2405.86</v>
      </c>
      <c r="W24">
        <f>KOR2022ttl!W87</f>
        <v>1588.4929999999999</v>
      </c>
      <c r="X24">
        <f>KOR2022ttl!X87</f>
        <v>64338.506999999998</v>
      </c>
      <c r="Y24">
        <f>KOR2022ttl!Y87</f>
        <v>408.37299999999999</v>
      </c>
      <c r="Z24">
        <f>KOR2022ttl!Z87</f>
        <v>107.351</v>
      </c>
      <c r="AA24">
        <f>KOR2022ttl!AA87</f>
        <v>340.488</v>
      </c>
      <c r="AB24">
        <f>KOR2022ttl!AB87</f>
        <v>417.02600000000001</v>
      </c>
      <c r="AC24">
        <f>KOR2022ttl!AC87</f>
        <v>98.191999999999993</v>
      </c>
      <c r="AD24">
        <f>KOR2022ttl!AD87</f>
        <v>1145.4949999999999</v>
      </c>
      <c r="AE24">
        <f>KOR2022ttl!AE87</f>
        <v>7885.1440000000002</v>
      </c>
      <c r="AF24">
        <f>KOR2022ttl!AF87</f>
        <v>524.06799999999998</v>
      </c>
      <c r="AG24">
        <f>KOR2022ttl!AG87</f>
        <v>138.42699999999999</v>
      </c>
      <c r="AH24">
        <f>KOR2022ttl!AH87</f>
        <v>50.095999999999997</v>
      </c>
      <c r="AI24">
        <f>KOR2022ttl!AI87</f>
        <v>140.24299999999999</v>
      </c>
      <c r="AJ24">
        <f>KOR2022ttl!AJ87</f>
        <v>131.464</v>
      </c>
      <c r="AK24">
        <f>KOR2022ttl!AK87</f>
        <v>136.41999999999999</v>
      </c>
      <c r="AL24">
        <f>KOR2022ttl!AL87</f>
        <v>119.49</v>
      </c>
      <c r="AM24">
        <f>KOR2022ttl!AM87</f>
        <v>959.8900000000001</v>
      </c>
      <c r="AN24">
        <f>KOR2022ttl!AN87</f>
        <v>215.95699999999999</v>
      </c>
      <c r="AO24">
        <f>KOR2022ttl!AO87</f>
        <v>141.10300000000001</v>
      </c>
      <c r="AP24">
        <f>KOR2022ttl!AP87</f>
        <v>139.09</v>
      </c>
      <c r="AQ24">
        <f>KOR2022ttl!AQ87</f>
        <v>291.27999999999997</v>
      </c>
      <c r="AR24">
        <f>KOR2022ttl!AR87</f>
        <v>0</v>
      </c>
    </row>
    <row r="25" spans="1:44">
      <c r="A25" t="s">
        <v>147</v>
      </c>
      <c r="B25" t="s">
        <v>109</v>
      </c>
      <c r="C25">
        <f>KOR2022ttl!C88</f>
        <v>43.523000000000003</v>
      </c>
      <c r="D25">
        <f>KOR2022ttl!D88</f>
        <v>0.40299999999999997</v>
      </c>
      <c r="E25">
        <f>KOR2022ttl!E88</f>
        <v>0.16500000000000001</v>
      </c>
      <c r="F25">
        <f>KOR2022ttl!F88</f>
        <v>3.242</v>
      </c>
      <c r="G25">
        <f>KOR2022ttl!G88</f>
        <v>1.9999999999999997E-2</v>
      </c>
      <c r="H25">
        <f>KOR2022ttl!H88</f>
        <v>91.715000000000003</v>
      </c>
      <c r="I25">
        <f>KOR2022ttl!I88</f>
        <v>15.529</v>
      </c>
      <c r="J25">
        <f>KOR2022ttl!J88</f>
        <v>10.742999999999999</v>
      </c>
      <c r="K25">
        <f>KOR2022ttl!K88</f>
        <v>11.354999999999999</v>
      </c>
      <c r="L25">
        <f>KOR2022ttl!L88</f>
        <v>12.542000000000002</v>
      </c>
      <c r="M25">
        <f>KOR2022ttl!M88</f>
        <v>76.35199999999999</v>
      </c>
      <c r="N25">
        <f>KOR2022ttl!N88</f>
        <v>5.8710000000000004</v>
      </c>
      <c r="O25">
        <f>KOR2022ttl!O88</f>
        <v>42.534999999999997</v>
      </c>
      <c r="P25">
        <f>KOR2022ttl!P88</f>
        <v>11.683577762785628</v>
      </c>
      <c r="Q25">
        <f>KOR2022ttl!Q88</f>
        <v>19.950422237214369</v>
      </c>
      <c r="R25">
        <f>KOR2022ttl!R88</f>
        <v>212.911</v>
      </c>
      <c r="S25">
        <f>KOR2022ttl!S88</f>
        <v>43.259</v>
      </c>
      <c r="T25">
        <f>KOR2022ttl!T88</f>
        <v>647.74599999999998</v>
      </c>
      <c r="U25">
        <f>KOR2022ttl!U88</f>
        <v>217.24299999999999</v>
      </c>
      <c r="V25">
        <f>KOR2022ttl!V88</f>
        <v>222.35599999999999</v>
      </c>
      <c r="W25">
        <f>KOR2022ttl!W88</f>
        <v>760.476</v>
      </c>
      <c r="X25">
        <f>KOR2022ttl!X88</f>
        <v>1026.992</v>
      </c>
      <c r="Y25">
        <f>KOR2022ttl!Y88</f>
        <v>7002.9480000000003</v>
      </c>
      <c r="Z25">
        <f>KOR2022ttl!Z88</f>
        <v>83.356999999999999</v>
      </c>
      <c r="AA25">
        <f>KOR2022ttl!AA88</f>
        <v>37.599000000000004</v>
      </c>
      <c r="AB25">
        <f>KOR2022ttl!AB88</f>
        <v>50.805</v>
      </c>
      <c r="AC25">
        <f>KOR2022ttl!AC88</f>
        <v>12.382999999999999</v>
      </c>
      <c r="AD25">
        <f>KOR2022ttl!AD88</f>
        <v>581.80399999999997</v>
      </c>
      <c r="AE25">
        <f>KOR2022ttl!AE88</f>
        <v>155.24099999999999</v>
      </c>
      <c r="AF25">
        <f>KOR2022ttl!AF88</f>
        <v>684.23199999999997</v>
      </c>
      <c r="AG25">
        <f>KOR2022ttl!AG88</f>
        <v>27.145</v>
      </c>
      <c r="AH25">
        <f>KOR2022ttl!AH88</f>
        <v>3.5220000000000002</v>
      </c>
      <c r="AI25">
        <f>KOR2022ttl!AI88</f>
        <v>8.6289999999999996</v>
      </c>
      <c r="AJ25">
        <f>KOR2022ttl!AJ88</f>
        <v>5.6579999999999995</v>
      </c>
      <c r="AK25">
        <f>KOR2022ttl!AK88</f>
        <v>5.7290000000000001</v>
      </c>
      <c r="AL25">
        <f>KOR2022ttl!AL88</f>
        <v>43.453000000000003</v>
      </c>
      <c r="AM25">
        <f>KOR2022ttl!AM88</f>
        <v>85.369</v>
      </c>
      <c r="AN25">
        <f>KOR2022ttl!AN88</f>
        <v>231.34399999999999</v>
      </c>
      <c r="AO25">
        <f>KOR2022ttl!AO88</f>
        <v>14.287000000000001</v>
      </c>
      <c r="AP25">
        <f>KOR2022ttl!AP88</f>
        <v>20.707000000000001</v>
      </c>
      <c r="AQ25">
        <f>KOR2022ttl!AQ88</f>
        <v>84.711999999999989</v>
      </c>
      <c r="AR25">
        <f>KOR2022ttl!AR88</f>
        <v>0</v>
      </c>
    </row>
    <row r="26" spans="1:44">
      <c r="A26" t="s">
        <v>148</v>
      </c>
      <c r="B26" t="s">
        <v>110</v>
      </c>
      <c r="C26">
        <f>KOR2022ttl!C89</f>
        <v>476.14</v>
      </c>
      <c r="D26">
        <f>KOR2022ttl!D89</f>
        <v>2.8969999999999998</v>
      </c>
      <c r="E26">
        <f>KOR2022ttl!E89</f>
        <v>1.7829999999999999</v>
      </c>
      <c r="F26">
        <f>KOR2022ttl!F89</f>
        <v>63.653999999999996</v>
      </c>
      <c r="G26">
        <f>KOR2022ttl!G89</f>
        <v>0.21</v>
      </c>
      <c r="H26">
        <f>KOR2022ttl!H89</f>
        <v>747.04399999999998</v>
      </c>
      <c r="I26">
        <f>KOR2022ttl!I89</f>
        <v>531.00199999999995</v>
      </c>
      <c r="J26">
        <f>KOR2022ttl!J89</f>
        <v>65.111999999999995</v>
      </c>
      <c r="K26">
        <f>KOR2022ttl!K89</f>
        <v>252.52500000000001</v>
      </c>
      <c r="L26">
        <f>KOR2022ttl!L89</f>
        <v>247.142</v>
      </c>
      <c r="M26">
        <f>KOR2022ttl!M89</f>
        <v>903.24400000000003</v>
      </c>
      <c r="N26">
        <f>KOR2022ttl!N89</f>
        <v>126.69199999999999</v>
      </c>
      <c r="O26">
        <f>KOR2022ttl!O89</f>
        <v>269.483</v>
      </c>
      <c r="P26">
        <f>KOR2022ttl!P89</f>
        <v>187.96416695003211</v>
      </c>
      <c r="Q26">
        <f>KOR2022ttl!Q89</f>
        <v>153.43883304996791</v>
      </c>
      <c r="R26">
        <f>KOR2022ttl!R89</f>
        <v>811.29200000000003</v>
      </c>
      <c r="S26">
        <f>KOR2022ttl!S89</f>
        <v>277.54599999999999</v>
      </c>
      <c r="T26">
        <f>KOR2022ttl!T89</f>
        <v>538.77300000000002</v>
      </c>
      <c r="U26">
        <f>KOR2022ttl!U89</f>
        <v>1220.126</v>
      </c>
      <c r="V26">
        <f>KOR2022ttl!V89</f>
        <v>569.51199999999994</v>
      </c>
      <c r="W26">
        <f>KOR2022ttl!W89</f>
        <v>952.89800000000002</v>
      </c>
      <c r="X26">
        <f>KOR2022ttl!X89</f>
        <v>1047.8230000000001</v>
      </c>
      <c r="Y26">
        <f>KOR2022ttl!Y89</f>
        <v>414.20299999999997</v>
      </c>
      <c r="Z26">
        <f>KOR2022ttl!Z89</f>
        <v>1717.684</v>
      </c>
      <c r="AA26">
        <f>KOR2022ttl!AA89</f>
        <v>1052.4880000000001</v>
      </c>
      <c r="AB26">
        <f>KOR2022ttl!AB89</f>
        <v>177.863</v>
      </c>
      <c r="AC26">
        <f>KOR2022ttl!AC89</f>
        <v>227.922</v>
      </c>
      <c r="AD26">
        <f>KOR2022ttl!AD89</f>
        <v>1516.1420000000001</v>
      </c>
      <c r="AE26">
        <f>KOR2022ttl!AE89</f>
        <v>1421.5450000000001</v>
      </c>
      <c r="AF26">
        <f>KOR2022ttl!AF89</f>
        <v>1134.395</v>
      </c>
      <c r="AG26">
        <f>KOR2022ttl!AG89</f>
        <v>782.505</v>
      </c>
      <c r="AH26">
        <f>KOR2022ttl!AH89</f>
        <v>145.83600000000001</v>
      </c>
      <c r="AI26">
        <f>KOR2022ttl!AI89</f>
        <v>283.726</v>
      </c>
      <c r="AJ26">
        <f>KOR2022ttl!AJ89</f>
        <v>196.33500000000001</v>
      </c>
      <c r="AK26">
        <f>KOR2022ttl!AK89</f>
        <v>388.762</v>
      </c>
      <c r="AL26">
        <f>KOR2022ttl!AL89</f>
        <v>422.66300000000001</v>
      </c>
      <c r="AM26">
        <f>KOR2022ttl!AM89</f>
        <v>1597.7560000000001</v>
      </c>
      <c r="AN26">
        <f>KOR2022ttl!AN89</f>
        <v>661.19299999999998</v>
      </c>
      <c r="AO26">
        <f>KOR2022ttl!AO89</f>
        <v>1045.92</v>
      </c>
      <c r="AP26">
        <f>KOR2022ttl!AP89</f>
        <v>2123.0790000000002</v>
      </c>
      <c r="AQ26">
        <f>KOR2022ttl!AQ89</f>
        <v>1052.047</v>
      </c>
      <c r="AR26">
        <f>KOR2022ttl!AR89</f>
        <v>0</v>
      </c>
    </row>
    <row r="27" spans="1:44">
      <c r="A27" s="15" t="s">
        <v>218</v>
      </c>
      <c r="C27">
        <f>KOR2022ttl!C90</f>
        <v>977.476</v>
      </c>
      <c r="D27">
        <f>KOR2022ttl!D90</f>
        <v>12.164999999999999</v>
      </c>
      <c r="E27">
        <f>KOR2022ttl!E90</f>
        <v>6.351</v>
      </c>
      <c r="F27">
        <f>KOR2022ttl!F90</f>
        <v>199.63</v>
      </c>
      <c r="G27">
        <f>KOR2022ttl!G90</f>
        <v>0.19900000000000001</v>
      </c>
      <c r="H27">
        <f>KOR2022ttl!H90</f>
        <v>3570.62</v>
      </c>
      <c r="I27">
        <f>KOR2022ttl!I90</f>
        <v>1581.404</v>
      </c>
      <c r="J27">
        <f>KOR2022ttl!J90</f>
        <v>200.07499999999999</v>
      </c>
      <c r="K27">
        <f>KOR2022ttl!K90</f>
        <v>1492.3630000000001</v>
      </c>
      <c r="L27">
        <f>KOR2022ttl!L90</f>
        <v>1714.3889999999999</v>
      </c>
      <c r="M27">
        <f>KOR2022ttl!M90</f>
        <v>6312.0469999999996</v>
      </c>
      <c r="N27">
        <f>KOR2022ttl!N90</f>
        <v>306.416</v>
      </c>
      <c r="O27">
        <f>KOR2022ttl!O90</f>
        <v>1766.3589999999999</v>
      </c>
      <c r="P27">
        <f>KOR2022ttl!P90</f>
        <v>332.54776403925462</v>
      </c>
      <c r="Q27">
        <f>KOR2022ttl!Q90</f>
        <v>1638.8612359607455</v>
      </c>
      <c r="R27">
        <f>KOR2022ttl!R90</f>
        <v>4647.2550000000001</v>
      </c>
      <c r="S27">
        <f>KOR2022ttl!S90</f>
        <v>1870.9639999999999</v>
      </c>
      <c r="T27">
        <f>KOR2022ttl!T90</f>
        <v>1788.91</v>
      </c>
      <c r="U27">
        <f>KOR2022ttl!U90</f>
        <v>2274.3960000000002</v>
      </c>
      <c r="V27">
        <f>KOR2022ttl!V90</f>
        <v>1160.7049999999999</v>
      </c>
      <c r="W27">
        <f>KOR2022ttl!W90</f>
        <v>1466.961</v>
      </c>
      <c r="X27">
        <f>KOR2022ttl!X90</f>
        <v>2176.7020000000002</v>
      </c>
      <c r="Y27">
        <f>KOR2022ttl!Y90</f>
        <v>584.27599999999995</v>
      </c>
      <c r="Z27">
        <f>KOR2022ttl!Z90</f>
        <v>344.51499999999999</v>
      </c>
      <c r="AA27">
        <f>KOR2022ttl!AA90</f>
        <v>16143.463</v>
      </c>
      <c r="AB27">
        <f>KOR2022ttl!AB90</f>
        <v>359.762</v>
      </c>
      <c r="AC27">
        <f>KOR2022ttl!AC90</f>
        <v>769.23</v>
      </c>
      <c r="AD27">
        <f>KOR2022ttl!AD90</f>
        <v>1052.7370000000001</v>
      </c>
      <c r="AE27">
        <f>KOR2022ttl!AE90</f>
        <v>6957.2950000000001</v>
      </c>
      <c r="AF27">
        <f>KOR2022ttl!AF90</f>
        <v>1082.4480000000001</v>
      </c>
      <c r="AG27">
        <f>KOR2022ttl!AG90</f>
        <v>5507.0619999999999</v>
      </c>
      <c r="AH27">
        <f>KOR2022ttl!AH90</f>
        <v>395.75</v>
      </c>
      <c r="AI27">
        <f>KOR2022ttl!AI90</f>
        <v>918.37800000000004</v>
      </c>
      <c r="AJ27">
        <f>KOR2022ttl!AJ90</f>
        <v>314.00799999999998</v>
      </c>
      <c r="AK27">
        <f>KOR2022ttl!AK90</f>
        <v>924.76199999999994</v>
      </c>
      <c r="AL27">
        <f>KOR2022ttl!AL90</f>
        <v>2247.1120000000001</v>
      </c>
      <c r="AM27">
        <f>KOR2022ttl!AM90</f>
        <v>2031.9749999999999</v>
      </c>
      <c r="AN27">
        <f>KOR2022ttl!AN90</f>
        <v>1799.1489999999999</v>
      </c>
      <c r="AO27">
        <f>KOR2022ttl!AO90</f>
        <v>2711.2159999999999</v>
      </c>
      <c r="AP27">
        <f>KOR2022ttl!AP90</f>
        <v>2187.1439999999998</v>
      </c>
      <c r="AQ27">
        <f>KOR2022ttl!AQ90</f>
        <v>2254.0969999999998</v>
      </c>
      <c r="AR27">
        <f>KOR2022ttl!AR90</f>
        <v>0</v>
      </c>
    </row>
    <row r="28" spans="1:44">
      <c r="A28" s="15" t="s">
        <v>111</v>
      </c>
      <c r="B28" t="s">
        <v>111</v>
      </c>
      <c r="C28">
        <f>KOR2022ttl!C91</f>
        <v>492.40800000000002</v>
      </c>
      <c r="D28">
        <f>KOR2022ttl!D91</f>
        <v>8.4369999999999994</v>
      </c>
      <c r="E28">
        <f>KOR2022ttl!E91</f>
        <v>2.79</v>
      </c>
      <c r="F28">
        <f>KOR2022ttl!F91</f>
        <v>135.303</v>
      </c>
      <c r="G28">
        <f>KOR2022ttl!G91</f>
        <v>0.307</v>
      </c>
      <c r="H28">
        <f>KOR2022ttl!H91</f>
        <v>2224.59</v>
      </c>
      <c r="I28">
        <f>KOR2022ttl!I91</f>
        <v>567.68499999999995</v>
      </c>
      <c r="J28">
        <f>KOR2022ttl!J91</f>
        <v>178.83099999999999</v>
      </c>
      <c r="K28">
        <f>KOR2022ttl!K91</f>
        <v>465.11900000000003</v>
      </c>
      <c r="L28">
        <f>KOR2022ttl!L91</f>
        <v>2471.3310000000001</v>
      </c>
      <c r="M28">
        <f>KOR2022ttl!M91</f>
        <v>2362.9589999999998</v>
      </c>
      <c r="N28">
        <f>KOR2022ttl!N91</f>
        <v>225.73500000000001</v>
      </c>
      <c r="O28">
        <f>KOR2022ttl!O91</f>
        <v>673.02700000000004</v>
      </c>
      <c r="P28">
        <f>KOR2022ttl!P91</f>
        <v>909.73708542569443</v>
      </c>
      <c r="Q28">
        <f>KOR2022ttl!Q91</f>
        <v>0.63191457430561182</v>
      </c>
      <c r="R28">
        <f>KOR2022ttl!R91</f>
        <v>1622.3219999999999</v>
      </c>
      <c r="S28">
        <f>KOR2022ttl!S91</f>
        <v>712.72199999999998</v>
      </c>
      <c r="T28">
        <f>KOR2022ttl!T91</f>
        <v>881.14200000000005</v>
      </c>
      <c r="U28">
        <f>KOR2022ttl!U91</f>
        <v>2102.9119999999998</v>
      </c>
      <c r="V28">
        <f>KOR2022ttl!V91</f>
        <v>968.21799999999996</v>
      </c>
      <c r="W28">
        <f>KOR2022ttl!W91</f>
        <v>1213.3779999999999</v>
      </c>
      <c r="X28">
        <f>KOR2022ttl!X91</f>
        <v>1616.175</v>
      </c>
      <c r="Y28">
        <f>KOR2022ttl!Y91</f>
        <v>321.73200000000003</v>
      </c>
      <c r="Z28">
        <f>KOR2022ttl!Z91</f>
        <v>276.15699999999998</v>
      </c>
      <c r="AA28">
        <f>KOR2022ttl!AA91</f>
        <v>1579.836</v>
      </c>
      <c r="AB28">
        <f>KOR2022ttl!AB91</f>
        <v>788.404</v>
      </c>
      <c r="AC28">
        <f>KOR2022ttl!AC91</f>
        <v>251.011</v>
      </c>
      <c r="AD28">
        <f>KOR2022ttl!AD91</f>
        <v>1641.376</v>
      </c>
      <c r="AE28">
        <f>KOR2022ttl!AE91</f>
        <v>4937.4530000000004</v>
      </c>
      <c r="AF28">
        <f>KOR2022ttl!AF91</f>
        <v>2985.355</v>
      </c>
      <c r="AG28">
        <f>KOR2022ttl!AG91</f>
        <v>990.38900000000001</v>
      </c>
      <c r="AH28">
        <f>KOR2022ttl!AH91</f>
        <v>272.73099999999999</v>
      </c>
      <c r="AI28">
        <f>KOR2022ttl!AI91</f>
        <v>171.33799999999999</v>
      </c>
      <c r="AJ28">
        <f>KOR2022ttl!AJ91</f>
        <v>117.747</v>
      </c>
      <c r="AK28">
        <f>KOR2022ttl!AK91</f>
        <v>347.30599999999998</v>
      </c>
      <c r="AL28">
        <f>KOR2022ttl!AL91</f>
        <v>230.16399999999999</v>
      </c>
      <c r="AM28">
        <f>KOR2022ttl!AM91</f>
        <v>1348.587</v>
      </c>
      <c r="AN28">
        <f>KOR2022ttl!AN91</f>
        <v>603.23199999999997</v>
      </c>
      <c r="AO28">
        <f>KOR2022ttl!AO91</f>
        <v>700.28899999999999</v>
      </c>
      <c r="AP28">
        <f>KOR2022ttl!AP91</f>
        <v>774.91099999999994</v>
      </c>
      <c r="AQ28">
        <f>KOR2022ttl!AQ91</f>
        <v>633.40099999999995</v>
      </c>
      <c r="AR28">
        <f>KOR2022ttl!AR91</f>
        <v>0</v>
      </c>
    </row>
    <row r="29" spans="1:44">
      <c r="A29" s="15" t="s">
        <v>112</v>
      </c>
      <c r="B29" t="s">
        <v>112</v>
      </c>
      <c r="C29">
        <f>KOR2022ttl!C92</f>
        <v>146.768</v>
      </c>
      <c r="D29">
        <f>KOR2022ttl!D92</f>
        <v>0.99199999999999999</v>
      </c>
      <c r="E29">
        <f>KOR2022ttl!E92</f>
        <v>0.45300000000000001</v>
      </c>
      <c r="F29">
        <f>KOR2022ttl!F92</f>
        <v>16.973999999999997</v>
      </c>
      <c r="G29">
        <f>KOR2022ttl!G92</f>
        <v>7.5999999999999998E-2</v>
      </c>
      <c r="H29">
        <f>KOR2022ttl!H92</f>
        <v>555.38900000000001</v>
      </c>
      <c r="I29">
        <f>KOR2022ttl!I92</f>
        <v>132.31800000000001</v>
      </c>
      <c r="J29">
        <f>KOR2022ttl!J92</f>
        <v>35.213999999999999</v>
      </c>
      <c r="K29">
        <f>KOR2022ttl!K92</f>
        <v>662.19500000000005</v>
      </c>
      <c r="L29">
        <f>KOR2022ttl!L92</f>
        <v>162.84700000000001</v>
      </c>
      <c r="M29">
        <f>KOR2022ttl!M92</f>
        <v>549.24699999999996</v>
      </c>
      <c r="N29">
        <f>KOR2022ttl!N92</f>
        <v>50.499000000000002</v>
      </c>
      <c r="O29">
        <f>KOR2022ttl!O92</f>
        <v>167.48</v>
      </c>
      <c r="P29">
        <f>KOR2022ttl!P92</f>
        <v>196.60532832582419</v>
      </c>
      <c r="Q29">
        <f>KOR2022ttl!Q92</f>
        <v>1.4646716741758095</v>
      </c>
      <c r="R29">
        <f>KOR2022ttl!R92</f>
        <v>4371.1840000000002</v>
      </c>
      <c r="S29">
        <f>KOR2022ttl!S92</f>
        <v>1951.46</v>
      </c>
      <c r="T29">
        <f>KOR2022ttl!T92</f>
        <v>315.02800000000002</v>
      </c>
      <c r="U29">
        <f>KOR2022ttl!U92</f>
        <v>210.584</v>
      </c>
      <c r="V29">
        <f>KOR2022ttl!V92</f>
        <v>140.99700000000001</v>
      </c>
      <c r="W29">
        <f>KOR2022ttl!W92</f>
        <v>271.76600000000002</v>
      </c>
      <c r="X29">
        <f>KOR2022ttl!X92</f>
        <v>211.447</v>
      </c>
      <c r="Y29">
        <f>KOR2022ttl!Y92</f>
        <v>106.87700000000001</v>
      </c>
      <c r="Z29">
        <f>KOR2022ttl!Z92</f>
        <v>45.186</v>
      </c>
      <c r="AA29">
        <f>KOR2022ttl!AA92</f>
        <v>503.57499999999999</v>
      </c>
      <c r="AB29">
        <f>KOR2022ttl!AB92</f>
        <v>21.741</v>
      </c>
      <c r="AC29">
        <f>KOR2022ttl!AC92</f>
        <v>4002.078</v>
      </c>
      <c r="AD29">
        <f>KOR2022ttl!AD92</f>
        <v>407.69</v>
      </c>
      <c r="AE29">
        <f>KOR2022ttl!AE92</f>
        <v>999.59299999999996</v>
      </c>
      <c r="AF29">
        <f>KOR2022ttl!AF92</f>
        <v>168.04599999999999</v>
      </c>
      <c r="AG29">
        <f>KOR2022ttl!AG92</f>
        <v>854.90899999999999</v>
      </c>
      <c r="AH29">
        <f>KOR2022ttl!AH92</f>
        <v>32.155999999999999</v>
      </c>
      <c r="AI29">
        <f>KOR2022ttl!AI92</f>
        <v>29.431000000000001</v>
      </c>
      <c r="AJ29">
        <f>KOR2022ttl!AJ92</f>
        <v>28.716999999999999</v>
      </c>
      <c r="AK29">
        <f>KOR2022ttl!AK92</f>
        <v>112.31100000000001</v>
      </c>
      <c r="AL29">
        <f>KOR2022ttl!AL92</f>
        <v>512.69799999999998</v>
      </c>
      <c r="AM29">
        <f>KOR2022ttl!AM92</f>
        <v>493.26800000000003</v>
      </c>
      <c r="AN29">
        <f>KOR2022ttl!AN92</f>
        <v>1302.0609999999999</v>
      </c>
      <c r="AO29">
        <f>KOR2022ttl!AO92</f>
        <v>571.55399999999997</v>
      </c>
      <c r="AP29">
        <f>KOR2022ttl!AP92</f>
        <v>727.51700000000005</v>
      </c>
      <c r="AQ29">
        <f>KOR2022ttl!AQ92</f>
        <v>298.80500000000001</v>
      </c>
      <c r="AR29">
        <f>KOR2022ttl!AR92</f>
        <v>0</v>
      </c>
    </row>
    <row r="30" spans="1:44">
      <c r="A30" t="s">
        <v>150</v>
      </c>
      <c r="B30" t="s">
        <v>113</v>
      </c>
      <c r="C30">
        <f>KOR2022ttl!C93</f>
        <v>278.49799999999999</v>
      </c>
      <c r="D30">
        <f>KOR2022ttl!D93</f>
        <v>1.87</v>
      </c>
      <c r="E30">
        <f>KOR2022ttl!E93</f>
        <v>0.52900000000000003</v>
      </c>
      <c r="F30">
        <f>KOR2022ttl!F93</f>
        <v>18.852</v>
      </c>
      <c r="G30">
        <f>KOR2022ttl!G93</f>
        <v>0.13800000000000001</v>
      </c>
      <c r="H30">
        <f>KOR2022ttl!H93</f>
        <v>181.93600000000001</v>
      </c>
      <c r="I30">
        <f>KOR2022ttl!I93</f>
        <v>78.748000000000005</v>
      </c>
      <c r="J30">
        <f>KOR2022ttl!J93</f>
        <v>17.187999999999999</v>
      </c>
      <c r="K30">
        <f>KOR2022ttl!K93</f>
        <v>54.529000000000003</v>
      </c>
      <c r="L30">
        <f>KOR2022ttl!L93</f>
        <v>115.03700000000001</v>
      </c>
      <c r="M30">
        <f>KOR2022ttl!M93</f>
        <v>234.68899999999999</v>
      </c>
      <c r="N30">
        <f>KOR2022ttl!N93</f>
        <v>23.654</v>
      </c>
      <c r="O30">
        <f>KOR2022ttl!O93</f>
        <v>89.516000000000005</v>
      </c>
      <c r="P30">
        <f>KOR2022ttl!P93</f>
        <v>61.189606754024581</v>
      </c>
      <c r="Q30">
        <f>KOR2022ttl!Q93</f>
        <v>66.566393245975419</v>
      </c>
      <c r="R30">
        <f>KOR2022ttl!R93</f>
        <v>217.029</v>
      </c>
      <c r="S30">
        <f>KOR2022ttl!S93</f>
        <v>110.655</v>
      </c>
      <c r="T30">
        <f>KOR2022ttl!T93</f>
        <v>270.47800000000001</v>
      </c>
      <c r="U30">
        <f>KOR2022ttl!U93</f>
        <v>177.08799999999999</v>
      </c>
      <c r="V30">
        <f>KOR2022ttl!V93</f>
        <v>142.667</v>
      </c>
      <c r="W30">
        <f>KOR2022ttl!W93</f>
        <v>205.59899999999999</v>
      </c>
      <c r="X30">
        <f>KOR2022ttl!X93</f>
        <v>213.435</v>
      </c>
      <c r="Y30">
        <f>KOR2022ttl!Y93</f>
        <v>119.623</v>
      </c>
      <c r="Z30">
        <f>KOR2022ttl!Z93</f>
        <v>84.974999999999994</v>
      </c>
      <c r="AA30">
        <f>KOR2022ttl!AA93</f>
        <v>1126.335</v>
      </c>
      <c r="AB30">
        <f>KOR2022ttl!AB93</f>
        <v>78.253</v>
      </c>
      <c r="AC30">
        <f>KOR2022ttl!AC93</f>
        <v>283.28899999999999</v>
      </c>
      <c r="AD30">
        <f>KOR2022ttl!AD93</f>
        <v>19228.044000000002</v>
      </c>
      <c r="AE30">
        <f>KOR2022ttl!AE93</f>
        <v>1366.42</v>
      </c>
      <c r="AF30">
        <f>KOR2022ttl!AF93</f>
        <v>703.548</v>
      </c>
      <c r="AG30">
        <f>KOR2022ttl!AG93</f>
        <v>589.00099999999998</v>
      </c>
      <c r="AH30">
        <f>KOR2022ttl!AH93</f>
        <v>85.385000000000005</v>
      </c>
      <c r="AI30">
        <f>KOR2022ttl!AI93</f>
        <v>350.99700000000001</v>
      </c>
      <c r="AJ30">
        <f>KOR2022ttl!AJ93</f>
        <v>68.549000000000007</v>
      </c>
      <c r="AK30">
        <f>KOR2022ttl!AK93</f>
        <v>361.70600000000002</v>
      </c>
      <c r="AL30">
        <f>KOR2022ttl!AL93</f>
        <v>13366.380999999999</v>
      </c>
      <c r="AM30">
        <f>KOR2022ttl!AM93</f>
        <v>1411.04</v>
      </c>
      <c r="AN30">
        <f>KOR2022ttl!AN93</f>
        <v>1908.6420000000001</v>
      </c>
      <c r="AO30">
        <f>KOR2022ttl!AO93</f>
        <v>870.01199999999994</v>
      </c>
      <c r="AP30">
        <f>KOR2022ttl!AP93</f>
        <v>584.33500000000004</v>
      </c>
      <c r="AQ30">
        <f>KOR2022ttl!AQ93</f>
        <v>374.70600000000002</v>
      </c>
      <c r="AR30">
        <f>KOR2022ttl!AR93</f>
        <v>0</v>
      </c>
    </row>
    <row r="31" spans="1:44">
      <c r="A31" t="s">
        <v>151</v>
      </c>
      <c r="C31">
        <f>KOR2022ttl!C94</f>
        <v>3379.5639999999999</v>
      </c>
      <c r="D31">
        <f>KOR2022ttl!D94</f>
        <v>10.345000000000001</v>
      </c>
      <c r="E31">
        <f>KOR2022ttl!E94</f>
        <v>3.49</v>
      </c>
      <c r="F31">
        <f>KOR2022ttl!F94</f>
        <v>143.86599999999999</v>
      </c>
      <c r="G31">
        <f>KOR2022ttl!G94</f>
        <v>0.5</v>
      </c>
      <c r="H31">
        <f>KOR2022ttl!H94</f>
        <v>12408.745999999999</v>
      </c>
      <c r="I31">
        <f>KOR2022ttl!I94</f>
        <v>6875.1480000000001</v>
      </c>
      <c r="J31">
        <f>KOR2022ttl!J94</f>
        <v>531.51599999999996</v>
      </c>
      <c r="K31">
        <f>KOR2022ttl!K94</f>
        <v>2131.9569999999999</v>
      </c>
      <c r="L31">
        <f>KOR2022ttl!L94</f>
        <v>5202.7020000000002</v>
      </c>
      <c r="M31">
        <f>KOR2022ttl!M94</f>
        <v>16939.902999999998</v>
      </c>
      <c r="N31">
        <f>KOR2022ttl!N94</f>
        <v>2814.9740000000002</v>
      </c>
      <c r="O31">
        <f>KOR2022ttl!O94</f>
        <v>5888.3770000000004</v>
      </c>
      <c r="P31">
        <f>KOR2022ttl!P94</f>
        <v>0</v>
      </c>
      <c r="Q31">
        <f>KOR2022ttl!Q94</f>
        <v>0</v>
      </c>
      <c r="R31">
        <f>KOR2022ttl!R94</f>
        <v>5877.1009999999997</v>
      </c>
      <c r="S31">
        <f>KOR2022ttl!S94</f>
        <v>1966.377</v>
      </c>
      <c r="T31">
        <f>KOR2022ttl!T94</f>
        <v>5164.2929999999997</v>
      </c>
      <c r="U31">
        <f>KOR2022ttl!U94</f>
        <v>25489.898000000001</v>
      </c>
      <c r="V31">
        <f>KOR2022ttl!V94</f>
        <v>7703.4290000000001</v>
      </c>
      <c r="W31">
        <f>KOR2022ttl!W94</f>
        <v>10177.114</v>
      </c>
      <c r="X31">
        <f>KOR2022ttl!X94</f>
        <v>15604.064</v>
      </c>
      <c r="Y31">
        <f>KOR2022ttl!Y94</f>
        <v>2891.817</v>
      </c>
      <c r="Z31">
        <f>KOR2022ttl!Z94</f>
        <v>1872.0530000000001</v>
      </c>
      <c r="AA31">
        <f>KOR2022ttl!AA94</f>
        <v>3873.5349999999999</v>
      </c>
      <c r="AB31">
        <f>KOR2022ttl!AB94</f>
        <v>1245.6379999999999</v>
      </c>
      <c r="AC31">
        <f>KOR2022ttl!AC94</f>
        <v>628.76300000000003</v>
      </c>
      <c r="AD31">
        <f>KOR2022ttl!AD94</f>
        <v>10313.921</v>
      </c>
      <c r="AE31">
        <f>KOR2022ttl!AE94</f>
        <v>7141.576</v>
      </c>
      <c r="AF31">
        <f>KOR2022ttl!AF94</f>
        <v>3649.355</v>
      </c>
      <c r="AG31">
        <f>KOR2022ttl!AG94</f>
        <v>10204.713</v>
      </c>
      <c r="AH31">
        <f>KOR2022ttl!AH94</f>
        <v>803.14499999999998</v>
      </c>
      <c r="AI31">
        <f>KOR2022ttl!AI94</f>
        <v>1084.777</v>
      </c>
      <c r="AJ31">
        <f>KOR2022ttl!AJ94</f>
        <v>670.62800000000004</v>
      </c>
      <c r="AK31">
        <f>KOR2022ttl!AK94</f>
        <v>676.82399999999996</v>
      </c>
      <c r="AL31">
        <f>KOR2022ttl!AL94</f>
        <v>1142.008</v>
      </c>
      <c r="AM31">
        <f>KOR2022ttl!AM94</f>
        <v>4268.7849999999999</v>
      </c>
      <c r="AN31">
        <f>KOR2022ttl!AN94</f>
        <v>1809.27</v>
      </c>
      <c r="AO31">
        <f>KOR2022ttl!AO94</f>
        <v>1480.77</v>
      </c>
      <c r="AP31">
        <f>KOR2022ttl!AP94</f>
        <v>7136.6819999999998</v>
      </c>
      <c r="AQ31">
        <f>KOR2022ttl!AQ94</f>
        <v>2697.2080000000001</v>
      </c>
      <c r="AR31">
        <f>KOR2022ttl!AR94</f>
        <v>0</v>
      </c>
    </row>
    <row r="32" spans="1:44">
      <c r="A32" t="s">
        <v>152</v>
      </c>
      <c r="C32">
        <f>KOR2022ttl!C95</f>
        <v>776.12200000000007</v>
      </c>
      <c r="D32">
        <f>KOR2022ttl!D95</f>
        <v>8.9169999999999998</v>
      </c>
      <c r="E32">
        <f>KOR2022ttl!E95</f>
        <v>4.5529999999999999</v>
      </c>
      <c r="F32">
        <f>KOR2022ttl!F95</f>
        <v>105.575</v>
      </c>
      <c r="G32">
        <f>KOR2022ttl!G95</f>
        <v>0.44700000000000001</v>
      </c>
      <c r="H32">
        <f>KOR2022ttl!H95</f>
        <v>2847.7840000000001</v>
      </c>
      <c r="I32">
        <f>KOR2022ttl!I95</f>
        <v>955.02500000000009</v>
      </c>
      <c r="J32">
        <f>KOR2022ttl!J95</f>
        <v>227.321</v>
      </c>
      <c r="K32">
        <f>KOR2022ttl!K95</f>
        <v>706.64299999999992</v>
      </c>
      <c r="L32">
        <f>KOR2022ttl!L95</f>
        <v>2903.48</v>
      </c>
      <c r="M32">
        <f>KOR2022ttl!M95</f>
        <v>2820.9540000000002</v>
      </c>
      <c r="N32">
        <f>KOR2022ttl!N95</f>
        <v>371.59799999999996</v>
      </c>
      <c r="O32">
        <f>KOR2022ttl!O95</f>
        <v>835.28899999999999</v>
      </c>
      <c r="P32">
        <f>KOR2022ttl!P95</f>
        <v>42.608400265991655</v>
      </c>
      <c r="Q32">
        <f>KOR2022ttl!Q95</f>
        <v>735.1665997340084</v>
      </c>
      <c r="R32">
        <f>KOR2022ttl!R95</f>
        <v>1457.2139999999999</v>
      </c>
      <c r="S32">
        <f>KOR2022ttl!S95</f>
        <v>702.649</v>
      </c>
      <c r="T32">
        <f>KOR2022ttl!T95</f>
        <v>1111.1759999999999</v>
      </c>
      <c r="U32">
        <f>KOR2022ttl!U95</f>
        <v>3178.739</v>
      </c>
      <c r="V32">
        <f>KOR2022ttl!V95</f>
        <v>1656.5210000000002</v>
      </c>
      <c r="W32">
        <f>KOR2022ttl!W95</f>
        <v>1915.771</v>
      </c>
      <c r="X32">
        <f>KOR2022ttl!X95</f>
        <v>2761.3160000000003</v>
      </c>
      <c r="Y32">
        <f>KOR2022ttl!Y95</f>
        <v>539.63100000000009</v>
      </c>
      <c r="Z32">
        <f>KOR2022ttl!Z95</f>
        <v>431.34300000000002</v>
      </c>
      <c r="AA32">
        <f>KOR2022ttl!AA95</f>
        <v>1704.8489999999999</v>
      </c>
      <c r="AB32">
        <f>KOR2022ttl!AB95</f>
        <v>1695.6590000000001</v>
      </c>
      <c r="AC32">
        <f>KOR2022ttl!AC95</f>
        <v>363.90199999999999</v>
      </c>
      <c r="AD32">
        <f>KOR2022ttl!AD95</f>
        <v>2310.4230000000002</v>
      </c>
      <c r="AE32">
        <f>KOR2022ttl!AE95</f>
        <v>16970.14</v>
      </c>
      <c r="AF32">
        <f>KOR2022ttl!AF95</f>
        <v>33683.881999999998</v>
      </c>
      <c r="AG32">
        <f>KOR2022ttl!AG95</f>
        <v>1857.1990000000001</v>
      </c>
      <c r="AH32">
        <f>KOR2022ttl!AH95</f>
        <v>851.05099999999993</v>
      </c>
      <c r="AI32">
        <f>KOR2022ttl!AI95</f>
        <v>1097.329</v>
      </c>
      <c r="AJ32">
        <f>KOR2022ttl!AJ95</f>
        <v>675.45900000000006</v>
      </c>
      <c r="AK32">
        <f>KOR2022ttl!AK95</f>
        <v>3344.3310000000001</v>
      </c>
      <c r="AL32">
        <f>KOR2022ttl!AL95</f>
        <v>752.74399999999991</v>
      </c>
      <c r="AM32">
        <f>KOR2022ttl!AM95</f>
        <v>6088.6360000000004</v>
      </c>
      <c r="AN32">
        <f>KOR2022ttl!AN95</f>
        <v>2634.1259999999997</v>
      </c>
      <c r="AO32">
        <f>KOR2022ttl!AO95</f>
        <v>1149.5260000000001</v>
      </c>
      <c r="AP32">
        <f>KOR2022ttl!AP95</f>
        <v>1256.4069999999999</v>
      </c>
      <c r="AQ32">
        <f>KOR2022ttl!AQ95</f>
        <v>1749.433</v>
      </c>
      <c r="AR32">
        <f>KOR2022ttl!AR95</f>
        <v>0</v>
      </c>
    </row>
    <row r="33" spans="1:45">
      <c r="A33" t="s">
        <v>153</v>
      </c>
      <c r="C33">
        <f>KOR2022ttl!C96</f>
        <v>416.37099999999998</v>
      </c>
      <c r="D33">
        <f>KOR2022ttl!D96</f>
        <v>3.839</v>
      </c>
      <c r="E33">
        <f>KOR2022ttl!E96</f>
        <v>2.9140000000000001</v>
      </c>
      <c r="F33">
        <f>KOR2022ttl!F96</f>
        <v>71.577999999999989</v>
      </c>
      <c r="G33">
        <f>KOR2022ttl!G96</f>
        <v>0.376</v>
      </c>
      <c r="H33">
        <f>KOR2022ttl!H96</f>
        <v>1912.627</v>
      </c>
      <c r="I33">
        <f>KOR2022ttl!I96</f>
        <v>1148.2280000000001</v>
      </c>
      <c r="J33">
        <f>KOR2022ttl!J96</f>
        <v>152.386</v>
      </c>
      <c r="K33">
        <f>KOR2022ttl!K96</f>
        <v>477.41</v>
      </c>
      <c r="L33">
        <f>KOR2022ttl!L96</f>
        <v>537.93100000000004</v>
      </c>
      <c r="M33">
        <f>KOR2022ttl!M96</f>
        <v>2723.94</v>
      </c>
      <c r="N33">
        <f>KOR2022ttl!N96</f>
        <v>422.23599999999999</v>
      </c>
      <c r="O33">
        <f>KOR2022ttl!O96</f>
        <v>1274.155</v>
      </c>
      <c r="P33">
        <f>KOR2022ttl!P96</f>
        <v>72.345709615389694</v>
      </c>
      <c r="Q33">
        <f>KOR2022ttl!Q96</f>
        <v>497.93929038461022</v>
      </c>
      <c r="R33">
        <f>KOR2022ttl!R96</f>
        <v>1035.7159999999999</v>
      </c>
      <c r="S33">
        <f>KOR2022ttl!S96</f>
        <v>502.03899999999999</v>
      </c>
      <c r="T33">
        <f>KOR2022ttl!T96</f>
        <v>1549.567</v>
      </c>
      <c r="U33">
        <f>KOR2022ttl!U96</f>
        <v>2546.058</v>
      </c>
      <c r="V33">
        <f>KOR2022ttl!V96</f>
        <v>1733.3620000000001</v>
      </c>
      <c r="W33">
        <f>KOR2022ttl!W96</f>
        <v>2044.0050000000001</v>
      </c>
      <c r="X33">
        <f>KOR2022ttl!X96</f>
        <v>1413.3150000000001</v>
      </c>
      <c r="Y33">
        <f>KOR2022ttl!Y96</f>
        <v>583.17499999999995</v>
      </c>
      <c r="Z33">
        <f>KOR2022ttl!Z96</f>
        <v>432.39299999999997</v>
      </c>
      <c r="AA33">
        <f>KOR2022ttl!AA96</f>
        <v>1727.1120000000001</v>
      </c>
      <c r="AB33">
        <f>KOR2022ttl!AB96</f>
        <v>859.67399999999998</v>
      </c>
      <c r="AC33">
        <f>KOR2022ttl!AC96</f>
        <v>574.98400000000004</v>
      </c>
      <c r="AD33">
        <f>KOR2022ttl!AD96</f>
        <v>4220.84</v>
      </c>
      <c r="AE33">
        <f>KOR2022ttl!AE96</f>
        <v>11661.384</v>
      </c>
      <c r="AF33">
        <f>KOR2022ttl!AF96</f>
        <v>5124.2809999999999</v>
      </c>
      <c r="AG33">
        <f>KOR2022ttl!AG96</f>
        <v>7445.8019999999997</v>
      </c>
      <c r="AH33">
        <f>KOR2022ttl!AH96</f>
        <v>1901.48</v>
      </c>
      <c r="AI33">
        <f>KOR2022ttl!AI96</f>
        <v>1248.2719999999999</v>
      </c>
      <c r="AJ33">
        <f>KOR2022ttl!AJ96</f>
        <v>2266.4569999999999</v>
      </c>
      <c r="AK33">
        <f>KOR2022ttl!AK96</f>
        <v>6326.7550000000001</v>
      </c>
      <c r="AL33">
        <f>KOR2022ttl!AL96</f>
        <v>2108.6260000000002</v>
      </c>
      <c r="AM33">
        <f>KOR2022ttl!AM96</f>
        <v>16031.216</v>
      </c>
      <c r="AN33">
        <f>KOR2022ttl!AN96</f>
        <v>6903.5069999999996</v>
      </c>
      <c r="AO33">
        <f>KOR2022ttl!AO96</f>
        <v>7206.2790000000005</v>
      </c>
      <c r="AP33">
        <f>KOR2022ttl!AP96</f>
        <v>9755.4249999999993</v>
      </c>
      <c r="AQ33">
        <f>KOR2022ttl!AQ96</f>
        <v>7380.6720000000005</v>
      </c>
      <c r="AR33">
        <f>KOR2022ttl!AR96</f>
        <v>0</v>
      </c>
    </row>
    <row r="34" spans="1:45">
      <c r="A34" t="s">
        <v>154</v>
      </c>
      <c r="C34">
        <f>KOR2022ttl!C97</f>
        <v>60.87700000000001</v>
      </c>
      <c r="D34">
        <f>KOR2022ttl!D97</f>
        <v>0.41299999999999998</v>
      </c>
      <c r="E34">
        <f>KOR2022ttl!E97</f>
        <v>0.36</v>
      </c>
      <c r="F34">
        <f>KOR2022ttl!F97</f>
        <v>7.976</v>
      </c>
      <c r="G34">
        <f>KOR2022ttl!G97</f>
        <v>5.8000000000000003E-2</v>
      </c>
      <c r="H34">
        <f>KOR2022ttl!H97</f>
        <v>562.39599999999996</v>
      </c>
      <c r="I34">
        <f>KOR2022ttl!I97</f>
        <v>227.18700000000001</v>
      </c>
      <c r="J34">
        <f>KOR2022ttl!J97</f>
        <v>33.481999999999999</v>
      </c>
      <c r="K34">
        <f>KOR2022ttl!K97</f>
        <v>242.56399999999999</v>
      </c>
      <c r="L34">
        <f>KOR2022ttl!L97</f>
        <v>84.921000000000006</v>
      </c>
      <c r="M34">
        <f>KOR2022ttl!M97</f>
        <v>616.81799999999998</v>
      </c>
      <c r="N34">
        <f>KOR2022ttl!N97</f>
        <v>117.504</v>
      </c>
      <c r="O34">
        <f>KOR2022ttl!O97</f>
        <v>140.24</v>
      </c>
      <c r="P34">
        <f>KOR2022ttl!P97</f>
        <v>0</v>
      </c>
      <c r="Q34">
        <f>KOR2022ttl!Q97</f>
        <v>0</v>
      </c>
      <c r="R34">
        <f>KOR2022ttl!R97</f>
        <v>173.916</v>
      </c>
      <c r="S34">
        <f>KOR2022ttl!S97</f>
        <v>106.91</v>
      </c>
      <c r="T34">
        <f>KOR2022ttl!T97</f>
        <v>198.19399999999999</v>
      </c>
      <c r="U34">
        <f>KOR2022ttl!U97</f>
        <v>739.89599999999996</v>
      </c>
      <c r="V34">
        <f>KOR2022ttl!V97</f>
        <v>456.39499999999998</v>
      </c>
      <c r="W34">
        <f>KOR2022ttl!W97</f>
        <v>331.65899999999999</v>
      </c>
      <c r="X34">
        <f>KOR2022ttl!X97</f>
        <v>382.21300000000002</v>
      </c>
      <c r="Y34">
        <f>KOR2022ttl!Y97</f>
        <v>161.44299999999998</v>
      </c>
      <c r="Z34">
        <f>KOR2022ttl!Z97</f>
        <v>124.768</v>
      </c>
      <c r="AA34">
        <f>KOR2022ttl!AA97</f>
        <v>280.31299999999999</v>
      </c>
      <c r="AB34">
        <f>KOR2022ttl!AB97</f>
        <v>64.513999999999996</v>
      </c>
      <c r="AC34">
        <f>KOR2022ttl!AC97</f>
        <v>74.763999999999996</v>
      </c>
      <c r="AD34">
        <f>KOR2022ttl!AD97</f>
        <v>438.49299999999999</v>
      </c>
      <c r="AE34">
        <f>KOR2022ttl!AE97</f>
        <v>3010.2289999999998</v>
      </c>
      <c r="AF34">
        <f>KOR2022ttl!AF97</f>
        <v>531.56399999999996</v>
      </c>
      <c r="AG34">
        <f>KOR2022ttl!AG97</f>
        <v>1226.3679999999999</v>
      </c>
      <c r="AH34">
        <f>KOR2022ttl!AH97</f>
        <v>10253.609</v>
      </c>
      <c r="AI34">
        <f>KOR2022ttl!AI97</f>
        <v>1706.837</v>
      </c>
      <c r="AJ34">
        <f>KOR2022ttl!AJ97</f>
        <v>1729.8320000000001</v>
      </c>
      <c r="AK34">
        <f>KOR2022ttl!AK97</f>
        <v>1394.2639999999999</v>
      </c>
      <c r="AL34">
        <f>KOR2022ttl!AL97</f>
        <v>596.92899999999997</v>
      </c>
      <c r="AM34">
        <f>KOR2022ttl!AM97</f>
        <v>5722.7049999999999</v>
      </c>
      <c r="AN34">
        <f>KOR2022ttl!AN97</f>
        <v>1198.5419999999999</v>
      </c>
      <c r="AO34">
        <f>KOR2022ttl!AO97</f>
        <v>3611.221</v>
      </c>
      <c r="AP34">
        <f>KOR2022ttl!AP97</f>
        <v>936.94200000000001</v>
      </c>
      <c r="AQ34">
        <f>KOR2022ttl!AQ97</f>
        <v>2009.4260000000002</v>
      </c>
      <c r="AR34">
        <f>KOR2022ttl!AR97</f>
        <v>0</v>
      </c>
    </row>
    <row r="35" spans="1:45">
      <c r="A35" t="s">
        <v>155</v>
      </c>
      <c r="C35">
        <f>KOR2022ttl!C98</f>
        <v>80.702999999999989</v>
      </c>
      <c r="D35">
        <f>KOR2022ttl!D98</f>
        <v>1.2190000000000001</v>
      </c>
      <c r="E35">
        <f>KOR2022ttl!E98</f>
        <v>0.71399999999999997</v>
      </c>
      <c r="F35">
        <f>KOR2022ttl!F98</f>
        <v>11.893000000000001</v>
      </c>
      <c r="G35">
        <f>KOR2022ttl!G98</f>
        <v>5.3999999999999999E-2</v>
      </c>
      <c r="H35">
        <f>KOR2022ttl!H98</f>
        <v>232.46199999999999</v>
      </c>
      <c r="I35">
        <f>KOR2022ttl!I98</f>
        <v>168.988</v>
      </c>
      <c r="J35">
        <f>KOR2022ttl!J98</f>
        <v>26.533000000000001</v>
      </c>
      <c r="K35">
        <f>KOR2022ttl!K98</f>
        <v>95.483999999999995</v>
      </c>
      <c r="L35">
        <f>KOR2022ttl!L98</f>
        <v>68.885999999999996</v>
      </c>
      <c r="M35">
        <f>KOR2022ttl!M98</f>
        <v>224.02600000000001</v>
      </c>
      <c r="N35">
        <f>KOR2022ttl!N98</f>
        <v>83.552999999999997</v>
      </c>
      <c r="O35">
        <f>KOR2022ttl!O98</f>
        <v>109.502</v>
      </c>
      <c r="P35">
        <f>KOR2022ttl!P98</f>
        <v>11.187940414337641</v>
      </c>
      <c r="Q35">
        <f>KOR2022ttl!Q98</f>
        <v>61.83205958566235</v>
      </c>
      <c r="R35">
        <f>KOR2022ttl!R98</f>
        <v>93.457999999999998</v>
      </c>
      <c r="S35">
        <f>KOR2022ttl!S98</f>
        <v>67.540999999999997</v>
      </c>
      <c r="T35">
        <f>KOR2022ttl!T98</f>
        <v>194.99299999999999</v>
      </c>
      <c r="U35">
        <f>KOR2022ttl!U98</f>
        <v>554.851</v>
      </c>
      <c r="V35">
        <f>KOR2022ttl!V98</f>
        <v>243.262</v>
      </c>
      <c r="W35">
        <f>KOR2022ttl!W98</f>
        <v>414.70100000000002</v>
      </c>
      <c r="X35">
        <f>KOR2022ttl!X98</f>
        <v>433.012</v>
      </c>
      <c r="Y35">
        <f>KOR2022ttl!Y98</f>
        <v>87.933999999999997</v>
      </c>
      <c r="Z35">
        <f>KOR2022ttl!Z98</f>
        <v>89.744</v>
      </c>
      <c r="AA35">
        <f>KOR2022ttl!AA98</f>
        <v>251.773</v>
      </c>
      <c r="AB35">
        <f>KOR2022ttl!AB98</f>
        <v>91.704999999999998</v>
      </c>
      <c r="AC35">
        <f>KOR2022ttl!AC98</f>
        <v>64.507999999999996</v>
      </c>
      <c r="AD35">
        <f>KOR2022ttl!AD98</f>
        <v>590.31500000000005</v>
      </c>
      <c r="AE35">
        <f>KOR2022ttl!AE98</f>
        <v>2659.32</v>
      </c>
      <c r="AF35">
        <f>KOR2022ttl!AF98</f>
        <v>693.20299999999997</v>
      </c>
      <c r="AG35">
        <f>KOR2022ttl!AG98</f>
        <v>1030.1780000000001</v>
      </c>
      <c r="AH35">
        <f>KOR2022ttl!AH98</f>
        <v>639.89499999999998</v>
      </c>
      <c r="AI35">
        <f>KOR2022ttl!AI98</f>
        <v>7887.7219999999998</v>
      </c>
      <c r="AJ35">
        <f>KOR2022ttl!AJ98</f>
        <v>831.18799999999999</v>
      </c>
      <c r="AK35">
        <f>KOR2022ttl!AK98</f>
        <v>1691.817</v>
      </c>
      <c r="AL35">
        <f>KOR2022ttl!AL98</f>
        <v>887.34299999999996</v>
      </c>
      <c r="AM35">
        <f>KOR2022ttl!AM98</f>
        <v>2656.7979999999998</v>
      </c>
      <c r="AN35">
        <f>KOR2022ttl!AN98</f>
        <v>1384.4849999999999</v>
      </c>
      <c r="AO35">
        <f>KOR2022ttl!AO98</f>
        <v>633.86199999999997</v>
      </c>
      <c r="AP35">
        <f>KOR2022ttl!AP98</f>
        <v>819.75199999999995</v>
      </c>
      <c r="AQ35">
        <f>KOR2022ttl!AQ98</f>
        <v>1066.4259999999999</v>
      </c>
      <c r="AR35">
        <f>KOR2022ttl!AR98</f>
        <v>0</v>
      </c>
    </row>
    <row r="36" spans="1:45">
      <c r="A36" t="s">
        <v>156</v>
      </c>
      <c r="C36">
        <f>KOR2022ttl!C99</f>
        <v>45.353999999999999</v>
      </c>
      <c r="D36">
        <f>KOR2022ttl!D99</f>
        <v>0.98399999999999999</v>
      </c>
      <c r="E36">
        <f>KOR2022ttl!E99</f>
        <v>0.61499999999999999</v>
      </c>
      <c r="F36">
        <f>KOR2022ttl!F99</f>
        <v>13.443000000000001</v>
      </c>
      <c r="G36">
        <f>KOR2022ttl!G99</f>
        <v>5.1999999999999998E-2</v>
      </c>
      <c r="H36">
        <f>KOR2022ttl!H99</f>
        <v>467.93299999999999</v>
      </c>
      <c r="I36">
        <f>KOR2022ttl!I99</f>
        <v>185.422</v>
      </c>
      <c r="J36">
        <f>KOR2022ttl!J99</f>
        <v>23.837</v>
      </c>
      <c r="K36">
        <f>KOR2022ttl!K99</f>
        <v>141.285</v>
      </c>
      <c r="L36">
        <f>KOR2022ttl!L99</f>
        <v>111.236</v>
      </c>
      <c r="M36">
        <f>KOR2022ttl!M99</f>
        <v>528.64099999999996</v>
      </c>
      <c r="N36">
        <f>KOR2022ttl!N99</f>
        <v>153.44800000000001</v>
      </c>
      <c r="O36">
        <f>KOR2022ttl!O99</f>
        <v>153.91</v>
      </c>
      <c r="P36">
        <f>KOR2022ttl!P99</f>
        <v>42.651375611151728</v>
      </c>
      <c r="Q36">
        <f>KOR2022ttl!Q99</f>
        <v>73.831624388848269</v>
      </c>
      <c r="R36">
        <f>KOR2022ttl!R99</f>
        <v>181.06700000000001</v>
      </c>
      <c r="S36">
        <f>KOR2022ttl!S99</f>
        <v>92.326999999999998</v>
      </c>
      <c r="T36">
        <f>KOR2022ttl!T99</f>
        <v>255.70400000000001</v>
      </c>
      <c r="U36">
        <f>KOR2022ttl!U99</f>
        <v>1047.9469999999999</v>
      </c>
      <c r="V36">
        <f>KOR2022ttl!V99</f>
        <v>426.26100000000002</v>
      </c>
      <c r="W36">
        <f>KOR2022ttl!W99</f>
        <v>448.85599999999999</v>
      </c>
      <c r="X36">
        <f>KOR2022ttl!X99</f>
        <v>373.78199999999998</v>
      </c>
      <c r="Y36">
        <f>KOR2022ttl!Y99</f>
        <v>155.44999999999999</v>
      </c>
      <c r="Z36">
        <f>KOR2022ttl!Z99</f>
        <v>107.345</v>
      </c>
      <c r="AA36">
        <f>KOR2022ttl!AA99</f>
        <v>566.38099999999997</v>
      </c>
      <c r="AB36">
        <f>KOR2022ttl!AB99</f>
        <v>71.078000000000003</v>
      </c>
      <c r="AC36">
        <f>KOR2022ttl!AC99</f>
        <v>109.021</v>
      </c>
      <c r="AD36">
        <f>KOR2022ttl!AD99</f>
        <v>650.16099999999994</v>
      </c>
      <c r="AE36">
        <f>KOR2022ttl!AE99</f>
        <v>2618.5709999999999</v>
      </c>
      <c r="AF36">
        <f>KOR2022ttl!AF99</f>
        <v>862.971</v>
      </c>
      <c r="AG36">
        <f>KOR2022ttl!AG99</f>
        <v>614.80100000000004</v>
      </c>
      <c r="AH36">
        <f>KOR2022ttl!AH99</f>
        <v>792.32799999999997</v>
      </c>
      <c r="AI36">
        <f>KOR2022ttl!AI99</f>
        <v>1465.769</v>
      </c>
      <c r="AJ36">
        <f>KOR2022ttl!AJ99</f>
        <v>6203.8069999999998</v>
      </c>
      <c r="AK36">
        <f>KOR2022ttl!AK99</f>
        <v>2799.2550000000001</v>
      </c>
      <c r="AL36">
        <f>KOR2022ttl!AL99</f>
        <v>537.94899999999996</v>
      </c>
      <c r="AM36">
        <f>KOR2022ttl!AM99</f>
        <v>4455.0560000000005</v>
      </c>
      <c r="AN36">
        <f>KOR2022ttl!AN99</f>
        <v>1316.2829999999999</v>
      </c>
      <c r="AO36">
        <f>KOR2022ttl!AO99</f>
        <v>867.96</v>
      </c>
      <c r="AP36">
        <f>KOR2022ttl!AP99</f>
        <v>697.81100000000004</v>
      </c>
      <c r="AQ36">
        <f>KOR2022ttl!AQ99</f>
        <v>773.4849999999999</v>
      </c>
      <c r="AR36">
        <f>KOR2022ttl!AR99</f>
        <v>0</v>
      </c>
    </row>
    <row r="37" spans="1:45">
      <c r="A37" t="s">
        <v>157</v>
      </c>
      <c r="C37">
        <f>KOR2022ttl!C100</f>
        <v>824.42900000000009</v>
      </c>
      <c r="D37">
        <f>KOR2022ttl!D100</f>
        <v>4.149</v>
      </c>
      <c r="E37">
        <f>KOR2022ttl!E100</f>
        <v>4.2889999999999997</v>
      </c>
      <c r="F37">
        <f>KOR2022ttl!F100</f>
        <v>55.214999999999996</v>
      </c>
      <c r="G37">
        <f>KOR2022ttl!G100</f>
        <v>0.51700000000000002</v>
      </c>
      <c r="H37">
        <f>KOR2022ttl!H100</f>
        <v>2140.9470000000001</v>
      </c>
      <c r="I37">
        <f>KOR2022ttl!I100</f>
        <v>791.40599999999995</v>
      </c>
      <c r="J37">
        <f>KOR2022ttl!J100</f>
        <v>115.74</v>
      </c>
      <c r="K37">
        <f>KOR2022ttl!K100</f>
        <v>567.16200000000003</v>
      </c>
      <c r="L37">
        <f>KOR2022ttl!L100</f>
        <v>836.82</v>
      </c>
      <c r="M37">
        <f>KOR2022ttl!M100</f>
        <v>2082.5160000000001</v>
      </c>
      <c r="N37">
        <f>KOR2022ttl!N100</f>
        <v>328.315</v>
      </c>
      <c r="O37">
        <f>KOR2022ttl!O100</f>
        <v>752.37800000000004</v>
      </c>
      <c r="P37">
        <f>KOR2022ttl!P100</f>
        <v>84.181269458243577</v>
      </c>
      <c r="Q37">
        <f>KOR2022ttl!Q100</f>
        <v>448.68073054175642</v>
      </c>
      <c r="R37">
        <f>KOR2022ttl!R100</f>
        <v>923.46100000000001</v>
      </c>
      <c r="S37">
        <f>KOR2022ttl!S100</f>
        <v>586.26599999999996</v>
      </c>
      <c r="T37">
        <f>KOR2022ttl!T100</f>
        <v>993.95299999999997</v>
      </c>
      <c r="U37">
        <f>KOR2022ttl!U100</f>
        <v>2055.8339999999998</v>
      </c>
      <c r="V37">
        <f>KOR2022ttl!V100</f>
        <v>1321.663</v>
      </c>
      <c r="W37">
        <f>KOR2022ttl!W100</f>
        <v>1505.6220000000001</v>
      </c>
      <c r="X37">
        <f>KOR2022ttl!X100</f>
        <v>1392.4780000000001</v>
      </c>
      <c r="Y37">
        <f>KOR2022ttl!Y100</f>
        <v>502.51499999999999</v>
      </c>
      <c r="Z37">
        <f>KOR2022ttl!Z100</f>
        <v>380.90100000000001</v>
      </c>
      <c r="AA37">
        <f>KOR2022ttl!AA100</f>
        <v>1993.184</v>
      </c>
      <c r="AB37">
        <f>KOR2022ttl!AB100</f>
        <v>388.53199999999998</v>
      </c>
      <c r="AC37">
        <f>KOR2022ttl!AC100</f>
        <v>341.76799999999997</v>
      </c>
      <c r="AD37">
        <f>KOR2022ttl!AD100</f>
        <v>2579.5479999999998</v>
      </c>
      <c r="AE37">
        <f>KOR2022ttl!AE100</f>
        <v>8124.0219999999999</v>
      </c>
      <c r="AF37">
        <f>KOR2022ttl!AF100</f>
        <v>2191.2109999999998</v>
      </c>
      <c r="AG37">
        <f>KOR2022ttl!AG100</f>
        <v>2055.3449999999998</v>
      </c>
      <c r="AH37">
        <f>KOR2022ttl!AH100</f>
        <v>527.79499999999996</v>
      </c>
      <c r="AI37">
        <f>KOR2022ttl!AI100</f>
        <v>947.44600000000003</v>
      </c>
      <c r="AJ37">
        <f>KOR2022ttl!AJ100</f>
        <v>715.32299999999998</v>
      </c>
      <c r="AK37">
        <f>KOR2022ttl!AK100</f>
        <v>29034.587</v>
      </c>
      <c r="AL37">
        <f>KOR2022ttl!AL100</f>
        <v>22496.481</v>
      </c>
      <c r="AM37">
        <f>KOR2022ttl!AM100</f>
        <v>6603.3310000000001</v>
      </c>
      <c r="AN37">
        <f>KOR2022ttl!AN100</f>
        <v>2007.8440000000001</v>
      </c>
      <c r="AO37">
        <f>KOR2022ttl!AO100</f>
        <v>1047.0719999999999</v>
      </c>
      <c r="AP37">
        <f>KOR2022ttl!AP100</f>
        <v>993.21900000000005</v>
      </c>
      <c r="AQ37">
        <f>KOR2022ttl!AQ100</f>
        <v>1796.4410000000003</v>
      </c>
      <c r="AR37">
        <f>KOR2022ttl!AR100</f>
        <v>0</v>
      </c>
    </row>
    <row r="38" spans="1:45">
      <c r="A38" t="s">
        <v>158</v>
      </c>
      <c r="C38">
        <f>KOR2022ttl!C101</f>
        <v>55.790999999999997</v>
      </c>
      <c r="D38">
        <f>KOR2022ttl!D101</f>
        <v>0.83299999999999996</v>
      </c>
      <c r="E38">
        <f>KOR2022ttl!E101</f>
        <v>0.64400000000000002</v>
      </c>
      <c r="F38">
        <f>KOR2022ttl!F101</f>
        <v>14.24</v>
      </c>
      <c r="G38">
        <f>KOR2022ttl!G101</f>
        <v>6.4000000000000001E-2</v>
      </c>
      <c r="H38">
        <f>KOR2022ttl!H101</f>
        <v>461.13099999999997</v>
      </c>
      <c r="I38">
        <f>KOR2022ttl!I101</f>
        <v>291.11500000000001</v>
      </c>
      <c r="J38">
        <f>KOR2022ttl!J101</f>
        <v>28.646000000000001</v>
      </c>
      <c r="K38">
        <f>KOR2022ttl!K101</f>
        <v>128.25800000000001</v>
      </c>
      <c r="L38">
        <f>KOR2022ttl!L101</f>
        <v>136.34399999999999</v>
      </c>
      <c r="M38">
        <f>KOR2022ttl!M101</f>
        <v>334.84100000000001</v>
      </c>
      <c r="N38">
        <f>KOR2022ttl!N101</f>
        <v>73.070999999999998</v>
      </c>
      <c r="O38">
        <f>KOR2022ttl!O101</f>
        <v>168.79499999999999</v>
      </c>
      <c r="P38">
        <f>KOR2022ttl!P101</f>
        <v>16.817877464239078</v>
      </c>
      <c r="Q38">
        <f>KOR2022ttl!Q101</f>
        <v>90.609122535760932</v>
      </c>
      <c r="R38">
        <f>KOR2022ttl!R101</f>
        <v>161.447</v>
      </c>
      <c r="S38">
        <f>KOR2022ttl!S101</f>
        <v>98.543000000000006</v>
      </c>
      <c r="T38">
        <f>KOR2022ttl!T101</f>
        <v>332.93099999999998</v>
      </c>
      <c r="U38">
        <f>KOR2022ttl!U101</f>
        <v>553.12099999999998</v>
      </c>
      <c r="V38">
        <f>KOR2022ttl!V101</f>
        <v>292.01299999999998</v>
      </c>
      <c r="W38">
        <f>KOR2022ttl!W101</f>
        <v>346.65199999999999</v>
      </c>
      <c r="X38">
        <f>KOR2022ttl!X101</f>
        <v>398.30900000000003</v>
      </c>
      <c r="Y38">
        <f>KOR2022ttl!Y101</f>
        <v>188.86200000000002</v>
      </c>
      <c r="Z38">
        <f>KOR2022ttl!Z101</f>
        <v>140.48500000000001</v>
      </c>
      <c r="AA38">
        <f>KOR2022ttl!AA101</f>
        <v>275.72199999999998</v>
      </c>
      <c r="AB38">
        <f>KOR2022ttl!AB101</f>
        <v>108.499</v>
      </c>
      <c r="AC38">
        <f>KOR2022ttl!AC101</f>
        <v>80.033000000000001</v>
      </c>
      <c r="AD38">
        <f>KOR2022ttl!AD101</f>
        <v>927.75099999999998</v>
      </c>
      <c r="AE38">
        <f>KOR2022ttl!AE101</f>
        <v>8164.6459999999997</v>
      </c>
      <c r="AF38">
        <f>KOR2022ttl!AF101</f>
        <v>1157.8889999999999</v>
      </c>
      <c r="AG38">
        <f>KOR2022ttl!AG101</f>
        <v>3976.3609999999999</v>
      </c>
      <c r="AH38">
        <f>KOR2022ttl!AH101</f>
        <v>438.34699999999998</v>
      </c>
      <c r="AI38">
        <f>KOR2022ttl!AI101</f>
        <v>650.83699999999999</v>
      </c>
      <c r="AJ38">
        <f>KOR2022ttl!AJ101</f>
        <v>623.56299999999999</v>
      </c>
      <c r="AK38">
        <f>KOR2022ttl!AK101</f>
        <v>1443.136</v>
      </c>
      <c r="AL38">
        <f>KOR2022ttl!AL101</f>
        <v>2979.4470000000001</v>
      </c>
      <c r="AM38">
        <f>KOR2022ttl!AM101</f>
        <v>3278.0309999999999</v>
      </c>
      <c r="AN38">
        <f>KOR2022ttl!AN101</f>
        <v>837.67399999999998</v>
      </c>
      <c r="AO38">
        <f>KOR2022ttl!AO101</f>
        <v>1016.169</v>
      </c>
      <c r="AP38">
        <f>KOR2022ttl!AP101</f>
        <v>1088.924</v>
      </c>
      <c r="AQ38">
        <f>KOR2022ttl!AQ101</f>
        <v>1511.4780000000001</v>
      </c>
      <c r="AR38">
        <f>KOR2022ttl!AR101</f>
        <v>0</v>
      </c>
    </row>
    <row r="39" spans="1:45">
      <c r="A39" t="s">
        <v>159</v>
      </c>
      <c r="C39">
        <f>KOR2022ttl!C102</f>
        <v>965.46699999999987</v>
      </c>
      <c r="D39">
        <f>KOR2022ttl!D102</f>
        <v>12.855</v>
      </c>
      <c r="E39">
        <f>KOR2022ttl!E102</f>
        <v>11.068000000000001</v>
      </c>
      <c r="F39">
        <f>KOR2022ttl!F102</f>
        <v>208.005</v>
      </c>
      <c r="G39">
        <f>KOR2022ttl!G102</f>
        <v>2.2000000000000002</v>
      </c>
      <c r="H39">
        <f>KOR2022ttl!H102</f>
        <v>4779.2029999999995</v>
      </c>
      <c r="I39">
        <f>KOR2022ttl!I102</f>
        <v>1661.48</v>
      </c>
      <c r="J39">
        <f>KOR2022ttl!J102</f>
        <v>210.23399999999998</v>
      </c>
      <c r="K39">
        <f>KOR2022ttl!K102</f>
        <v>1082.2</v>
      </c>
      <c r="L39">
        <f>KOR2022ttl!L102</f>
        <v>1225.471</v>
      </c>
      <c r="M39">
        <f>KOR2022ttl!M102</f>
        <v>4672.9859999999999</v>
      </c>
      <c r="N39">
        <f>KOR2022ttl!N102</f>
        <v>1127.278</v>
      </c>
      <c r="O39">
        <f>KOR2022ttl!O102</f>
        <v>1933.9029999999998</v>
      </c>
      <c r="P39">
        <f>KOR2022ttl!P102</f>
        <v>785.17379065461955</v>
      </c>
      <c r="Q39">
        <f>KOR2022ttl!Q102</f>
        <v>516.59220934538041</v>
      </c>
      <c r="R39">
        <f>KOR2022ttl!R102</f>
        <v>1817.962</v>
      </c>
      <c r="S39">
        <f>KOR2022ttl!S102</f>
        <v>845.70399999999995</v>
      </c>
      <c r="T39">
        <f>KOR2022ttl!T102</f>
        <v>2650.7179999999998</v>
      </c>
      <c r="U39">
        <f>KOR2022ttl!U102</f>
        <v>8158.1180000000004</v>
      </c>
      <c r="V39">
        <f>KOR2022ttl!V102</f>
        <v>3093.7489999999998</v>
      </c>
      <c r="W39">
        <f>KOR2022ttl!W102</f>
        <v>4162.5</v>
      </c>
      <c r="X39">
        <f>KOR2022ttl!X102</f>
        <v>6089.5919999999996</v>
      </c>
      <c r="Y39">
        <f>KOR2022ttl!Y102</f>
        <v>1849.3940000000002</v>
      </c>
      <c r="Z39">
        <f>KOR2022ttl!Z102</f>
        <v>878.57299999999998</v>
      </c>
      <c r="AA39">
        <f>KOR2022ttl!AA102</f>
        <v>4309.0229999999992</v>
      </c>
      <c r="AB39">
        <f>KOR2022ttl!AB102</f>
        <v>681.90900000000011</v>
      </c>
      <c r="AC39">
        <f>KOR2022ttl!AC102</f>
        <v>1095.5989999999999</v>
      </c>
      <c r="AD39">
        <f>KOR2022ttl!AD102</f>
        <v>13543.545</v>
      </c>
      <c r="AE39">
        <f>KOR2022ttl!AE102</f>
        <v>19745.828999999998</v>
      </c>
      <c r="AF39">
        <f>KOR2022ttl!AF102</f>
        <v>6845.3289999999997</v>
      </c>
      <c r="AG39">
        <f>KOR2022ttl!AG102</f>
        <v>6803.2939999999999</v>
      </c>
      <c r="AH39">
        <f>KOR2022ttl!AH102</f>
        <v>3065.0870000000004</v>
      </c>
      <c r="AI39">
        <f>KOR2022ttl!AI102</f>
        <v>4251.6970000000001</v>
      </c>
      <c r="AJ39">
        <f>KOR2022ttl!AJ102</f>
        <v>3989.357</v>
      </c>
      <c r="AK39">
        <f>KOR2022ttl!AK102</f>
        <v>9463.3610000000008</v>
      </c>
      <c r="AL39">
        <f>KOR2022ttl!AL102</f>
        <v>8760.125</v>
      </c>
      <c r="AM39">
        <f>KOR2022ttl!AM102</f>
        <v>43958.060999999994</v>
      </c>
      <c r="AN39">
        <f>KOR2022ttl!AN102</f>
        <v>7705.7979999999998</v>
      </c>
      <c r="AO39">
        <f>KOR2022ttl!AO102</f>
        <v>5298.1350000000002</v>
      </c>
      <c r="AP39">
        <f>KOR2022ttl!AP102</f>
        <v>4849.768</v>
      </c>
      <c r="AQ39">
        <f>KOR2022ttl!AQ102</f>
        <v>5986.7129999999997</v>
      </c>
      <c r="AR39">
        <f>KOR2022ttl!AR102</f>
        <v>0</v>
      </c>
    </row>
    <row r="40" spans="1:45">
      <c r="A40" t="s">
        <v>160</v>
      </c>
      <c r="C40">
        <f>KOR2022ttl!C103</f>
        <v>26.583000000000002</v>
      </c>
      <c r="D40">
        <f>KOR2022ttl!D103</f>
        <v>0.18099999999999999</v>
      </c>
      <c r="E40">
        <f>KOR2022ttl!E103</f>
        <v>5.3999999999999999E-2</v>
      </c>
      <c r="F40">
        <f>KOR2022ttl!F103</f>
        <v>2.0419999999999998</v>
      </c>
      <c r="G40">
        <f>KOR2022ttl!G103</f>
        <v>1.4999999999999999E-2</v>
      </c>
      <c r="H40">
        <f>KOR2022ttl!H103</f>
        <v>90.137</v>
      </c>
      <c r="I40">
        <f>KOR2022ttl!I103</f>
        <v>30.54</v>
      </c>
      <c r="J40">
        <f>KOR2022ttl!J103</f>
        <v>7.03</v>
      </c>
      <c r="K40">
        <f>KOR2022ttl!K103</f>
        <v>27.481999999999999</v>
      </c>
      <c r="L40">
        <f>KOR2022ttl!L103</f>
        <v>17.581</v>
      </c>
      <c r="M40">
        <f>KOR2022ttl!M103</f>
        <v>70.540999999999997</v>
      </c>
      <c r="N40">
        <f>KOR2022ttl!N103</f>
        <v>17.821000000000002</v>
      </c>
      <c r="O40">
        <f>KOR2022ttl!O103</f>
        <v>27.033999999999999</v>
      </c>
      <c r="P40">
        <f>KOR2022ttl!P103</f>
        <v>0</v>
      </c>
      <c r="Q40">
        <f>KOR2022ttl!Q103</f>
        <v>0</v>
      </c>
      <c r="R40">
        <f>KOR2022ttl!R103</f>
        <v>82.144000000000005</v>
      </c>
      <c r="S40">
        <f>KOR2022ttl!S103</f>
        <v>46.91</v>
      </c>
      <c r="T40">
        <f>KOR2022ttl!T103</f>
        <v>51.948</v>
      </c>
      <c r="U40">
        <f>KOR2022ttl!U103</f>
        <v>55.201999999999998</v>
      </c>
      <c r="V40">
        <f>KOR2022ttl!V103</f>
        <v>45.079000000000001</v>
      </c>
      <c r="W40">
        <f>KOR2022ttl!W103</f>
        <v>62.063000000000002</v>
      </c>
      <c r="X40">
        <f>KOR2022ttl!X103</f>
        <v>76.718999999999994</v>
      </c>
      <c r="Y40">
        <f>KOR2022ttl!Y103</f>
        <v>23.541</v>
      </c>
      <c r="Z40">
        <f>KOR2022ttl!Z103</f>
        <v>14.263999999999999</v>
      </c>
      <c r="AA40">
        <f>KOR2022ttl!AA103</f>
        <v>88.046999999999997</v>
      </c>
      <c r="AB40">
        <f>KOR2022ttl!AB103</f>
        <v>25.373000000000001</v>
      </c>
      <c r="AC40">
        <f>KOR2022ttl!AC103</f>
        <v>72.185000000000002</v>
      </c>
      <c r="AD40">
        <f>KOR2022ttl!AD103</f>
        <v>159.999</v>
      </c>
      <c r="AE40">
        <f>KOR2022ttl!AE103</f>
        <v>309.07499999999999</v>
      </c>
      <c r="AF40">
        <f>KOR2022ttl!AF103</f>
        <v>98.924999999999997</v>
      </c>
      <c r="AG40">
        <f>KOR2022ttl!AG103</f>
        <v>130.38</v>
      </c>
      <c r="AH40">
        <f>KOR2022ttl!AH103</f>
        <v>28.31</v>
      </c>
      <c r="AI40">
        <f>KOR2022ttl!AI103</f>
        <v>51.597000000000001</v>
      </c>
      <c r="AJ40">
        <f>KOR2022ttl!AJ103</f>
        <v>37.454000000000001</v>
      </c>
      <c r="AK40">
        <f>KOR2022ttl!AK103</f>
        <v>148.291</v>
      </c>
      <c r="AL40">
        <f>KOR2022ttl!AL103</f>
        <v>127.185</v>
      </c>
      <c r="AM40">
        <f>KOR2022ttl!AM103</f>
        <v>253.07400000000001</v>
      </c>
      <c r="AN40">
        <f>KOR2022ttl!AN103</f>
        <v>270.12099999999998</v>
      </c>
      <c r="AO40">
        <f>KOR2022ttl!AO103</f>
        <v>82.144000000000005</v>
      </c>
      <c r="AP40">
        <f>KOR2022ttl!AP103</f>
        <v>94.552999999999997</v>
      </c>
      <c r="AQ40">
        <f>KOR2022ttl!AQ103</f>
        <v>126.81799999999998</v>
      </c>
      <c r="AR40">
        <f>KOR2022ttl!AR103</f>
        <v>0</v>
      </c>
    </row>
    <row r="41" spans="1:45">
      <c r="A41" t="s">
        <v>161</v>
      </c>
      <c r="C41">
        <f>KOR2022ttl!C104</f>
        <v>20.702999999999999</v>
      </c>
      <c r="D41">
        <f>KOR2022ttl!D104</f>
        <v>0.16700000000000001</v>
      </c>
      <c r="E41">
        <f>KOR2022ttl!E104</f>
        <v>0.13600000000000001</v>
      </c>
      <c r="F41">
        <f>KOR2022ttl!F104</f>
        <v>3.4570000000000003</v>
      </c>
      <c r="G41">
        <f>KOR2022ttl!G104</f>
        <v>1.7999999999999999E-2</v>
      </c>
      <c r="H41">
        <f>KOR2022ttl!H104</f>
        <v>89.988</v>
      </c>
      <c r="I41">
        <f>KOR2022ttl!I104</f>
        <v>49.936</v>
      </c>
      <c r="J41">
        <f>KOR2022ttl!J104</f>
        <v>6.67</v>
      </c>
      <c r="K41">
        <f>KOR2022ttl!K104</f>
        <v>22.584</v>
      </c>
      <c r="L41">
        <f>KOR2022ttl!L104</f>
        <v>29.088999999999999</v>
      </c>
      <c r="M41">
        <f>KOR2022ttl!M104</f>
        <v>122.325</v>
      </c>
      <c r="N41">
        <f>KOR2022ttl!N104</f>
        <v>23.059000000000001</v>
      </c>
      <c r="O41">
        <f>KOR2022ttl!O104</f>
        <v>54.771000000000001</v>
      </c>
      <c r="P41">
        <f>KOR2022ttl!P104</f>
        <v>25.633194676861454</v>
      </c>
      <c r="Q41">
        <f>KOR2022ttl!Q104</f>
        <v>0.51480532313854632</v>
      </c>
      <c r="R41">
        <f>KOR2022ttl!R104</f>
        <v>49.777000000000001</v>
      </c>
      <c r="S41">
        <f>KOR2022ttl!S104</f>
        <v>25.873999999999999</v>
      </c>
      <c r="T41">
        <f>KOR2022ttl!T104</f>
        <v>69.153000000000006</v>
      </c>
      <c r="U41">
        <f>KOR2022ttl!U104</f>
        <v>130.78700000000001</v>
      </c>
      <c r="V41">
        <f>KOR2022ttl!V104</f>
        <v>84.337999999999994</v>
      </c>
      <c r="W41">
        <f>KOR2022ttl!W104</f>
        <v>97.254000000000005</v>
      </c>
      <c r="X41">
        <f>KOR2022ttl!X104</f>
        <v>72.436000000000007</v>
      </c>
      <c r="Y41">
        <f>KOR2022ttl!Y104</f>
        <v>32.097000000000001</v>
      </c>
      <c r="Z41">
        <f>KOR2022ttl!Z104</f>
        <v>20.515000000000001</v>
      </c>
      <c r="AA41">
        <f>KOR2022ttl!AA104</f>
        <v>82.197000000000003</v>
      </c>
      <c r="AB41">
        <f>KOR2022ttl!AB104</f>
        <v>36.055</v>
      </c>
      <c r="AC41">
        <f>KOR2022ttl!AC104</f>
        <v>26.172000000000001</v>
      </c>
      <c r="AD41">
        <f>KOR2022ttl!AD104</f>
        <v>181.19800000000001</v>
      </c>
      <c r="AE41">
        <f>KOR2022ttl!AE104</f>
        <v>502.64600000000002</v>
      </c>
      <c r="AF41">
        <f>KOR2022ttl!AF104</f>
        <v>228.69900000000001</v>
      </c>
      <c r="AG41">
        <f>KOR2022ttl!AG104</f>
        <v>303.685</v>
      </c>
      <c r="AH41">
        <f>KOR2022ttl!AH104</f>
        <v>93.224000000000004</v>
      </c>
      <c r="AI41">
        <f>KOR2022ttl!AI104</f>
        <v>82.453999999999994</v>
      </c>
      <c r="AJ41">
        <f>KOR2022ttl!AJ104</f>
        <v>126.58499999999999</v>
      </c>
      <c r="AK41">
        <f>KOR2022ttl!AK104</f>
        <v>311.03300000000002</v>
      </c>
      <c r="AL41">
        <f>KOR2022ttl!AL104</f>
        <v>97.376999999999995</v>
      </c>
      <c r="AM41">
        <f>KOR2022ttl!AM104</f>
        <v>801.97800000000007</v>
      </c>
      <c r="AN41">
        <f>KOR2022ttl!AN104</f>
        <v>380.84899999999999</v>
      </c>
      <c r="AO41">
        <f>KOR2022ttl!AO104</f>
        <v>729.25800000000004</v>
      </c>
      <c r="AP41">
        <f>KOR2022ttl!AP104</f>
        <v>419.13299999999998</v>
      </c>
      <c r="AQ41">
        <f>KOR2022ttl!AQ104</f>
        <v>317.26099999999997</v>
      </c>
      <c r="AR41">
        <f>KOR2022ttl!AR104</f>
        <v>0</v>
      </c>
    </row>
    <row r="42" spans="1:45">
      <c r="A42" t="s">
        <v>162</v>
      </c>
      <c r="C42">
        <f>KOR2022ttl!C105</f>
        <v>8.0510000000000002</v>
      </c>
      <c r="D42">
        <f>KOR2022ttl!D105</f>
        <v>0.13600000000000001</v>
      </c>
      <c r="E42">
        <f>KOR2022ttl!E105</f>
        <v>2.8000000000000001E-2</v>
      </c>
      <c r="F42">
        <f>KOR2022ttl!F105</f>
        <v>0.42100000000000004</v>
      </c>
      <c r="G42">
        <f>KOR2022ttl!G105</f>
        <v>3.0000000000000001E-3</v>
      </c>
      <c r="H42">
        <f>KOR2022ttl!H105</f>
        <v>30.791</v>
      </c>
      <c r="I42">
        <f>KOR2022ttl!I105</f>
        <v>10.701000000000001</v>
      </c>
      <c r="J42">
        <f>KOR2022ttl!J105</f>
        <v>1.216</v>
      </c>
      <c r="K42">
        <f>KOR2022ttl!K105</f>
        <v>6.6310000000000002</v>
      </c>
      <c r="L42">
        <f>KOR2022ttl!L105</f>
        <v>6.2910000000000004</v>
      </c>
      <c r="M42">
        <f>KOR2022ttl!M105</f>
        <v>28.422999999999998</v>
      </c>
      <c r="N42">
        <f>KOR2022ttl!N105</f>
        <v>8.66</v>
      </c>
      <c r="O42">
        <f>KOR2022ttl!O105</f>
        <v>15.669</v>
      </c>
      <c r="P42">
        <f>KOR2022ttl!P105</f>
        <v>0.24416607306107815</v>
      </c>
      <c r="Q42">
        <f>KOR2022ttl!Q105</f>
        <v>11.352833926938921</v>
      </c>
      <c r="R42">
        <f>KOR2022ttl!R105</f>
        <v>9.0990000000000002</v>
      </c>
      <c r="S42">
        <f>KOR2022ttl!S105</f>
        <v>6.26</v>
      </c>
      <c r="T42">
        <f>KOR2022ttl!T105</f>
        <v>24.917000000000002</v>
      </c>
      <c r="U42">
        <f>KOR2022ttl!U105</f>
        <v>68.179000000000002</v>
      </c>
      <c r="V42">
        <f>KOR2022ttl!V105</f>
        <v>24.064</v>
      </c>
      <c r="W42">
        <f>KOR2022ttl!W105</f>
        <v>25.222999999999999</v>
      </c>
      <c r="X42">
        <f>KOR2022ttl!X105</f>
        <v>25.478000000000002</v>
      </c>
      <c r="Y42">
        <f>KOR2022ttl!Y105</f>
        <v>10.953999999999999</v>
      </c>
      <c r="Z42">
        <f>KOR2022ttl!Z105</f>
        <v>6.6829999999999998</v>
      </c>
      <c r="AA42">
        <f>KOR2022ttl!AA105</f>
        <v>15.739000000000001</v>
      </c>
      <c r="AB42">
        <f>KOR2022ttl!AB105</f>
        <v>7.3680000000000003</v>
      </c>
      <c r="AC42">
        <f>KOR2022ttl!AC105</f>
        <v>6.5350000000000001</v>
      </c>
      <c r="AD42">
        <f>KOR2022ttl!AD105</f>
        <v>40.356999999999999</v>
      </c>
      <c r="AE42">
        <f>KOR2022ttl!AE105</f>
        <v>110.294</v>
      </c>
      <c r="AF42">
        <f>KOR2022ttl!AF105</f>
        <v>30.366</v>
      </c>
      <c r="AG42">
        <f>KOR2022ttl!AG105</f>
        <v>62.578000000000003</v>
      </c>
      <c r="AH42">
        <f>KOR2022ttl!AH105</f>
        <v>15.295</v>
      </c>
      <c r="AI42">
        <f>KOR2022ttl!AI105</f>
        <v>11.54</v>
      </c>
      <c r="AJ42">
        <f>KOR2022ttl!AJ105</f>
        <v>17.257000000000001</v>
      </c>
      <c r="AK42">
        <f>KOR2022ttl!AK105</f>
        <v>59.546999999999997</v>
      </c>
      <c r="AL42">
        <f>KOR2022ttl!AL105</f>
        <v>15.186</v>
      </c>
      <c r="AM42">
        <f>KOR2022ttl!AM105</f>
        <v>120.396</v>
      </c>
      <c r="AN42">
        <f>KOR2022ttl!AN105</f>
        <v>227.04</v>
      </c>
      <c r="AO42">
        <f>KOR2022ttl!AO105</f>
        <v>93.685000000000002</v>
      </c>
      <c r="AP42">
        <f>KOR2022ttl!AP105</f>
        <v>3038.3589999999999</v>
      </c>
      <c r="AQ42">
        <f>KOR2022ttl!AQ105</f>
        <v>75.259</v>
      </c>
      <c r="AR42">
        <f>KOR2022ttl!AR105</f>
        <v>0</v>
      </c>
    </row>
    <row r="43" spans="1:45">
      <c r="A43" t="s">
        <v>163</v>
      </c>
      <c r="C43">
        <f>KOR2022ttl!C106</f>
        <v>103.35299999999999</v>
      </c>
      <c r="D43">
        <f>KOR2022ttl!D106</f>
        <v>0.92299999999999993</v>
      </c>
      <c r="E43">
        <f>KOR2022ttl!E106</f>
        <v>0.59600000000000009</v>
      </c>
      <c r="F43">
        <f>KOR2022ttl!F106</f>
        <v>17.863</v>
      </c>
      <c r="G43">
        <f>KOR2022ttl!G106</f>
        <v>0.08</v>
      </c>
      <c r="H43">
        <f>KOR2022ttl!H106</f>
        <v>371.988</v>
      </c>
      <c r="I43">
        <f>KOR2022ttl!I106</f>
        <v>210.98099999999999</v>
      </c>
      <c r="J43">
        <f>KOR2022ttl!J106</f>
        <v>21.478999999999999</v>
      </c>
      <c r="K43">
        <f>KOR2022ttl!K106</f>
        <v>76.040000000000006</v>
      </c>
      <c r="L43">
        <f>KOR2022ttl!L106</f>
        <v>55.295000000000002</v>
      </c>
      <c r="M43">
        <f>KOR2022ttl!M106</f>
        <v>223.28699999999998</v>
      </c>
      <c r="N43">
        <f>KOR2022ttl!N106</f>
        <v>39.620000000000005</v>
      </c>
      <c r="O43">
        <f>KOR2022ttl!O106</f>
        <v>101.363</v>
      </c>
      <c r="P43">
        <f>KOR2022ttl!P106</f>
        <v>25.628616690018255</v>
      </c>
      <c r="Q43">
        <f>KOR2022ttl!Q106</f>
        <v>84.752383309981752</v>
      </c>
      <c r="R43">
        <f>KOR2022ttl!R106</f>
        <v>146.64999999999998</v>
      </c>
      <c r="S43">
        <f>KOR2022ttl!S106</f>
        <v>53.768000000000001</v>
      </c>
      <c r="T43">
        <f>KOR2022ttl!T106</f>
        <v>224.691</v>
      </c>
      <c r="U43">
        <f>KOR2022ttl!U106</f>
        <v>447.57100000000003</v>
      </c>
      <c r="V43">
        <f>KOR2022ttl!V106</f>
        <v>135.166</v>
      </c>
      <c r="W43">
        <f>KOR2022ttl!W106</f>
        <v>172.01900000000001</v>
      </c>
      <c r="X43">
        <f>KOR2022ttl!X106</f>
        <v>221.21799999999999</v>
      </c>
      <c r="Y43">
        <f>KOR2022ttl!Y106</f>
        <v>86.759</v>
      </c>
      <c r="Z43">
        <f>KOR2022ttl!Z106</f>
        <v>79.962999999999994</v>
      </c>
      <c r="AA43">
        <f>KOR2022ttl!AA106</f>
        <v>141.506</v>
      </c>
      <c r="AB43">
        <f>KOR2022ttl!AB106</f>
        <v>63.47</v>
      </c>
      <c r="AC43">
        <f>KOR2022ttl!AC106</f>
        <v>140.88499999999999</v>
      </c>
      <c r="AD43">
        <f>KOR2022ttl!AD106</f>
        <v>390.27699999999999</v>
      </c>
      <c r="AE43">
        <f>KOR2022ttl!AE106</f>
        <v>1767.816</v>
      </c>
      <c r="AF43">
        <f>KOR2022ttl!AF106</f>
        <v>455.82100000000003</v>
      </c>
      <c r="AG43">
        <f>KOR2022ttl!AG106</f>
        <v>1977.364</v>
      </c>
      <c r="AH43">
        <f>KOR2022ttl!AH106</f>
        <v>1686.3989999999999</v>
      </c>
      <c r="AI43">
        <f>KOR2022ttl!AI106</f>
        <v>448.30599999999998</v>
      </c>
      <c r="AJ43">
        <f>KOR2022ttl!AJ106</f>
        <v>422.61699999999996</v>
      </c>
      <c r="AK43">
        <f>KOR2022ttl!AK106</f>
        <v>1382.558</v>
      </c>
      <c r="AL43">
        <f>KOR2022ttl!AL106</f>
        <v>425.363</v>
      </c>
      <c r="AM43">
        <f>KOR2022ttl!AM106</f>
        <v>2581.2280000000001</v>
      </c>
      <c r="AN43">
        <f>KOR2022ttl!AN106</f>
        <v>902.78100000000006</v>
      </c>
      <c r="AO43">
        <f>KOR2022ttl!AO106</f>
        <v>950.61500000000001</v>
      </c>
      <c r="AP43">
        <f>KOR2022ttl!AP106</f>
        <v>1541.8609999999999</v>
      </c>
      <c r="AQ43">
        <f>KOR2022ttl!AQ106</f>
        <v>8054.4689999999991</v>
      </c>
      <c r="AR43">
        <f>KOR2022ttl!AR106</f>
        <v>0</v>
      </c>
    </row>
    <row r="44" spans="1:45">
      <c r="A44" t="s">
        <v>164</v>
      </c>
      <c r="C44">
        <f>KOR2022ttl!C107</f>
        <v>0</v>
      </c>
      <c r="D44">
        <f>KOR2022ttl!D107</f>
        <v>0</v>
      </c>
      <c r="E44">
        <f>KOR2022ttl!E107</f>
        <v>0</v>
      </c>
      <c r="F44">
        <f>KOR2022ttl!F107</f>
        <v>0</v>
      </c>
      <c r="G44">
        <f>KOR2022ttl!G107</f>
        <v>0</v>
      </c>
      <c r="H44">
        <f>KOR2022ttl!H107</f>
        <v>0</v>
      </c>
      <c r="I44">
        <f>KOR2022ttl!I107</f>
        <v>0</v>
      </c>
      <c r="J44">
        <f>KOR2022ttl!J107</f>
        <v>0</v>
      </c>
      <c r="K44">
        <f>KOR2022ttl!K107</f>
        <v>0</v>
      </c>
      <c r="L44">
        <f>KOR2022ttl!L107</f>
        <v>0</v>
      </c>
      <c r="M44">
        <f>KOR2022ttl!M107</f>
        <v>0</v>
      </c>
      <c r="N44">
        <f>KOR2022ttl!N107</f>
        <v>0</v>
      </c>
      <c r="O44">
        <f>KOR2022ttl!O107</f>
        <v>0</v>
      </c>
      <c r="P44">
        <f>KOR2022ttl!P107</f>
        <v>0</v>
      </c>
      <c r="Q44">
        <f>KOR2022ttl!Q107</f>
        <v>0</v>
      </c>
      <c r="R44">
        <f>KOR2022ttl!R107</f>
        <v>0</v>
      </c>
      <c r="S44">
        <f>KOR2022ttl!S107</f>
        <v>0</v>
      </c>
      <c r="T44">
        <f>KOR2022ttl!T107</f>
        <v>0</v>
      </c>
      <c r="U44">
        <f>KOR2022ttl!U107</f>
        <v>0</v>
      </c>
      <c r="V44">
        <f>KOR2022ttl!V107</f>
        <v>0</v>
      </c>
      <c r="W44">
        <f>KOR2022ttl!W107</f>
        <v>0</v>
      </c>
      <c r="X44">
        <f>KOR2022ttl!X107</f>
        <v>0</v>
      </c>
      <c r="Y44">
        <f>KOR2022ttl!Y107</f>
        <v>0</v>
      </c>
      <c r="Z44">
        <f>KOR2022ttl!Z107</f>
        <v>0</v>
      </c>
      <c r="AA44">
        <f>KOR2022ttl!AA107</f>
        <v>0</v>
      </c>
      <c r="AB44">
        <f>KOR2022ttl!AB107</f>
        <v>0</v>
      </c>
      <c r="AC44">
        <f>KOR2022ttl!AC107</f>
        <v>0</v>
      </c>
      <c r="AD44">
        <f>KOR2022ttl!AD107</f>
        <v>0</v>
      </c>
      <c r="AE44">
        <f>KOR2022ttl!AE107</f>
        <v>0</v>
      </c>
      <c r="AF44">
        <f>KOR2022ttl!AF107</f>
        <v>0</v>
      </c>
      <c r="AG44">
        <f>KOR2022ttl!AG107</f>
        <v>0</v>
      </c>
      <c r="AH44">
        <f>KOR2022ttl!AH107</f>
        <v>0</v>
      </c>
      <c r="AI44">
        <f>KOR2022ttl!AI107</f>
        <v>0</v>
      </c>
      <c r="AJ44">
        <f>KOR2022ttl!AJ107</f>
        <v>0</v>
      </c>
      <c r="AK44">
        <f>KOR2022ttl!AK107</f>
        <v>0</v>
      </c>
      <c r="AL44">
        <f>KOR2022ttl!AL107</f>
        <v>0</v>
      </c>
      <c r="AM44">
        <f>KOR2022ttl!AM107</f>
        <v>0</v>
      </c>
      <c r="AN44">
        <f>KOR2022ttl!AN107</f>
        <v>0</v>
      </c>
      <c r="AO44">
        <f>KOR2022ttl!AO107</f>
        <v>0</v>
      </c>
      <c r="AP44">
        <f>KOR2022ttl!AP107</f>
        <v>0</v>
      </c>
      <c r="AQ44">
        <f>KOR2022ttl!AQ107</f>
        <v>0</v>
      </c>
      <c r="AR44">
        <f>KOR2022ttl!AR107</f>
        <v>0</v>
      </c>
    </row>
    <row r="46" spans="1:45">
      <c r="A46" t="s">
        <v>221</v>
      </c>
    </row>
    <row r="47" spans="1:45">
      <c r="B47" t="s">
        <v>219</v>
      </c>
      <c r="C47" t="s">
        <v>2</v>
      </c>
      <c r="D47" s="15" t="s">
        <v>78</v>
      </c>
      <c r="E47" s="15" t="s">
        <v>77</v>
      </c>
      <c r="F47" t="s">
        <v>3</v>
      </c>
      <c r="G47" t="s">
        <v>4</v>
      </c>
      <c r="H47" t="s">
        <v>5</v>
      </c>
      <c r="I47" t="s">
        <v>6</v>
      </c>
      <c r="J47" t="s">
        <v>7</v>
      </c>
      <c r="K47" t="s">
        <v>8</v>
      </c>
      <c r="L47" t="s">
        <v>9</v>
      </c>
      <c r="M47" s="15" t="s">
        <v>65</v>
      </c>
      <c r="N47" s="15" t="s">
        <v>66</v>
      </c>
      <c r="O47" t="s">
        <v>10</v>
      </c>
      <c r="P47" s="15" t="s">
        <v>79</v>
      </c>
      <c r="Q47" s="15" t="s">
        <v>80</v>
      </c>
      <c r="R47" s="15" t="s">
        <v>81</v>
      </c>
      <c r="S47" s="15" t="s">
        <v>82</v>
      </c>
      <c r="T47" t="s">
        <v>11</v>
      </c>
      <c r="U47" t="s">
        <v>12</v>
      </c>
      <c r="V47" t="s">
        <v>13</v>
      </c>
      <c r="W47" t="s">
        <v>14</v>
      </c>
      <c r="X47" t="s">
        <v>15</v>
      </c>
      <c r="Y47" t="s">
        <v>16</v>
      </c>
      <c r="Z47" t="s">
        <v>17</v>
      </c>
      <c r="AA47" s="15" t="s">
        <v>83</v>
      </c>
      <c r="AB47" s="15" t="s">
        <v>84</v>
      </c>
      <c r="AC47" s="15" t="s">
        <v>85</v>
      </c>
      <c r="AD47" t="s">
        <v>18</v>
      </c>
      <c r="AE47" t="s">
        <v>19</v>
      </c>
      <c r="AF47" t="s">
        <v>20</v>
      </c>
      <c r="AG47" t="s">
        <v>21</v>
      </c>
      <c r="AH47" t="s">
        <v>22</v>
      </c>
      <c r="AI47" t="s">
        <v>23</v>
      </c>
      <c r="AJ47" t="s">
        <v>24</v>
      </c>
      <c r="AK47" t="s">
        <v>25</v>
      </c>
      <c r="AL47" t="s">
        <v>26</v>
      </c>
      <c r="AM47" t="s">
        <v>27</v>
      </c>
      <c r="AN47" t="s">
        <v>28</v>
      </c>
      <c r="AO47" t="s">
        <v>29</v>
      </c>
      <c r="AP47" t="s">
        <v>30</v>
      </c>
      <c r="AQ47" t="s">
        <v>31</v>
      </c>
      <c r="AR47" t="s">
        <v>32</v>
      </c>
      <c r="AS47">
        <v>0</v>
      </c>
    </row>
    <row r="48" spans="1:45">
      <c r="A48" t="s">
        <v>129</v>
      </c>
      <c r="B48" t="s">
        <v>89</v>
      </c>
      <c r="C48">
        <f>IFERROR(C3,0)</f>
        <v>4676.652</v>
      </c>
      <c r="D48">
        <f t="shared" ref="D48:AR54" si="0">IFERROR(D3,0)</f>
        <v>0.20799999999999999</v>
      </c>
      <c r="E48">
        <f t="shared" si="0"/>
        <v>1.4999999999999999E-2</v>
      </c>
      <c r="F48">
        <f t="shared" si="0"/>
        <v>1.3129999999999999</v>
      </c>
      <c r="G48">
        <f t="shared" si="0"/>
        <v>1E-3</v>
      </c>
      <c r="H48">
        <f t="shared" si="0"/>
        <v>28676.631999999998</v>
      </c>
      <c r="I48">
        <f t="shared" si="0"/>
        <v>610.11899999999991</v>
      </c>
      <c r="J48">
        <f t="shared" si="0"/>
        <v>1070.0409999999999</v>
      </c>
      <c r="K48">
        <f t="shared" si="0"/>
        <v>156.55500000000001</v>
      </c>
      <c r="L48">
        <f t="shared" si="0"/>
        <v>2.8040000000000003</v>
      </c>
      <c r="M48">
        <f t="shared" si="0"/>
        <v>350.56399999999996</v>
      </c>
      <c r="N48">
        <f t="shared" si="0"/>
        <v>60.369</v>
      </c>
      <c r="O48">
        <f t="shared" si="0"/>
        <v>202.75800000000001</v>
      </c>
      <c r="P48">
        <f t="shared" si="0"/>
        <v>0</v>
      </c>
      <c r="Q48">
        <f t="shared" si="0"/>
        <v>0</v>
      </c>
      <c r="R48">
        <f t="shared" si="0"/>
        <v>4.4000000000000004</v>
      </c>
      <c r="S48">
        <f t="shared" si="0"/>
        <v>2.8360000000000003</v>
      </c>
      <c r="T48">
        <f t="shared" si="0"/>
        <v>3.476</v>
      </c>
      <c r="U48">
        <f t="shared" si="0"/>
        <v>9.5009999999999994</v>
      </c>
      <c r="V48">
        <f t="shared" si="0"/>
        <v>3.9390000000000001</v>
      </c>
      <c r="W48">
        <f t="shared" si="0"/>
        <v>12.124000000000001</v>
      </c>
      <c r="X48">
        <f t="shared" si="0"/>
        <v>8.6340000000000003</v>
      </c>
      <c r="Y48">
        <f t="shared" si="0"/>
        <v>3.7150000000000003</v>
      </c>
      <c r="Z48">
        <f t="shared" si="0"/>
        <v>94.7</v>
      </c>
      <c r="AA48">
        <f t="shared" si="0"/>
        <v>120.04599999999999</v>
      </c>
      <c r="AB48">
        <f t="shared" si="0"/>
        <v>3.2290000000000001</v>
      </c>
      <c r="AC48">
        <f t="shared" si="0"/>
        <v>7.2010000000000005</v>
      </c>
      <c r="AD48">
        <f t="shared" si="0"/>
        <v>118.212</v>
      </c>
      <c r="AE48">
        <f t="shared" si="0"/>
        <v>577.53100000000006</v>
      </c>
      <c r="AF48">
        <f t="shared" si="0"/>
        <v>23.845999999999997</v>
      </c>
      <c r="AG48">
        <f t="shared" si="0"/>
        <v>6930.4619999999995</v>
      </c>
      <c r="AH48">
        <f t="shared" si="0"/>
        <v>5.2490000000000006</v>
      </c>
      <c r="AI48">
        <f t="shared" si="0"/>
        <v>2.3529999999999998</v>
      </c>
      <c r="AJ48">
        <f t="shared" si="0"/>
        <v>2.1190000000000002</v>
      </c>
      <c r="AK48">
        <f t="shared" si="0"/>
        <v>4.9039999999999999</v>
      </c>
      <c r="AL48">
        <f t="shared" si="0"/>
        <v>17.221</v>
      </c>
      <c r="AM48">
        <f t="shared" si="0"/>
        <v>113.51599999999999</v>
      </c>
      <c r="AN48">
        <f t="shared" si="0"/>
        <v>85.174000000000007</v>
      </c>
      <c r="AO48">
        <f t="shared" si="0"/>
        <v>84.706999999999994</v>
      </c>
      <c r="AP48">
        <f t="shared" si="0"/>
        <v>200.375</v>
      </c>
      <c r="AQ48">
        <f t="shared" si="0"/>
        <v>113.04500000000002</v>
      </c>
      <c r="AR48">
        <f t="shared" si="0"/>
        <v>0</v>
      </c>
    </row>
    <row r="49" spans="1:44">
      <c r="A49" s="15" t="s">
        <v>90</v>
      </c>
      <c r="B49" t="s">
        <v>90</v>
      </c>
      <c r="C49">
        <f t="shared" ref="C49:R89" si="1">IFERROR(C4,0)</f>
        <v>11.016999999999999</v>
      </c>
      <c r="D49">
        <f t="shared" si="1"/>
        <v>10.840999999999999</v>
      </c>
      <c r="E49">
        <f t="shared" si="1"/>
        <v>0.156</v>
      </c>
      <c r="F49">
        <f t="shared" si="1"/>
        <v>14.049999999999999</v>
      </c>
      <c r="G49">
        <f t="shared" si="1"/>
        <v>5.2999999999999999E-2</v>
      </c>
      <c r="H49">
        <f t="shared" si="1"/>
        <v>70.444000000000003</v>
      </c>
      <c r="I49">
        <f t="shared" si="1"/>
        <v>29.291</v>
      </c>
      <c r="J49">
        <f t="shared" si="1"/>
        <v>2.359</v>
      </c>
      <c r="K49">
        <f t="shared" si="1"/>
        <v>46.17</v>
      </c>
      <c r="L49">
        <f t="shared" si="1"/>
        <v>1027.2080000000001</v>
      </c>
      <c r="M49">
        <f>IFERROR(M13,0)</f>
        <v>80350.864000000001</v>
      </c>
      <c r="N49">
        <f>IFERROR(N13,0)</f>
        <v>3063.1239999999998</v>
      </c>
      <c r="O49">
        <f t="shared" si="1"/>
        <v>27.178999999999998</v>
      </c>
      <c r="P49">
        <f t="shared" si="1"/>
        <v>0</v>
      </c>
      <c r="Q49">
        <f t="shared" si="1"/>
        <v>0</v>
      </c>
      <c r="R49">
        <f t="shared" si="1"/>
        <v>3702.9389999999999</v>
      </c>
      <c r="S49">
        <f t="shared" si="0"/>
        <v>461.995</v>
      </c>
      <c r="T49">
        <f t="shared" si="0"/>
        <v>6.98</v>
      </c>
      <c r="U49">
        <f t="shared" si="0"/>
        <v>6.4779999999999998</v>
      </c>
      <c r="V49">
        <f t="shared" si="0"/>
        <v>13.749000000000001</v>
      </c>
      <c r="W49">
        <f t="shared" si="0"/>
        <v>15.414999999999999</v>
      </c>
      <c r="X49">
        <f t="shared" si="0"/>
        <v>12.327999999999999</v>
      </c>
      <c r="Y49">
        <f t="shared" si="0"/>
        <v>11.562000000000001</v>
      </c>
      <c r="Z49">
        <f t="shared" si="0"/>
        <v>1.984</v>
      </c>
      <c r="AA49">
        <f t="shared" si="0"/>
        <v>8895.2690000000002</v>
      </c>
      <c r="AB49">
        <f t="shared" si="0"/>
        <v>2.7349999999999999</v>
      </c>
      <c r="AC49">
        <f t="shared" si="0"/>
        <v>3.133</v>
      </c>
      <c r="AD49">
        <f t="shared" si="0"/>
        <v>134.90799999999999</v>
      </c>
      <c r="AE49">
        <f t="shared" si="0"/>
        <v>18.824000000000002</v>
      </c>
      <c r="AF49">
        <f t="shared" si="0"/>
        <v>5.968</v>
      </c>
      <c r="AG49">
        <f t="shared" si="0"/>
        <v>12.016</v>
      </c>
      <c r="AH49">
        <f t="shared" si="0"/>
        <v>0.47499999999999998</v>
      </c>
      <c r="AI49">
        <f t="shared" si="0"/>
        <v>1.0189999999999999</v>
      </c>
      <c r="AJ49">
        <f t="shared" si="0"/>
        <v>0.47399999999999998</v>
      </c>
      <c r="AK49">
        <f t="shared" si="0"/>
        <v>0.58599999999999997</v>
      </c>
      <c r="AL49">
        <f t="shared" si="0"/>
        <v>8.8870000000000005</v>
      </c>
      <c r="AM49">
        <f t="shared" si="0"/>
        <v>4.8600000000000003</v>
      </c>
      <c r="AN49">
        <f t="shared" si="0"/>
        <v>22.503</v>
      </c>
      <c r="AO49">
        <f t="shared" si="0"/>
        <v>25.706</v>
      </c>
      <c r="AP49">
        <f t="shared" si="0"/>
        <v>6.27</v>
      </c>
      <c r="AQ49">
        <f t="shared" si="0"/>
        <v>11.561</v>
      </c>
      <c r="AR49">
        <f t="shared" si="0"/>
        <v>0</v>
      </c>
    </row>
    <row r="50" spans="1:44">
      <c r="A50" s="15" t="s">
        <v>91</v>
      </c>
      <c r="B50" t="s">
        <v>91</v>
      </c>
      <c r="C50">
        <f t="shared" si="1"/>
        <v>35.638999999999996</v>
      </c>
      <c r="D50">
        <f t="shared" si="0"/>
        <v>6.58</v>
      </c>
      <c r="E50">
        <f t="shared" si="0"/>
        <v>8.8580000000000005</v>
      </c>
      <c r="F50">
        <f t="shared" si="0"/>
        <v>80.743000000000009</v>
      </c>
      <c r="G50">
        <f t="shared" si="0"/>
        <v>0.26600000000000001</v>
      </c>
      <c r="H50">
        <f t="shared" si="0"/>
        <v>423.38400000000001</v>
      </c>
      <c r="I50">
        <f t="shared" si="0"/>
        <v>83.486999999999995</v>
      </c>
      <c r="J50">
        <f t="shared" si="0"/>
        <v>20.058</v>
      </c>
      <c r="K50">
        <f t="shared" si="0"/>
        <v>264.274</v>
      </c>
      <c r="L50">
        <f t="shared" si="0"/>
        <v>99916.754000000001</v>
      </c>
      <c r="M50">
        <f>IFERROR(M14,0)</f>
        <v>918.78899999999999</v>
      </c>
      <c r="N50">
        <f>IFERROR(N14,0)</f>
        <v>6538.0110000000004</v>
      </c>
      <c r="O50">
        <f t="shared" si="0"/>
        <v>243.48699999999999</v>
      </c>
      <c r="P50">
        <f t="shared" si="0"/>
        <v>12.576100064265519</v>
      </c>
      <c r="Q50">
        <f t="shared" si="0"/>
        <v>1060.1568999357344</v>
      </c>
      <c r="R50">
        <f t="shared" si="0"/>
        <v>2462.7629999999999</v>
      </c>
      <c r="S50">
        <f t="shared" si="0"/>
        <v>1278.393</v>
      </c>
      <c r="T50">
        <f t="shared" si="0"/>
        <v>336.85899999999998</v>
      </c>
      <c r="U50">
        <f t="shared" si="0"/>
        <v>73.271000000000001</v>
      </c>
      <c r="V50">
        <f t="shared" si="0"/>
        <v>76.88</v>
      </c>
      <c r="W50">
        <f t="shared" si="0"/>
        <v>146.65600000000001</v>
      </c>
      <c r="X50">
        <f t="shared" si="0"/>
        <v>188.86199999999999</v>
      </c>
      <c r="Y50">
        <f t="shared" si="0"/>
        <v>69.007999999999996</v>
      </c>
      <c r="Z50">
        <f t="shared" si="0"/>
        <v>50.079000000000001</v>
      </c>
      <c r="AA50">
        <f t="shared" si="0"/>
        <v>28486.775000000001</v>
      </c>
      <c r="AB50">
        <f t="shared" si="0"/>
        <v>55.305999999999997</v>
      </c>
      <c r="AC50">
        <f t="shared" si="0"/>
        <v>58.706000000000003</v>
      </c>
      <c r="AD50">
        <f t="shared" si="0"/>
        <v>250.34700000000001</v>
      </c>
      <c r="AE50">
        <f t="shared" si="0"/>
        <v>577.048</v>
      </c>
      <c r="AF50">
        <f t="shared" si="0"/>
        <v>270.14999999999998</v>
      </c>
      <c r="AG50">
        <f t="shared" si="0"/>
        <v>93.838999999999999</v>
      </c>
      <c r="AH50">
        <f t="shared" si="0"/>
        <v>12.928000000000001</v>
      </c>
      <c r="AI50">
        <f t="shared" si="0"/>
        <v>9.6859999999999999</v>
      </c>
      <c r="AJ50">
        <f t="shared" si="0"/>
        <v>13.154999999999999</v>
      </c>
      <c r="AK50">
        <f t="shared" si="0"/>
        <v>26.954999999999998</v>
      </c>
      <c r="AL50">
        <f t="shared" si="0"/>
        <v>100.003</v>
      </c>
      <c r="AM50">
        <f t="shared" si="0"/>
        <v>202.14699999999999</v>
      </c>
      <c r="AN50">
        <f t="shared" si="0"/>
        <v>148.929</v>
      </c>
      <c r="AO50">
        <f t="shared" si="0"/>
        <v>89.816999999999993</v>
      </c>
      <c r="AP50">
        <f t="shared" si="0"/>
        <v>41.661999999999999</v>
      </c>
      <c r="AQ50">
        <f t="shared" si="0"/>
        <v>44.808999999999997</v>
      </c>
      <c r="AR50">
        <f t="shared" si="0"/>
        <v>0</v>
      </c>
    </row>
    <row r="51" spans="1:44">
      <c r="A51" t="s">
        <v>131</v>
      </c>
      <c r="B51" t="s">
        <v>92</v>
      </c>
      <c r="C51">
        <f t="shared" si="1"/>
        <v>23.647999999999996</v>
      </c>
      <c r="D51">
        <f t="shared" si="0"/>
        <v>0.877</v>
      </c>
      <c r="E51">
        <f t="shared" si="0"/>
        <v>0.16</v>
      </c>
      <c r="F51">
        <f t="shared" si="0"/>
        <v>103.89500000000001</v>
      </c>
      <c r="G51">
        <f t="shared" si="0"/>
        <v>7.8E-2</v>
      </c>
      <c r="H51">
        <f t="shared" si="0"/>
        <v>59.128999999999998</v>
      </c>
      <c r="I51">
        <f t="shared" si="0"/>
        <v>14.957999999999998</v>
      </c>
      <c r="J51">
        <f t="shared" si="0"/>
        <v>1.472</v>
      </c>
      <c r="K51">
        <f t="shared" si="0"/>
        <v>18.617000000000001</v>
      </c>
      <c r="L51">
        <f t="shared" si="0"/>
        <v>188.61799999999999</v>
      </c>
      <c r="M51">
        <f t="shared" si="0"/>
        <v>754.58799999999997</v>
      </c>
      <c r="N51">
        <f t="shared" si="0"/>
        <v>6.0709999999999997</v>
      </c>
      <c r="O51">
        <f t="shared" si="0"/>
        <v>40.037999999999997</v>
      </c>
      <c r="P51">
        <f t="shared" si="0"/>
        <v>16.376142596488634</v>
      </c>
      <c r="Q51">
        <f t="shared" si="0"/>
        <v>1353.4718574035112</v>
      </c>
      <c r="R51">
        <f t="shared" si="0"/>
        <v>5954.5429999999997</v>
      </c>
      <c r="S51">
        <f t="shared" si="0"/>
        <v>6076.5499999999993</v>
      </c>
      <c r="T51">
        <f t="shared" si="0"/>
        <v>204.42699999999999</v>
      </c>
      <c r="U51">
        <f t="shared" si="0"/>
        <v>57.027999999999999</v>
      </c>
      <c r="V51">
        <f t="shared" si="0"/>
        <v>82.995999999999995</v>
      </c>
      <c r="W51">
        <f t="shared" si="0"/>
        <v>68.513999999999996</v>
      </c>
      <c r="X51">
        <f t="shared" si="0"/>
        <v>55.609000000000002</v>
      </c>
      <c r="Y51">
        <f t="shared" si="0"/>
        <v>12.222999999999999</v>
      </c>
      <c r="Z51">
        <f t="shared" si="0"/>
        <v>23.196999999999999</v>
      </c>
      <c r="AA51">
        <f t="shared" si="0"/>
        <v>190.428</v>
      </c>
      <c r="AB51">
        <f t="shared" si="0"/>
        <v>1.895</v>
      </c>
      <c r="AC51">
        <f t="shared" si="0"/>
        <v>27.356999999999999</v>
      </c>
      <c r="AD51">
        <f t="shared" si="0"/>
        <v>1376.1409999999998</v>
      </c>
      <c r="AE51">
        <f t="shared" si="0"/>
        <v>17.692</v>
      </c>
      <c r="AF51">
        <f t="shared" si="0"/>
        <v>7.8360000000000003</v>
      </c>
      <c r="AG51">
        <f t="shared" si="0"/>
        <v>17.058</v>
      </c>
      <c r="AH51">
        <f t="shared" si="0"/>
        <v>1.2589999999999999</v>
      </c>
      <c r="AI51">
        <f t="shared" si="0"/>
        <v>0.89999999999999991</v>
      </c>
      <c r="AJ51">
        <f t="shared" si="0"/>
        <v>0.80900000000000005</v>
      </c>
      <c r="AK51">
        <f t="shared" si="0"/>
        <v>1.456</v>
      </c>
      <c r="AL51">
        <f t="shared" si="0"/>
        <v>26.183999999999997</v>
      </c>
      <c r="AM51">
        <f t="shared" si="0"/>
        <v>21.427999999999997</v>
      </c>
      <c r="AN51">
        <f t="shared" si="0"/>
        <v>16.545000000000002</v>
      </c>
      <c r="AO51">
        <f t="shared" si="0"/>
        <v>4.9639999999999995</v>
      </c>
      <c r="AP51">
        <f t="shared" si="0"/>
        <v>7.3159999999999998</v>
      </c>
      <c r="AQ51">
        <f t="shared" si="0"/>
        <v>8.6870000000000012</v>
      </c>
      <c r="AR51">
        <f t="shared" si="0"/>
        <v>0</v>
      </c>
    </row>
    <row r="52" spans="1:44">
      <c r="A52" t="s">
        <v>132</v>
      </c>
      <c r="C52">
        <f t="shared" si="1"/>
        <v>0.46400000000000002</v>
      </c>
      <c r="D52">
        <f t="shared" si="0"/>
        <v>1.4E-2</v>
      </c>
      <c r="E52">
        <f t="shared" si="0"/>
        <v>1.6E-2</v>
      </c>
      <c r="F52">
        <f t="shared" si="0"/>
        <v>0.218</v>
      </c>
      <c r="G52">
        <f t="shared" si="0"/>
        <v>1E-3</v>
      </c>
      <c r="H52">
        <f t="shared" si="0"/>
        <v>1.587</v>
      </c>
      <c r="I52">
        <f t="shared" si="0"/>
        <v>0.51</v>
      </c>
      <c r="J52">
        <f t="shared" si="0"/>
        <v>9.8000000000000004E-2</v>
      </c>
      <c r="K52">
        <f t="shared" si="0"/>
        <v>0.54500000000000004</v>
      </c>
      <c r="L52">
        <f t="shared" si="0"/>
        <v>107.919</v>
      </c>
      <c r="M52">
        <f t="shared" si="0"/>
        <v>10.581</v>
      </c>
      <c r="N52">
        <f t="shared" si="0"/>
        <v>0.186</v>
      </c>
      <c r="O52">
        <f t="shared" si="0"/>
        <v>0.9</v>
      </c>
      <c r="P52">
        <f t="shared" si="0"/>
        <v>0</v>
      </c>
      <c r="Q52">
        <f t="shared" si="0"/>
        <v>0</v>
      </c>
      <c r="R52">
        <f t="shared" si="0"/>
        <v>5.6369999999999996</v>
      </c>
      <c r="S52">
        <f t="shared" si="0"/>
        <v>3.395</v>
      </c>
      <c r="T52">
        <f t="shared" si="0"/>
        <v>1.071</v>
      </c>
      <c r="U52">
        <f t="shared" si="0"/>
        <v>1.2649999999999999</v>
      </c>
      <c r="V52">
        <f t="shared" si="0"/>
        <v>0.65200000000000002</v>
      </c>
      <c r="W52">
        <f t="shared" si="0"/>
        <v>1.0449999999999999</v>
      </c>
      <c r="X52">
        <f t="shared" si="0"/>
        <v>1.165</v>
      </c>
      <c r="Y52">
        <f t="shared" si="0"/>
        <v>0.371</v>
      </c>
      <c r="Z52">
        <f t="shared" si="0"/>
        <v>0.25800000000000001</v>
      </c>
      <c r="AA52">
        <f t="shared" si="0"/>
        <v>33.075000000000003</v>
      </c>
      <c r="AB52">
        <f t="shared" si="0"/>
        <v>0.36499999999999999</v>
      </c>
      <c r="AC52">
        <f t="shared" si="0"/>
        <v>0.20200000000000001</v>
      </c>
      <c r="AD52">
        <f t="shared" si="0"/>
        <v>1.8380000000000001</v>
      </c>
      <c r="AE52">
        <f t="shared" si="0"/>
        <v>2.6539999999999999</v>
      </c>
      <c r="AF52">
        <f t="shared" si="0"/>
        <v>3.0340000000000003</v>
      </c>
      <c r="AG52">
        <f t="shared" si="0"/>
        <v>0.86699999999999999</v>
      </c>
      <c r="AH52">
        <f t="shared" si="0"/>
        <v>0.17299999999999999</v>
      </c>
      <c r="AI52">
        <f t="shared" si="0"/>
        <v>0.23400000000000001</v>
      </c>
      <c r="AJ52">
        <f t="shared" si="0"/>
        <v>0.20799999999999999</v>
      </c>
      <c r="AK52">
        <f t="shared" si="0"/>
        <v>0.29499999999999998</v>
      </c>
      <c r="AL52">
        <f t="shared" si="0"/>
        <v>0.44500000000000001</v>
      </c>
      <c r="AM52">
        <f t="shared" si="0"/>
        <v>1.504</v>
      </c>
      <c r="AN52">
        <f t="shared" si="0"/>
        <v>0.59499999999999997</v>
      </c>
      <c r="AO52">
        <f t="shared" si="0"/>
        <v>0.38300000000000001</v>
      </c>
      <c r="AP52">
        <f t="shared" si="0"/>
        <v>0.45100000000000001</v>
      </c>
      <c r="AQ52">
        <f t="shared" si="0"/>
        <v>0.42900000000000005</v>
      </c>
      <c r="AR52">
        <f t="shared" si="0"/>
        <v>0</v>
      </c>
    </row>
    <row r="53" spans="1:44">
      <c r="A53" t="s">
        <v>133</v>
      </c>
      <c r="B53" t="s">
        <v>93</v>
      </c>
      <c r="C53">
        <f t="shared" si="1"/>
        <v>4487.2659999999996</v>
      </c>
      <c r="D53">
        <f t="shared" si="0"/>
        <v>0.22900000000000001</v>
      </c>
      <c r="E53">
        <f t="shared" si="0"/>
        <v>0.108</v>
      </c>
      <c r="F53">
        <f t="shared" si="0"/>
        <v>6.1349999999999998</v>
      </c>
      <c r="G53">
        <f t="shared" si="0"/>
        <v>1.4999999999999999E-2</v>
      </c>
      <c r="H53">
        <f t="shared" si="0"/>
        <v>25591.798999999999</v>
      </c>
      <c r="I53">
        <f t="shared" si="0"/>
        <v>228.245</v>
      </c>
      <c r="J53">
        <f t="shared" si="0"/>
        <v>9.6850000000000005</v>
      </c>
      <c r="K53">
        <f t="shared" si="0"/>
        <v>91.03</v>
      </c>
      <c r="L53">
        <f t="shared" si="0"/>
        <v>56.43</v>
      </c>
      <c r="M53">
        <f t="shared" si="0"/>
        <v>1675.932</v>
      </c>
      <c r="N53">
        <f t="shared" si="0"/>
        <v>231.35300000000001</v>
      </c>
      <c r="O53">
        <f t="shared" si="0"/>
        <v>109.08499999999999</v>
      </c>
      <c r="P53">
        <f t="shared" si="0"/>
        <v>0</v>
      </c>
      <c r="Q53">
        <f t="shared" si="0"/>
        <v>41.698</v>
      </c>
      <c r="R53">
        <f t="shared" si="0"/>
        <v>45.396999999999998</v>
      </c>
      <c r="S53">
        <f t="shared" si="0"/>
        <v>33.722999999999999</v>
      </c>
      <c r="T53">
        <f t="shared" si="0"/>
        <v>52.043999999999997</v>
      </c>
      <c r="U53">
        <f t="shared" si="0"/>
        <v>95.638000000000005</v>
      </c>
      <c r="V53">
        <f t="shared" si="0"/>
        <v>58.62</v>
      </c>
      <c r="W53">
        <f t="shared" si="0"/>
        <v>78.033000000000001</v>
      </c>
      <c r="X53">
        <f t="shared" si="0"/>
        <v>65.605999999999995</v>
      </c>
      <c r="Y53">
        <f t="shared" si="0"/>
        <v>22.970000000000002</v>
      </c>
      <c r="Z53">
        <f t="shared" si="0"/>
        <v>49.643999999999998</v>
      </c>
      <c r="AA53">
        <f t="shared" si="0"/>
        <v>68.427000000000007</v>
      </c>
      <c r="AB53">
        <f t="shared" si="0"/>
        <v>25.718</v>
      </c>
      <c r="AC53">
        <f t="shared" si="0"/>
        <v>34.438000000000002</v>
      </c>
      <c r="AD53">
        <f t="shared" si="0"/>
        <v>142.309</v>
      </c>
      <c r="AE53">
        <f t="shared" si="0"/>
        <v>1864.96</v>
      </c>
      <c r="AF53">
        <f t="shared" si="0"/>
        <v>271.90100000000001</v>
      </c>
      <c r="AG53">
        <f t="shared" si="0"/>
        <v>37649.910000000003</v>
      </c>
      <c r="AH53">
        <f t="shared" si="0"/>
        <v>116.637</v>
      </c>
      <c r="AI53">
        <f t="shared" si="0"/>
        <v>54.103999999999999</v>
      </c>
      <c r="AJ53">
        <f t="shared" si="0"/>
        <v>69.983999999999995</v>
      </c>
      <c r="AK53">
        <f t="shared" si="0"/>
        <v>135.03399999999999</v>
      </c>
      <c r="AL53">
        <f t="shared" si="0"/>
        <v>138.227</v>
      </c>
      <c r="AM53">
        <f t="shared" si="0"/>
        <v>405.346</v>
      </c>
      <c r="AN53">
        <f t="shared" si="0"/>
        <v>388.53500000000003</v>
      </c>
      <c r="AO53">
        <f t="shared" si="0"/>
        <v>691.15700000000004</v>
      </c>
      <c r="AP53">
        <f t="shared" si="0"/>
        <v>1009.205</v>
      </c>
      <c r="AQ53">
        <f t="shared" si="0"/>
        <v>654.73700000000008</v>
      </c>
      <c r="AR53">
        <f t="shared" si="0"/>
        <v>0</v>
      </c>
    </row>
    <row r="54" spans="1:44">
      <c r="A54" t="s">
        <v>134</v>
      </c>
      <c r="B54" t="s">
        <v>94</v>
      </c>
      <c r="C54">
        <f t="shared" si="1"/>
        <v>217.124</v>
      </c>
      <c r="D54">
        <f t="shared" si="0"/>
        <v>1.0549999999999999</v>
      </c>
      <c r="E54">
        <f t="shared" si="0"/>
        <v>0.318</v>
      </c>
      <c r="F54">
        <f t="shared" si="0"/>
        <v>11.468999999999999</v>
      </c>
      <c r="G54">
        <f t="shared" si="0"/>
        <v>4.5999999999999999E-2</v>
      </c>
      <c r="H54">
        <f t="shared" si="0"/>
        <v>316.51799999999997</v>
      </c>
      <c r="I54">
        <f t="shared" si="0"/>
        <v>24739.937999999998</v>
      </c>
      <c r="J54">
        <f t="shared" si="0"/>
        <v>42.862000000000002</v>
      </c>
      <c r="K54">
        <f t="shared" si="0"/>
        <v>371.99</v>
      </c>
      <c r="L54">
        <f t="shared" si="0"/>
        <v>56.710999999999999</v>
      </c>
      <c r="M54">
        <f t="shared" si="0"/>
        <v>910.22</v>
      </c>
      <c r="N54">
        <f t="shared" si="0"/>
        <v>78.89</v>
      </c>
      <c r="O54">
        <f t="shared" si="0"/>
        <v>793.76599999999996</v>
      </c>
      <c r="P54">
        <f t="shared" si="0"/>
        <v>37.982075606248763</v>
      </c>
      <c r="Q54">
        <f t="shared" si="0"/>
        <v>163.25592439375126</v>
      </c>
      <c r="R54">
        <f t="shared" si="0"/>
        <v>141.64699999999999</v>
      </c>
      <c r="S54">
        <f t="shared" si="0"/>
        <v>64.456000000000003</v>
      </c>
      <c r="T54">
        <f t="shared" si="0"/>
        <v>243.43799999999999</v>
      </c>
      <c r="U54">
        <f t="shared" si="0"/>
        <v>454.58</v>
      </c>
      <c r="V54">
        <f t="shared" si="0"/>
        <v>246.54599999999999</v>
      </c>
      <c r="W54">
        <f t="shared" si="0"/>
        <v>366.37900000000002</v>
      </c>
      <c r="X54">
        <f t="shared" si="0"/>
        <v>1644.5139999999999</v>
      </c>
      <c r="Y54">
        <f t="shared" si="0"/>
        <v>238.47899999999998</v>
      </c>
      <c r="Z54">
        <f t="shared" si="0"/>
        <v>1042.2449999999999</v>
      </c>
      <c r="AA54">
        <f t="shared" si="0"/>
        <v>128.40600000000001</v>
      </c>
      <c r="AB54">
        <f t="shared" ref="D54:AR60" si="2">IFERROR(AB9,0)</f>
        <v>30.164000000000001</v>
      </c>
      <c r="AC54">
        <f t="shared" si="2"/>
        <v>92.512</v>
      </c>
      <c r="AD54">
        <f t="shared" si="2"/>
        <v>666.27099999999996</v>
      </c>
      <c r="AE54">
        <f t="shared" si="2"/>
        <v>1799.421</v>
      </c>
      <c r="AF54">
        <f t="shared" si="2"/>
        <v>251.678</v>
      </c>
      <c r="AG54">
        <f t="shared" si="2"/>
        <v>1022.096</v>
      </c>
      <c r="AH54">
        <f t="shared" si="2"/>
        <v>90.055000000000007</v>
      </c>
      <c r="AI54">
        <f t="shared" si="2"/>
        <v>76.009</v>
      </c>
      <c r="AJ54">
        <f t="shared" si="2"/>
        <v>62.438000000000002</v>
      </c>
      <c r="AK54">
        <f t="shared" si="2"/>
        <v>131.64099999999999</v>
      </c>
      <c r="AL54">
        <f t="shared" si="2"/>
        <v>213.31200000000001</v>
      </c>
      <c r="AM54">
        <f t="shared" si="2"/>
        <v>1014.2</v>
      </c>
      <c r="AN54">
        <f t="shared" si="2"/>
        <v>805.77599999999995</v>
      </c>
      <c r="AO54">
        <f t="shared" si="2"/>
        <v>416.42399999999998</v>
      </c>
      <c r="AP54">
        <f t="shared" si="2"/>
        <v>989.68499999999995</v>
      </c>
      <c r="AQ54">
        <f t="shared" si="2"/>
        <v>1531.9110000000001</v>
      </c>
      <c r="AR54">
        <f t="shared" si="2"/>
        <v>0</v>
      </c>
    </row>
    <row r="55" spans="1:44">
      <c r="A55" t="s">
        <v>135</v>
      </c>
      <c r="B55" t="s">
        <v>95</v>
      </c>
      <c r="C55">
        <f t="shared" si="1"/>
        <v>70.522999999999996</v>
      </c>
      <c r="D55">
        <f t="shared" si="2"/>
        <v>0.42199999999999999</v>
      </c>
      <c r="E55">
        <f t="shared" si="2"/>
        <v>0.05</v>
      </c>
      <c r="F55">
        <f t="shared" si="2"/>
        <v>4.109</v>
      </c>
      <c r="G55">
        <f t="shared" si="2"/>
        <v>8.0000000000000002E-3</v>
      </c>
      <c r="H55">
        <f t="shared" si="2"/>
        <v>205.428</v>
      </c>
      <c r="I55">
        <f t="shared" si="2"/>
        <v>66.978999999999999</v>
      </c>
      <c r="J55">
        <f t="shared" si="2"/>
        <v>1584.751</v>
      </c>
      <c r="K55">
        <f t="shared" si="2"/>
        <v>317.09699999999998</v>
      </c>
      <c r="L55">
        <f t="shared" si="2"/>
        <v>6.1020000000000003</v>
      </c>
      <c r="M55">
        <f t="shared" si="2"/>
        <v>259.68400000000003</v>
      </c>
      <c r="N55">
        <f t="shared" si="2"/>
        <v>11.183999999999999</v>
      </c>
      <c r="O55">
        <f t="shared" si="2"/>
        <v>110.58</v>
      </c>
      <c r="P55">
        <f t="shared" si="2"/>
        <v>38.051937821968437</v>
      </c>
      <c r="Q55">
        <f t="shared" si="2"/>
        <v>122.67406217803156</v>
      </c>
      <c r="R55">
        <f t="shared" si="2"/>
        <v>33.914999999999999</v>
      </c>
      <c r="S55">
        <f t="shared" si="2"/>
        <v>36.457000000000001</v>
      </c>
      <c r="T55">
        <f t="shared" si="2"/>
        <v>157.583</v>
      </c>
      <c r="U55">
        <f t="shared" si="2"/>
        <v>113.55800000000001</v>
      </c>
      <c r="V55">
        <f t="shared" si="2"/>
        <v>123.53700000000001</v>
      </c>
      <c r="W55">
        <f t="shared" si="2"/>
        <v>127.33</v>
      </c>
      <c r="X55">
        <f t="shared" si="2"/>
        <v>336.92500000000001</v>
      </c>
      <c r="Y55">
        <f t="shared" si="2"/>
        <v>238.16</v>
      </c>
      <c r="Z55">
        <f t="shared" si="2"/>
        <v>1321.2349999999999</v>
      </c>
      <c r="AA55">
        <f t="shared" si="2"/>
        <v>78.082999999999998</v>
      </c>
      <c r="AB55">
        <f t="shared" si="2"/>
        <v>7.9950000000000001</v>
      </c>
      <c r="AC55">
        <f t="shared" si="2"/>
        <v>11.617000000000001</v>
      </c>
      <c r="AD55">
        <f t="shared" si="2"/>
        <v>4136.4970000000003</v>
      </c>
      <c r="AE55">
        <f t="shared" si="2"/>
        <v>312.24799999999999</v>
      </c>
      <c r="AF55">
        <f t="shared" si="2"/>
        <v>77.643000000000001</v>
      </c>
      <c r="AG55">
        <f t="shared" si="2"/>
        <v>164.06700000000001</v>
      </c>
      <c r="AH55">
        <f t="shared" si="2"/>
        <v>22.4</v>
      </c>
      <c r="AI55">
        <f t="shared" si="2"/>
        <v>7.843</v>
      </c>
      <c r="AJ55">
        <f t="shared" si="2"/>
        <v>6.492</v>
      </c>
      <c r="AK55">
        <f t="shared" si="2"/>
        <v>11.5</v>
      </c>
      <c r="AL55">
        <f t="shared" si="2"/>
        <v>529.74099999999999</v>
      </c>
      <c r="AM55">
        <f t="shared" si="2"/>
        <v>171.73599999999999</v>
      </c>
      <c r="AN55">
        <f t="shared" si="2"/>
        <v>22.742000000000001</v>
      </c>
      <c r="AO55">
        <f t="shared" si="2"/>
        <v>46.259</v>
      </c>
      <c r="AP55">
        <f t="shared" si="2"/>
        <v>52.761000000000003</v>
      </c>
      <c r="AQ55">
        <f t="shared" si="2"/>
        <v>202.703</v>
      </c>
      <c r="AR55">
        <f t="shared" si="2"/>
        <v>0</v>
      </c>
    </row>
    <row r="56" spans="1:44">
      <c r="A56" t="s">
        <v>136</v>
      </c>
      <c r="B56" t="s">
        <v>96</v>
      </c>
      <c r="C56">
        <f t="shared" si="1"/>
        <v>107.72799999999999</v>
      </c>
      <c r="D56">
        <f t="shared" si="2"/>
        <v>0.223</v>
      </c>
      <c r="E56">
        <f t="shared" si="2"/>
        <v>0.17699999999999999</v>
      </c>
      <c r="F56">
        <f t="shared" si="2"/>
        <v>5.4939999999999998</v>
      </c>
      <c r="G56">
        <f t="shared" si="2"/>
        <v>1.7000000000000001E-2</v>
      </c>
      <c r="H56">
        <f t="shared" si="2"/>
        <v>3135.7370000000001</v>
      </c>
      <c r="I56">
        <f t="shared" si="2"/>
        <v>442.5</v>
      </c>
      <c r="J56">
        <f t="shared" si="2"/>
        <v>99.111999999999995</v>
      </c>
      <c r="K56">
        <f t="shared" si="2"/>
        <v>10373.316999999999</v>
      </c>
      <c r="L56">
        <f t="shared" si="2"/>
        <v>41.616</v>
      </c>
      <c r="M56">
        <f t="shared" si="2"/>
        <v>1097.8330000000001</v>
      </c>
      <c r="N56">
        <f t="shared" si="2"/>
        <v>329.92200000000003</v>
      </c>
      <c r="O56">
        <f t="shared" si="2"/>
        <v>552.298</v>
      </c>
      <c r="P56">
        <f t="shared" si="2"/>
        <v>69.598548220445366</v>
      </c>
      <c r="Q56">
        <f t="shared" si="2"/>
        <v>379.55745177955464</v>
      </c>
      <c r="R56">
        <f t="shared" si="2"/>
        <v>105.084</v>
      </c>
      <c r="S56">
        <f t="shared" si="2"/>
        <v>102.024</v>
      </c>
      <c r="T56">
        <f t="shared" si="2"/>
        <v>367.72899999999998</v>
      </c>
      <c r="U56">
        <f t="shared" si="2"/>
        <v>872.09900000000005</v>
      </c>
      <c r="V56">
        <f t="shared" si="2"/>
        <v>501.99799999999999</v>
      </c>
      <c r="W56">
        <f t="shared" si="2"/>
        <v>493.863</v>
      </c>
      <c r="X56">
        <f t="shared" si="2"/>
        <v>490.78300000000002</v>
      </c>
      <c r="Y56">
        <f t="shared" si="2"/>
        <v>102.815</v>
      </c>
      <c r="Z56">
        <f t="shared" si="2"/>
        <v>390.09399999999999</v>
      </c>
      <c r="AA56">
        <f t="shared" si="2"/>
        <v>144.27500000000001</v>
      </c>
      <c r="AB56">
        <f t="shared" si="2"/>
        <v>35.261000000000003</v>
      </c>
      <c r="AC56">
        <f t="shared" si="2"/>
        <v>68.566999999999993</v>
      </c>
      <c r="AD56">
        <f t="shared" si="2"/>
        <v>423.15899999999999</v>
      </c>
      <c r="AE56">
        <f t="shared" si="2"/>
        <v>2664.2249999999999</v>
      </c>
      <c r="AF56">
        <f t="shared" si="2"/>
        <v>412.38499999999999</v>
      </c>
      <c r="AG56">
        <f t="shared" si="2"/>
        <v>890.14200000000005</v>
      </c>
      <c r="AH56">
        <f t="shared" si="2"/>
        <v>3213.0940000000001</v>
      </c>
      <c r="AI56">
        <f t="shared" si="2"/>
        <v>297.38799999999998</v>
      </c>
      <c r="AJ56">
        <f t="shared" si="2"/>
        <v>488.89</v>
      </c>
      <c r="AK56">
        <f t="shared" si="2"/>
        <v>1150.03</v>
      </c>
      <c r="AL56">
        <f t="shared" si="2"/>
        <v>234.81100000000001</v>
      </c>
      <c r="AM56">
        <f t="shared" si="2"/>
        <v>2677.951</v>
      </c>
      <c r="AN56">
        <f t="shared" si="2"/>
        <v>1066.248</v>
      </c>
      <c r="AO56">
        <f t="shared" si="2"/>
        <v>1646.7239999999999</v>
      </c>
      <c r="AP56">
        <f t="shared" si="2"/>
        <v>794.33299999999997</v>
      </c>
      <c r="AQ56">
        <f t="shared" si="2"/>
        <v>925.8119999999999</v>
      </c>
      <c r="AR56">
        <f t="shared" si="2"/>
        <v>0</v>
      </c>
    </row>
    <row r="57" spans="1:44">
      <c r="A57" t="s">
        <v>137</v>
      </c>
      <c r="B57" t="s">
        <v>97</v>
      </c>
      <c r="C57">
        <f t="shared" si="1"/>
        <v>3609.2650000000003</v>
      </c>
      <c r="D57">
        <f t="shared" si="2"/>
        <v>15.1</v>
      </c>
      <c r="E57">
        <f t="shared" si="2"/>
        <v>4.7539999999999996</v>
      </c>
      <c r="F57">
        <f t="shared" si="2"/>
        <v>297.54699999999997</v>
      </c>
      <c r="G57">
        <f t="shared" si="2"/>
        <v>0.99</v>
      </c>
      <c r="H57">
        <f t="shared" si="2"/>
        <v>2695.51</v>
      </c>
      <c r="I57">
        <f t="shared" si="2"/>
        <v>967.98599999999999</v>
      </c>
      <c r="J57">
        <f t="shared" si="2"/>
        <v>283.67500000000001</v>
      </c>
      <c r="K57">
        <f t="shared" si="2"/>
        <v>872.33299999999997</v>
      </c>
      <c r="L57">
        <f t="shared" si="2"/>
        <v>15568.34</v>
      </c>
      <c r="M57">
        <f t="shared" si="2"/>
        <v>24194.056</v>
      </c>
      <c r="N57">
        <f t="shared" si="2"/>
        <v>409.70100000000002</v>
      </c>
      <c r="O57">
        <f t="shared" si="2"/>
        <v>2415.4589999999998</v>
      </c>
      <c r="P57">
        <f t="shared" si="2"/>
        <v>322.38149381392822</v>
      </c>
      <c r="Q57">
        <f t="shared" si="2"/>
        <v>1463.5245061860717</v>
      </c>
      <c r="R57">
        <f t="shared" si="2"/>
        <v>4667.4740000000002</v>
      </c>
      <c r="S57">
        <f t="shared" si="2"/>
        <v>997.77099999999996</v>
      </c>
      <c r="T57">
        <f t="shared" si="2"/>
        <v>1066.7819999999999</v>
      </c>
      <c r="U57">
        <f t="shared" si="2"/>
        <v>927.86599999999999</v>
      </c>
      <c r="V57">
        <f t="shared" si="2"/>
        <v>1351.595</v>
      </c>
      <c r="W57">
        <f t="shared" si="2"/>
        <v>1027.0930000000001</v>
      </c>
      <c r="X57">
        <f t="shared" si="2"/>
        <v>2084.9949999999999</v>
      </c>
      <c r="Y57">
        <f t="shared" si="2"/>
        <v>410.32500000000005</v>
      </c>
      <c r="Z57">
        <f t="shared" si="2"/>
        <v>520.47900000000004</v>
      </c>
      <c r="AA57">
        <f t="shared" si="2"/>
        <v>7599.1890000000003</v>
      </c>
      <c r="AB57">
        <f t="shared" si="2"/>
        <v>4272.0720000000001</v>
      </c>
      <c r="AC57">
        <f t="shared" si="2"/>
        <v>946.43200000000002</v>
      </c>
      <c r="AD57">
        <f t="shared" si="2"/>
        <v>5187.0940000000001</v>
      </c>
      <c r="AE57">
        <f t="shared" si="2"/>
        <v>6989.1940000000004</v>
      </c>
      <c r="AF57">
        <f t="shared" si="2"/>
        <v>16366.646000000001</v>
      </c>
      <c r="AG57">
        <f t="shared" si="2"/>
        <v>2090.63</v>
      </c>
      <c r="AH57">
        <f t="shared" si="2"/>
        <v>328.40699999999998</v>
      </c>
      <c r="AI57">
        <f t="shared" si="2"/>
        <v>392.66800000000001</v>
      </c>
      <c r="AJ57">
        <f t="shared" si="2"/>
        <v>353.36700000000002</v>
      </c>
      <c r="AK57">
        <f t="shared" si="2"/>
        <v>936.56299999999999</v>
      </c>
      <c r="AL57">
        <f t="shared" si="2"/>
        <v>655.30899999999997</v>
      </c>
      <c r="AM57">
        <f t="shared" si="2"/>
        <v>3574.1019999999999</v>
      </c>
      <c r="AN57">
        <f t="shared" si="2"/>
        <v>2462.413</v>
      </c>
      <c r="AO57">
        <f t="shared" si="2"/>
        <v>1156.175</v>
      </c>
      <c r="AP57">
        <f t="shared" si="2"/>
        <v>1331.6669999999999</v>
      </c>
      <c r="AQ57">
        <f t="shared" si="2"/>
        <v>1801.3920000000001</v>
      </c>
      <c r="AR57">
        <f t="shared" si="2"/>
        <v>0</v>
      </c>
    </row>
    <row r="58" spans="1:44">
      <c r="A58" s="15" t="s">
        <v>98</v>
      </c>
      <c r="B58" t="s">
        <v>98</v>
      </c>
      <c r="C58">
        <f t="shared" si="1"/>
        <v>4975.2190000000001</v>
      </c>
      <c r="D58">
        <f t="shared" si="2"/>
        <v>7.7119999999999997</v>
      </c>
      <c r="E58">
        <f t="shared" si="2"/>
        <v>2.1669999999999998</v>
      </c>
      <c r="F58">
        <f t="shared" si="2"/>
        <v>167.821</v>
      </c>
      <c r="G58">
        <f t="shared" si="2"/>
        <v>0.379</v>
      </c>
      <c r="H58">
        <f t="shared" si="2"/>
        <v>3513.59</v>
      </c>
      <c r="I58">
        <f t="shared" si="2"/>
        <v>6843.9560000000001</v>
      </c>
      <c r="J58">
        <f t="shared" si="2"/>
        <v>656.48500000000001</v>
      </c>
      <c r="K58">
        <f t="shared" si="2"/>
        <v>3443.346</v>
      </c>
      <c r="L58">
        <f t="shared" si="2"/>
        <v>3442.11</v>
      </c>
      <c r="M58">
        <f>IFERROR(#REF!,0)</f>
        <v>0</v>
      </c>
      <c r="N58">
        <f>IFERROR(#REF!,0)</f>
        <v>0</v>
      </c>
      <c r="O58">
        <f t="shared" si="2"/>
        <v>26222.098999999998</v>
      </c>
      <c r="P58">
        <f t="shared" si="2"/>
        <v>2468.8507418693071</v>
      </c>
      <c r="Q58">
        <f t="shared" si="2"/>
        <v>220.31725813069298</v>
      </c>
      <c r="R58">
        <f t="shared" si="2"/>
        <v>1805.924</v>
      </c>
      <c r="S58">
        <f t="shared" si="2"/>
        <v>1230.7629999999999</v>
      </c>
      <c r="T58">
        <f t="shared" si="2"/>
        <v>2366.7939999999999</v>
      </c>
      <c r="U58">
        <f t="shared" si="2"/>
        <v>5192.1530000000002</v>
      </c>
      <c r="V58">
        <f t="shared" si="2"/>
        <v>3349.51</v>
      </c>
      <c r="W58">
        <f t="shared" si="2"/>
        <v>2189.0479999999998</v>
      </c>
      <c r="X58">
        <f t="shared" si="2"/>
        <v>4755.3050000000003</v>
      </c>
      <c r="Y58">
        <f t="shared" si="2"/>
        <v>1489.953</v>
      </c>
      <c r="Z58">
        <f t="shared" si="2"/>
        <v>1907.71</v>
      </c>
      <c r="AA58">
        <f t="shared" si="2"/>
        <v>678.89200000000005</v>
      </c>
      <c r="AB58">
        <f t="shared" si="2"/>
        <v>204.41499999999999</v>
      </c>
      <c r="AC58">
        <f t="shared" si="2"/>
        <v>707.72900000000004</v>
      </c>
      <c r="AD58">
        <f t="shared" si="2"/>
        <v>4149.7650000000003</v>
      </c>
      <c r="AE58">
        <f t="shared" si="2"/>
        <v>1684.6120000000001</v>
      </c>
      <c r="AF58">
        <f t="shared" si="2"/>
        <v>1076.9789999999998</v>
      </c>
      <c r="AG58">
        <f t="shared" si="2"/>
        <v>1350.433</v>
      </c>
      <c r="AH58">
        <f t="shared" si="2"/>
        <v>516.13099999999997</v>
      </c>
      <c r="AI58">
        <f t="shared" si="2"/>
        <v>62.430999999999997</v>
      </c>
      <c r="AJ58">
        <f t="shared" si="2"/>
        <v>163.185</v>
      </c>
      <c r="AK58">
        <f t="shared" si="2"/>
        <v>149.75800000000001</v>
      </c>
      <c r="AL58">
        <f t="shared" si="2"/>
        <v>1384.9929999999999</v>
      </c>
      <c r="AM58">
        <f t="shared" si="2"/>
        <v>2534.3109999999997</v>
      </c>
      <c r="AN58">
        <f t="shared" si="2"/>
        <v>486.64100000000002</v>
      </c>
      <c r="AO58">
        <f t="shared" si="2"/>
        <v>726.21900000000005</v>
      </c>
      <c r="AP58">
        <f t="shared" si="2"/>
        <v>2431.2190000000001</v>
      </c>
      <c r="AQ58">
        <f t="shared" si="2"/>
        <v>1885.645</v>
      </c>
      <c r="AR58">
        <f t="shared" si="2"/>
        <v>0</v>
      </c>
    </row>
    <row r="59" spans="1:44">
      <c r="A59" s="15" t="s">
        <v>220</v>
      </c>
      <c r="B59" t="s">
        <v>98</v>
      </c>
      <c r="C59">
        <f t="shared" si="1"/>
        <v>376.27600000000001</v>
      </c>
      <c r="D59">
        <f t="shared" si="2"/>
        <v>0.38500000000000001</v>
      </c>
      <c r="E59">
        <f t="shared" si="2"/>
        <v>0.161</v>
      </c>
      <c r="F59">
        <f t="shared" si="2"/>
        <v>3.9549999999999996</v>
      </c>
      <c r="G59">
        <f t="shared" si="2"/>
        <v>8.0000000000000002E-3</v>
      </c>
      <c r="H59">
        <f t="shared" si="2"/>
        <v>495.64</v>
      </c>
      <c r="I59">
        <f t="shared" si="2"/>
        <v>70.171999999999997</v>
      </c>
      <c r="J59">
        <f t="shared" si="2"/>
        <v>4.8540000000000001</v>
      </c>
      <c r="K59">
        <f t="shared" si="2"/>
        <v>16.314</v>
      </c>
      <c r="L59">
        <f t="shared" si="2"/>
        <v>22.1</v>
      </c>
      <c r="M59">
        <f>IFERROR(#REF!,0)</f>
        <v>0</v>
      </c>
      <c r="N59">
        <f>IFERROR(#REF!,0)</f>
        <v>0</v>
      </c>
      <c r="O59">
        <f t="shared" si="2"/>
        <v>81.391000000000005</v>
      </c>
      <c r="P59">
        <f t="shared" si="2"/>
        <v>0</v>
      </c>
      <c r="Q59">
        <f t="shared" si="2"/>
        <v>0</v>
      </c>
      <c r="R59">
        <f t="shared" si="2"/>
        <v>32.244999999999997</v>
      </c>
      <c r="S59">
        <f t="shared" si="2"/>
        <v>16.954000000000001</v>
      </c>
      <c r="T59">
        <f t="shared" si="2"/>
        <v>23.754999999999999</v>
      </c>
      <c r="U59">
        <f t="shared" si="2"/>
        <v>84.105999999999995</v>
      </c>
      <c r="V59">
        <f t="shared" si="2"/>
        <v>25.567</v>
      </c>
      <c r="W59">
        <f t="shared" si="2"/>
        <v>100.816</v>
      </c>
      <c r="X59">
        <f t="shared" si="2"/>
        <v>46.643999999999998</v>
      </c>
      <c r="Y59">
        <f t="shared" si="2"/>
        <v>13.564</v>
      </c>
      <c r="Z59">
        <f t="shared" si="2"/>
        <v>69.206000000000003</v>
      </c>
      <c r="AA59">
        <f t="shared" si="2"/>
        <v>41.847000000000001</v>
      </c>
      <c r="AB59">
        <f t="shared" si="2"/>
        <v>9.4719999999999995</v>
      </c>
      <c r="AC59">
        <f t="shared" si="2"/>
        <v>47.78</v>
      </c>
      <c r="AD59">
        <f t="shared" si="2"/>
        <v>62.862000000000002</v>
      </c>
      <c r="AE59">
        <f t="shared" si="2"/>
        <v>276.27800000000002</v>
      </c>
      <c r="AF59">
        <f t="shared" si="2"/>
        <v>62.646999999999998</v>
      </c>
      <c r="AG59">
        <f t="shared" si="2"/>
        <v>145.809</v>
      </c>
      <c r="AH59">
        <f t="shared" si="2"/>
        <v>26.675000000000001</v>
      </c>
      <c r="AI59">
        <f t="shared" si="2"/>
        <v>27.187000000000001</v>
      </c>
      <c r="AJ59">
        <f t="shared" si="2"/>
        <v>82.542000000000002</v>
      </c>
      <c r="AK59">
        <f t="shared" si="2"/>
        <v>56.485999999999997</v>
      </c>
      <c r="AL59">
        <f t="shared" si="2"/>
        <v>40.546999999999997</v>
      </c>
      <c r="AM59">
        <f t="shared" si="2"/>
        <v>851.0859999999999</v>
      </c>
      <c r="AN59">
        <f t="shared" si="2"/>
        <v>577.08699999999999</v>
      </c>
      <c r="AO59">
        <f t="shared" si="2"/>
        <v>235.40600000000001</v>
      </c>
      <c r="AP59">
        <f t="shared" si="2"/>
        <v>15106.084999999999</v>
      </c>
      <c r="AQ59">
        <f t="shared" si="2"/>
        <v>245.56700000000001</v>
      </c>
      <c r="AR59">
        <f t="shared" si="2"/>
        <v>0</v>
      </c>
    </row>
    <row r="60" spans="1:44">
      <c r="A60" t="s">
        <v>139</v>
      </c>
      <c r="B60" t="s">
        <v>99</v>
      </c>
      <c r="C60">
        <f t="shared" si="1"/>
        <v>520.24</v>
      </c>
      <c r="D60">
        <f t="shared" si="2"/>
        <v>3.391</v>
      </c>
      <c r="E60">
        <f t="shared" si="2"/>
        <v>1.085</v>
      </c>
      <c r="F60">
        <f t="shared" si="2"/>
        <v>38.393000000000001</v>
      </c>
      <c r="G60">
        <f t="shared" si="2"/>
        <v>0.1</v>
      </c>
      <c r="H60">
        <f t="shared" si="2"/>
        <v>5705.32</v>
      </c>
      <c r="I60">
        <f t="shared" si="2"/>
        <v>1424.7529999999999</v>
      </c>
      <c r="J60">
        <f t="shared" si="2"/>
        <v>194.262</v>
      </c>
      <c r="K60">
        <f t="shared" si="2"/>
        <v>1191.011</v>
      </c>
      <c r="L60">
        <f t="shared" si="2"/>
        <v>181.52199999999999</v>
      </c>
      <c r="M60">
        <f t="shared" si="2"/>
        <v>4496.1760000000004</v>
      </c>
      <c r="N60">
        <f t="shared" si="2"/>
        <v>745.63199999999995</v>
      </c>
      <c r="O60">
        <f t="shared" si="2"/>
        <v>12250.761</v>
      </c>
      <c r="P60">
        <f t="shared" si="2"/>
        <v>432.01304678965829</v>
      </c>
      <c r="Q60">
        <f t="shared" si="2"/>
        <v>326.8719532103417</v>
      </c>
      <c r="R60">
        <f t="shared" si="2"/>
        <v>348.76499999999999</v>
      </c>
      <c r="S60">
        <f t="shared" si="2"/>
        <v>359.41699999999997</v>
      </c>
      <c r="T60">
        <f t="shared" si="2"/>
        <v>1795.5989999999999</v>
      </c>
      <c r="U60">
        <f t="shared" si="2"/>
        <v>5224.1450000000004</v>
      </c>
      <c r="V60">
        <f t="shared" si="2"/>
        <v>4302.7560000000003</v>
      </c>
      <c r="W60">
        <f t="shared" si="2"/>
        <v>3959.53</v>
      </c>
      <c r="X60">
        <f t="shared" si="2"/>
        <v>11612.326999999999</v>
      </c>
      <c r="Y60">
        <f t="shared" si="2"/>
        <v>979.25399999999991</v>
      </c>
      <c r="Z60">
        <f t="shared" si="2"/>
        <v>1404.7919999999999</v>
      </c>
      <c r="AA60">
        <f t="shared" si="2"/>
        <v>162.77600000000001</v>
      </c>
      <c r="AB60">
        <f t="shared" si="2"/>
        <v>302.07299999999998</v>
      </c>
      <c r="AC60">
        <f t="shared" si="2"/>
        <v>309.24599999999998</v>
      </c>
      <c r="AD60">
        <f t="shared" si="2"/>
        <v>7143.7269999999999</v>
      </c>
      <c r="AE60">
        <f t="shared" si="2"/>
        <v>4849.6059999999998</v>
      </c>
      <c r="AF60">
        <f t="shared" si="2"/>
        <v>542.76300000000003</v>
      </c>
      <c r="AG60">
        <f t="shared" si="2"/>
        <v>866.04600000000005</v>
      </c>
      <c r="AH60">
        <f t="shared" si="2"/>
        <v>189.92400000000001</v>
      </c>
      <c r="AI60">
        <f t="shared" si="2"/>
        <v>106.80200000000001</v>
      </c>
      <c r="AJ60">
        <f t="shared" si="2"/>
        <v>72.400000000000006</v>
      </c>
      <c r="AK60">
        <f t="shared" ref="D60:AR67" si="3">IFERROR(AK15,0)</f>
        <v>172.05799999999999</v>
      </c>
      <c r="AL60">
        <f t="shared" si="3"/>
        <v>1043.537</v>
      </c>
      <c r="AM60">
        <f t="shared" si="3"/>
        <v>1238.0509999999999</v>
      </c>
      <c r="AN60">
        <f t="shared" si="3"/>
        <v>248.798</v>
      </c>
      <c r="AO60">
        <f t="shared" si="3"/>
        <v>338.76499999999999</v>
      </c>
      <c r="AP60">
        <f t="shared" si="3"/>
        <v>537.83799999999997</v>
      </c>
      <c r="AQ60">
        <f t="shared" si="3"/>
        <v>723.08699999999999</v>
      </c>
      <c r="AR60">
        <f t="shared" si="3"/>
        <v>0</v>
      </c>
    </row>
    <row r="61" spans="1:44">
      <c r="A61" s="15" t="s">
        <v>100</v>
      </c>
      <c r="B61" t="s">
        <v>100</v>
      </c>
      <c r="C61">
        <f t="shared" si="1"/>
        <v>92.054417248976293</v>
      </c>
      <c r="D61">
        <f t="shared" si="3"/>
        <v>9.7105204866641995E-2</v>
      </c>
      <c r="E61">
        <f t="shared" si="3"/>
        <v>2.2544540459975291E-4</v>
      </c>
      <c r="F61">
        <f t="shared" si="3"/>
        <v>18.862099042777324</v>
      </c>
      <c r="G61">
        <f t="shared" si="3"/>
        <v>0</v>
      </c>
      <c r="H61">
        <f t="shared" si="3"/>
        <v>860.3215364320456</v>
      </c>
      <c r="I61">
        <f t="shared" si="3"/>
        <v>52.583247819989353</v>
      </c>
      <c r="J61">
        <f t="shared" si="3"/>
        <v>13.791413790857797</v>
      </c>
      <c r="K61">
        <f t="shared" si="3"/>
        <v>0.16670503097413664</v>
      </c>
      <c r="L61">
        <f t="shared" si="3"/>
        <v>7.0857799658560223</v>
      </c>
      <c r="M61">
        <f t="shared" si="3"/>
        <v>522.93869733644954</v>
      </c>
      <c r="N61">
        <f t="shared" si="3"/>
        <v>0</v>
      </c>
      <c r="O61">
        <f t="shared" si="3"/>
        <v>406.24383049001932</v>
      </c>
      <c r="P61">
        <f t="shared" si="3"/>
        <v>926.06978282596765</v>
      </c>
      <c r="Q61">
        <f t="shared" si="3"/>
        <v>6.863928829295987</v>
      </c>
      <c r="R61">
        <f t="shared" si="3"/>
        <v>1.8430897835584785</v>
      </c>
      <c r="S61">
        <f t="shared" si="3"/>
        <v>5.542312403304984</v>
      </c>
      <c r="T61">
        <f t="shared" si="3"/>
        <v>100.83615789707592</v>
      </c>
      <c r="U61">
        <f t="shared" si="3"/>
        <v>1102.8913702214516</v>
      </c>
      <c r="V61">
        <f t="shared" si="3"/>
        <v>373.52694861444445</v>
      </c>
      <c r="W61">
        <f t="shared" si="3"/>
        <v>161.34668327568016</v>
      </c>
      <c r="X61">
        <f t="shared" si="3"/>
        <v>999.43301267468166</v>
      </c>
      <c r="Y61">
        <f t="shared" si="3"/>
        <v>115.294975544203</v>
      </c>
      <c r="Z61">
        <f t="shared" si="3"/>
        <v>137.32042379228687</v>
      </c>
      <c r="AA61">
        <f t="shared" si="3"/>
        <v>6.5524248361198785</v>
      </c>
      <c r="AB61">
        <f t="shared" si="3"/>
        <v>0.56328569049187904</v>
      </c>
      <c r="AC61">
        <f t="shared" si="3"/>
        <v>39.281836760902472</v>
      </c>
      <c r="AD61">
        <f t="shared" si="3"/>
        <v>564.33151070468114</v>
      </c>
      <c r="AE61">
        <f t="shared" si="3"/>
        <v>224.22373653205455</v>
      </c>
      <c r="AF61">
        <f t="shared" si="3"/>
        <v>79.431475082995178</v>
      </c>
      <c r="AG61">
        <f t="shared" si="3"/>
        <v>135.6775357141459</v>
      </c>
      <c r="AH61">
        <f t="shared" si="3"/>
        <v>0</v>
      </c>
      <c r="AI61">
        <f t="shared" si="3"/>
        <v>17.013999999999999</v>
      </c>
      <c r="AJ61">
        <f t="shared" si="3"/>
        <v>6.8110072432433935</v>
      </c>
      <c r="AK61">
        <f t="shared" si="3"/>
        <v>36.518173902146806</v>
      </c>
      <c r="AL61">
        <f t="shared" si="3"/>
        <v>1625.1960849903137</v>
      </c>
      <c r="AM61">
        <f t="shared" si="3"/>
        <v>97.832442460017518</v>
      </c>
      <c r="AN61">
        <f t="shared" si="3"/>
        <v>5.3773015682447616</v>
      </c>
      <c r="AO61">
        <f t="shared" si="3"/>
        <v>171.22523768362916</v>
      </c>
      <c r="AP61">
        <f t="shared" si="3"/>
        <v>99.383340975884749</v>
      </c>
      <c r="AQ61">
        <f t="shared" si="3"/>
        <v>99.882396690110895</v>
      </c>
      <c r="AR61">
        <f t="shared" si="3"/>
        <v>0</v>
      </c>
    </row>
    <row r="62" spans="1:44">
      <c r="A62" s="15" t="s">
        <v>101</v>
      </c>
      <c r="B62" t="s">
        <v>101</v>
      </c>
      <c r="C62">
        <f t="shared" si="1"/>
        <v>11.646664718146679</v>
      </c>
      <c r="D62">
        <f t="shared" si="3"/>
        <v>1.4373435739202144E-2</v>
      </c>
      <c r="E62">
        <f t="shared" si="3"/>
        <v>0.10396042164476953</v>
      </c>
      <c r="F62">
        <f t="shared" si="3"/>
        <v>0.23338061907796809</v>
      </c>
      <c r="G62">
        <f t="shared" si="3"/>
        <v>0</v>
      </c>
      <c r="H62">
        <f t="shared" si="3"/>
        <v>155.47581891823296</v>
      </c>
      <c r="I62">
        <f t="shared" si="3"/>
        <v>83.276783320812115</v>
      </c>
      <c r="J62">
        <f t="shared" si="3"/>
        <v>61.404598033989409</v>
      </c>
      <c r="K62">
        <f t="shared" si="3"/>
        <v>49.23372401380032</v>
      </c>
      <c r="L62">
        <f t="shared" si="3"/>
        <v>35.745176859341271</v>
      </c>
      <c r="M62">
        <f t="shared" si="3"/>
        <v>423.19609048547085</v>
      </c>
      <c r="N62">
        <f t="shared" si="3"/>
        <v>0</v>
      </c>
      <c r="O62">
        <f t="shared" si="3"/>
        <v>125.89883140331587</v>
      </c>
      <c r="P62">
        <f t="shared" si="3"/>
        <v>65.484705857302899</v>
      </c>
      <c r="Q62">
        <f t="shared" si="3"/>
        <v>4289.4985824874339</v>
      </c>
      <c r="R62">
        <f t="shared" si="3"/>
        <v>22.188663577036493</v>
      </c>
      <c r="S62">
        <f t="shared" si="3"/>
        <v>90.13136310860969</v>
      </c>
      <c r="T62">
        <f t="shared" si="3"/>
        <v>3.5647396731212755</v>
      </c>
      <c r="U62">
        <f t="shared" si="3"/>
        <v>180.28228973976923</v>
      </c>
      <c r="V62">
        <f t="shared" si="3"/>
        <v>80.763304346289715</v>
      </c>
      <c r="W62">
        <f t="shared" si="3"/>
        <v>5.8911995387320104</v>
      </c>
      <c r="X62">
        <f t="shared" si="3"/>
        <v>32.220574931951255</v>
      </c>
      <c r="Y62">
        <f t="shared" si="3"/>
        <v>37.619633298659316</v>
      </c>
      <c r="Z62">
        <f t="shared" si="3"/>
        <v>25.360902057878356</v>
      </c>
      <c r="AA62">
        <f t="shared" si="3"/>
        <v>80.450153922958293</v>
      </c>
      <c r="AB62">
        <f t="shared" si="3"/>
        <v>0.31572576182678802</v>
      </c>
      <c r="AC62">
        <f t="shared" si="3"/>
        <v>93.923480478273234</v>
      </c>
      <c r="AD62">
        <f t="shared" si="3"/>
        <v>12148.924249388188</v>
      </c>
      <c r="AE62">
        <f t="shared" si="3"/>
        <v>441.77</v>
      </c>
      <c r="AF62">
        <f t="shared" si="3"/>
        <v>209.36229226294719</v>
      </c>
      <c r="AG62">
        <f t="shared" si="3"/>
        <v>426.697</v>
      </c>
      <c r="AH62">
        <f t="shared" si="3"/>
        <v>0</v>
      </c>
      <c r="AI62">
        <f t="shared" si="3"/>
        <v>0</v>
      </c>
      <c r="AJ62">
        <f t="shared" si="3"/>
        <v>9.345337894026791</v>
      </c>
      <c r="AK62">
        <f t="shared" si="3"/>
        <v>36.83</v>
      </c>
      <c r="AL62">
        <f t="shared" si="3"/>
        <v>189.12796548266004</v>
      </c>
      <c r="AM62">
        <f t="shared" si="3"/>
        <v>82.782132849038135</v>
      </c>
      <c r="AN62">
        <f t="shared" si="3"/>
        <v>112.47018153451575</v>
      </c>
      <c r="AO62">
        <f t="shared" si="3"/>
        <v>185.63499999999999</v>
      </c>
      <c r="AP62">
        <f t="shared" si="3"/>
        <v>70.140454287939278</v>
      </c>
      <c r="AQ62">
        <f t="shared" si="3"/>
        <v>128.06179313050762</v>
      </c>
      <c r="AR62">
        <f t="shared" si="3"/>
        <v>0</v>
      </c>
    </row>
    <row r="63" spans="1:44">
      <c r="A63" s="15" t="s">
        <v>102</v>
      </c>
      <c r="B63" t="s">
        <v>102</v>
      </c>
      <c r="C63">
        <f t="shared" si="1"/>
        <v>39.802</v>
      </c>
      <c r="D63">
        <f t="shared" si="3"/>
        <v>2.2970000000000002</v>
      </c>
      <c r="E63">
        <f t="shared" si="3"/>
        <v>2.036</v>
      </c>
      <c r="F63">
        <f t="shared" si="3"/>
        <v>9.8120000000000012</v>
      </c>
      <c r="G63">
        <f t="shared" si="3"/>
        <v>7.9000000000000001E-2</v>
      </c>
      <c r="H63">
        <f t="shared" si="3"/>
        <v>96.664000000000001</v>
      </c>
      <c r="I63">
        <f t="shared" si="3"/>
        <v>54.222000000000001</v>
      </c>
      <c r="J63">
        <f t="shared" si="3"/>
        <v>38.741999999999997</v>
      </c>
      <c r="K63">
        <f t="shared" si="3"/>
        <v>39.957999999999998</v>
      </c>
      <c r="L63">
        <f t="shared" si="3"/>
        <v>77.459999999999994</v>
      </c>
      <c r="M63">
        <f t="shared" si="3"/>
        <v>216.85</v>
      </c>
      <c r="N63">
        <f t="shared" si="3"/>
        <v>11.531000000000001</v>
      </c>
      <c r="O63">
        <f t="shared" si="3"/>
        <v>510.25</v>
      </c>
      <c r="P63">
        <f t="shared" si="3"/>
        <v>32.440202277544834</v>
      </c>
      <c r="Q63">
        <f t="shared" si="3"/>
        <v>441.35379772245511</v>
      </c>
      <c r="R63">
        <f t="shared" si="3"/>
        <v>32791.163</v>
      </c>
      <c r="S63">
        <f t="shared" si="3"/>
        <v>1214.7550000000001</v>
      </c>
      <c r="T63">
        <f t="shared" si="3"/>
        <v>20597.512999999999</v>
      </c>
      <c r="U63">
        <f t="shared" si="3"/>
        <v>2278.3980000000001</v>
      </c>
      <c r="V63">
        <f t="shared" si="3"/>
        <v>3597.4989999999998</v>
      </c>
      <c r="W63">
        <f t="shared" si="3"/>
        <v>13147.692999999999</v>
      </c>
      <c r="X63">
        <f t="shared" si="3"/>
        <v>10250.469999999999</v>
      </c>
      <c r="Y63">
        <f t="shared" si="3"/>
        <v>3673.6509999999998</v>
      </c>
      <c r="Z63">
        <f t="shared" si="3"/>
        <v>615.23400000000004</v>
      </c>
      <c r="AA63">
        <f t="shared" si="3"/>
        <v>214.291</v>
      </c>
      <c r="AB63">
        <f t="shared" si="3"/>
        <v>19.041</v>
      </c>
      <c r="AC63">
        <f t="shared" si="3"/>
        <v>413.86900000000003</v>
      </c>
      <c r="AD63">
        <f t="shared" si="3"/>
        <v>7938.0550000000003</v>
      </c>
      <c r="AE63">
        <f t="shared" si="3"/>
        <v>245.161</v>
      </c>
      <c r="AF63">
        <f t="shared" si="3"/>
        <v>136.30600000000001</v>
      </c>
      <c r="AG63">
        <f t="shared" si="3"/>
        <v>22.512</v>
      </c>
      <c r="AH63">
        <f t="shared" si="3"/>
        <v>2.8119999999999998</v>
      </c>
      <c r="AI63">
        <f t="shared" si="3"/>
        <v>3.879</v>
      </c>
      <c r="AJ63">
        <f t="shared" si="3"/>
        <v>2.629</v>
      </c>
      <c r="AK63">
        <f t="shared" si="3"/>
        <v>6.9749999999999996</v>
      </c>
      <c r="AL63">
        <f t="shared" si="3"/>
        <v>193.63399999999999</v>
      </c>
      <c r="AM63">
        <f t="shared" si="3"/>
        <v>267.65499999999997</v>
      </c>
      <c r="AN63">
        <f t="shared" si="3"/>
        <v>34.334000000000003</v>
      </c>
      <c r="AO63">
        <f t="shared" si="3"/>
        <v>34.167000000000002</v>
      </c>
      <c r="AP63">
        <f t="shared" si="3"/>
        <v>15.279</v>
      </c>
      <c r="AQ63">
        <f t="shared" si="3"/>
        <v>127.661</v>
      </c>
      <c r="AR63">
        <f t="shared" si="3"/>
        <v>0</v>
      </c>
    </row>
    <row r="64" spans="1:44">
      <c r="A64" s="15" t="s">
        <v>103</v>
      </c>
      <c r="B64" t="s">
        <v>103</v>
      </c>
      <c r="C64">
        <f t="shared" si="1"/>
        <v>11.074999999999999</v>
      </c>
      <c r="D64">
        <f t="shared" si="3"/>
        <v>0.14099999999999999</v>
      </c>
      <c r="E64">
        <f t="shared" si="3"/>
        <v>0.23599999999999999</v>
      </c>
      <c r="F64">
        <f t="shared" si="3"/>
        <v>2.7030000000000003</v>
      </c>
      <c r="G64">
        <f t="shared" si="3"/>
        <v>7.0000000000000001E-3</v>
      </c>
      <c r="H64">
        <f t="shared" si="3"/>
        <v>210.57900000000001</v>
      </c>
      <c r="I64">
        <f t="shared" si="3"/>
        <v>52.15</v>
      </c>
      <c r="J64">
        <f t="shared" si="3"/>
        <v>20.501000000000001</v>
      </c>
      <c r="K64">
        <f t="shared" si="3"/>
        <v>52.006999999999998</v>
      </c>
      <c r="L64">
        <f t="shared" si="3"/>
        <v>21.88</v>
      </c>
      <c r="M64">
        <f t="shared" si="3"/>
        <v>955.88199999999995</v>
      </c>
      <c r="N64">
        <f t="shared" si="3"/>
        <v>31.169</v>
      </c>
      <c r="O64">
        <f t="shared" si="3"/>
        <v>266.11</v>
      </c>
      <c r="P64">
        <f t="shared" si="3"/>
        <v>24.395634358145205</v>
      </c>
      <c r="Q64">
        <f t="shared" si="3"/>
        <v>114.22636564185483</v>
      </c>
      <c r="R64">
        <f t="shared" si="3"/>
        <v>3555.4720000000002</v>
      </c>
      <c r="S64">
        <f t="shared" si="3"/>
        <v>17295.685000000001</v>
      </c>
      <c r="T64">
        <f t="shared" si="3"/>
        <v>6701.1210000000001</v>
      </c>
      <c r="U64">
        <f t="shared" si="3"/>
        <v>4270.5389999999998</v>
      </c>
      <c r="V64">
        <f t="shared" si="3"/>
        <v>6594.7939999999999</v>
      </c>
      <c r="W64">
        <f t="shared" si="3"/>
        <v>3742.4169999999999</v>
      </c>
      <c r="X64">
        <f t="shared" si="3"/>
        <v>3876.7370000000001</v>
      </c>
      <c r="Y64">
        <f t="shared" si="3"/>
        <v>816.26300000000003</v>
      </c>
      <c r="Z64">
        <f t="shared" si="3"/>
        <v>721.04399999999998</v>
      </c>
      <c r="AA64">
        <f t="shared" si="3"/>
        <v>71.813999999999993</v>
      </c>
      <c r="AB64">
        <f t="shared" si="3"/>
        <v>4.3559999999999999</v>
      </c>
      <c r="AC64">
        <f t="shared" si="3"/>
        <v>274.24599999999998</v>
      </c>
      <c r="AD64">
        <f t="shared" si="3"/>
        <v>1342.5350000000001</v>
      </c>
      <c r="AE64">
        <f t="shared" si="3"/>
        <v>159.46</v>
      </c>
      <c r="AF64">
        <f t="shared" si="3"/>
        <v>27.626000000000001</v>
      </c>
      <c r="AG64">
        <f t="shared" si="3"/>
        <v>40.811</v>
      </c>
      <c r="AH64">
        <f t="shared" si="3"/>
        <v>5.6989999999999998</v>
      </c>
      <c r="AI64">
        <f t="shared" si="3"/>
        <v>2.3620000000000001</v>
      </c>
      <c r="AJ64">
        <f t="shared" si="3"/>
        <v>1.8069999999999999</v>
      </c>
      <c r="AK64">
        <f t="shared" si="3"/>
        <v>4.8339999999999996</v>
      </c>
      <c r="AL64">
        <f t="shared" si="3"/>
        <v>57.429000000000002</v>
      </c>
      <c r="AM64">
        <f t="shared" si="3"/>
        <v>67.795999999999992</v>
      </c>
      <c r="AN64">
        <f t="shared" si="3"/>
        <v>13.85</v>
      </c>
      <c r="AO64">
        <f t="shared" si="3"/>
        <v>3.4159999999999999</v>
      </c>
      <c r="AP64">
        <f t="shared" si="3"/>
        <v>13.932</v>
      </c>
      <c r="AQ64">
        <f t="shared" si="3"/>
        <v>90.563999999999993</v>
      </c>
      <c r="AR64">
        <f t="shared" si="3"/>
        <v>0</v>
      </c>
    </row>
    <row r="65" spans="1:44">
      <c r="A65" t="s">
        <v>142</v>
      </c>
      <c r="B65" t="s">
        <v>104</v>
      </c>
      <c r="C65">
        <f t="shared" si="1"/>
        <v>268.21800000000002</v>
      </c>
      <c r="D65">
        <f t="shared" si="3"/>
        <v>6.5919999999999996</v>
      </c>
      <c r="E65">
        <f t="shared" si="3"/>
        <v>2.5369999999999999</v>
      </c>
      <c r="F65">
        <f t="shared" si="3"/>
        <v>44.107999999999997</v>
      </c>
      <c r="G65">
        <f t="shared" si="3"/>
        <v>0.33600000000000002</v>
      </c>
      <c r="H65">
        <f t="shared" si="3"/>
        <v>1999.3309999999999</v>
      </c>
      <c r="I65">
        <f t="shared" si="3"/>
        <v>329.18400000000003</v>
      </c>
      <c r="J65">
        <f t="shared" si="3"/>
        <v>251.881</v>
      </c>
      <c r="K65">
        <f t="shared" si="3"/>
        <v>195.809</v>
      </c>
      <c r="L65">
        <f t="shared" si="3"/>
        <v>181.137</v>
      </c>
      <c r="M65">
        <f t="shared" si="3"/>
        <v>1602.3389999999999</v>
      </c>
      <c r="N65">
        <f t="shared" si="3"/>
        <v>118.352</v>
      </c>
      <c r="O65">
        <f t="shared" si="3"/>
        <v>967.56100000000004</v>
      </c>
      <c r="P65">
        <f t="shared" si="3"/>
        <v>214.06205955703498</v>
      </c>
      <c r="Q65">
        <f t="shared" si="3"/>
        <v>367.11294044296494</v>
      </c>
      <c r="R65">
        <f t="shared" si="3"/>
        <v>3084.462</v>
      </c>
      <c r="S65">
        <f t="shared" si="3"/>
        <v>922.87099999999998</v>
      </c>
      <c r="T65">
        <f t="shared" si="3"/>
        <v>15026.508</v>
      </c>
      <c r="U65">
        <f t="shared" si="3"/>
        <v>4072.6120000000001</v>
      </c>
      <c r="V65">
        <f t="shared" si="3"/>
        <v>4194.3810000000003</v>
      </c>
      <c r="W65">
        <f t="shared" si="3"/>
        <v>13938.904</v>
      </c>
      <c r="X65">
        <f t="shared" si="3"/>
        <v>11241.137000000001</v>
      </c>
      <c r="Y65">
        <f t="shared" si="3"/>
        <v>4379.8410000000003</v>
      </c>
      <c r="Z65">
        <f t="shared" si="3"/>
        <v>1271.5899999999999</v>
      </c>
      <c r="AA65">
        <f t="shared" si="3"/>
        <v>393.15499999999997</v>
      </c>
      <c r="AB65">
        <f t="shared" si="3"/>
        <v>56.686</v>
      </c>
      <c r="AC65">
        <f t="shared" si="3"/>
        <v>231.59</v>
      </c>
      <c r="AD65">
        <f t="shared" si="3"/>
        <v>13736.284</v>
      </c>
      <c r="AE65">
        <f t="shared" si="3"/>
        <v>1541.511</v>
      </c>
      <c r="AF65">
        <f t="shared" si="3"/>
        <v>441.863</v>
      </c>
      <c r="AG65">
        <f t="shared" si="3"/>
        <v>688.44200000000001</v>
      </c>
      <c r="AH65">
        <f t="shared" si="3"/>
        <v>66.754000000000005</v>
      </c>
      <c r="AI65">
        <f t="shared" si="3"/>
        <v>131.12700000000001</v>
      </c>
      <c r="AJ65">
        <f t="shared" si="3"/>
        <v>96.001000000000005</v>
      </c>
      <c r="AK65">
        <f t="shared" si="3"/>
        <v>101.348</v>
      </c>
      <c r="AL65">
        <f t="shared" si="3"/>
        <v>1170.8510000000001</v>
      </c>
      <c r="AM65">
        <f t="shared" si="3"/>
        <v>1158.3789999999999</v>
      </c>
      <c r="AN65">
        <f t="shared" si="3"/>
        <v>750.26199999999994</v>
      </c>
      <c r="AO65">
        <f t="shared" si="3"/>
        <v>250.59800000000001</v>
      </c>
      <c r="AP65">
        <f t="shared" si="3"/>
        <v>201.03</v>
      </c>
      <c r="AQ65">
        <f t="shared" si="3"/>
        <v>651.61</v>
      </c>
      <c r="AR65">
        <f t="shared" si="3"/>
        <v>0</v>
      </c>
    </row>
    <row r="66" spans="1:44">
      <c r="A66" t="s">
        <v>143</v>
      </c>
      <c r="B66" t="s">
        <v>105</v>
      </c>
      <c r="C66">
        <f t="shared" si="1"/>
        <v>132.876</v>
      </c>
      <c r="D66">
        <f t="shared" si="3"/>
        <v>1.244</v>
      </c>
      <c r="E66">
        <f t="shared" si="3"/>
        <v>0.85499999999999998</v>
      </c>
      <c r="F66">
        <f t="shared" si="3"/>
        <v>17.117000000000001</v>
      </c>
      <c r="G66">
        <f t="shared" si="3"/>
        <v>0.1</v>
      </c>
      <c r="H66">
        <f t="shared" si="3"/>
        <v>335.84899999999999</v>
      </c>
      <c r="I66">
        <f t="shared" si="3"/>
        <v>172.25700000000001</v>
      </c>
      <c r="J66">
        <f t="shared" si="3"/>
        <v>25.303999999999998</v>
      </c>
      <c r="K66">
        <f t="shared" si="3"/>
        <v>160.63399999999999</v>
      </c>
      <c r="L66">
        <f t="shared" si="3"/>
        <v>145.875</v>
      </c>
      <c r="M66">
        <f t="shared" si="3"/>
        <v>1249.0550000000001</v>
      </c>
      <c r="N66">
        <f t="shared" si="3"/>
        <v>125.444</v>
      </c>
      <c r="O66">
        <f t="shared" si="3"/>
        <v>465.459</v>
      </c>
      <c r="P66">
        <f t="shared" si="3"/>
        <v>72.601836872479197</v>
      </c>
      <c r="Q66">
        <f t="shared" si="3"/>
        <v>120.98516312752079</v>
      </c>
      <c r="R66">
        <f t="shared" si="3"/>
        <v>250.721</v>
      </c>
      <c r="S66">
        <f t="shared" si="3"/>
        <v>169.86799999999999</v>
      </c>
      <c r="T66">
        <f t="shared" si="3"/>
        <v>866.36199999999997</v>
      </c>
      <c r="U66">
        <f t="shared" si="3"/>
        <v>115054.52099999999</v>
      </c>
      <c r="V66">
        <f t="shared" si="3"/>
        <v>9919.4359999999997</v>
      </c>
      <c r="W66">
        <f t="shared" si="3"/>
        <v>6254.6769999999997</v>
      </c>
      <c r="X66">
        <f t="shared" si="3"/>
        <v>5553.2209999999995</v>
      </c>
      <c r="Y66">
        <f t="shared" si="3"/>
        <v>2091.8960000000002</v>
      </c>
      <c r="Z66">
        <f t="shared" si="3"/>
        <v>582.827</v>
      </c>
      <c r="AA66">
        <f t="shared" si="3"/>
        <v>810.05399999999997</v>
      </c>
      <c r="AB66">
        <f t="shared" si="3"/>
        <v>61.106999999999999</v>
      </c>
      <c r="AC66">
        <f t="shared" si="3"/>
        <v>123.797</v>
      </c>
      <c r="AD66">
        <f t="shared" si="3"/>
        <v>2733.21</v>
      </c>
      <c r="AE66">
        <f t="shared" si="3"/>
        <v>2993.049</v>
      </c>
      <c r="AF66">
        <f t="shared" si="3"/>
        <v>699.63599999999997</v>
      </c>
      <c r="AG66">
        <f t="shared" si="3"/>
        <v>624.52300000000002</v>
      </c>
      <c r="AH66">
        <f t="shared" si="3"/>
        <v>665.29700000000003</v>
      </c>
      <c r="AI66">
        <f t="shared" si="3"/>
        <v>3878.7550000000001</v>
      </c>
      <c r="AJ66">
        <f t="shared" si="3"/>
        <v>2298.895</v>
      </c>
      <c r="AK66">
        <f t="shared" si="3"/>
        <v>684.36</v>
      </c>
      <c r="AL66">
        <f t="shared" si="3"/>
        <v>458.67500000000001</v>
      </c>
      <c r="AM66">
        <f t="shared" si="3"/>
        <v>3386.931</v>
      </c>
      <c r="AN66">
        <f t="shared" si="3"/>
        <v>901.14200000000005</v>
      </c>
      <c r="AO66">
        <f t="shared" si="3"/>
        <v>971.73800000000006</v>
      </c>
      <c r="AP66">
        <f t="shared" si="3"/>
        <v>1757.1659999999999</v>
      </c>
      <c r="AQ66">
        <f t="shared" si="3"/>
        <v>3022.62</v>
      </c>
      <c r="AR66">
        <f t="shared" si="3"/>
        <v>0</v>
      </c>
    </row>
    <row r="67" spans="1:44">
      <c r="A67" t="s">
        <v>144</v>
      </c>
      <c r="B67" t="s">
        <v>106</v>
      </c>
      <c r="C67">
        <f t="shared" si="1"/>
        <v>123.501</v>
      </c>
      <c r="D67">
        <f t="shared" si="3"/>
        <v>1.9750000000000001</v>
      </c>
      <c r="E67">
        <f t="shared" ref="D67:AR73" si="4">IFERROR(E22,0)</f>
        <v>0.58899999999999997</v>
      </c>
      <c r="F67">
        <f t="shared" si="4"/>
        <v>33.122999999999998</v>
      </c>
      <c r="G67">
        <f t="shared" si="4"/>
        <v>0.151</v>
      </c>
      <c r="H67">
        <f t="shared" si="4"/>
        <v>285.39699999999999</v>
      </c>
      <c r="I67">
        <f t="shared" si="4"/>
        <v>107.249</v>
      </c>
      <c r="J67">
        <f t="shared" si="4"/>
        <v>22.765999999999998</v>
      </c>
      <c r="K67">
        <f t="shared" si="4"/>
        <v>120.54900000000001</v>
      </c>
      <c r="L67">
        <f t="shared" si="4"/>
        <v>60.843000000000004</v>
      </c>
      <c r="M67">
        <f t="shared" si="4"/>
        <v>536.23900000000003</v>
      </c>
      <c r="N67">
        <f t="shared" si="4"/>
        <v>50.808</v>
      </c>
      <c r="O67">
        <f t="shared" si="4"/>
        <v>312.947</v>
      </c>
      <c r="P67">
        <f t="shared" si="4"/>
        <v>73.820403284628782</v>
      </c>
      <c r="Q67">
        <f t="shared" si="4"/>
        <v>99.699596715371214</v>
      </c>
      <c r="R67">
        <f t="shared" si="4"/>
        <v>385.00299999999999</v>
      </c>
      <c r="S67">
        <f t="shared" si="4"/>
        <v>272.16899999999998</v>
      </c>
      <c r="T67">
        <f t="shared" si="4"/>
        <v>1171.7090000000001</v>
      </c>
      <c r="U67">
        <f t="shared" si="4"/>
        <v>13106.081</v>
      </c>
      <c r="V67">
        <f t="shared" si="4"/>
        <v>27303.072</v>
      </c>
      <c r="W67">
        <f t="shared" si="4"/>
        <v>7758.21</v>
      </c>
      <c r="X67">
        <f t="shared" si="4"/>
        <v>10962.98</v>
      </c>
      <c r="Y67">
        <f t="shared" si="4"/>
        <v>1541.8119999999999</v>
      </c>
      <c r="Z67">
        <f t="shared" si="4"/>
        <v>510.48399999999998</v>
      </c>
      <c r="AA67">
        <f t="shared" si="4"/>
        <v>2667.2260000000001</v>
      </c>
      <c r="AB67">
        <f t="shared" si="4"/>
        <v>90.667000000000002</v>
      </c>
      <c r="AC67">
        <f t="shared" si="4"/>
        <v>159.55699999999999</v>
      </c>
      <c r="AD67">
        <f t="shared" si="4"/>
        <v>8611.1769999999997</v>
      </c>
      <c r="AE67">
        <f t="shared" si="4"/>
        <v>2242.2449999999999</v>
      </c>
      <c r="AF67">
        <f t="shared" si="4"/>
        <v>433.13499999999999</v>
      </c>
      <c r="AG67">
        <f t="shared" si="4"/>
        <v>452.01299999999998</v>
      </c>
      <c r="AH67">
        <f t="shared" si="4"/>
        <v>169.68299999999999</v>
      </c>
      <c r="AI67">
        <f t="shared" si="4"/>
        <v>1087.9870000000001</v>
      </c>
      <c r="AJ67">
        <f t="shared" si="4"/>
        <v>349.49400000000003</v>
      </c>
      <c r="AK67">
        <f t="shared" si="4"/>
        <v>216.25700000000001</v>
      </c>
      <c r="AL67">
        <f t="shared" si="4"/>
        <v>411.01900000000001</v>
      </c>
      <c r="AM67">
        <f t="shared" si="4"/>
        <v>1745.5920000000001</v>
      </c>
      <c r="AN67">
        <f t="shared" si="4"/>
        <v>577.82899999999995</v>
      </c>
      <c r="AO67">
        <f t="shared" si="4"/>
        <v>347.03899999999999</v>
      </c>
      <c r="AP67">
        <f t="shared" si="4"/>
        <v>487.65499999999997</v>
      </c>
      <c r="AQ67">
        <f t="shared" si="4"/>
        <v>1771.21</v>
      </c>
      <c r="AR67">
        <f t="shared" si="4"/>
        <v>0</v>
      </c>
    </row>
    <row r="68" spans="1:44">
      <c r="A68" t="s">
        <v>145</v>
      </c>
      <c r="B68" t="s">
        <v>107</v>
      </c>
      <c r="C68">
        <f t="shared" si="1"/>
        <v>316.96100000000001</v>
      </c>
      <c r="D68">
        <f t="shared" si="4"/>
        <v>12.843999999999999</v>
      </c>
      <c r="E68">
        <f t="shared" si="4"/>
        <v>4.7889999999999997</v>
      </c>
      <c r="F68">
        <f t="shared" si="4"/>
        <v>103.544</v>
      </c>
      <c r="G68">
        <f t="shared" si="4"/>
        <v>0.60099999999999998</v>
      </c>
      <c r="H68">
        <f t="shared" si="4"/>
        <v>850.63199999999995</v>
      </c>
      <c r="I68">
        <f t="shared" si="4"/>
        <v>269.18</v>
      </c>
      <c r="J68">
        <f t="shared" si="4"/>
        <v>85.820999999999998</v>
      </c>
      <c r="K68">
        <f t="shared" si="4"/>
        <v>352.00599999999997</v>
      </c>
      <c r="L68">
        <f t="shared" si="4"/>
        <v>369.43200000000002</v>
      </c>
      <c r="M68">
        <f t="shared" si="4"/>
        <v>923.71900000000005</v>
      </c>
      <c r="N68">
        <f t="shared" si="4"/>
        <v>84.875</v>
      </c>
      <c r="O68">
        <f t="shared" si="4"/>
        <v>504.16300000000001</v>
      </c>
      <c r="P68">
        <f t="shared" si="4"/>
        <v>270.04825936734846</v>
      </c>
      <c r="Q68">
        <f t="shared" si="4"/>
        <v>510.76574063265139</v>
      </c>
      <c r="R68">
        <f t="shared" si="4"/>
        <v>1474.588</v>
      </c>
      <c r="S68">
        <f t="shared" si="4"/>
        <v>548.40599999999995</v>
      </c>
      <c r="T68">
        <f t="shared" si="4"/>
        <v>1899.989</v>
      </c>
      <c r="U68">
        <f t="shared" si="4"/>
        <v>2719.7919999999999</v>
      </c>
      <c r="V68">
        <f t="shared" si="4"/>
        <v>3534.9780000000001</v>
      </c>
      <c r="W68">
        <f t="shared" si="4"/>
        <v>25563.131000000001</v>
      </c>
      <c r="X68">
        <f t="shared" si="4"/>
        <v>7975.2020000000002</v>
      </c>
      <c r="Y68">
        <f t="shared" si="4"/>
        <v>3105.2570000000001</v>
      </c>
      <c r="Z68">
        <f t="shared" si="4"/>
        <v>632.71799999999996</v>
      </c>
      <c r="AA68">
        <f t="shared" si="4"/>
        <v>1216.9490000000001</v>
      </c>
      <c r="AB68">
        <f t="shared" si="4"/>
        <v>84.712999999999994</v>
      </c>
      <c r="AC68">
        <f t="shared" si="4"/>
        <v>636.61199999999997</v>
      </c>
      <c r="AD68">
        <f t="shared" si="4"/>
        <v>4706.9059999999999</v>
      </c>
      <c r="AE68">
        <f t="shared" si="4"/>
        <v>1973.11</v>
      </c>
      <c r="AF68">
        <f t="shared" si="4"/>
        <v>430.40600000000006</v>
      </c>
      <c r="AG68">
        <f t="shared" si="4"/>
        <v>317.40899999999999</v>
      </c>
      <c r="AH68">
        <f t="shared" si="4"/>
        <v>107.69</v>
      </c>
      <c r="AI68">
        <f t="shared" si="4"/>
        <v>190.21899999999999</v>
      </c>
      <c r="AJ68">
        <f t="shared" si="4"/>
        <v>147.59200000000001</v>
      </c>
      <c r="AK68">
        <f t="shared" si="4"/>
        <v>241.95</v>
      </c>
      <c r="AL68">
        <f t="shared" si="4"/>
        <v>274.43099999999998</v>
      </c>
      <c r="AM68">
        <f t="shared" si="4"/>
        <v>1494.067</v>
      </c>
      <c r="AN68">
        <f t="shared" si="4"/>
        <v>548.41099999999994</v>
      </c>
      <c r="AO68">
        <f t="shared" si="4"/>
        <v>298.24799999999999</v>
      </c>
      <c r="AP68">
        <f t="shared" si="4"/>
        <v>388.81099999999998</v>
      </c>
      <c r="AQ68">
        <f t="shared" si="4"/>
        <v>611.23699999999997</v>
      </c>
      <c r="AR68">
        <f t="shared" si="4"/>
        <v>0</v>
      </c>
    </row>
    <row r="69" spans="1:44">
      <c r="A69" t="s">
        <v>146</v>
      </c>
      <c r="B69" t="s">
        <v>108</v>
      </c>
      <c r="C69">
        <f t="shared" si="1"/>
        <v>89.094999999999999</v>
      </c>
      <c r="D69">
        <f t="shared" si="4"/>
        <v>0.58599999999999997</v>
      </c>
      <c r="E69">
        <f t="shared" si="4"/>
        <v>0.34699999999999998</v>
      </c>
      <c r="F69">
        <f t="shared" si="4"/>
        <v>16.106999999999999</v>
      </c>
      <c r="G69">
        <f t="shared" si="4"/>
        <v>5.6000000000000001E-2</v>
      </c>
      <c r="H69">
        <f t="shared" si="4"/>
        <v>156.553</v>
      </c>
      <c r="I69">
        <f t="shared" si="4"/>
        <v>64.596999999999994</v>
      </c>
      <c r="J69">
        <f t="shared" si="4"/>
        <v>14.874000000000001</v>
      </c>
      <c r="K69">
        <f t="shared" si="4"/>
        <v>37.148000000000003</v>
      </c>
      <c r="L69">
        <f t="shared" si="4"/>
        <v>47.512999999999998</v>
      </c>
      <c r="M69">
        <f t="shared" si="4"/>
        <v>193.37899999999999</v>
      </c>
      <c r="N69">
        <f t="shared" si="4"/>
        <v>19.933</v>
      </c>
      <c r="O69">
        <f t="shared" si="4"/>
        <v>134.23500000000001</v>
      </c>
      <c r="P69">
        <f t="shared" si="4"/>
        <v>10.076523757964786</v>
      </c>
      <c r="Q69">
        <f t="shared" si="4"/>
        <v>116.2054762420352</v>
      </c>
      <c r="R69">
        <f t="shared" si="4"/>
        <v>155.57599999999999</v>
      </c>
      <c r="S69">
        <f t="shared" si="4"/>
        <v>118.842</v>
      </c>
      <c r="T69">
        <f t="shared" si="4"/>
        <v>305.57499999999999</v>
      </c>
      <c r="U69">
        <f t="shared" si="4"/>
        <v>1364.7619999999999</v>
      </c>
      <c r="V69">
        <f t="shared" si="4"/>
        <v>2405.86</v>
      </c>
      <c r="W69">
        <f t="shared" si="4"/>
        <v>1588.4929999999999</v>
      </c>
      <c r="X69">
        <f t="shared" si="4"/>
        <v>64338.506999999998</v>
      </c>
      <c r="Y69">
        <f t="shared" si="4"/>
        <v>408.37299999999999</v>
      </c>
      <c r="Z69">
        <f t="shared" si="4"/>
        <v>107.351</v>
      </c>
      <c r="AA69">
        <f t="shared" si="4"/>
        <v>340.488</v>
      </c>
      <c r="AB69">
        <f t="shared" si="4"/>
        <v>417.02600000000001</v>
      </c>
      <c r="AC69">
        <f t="shared" si="4"/>
        <v>98.191999999999993</v>
      </c>
      <c r="AD69">
        <f t="shared" si="4"/>
        <v>1145.4949999999999</v>
      </c>
      <c r="AE69">
        <f t="shared" si="4"/>
        <v>7885.1440000000002</v>
      </c>
      <c r="AF69">
        <f t="shared" si="4"/>
        <v>524.06799999999998</v>
      </c>
      <c r="AG69">
        <f t="shared" si="4"/>
        <v>138.42699999999999</v>
      </c>
      <c r="AH69">
        <f t="shared" si="4"/>
        <v>50.095999999999997</v>
      </c>
      <c r="AI69">
        <f t="shared" si="4"/>
        <v>140.24299999999999</v>
      </c>
      <c r="AJ69">
        <f t="shared" si="4"/>
        <v>131.464</v>
      </c>
      <c r="AK69">
        <f t="shared" si="4"/>
        <v>136.41999999999999</v>
      </c>
      <c r="AL69">
        <f t="shared" si="4"/>
        <v>119.49</v>
      </c>
      <c r="AM69">
        <f t="shared" si="4"/>
        <v>959.8900000000001</v>
      </c>
      <c r="AN69">
        <f t="shared" si="4"/>
        <v>215.95699999999999</v>
      </c>
      <c r="AO69">
        <f t="shared" si="4"/>
        <v>141.10300000000001</v>
      </c>
      <c r="AP69">
        <f t="shared" si="4"/>
        <v>139.09</v>
      </c>
      <c r="AQ69">
        <f t="shared" si="4"/>
        <v>291.27999999999997</v>
      </c>
      <c r="AR69">
        <f t="shared" si="4"/>
        <v>0</v>
      </c>
    </row>
    <row r="70" spans="1:44">
      <c r="A70" t="s">
        <v>147</v>
      </c>
      <c r="B70" t="s">
        <v>109</v>
      </c>
      <c r="C70">
        <f t="shared" si="1"/>
        <v>43.523000000000003</v>
      </c>
      <c r="D70">
        <f t="shared" si="4"/>
        <v>0.40299999999999997</v>
      </c>
      <c r="E70">
        <f t="shared" si="4"/>
        <v>0.16500000000000001</v>
      </c>
      <c r="F70">
        <f t="shared" si="4"/>
        <v>3.242</v>
      </c>
      <c r="G70">
        <f t="shared" si="4"/>
        <v>1.9999999999999997E-2</v>
      </c>
      <c r="H70">
        <f t="shared" si="4"/>
        <v>91.715000000000003</v>
      </c>
      <c r="I70">
        <f t="shared" si="4"/>
        <v>15.529</v>
      </c>
      <c r="J70">
        <f t="shared" si="4"/>
        <v>10.742999999999999</v>
      </c>
      <c r="K70">
        <f t="shared" si="4"/>
        <v>11.354999999999999</v>
      </c>
      <c r="L70">
        <f t="shared" si="4"/>
        <v>12.542000000000002</v>
      </c>
      <c r="M70">
        <f t="shared" si="4"/>
        <v>76.35199999999999</v>
      </c>
      <c r="N70">
        <f t="shared" si="4"/>
        <v>5.8710000000000004</v>
      </c>
      <c r="O70">
        <f t="shared" si="4"/>
        <v>42.534999999999997</v>
      </c>
      <c r="P70">
        <f t="shared" si="4"/>
        <v>11.683577762785628</v>
      </c>
      <c r="Q70">
        <f t="shared" si="4"/>
        <v>19.950422237214369</v>
      </c>
      <c r="R70">
        <f t="shared" si="4"/>
        <v>212.911</v>
      </c>
      <c r="S70">
        <f t="shared" si="4"/>
        <v>43.259</v>
      </c>
      <c r="T70">
        <f t="shared" si="4"/>
        <v>647.74599999999998</v>
      </c>
      <c r="U70">
        <f t="shared" si="4"/>
        <v>217.24299999999999</v>
      </c>
      <c r="V70">
        <f t="shared" si="4"/>
        <v>222.35599999999999</v>
      </c>
      <c r="W70">
        <f t="shared" si="4"/>
        <v>760.476</v>
      </c>
      <c r="X70">
        <f t="shared" si="4"/>
        <v>1026.992</v>
      </c>
      <c r="Y70">
        <f t="shared" si="4"/>
        <v>7002.9480000000003</v>
      </c>
      <c r="Z70">
        <f t="shared" si="4"/>
        <v>83.356999999999999</v>
      </c>
      <c r="AA70">
        <f t="shared" si="4"/>
        <v>37.599000000000004</v>
      </c>
      <c r="AB70">
        <f t="shared" si="4"/>
        <v>50.805</v>
      </c>
      <c r="AC70">
        <f t="shared" si="4"/>
        <v>12.382999999999999</v>
      </c>
      <c r="AD70">
        <f t="shared" si="4"/>
        <v>581.80399999999997</v>
      </c>
      <c r="AE70">
        <f t="shared" si="4"/>
        <v>155.24099999999999</v>
      </c>
      <c r="AF70">
        <f t="shared" si="4"/>
        <v>684.23199999999997</v>
      </c>
      <c r="AG70">
        <f t="shared" si="4"/>
        <v>27.145</v>
      </c>
      <c r="AH70">
        <f t="shared" si="4"/>
        <v>3.5220000000000002</v>
      </c>
      <c r="AI70">
        <f t="shared" si="4"/>
        <v>8.6289999999999996</v>
      </c>
      <c r="AJ70">
        <f t="shared" si="4"/>
        <v>5.6579999999999995</v>
      </c>
      <c r="AK70">
        <f t="shared" si="4"/>
        <v>5.7290000000000001</v>
      </c>
      <c r="AL70">
        <f t="shared" si="4"/>
        <v>43.453000000000003</v>
      </c>
      <c r="AM70">
        <f t="shared" si="4"/>
        <v>85.369</v>
      </c>
      <c r="AN70">
        <f t="shared" si="4"/>
        <v>231.34399999999999</v>
      </c>
      <c r="AO70">
        <f t="shared" si="4"/>
        <v>14.287000000000001</v>
      </c>
      <c r="AP70">
        <f t="shared" si="4"/>
        <v>20.707000000000001</v>
      </c>
      <c r="AQ70">
        <f t="shared" si="4"/>
        <v>84.711999999999989</v>
      </c>
      <c r="AR70">
        <f t="shared" si="4"/>
        <v>0</v>
      </c>
    </row>
    <row r="71" spans="1:44">
      <c r="A71" t="s">
        <v>148</v>
      </c>
      <c r="B71" t="s">
        <v>110</v>
      </c>
      <c r="C71">
        <f t="shared" si="1"/>
        <v>476.14</v>
      </c>
      <c r="D71">
        <f t="shared" si="4"/>
        <v>2.8969999999999998</v>
      </c>
      <c r="E71">
        <f t="shared" si="4"/>
        <v>1.7829999999999999</v>
      </c>
      <c r="F71">
        <f t="shared" si="4"/>
        <v>63.653999999999996</v>
      </c>
      <c r="G71">
        <f t="shared" si="4"/>
        <v>0.21</v>
      </c>
      <c r="H71">
        <f t="shared" si="4"/>
        <v>747.04399999999998</v>
      </c>
      <c r="I71">
        <f t="shared" si="4"/>
        <v>531.00199999999995</v>
      </c>
      <c r="J71">
        <f t="shared" si="4"/>
        <v>65.111999999999995</v>
      </c>
      <c r="K71">
        <f t="shared" si="4"/>
        <v>252.52500000000001</v>
      </c>
      <c r="L71">
        <f t="shared" si="4"/>
        <v>247.142</v>
      </c>
      <c r="M71">
        <f t="shared" si="4"/>
        <v>903.24400000000003</v>
      </c>
      <c r="N71">
        <f t="shared" si="4"/>
        <v>126.69199999999999</v>
      </c>
      <c r="O71">
        <f t="shared" si="4"/>
        <v>269.483</v>
      </c>
      <c r="P71">
        <f t="shared" si="4"/>
        <v>187.96416695003211</v>
      </c>
      <c r="Q71">
        <f t="shared" si="4"/>
        <v>153.43883304996791</v>
      </c>
      <c r="R71">
        <f t="shared" si="4"/>
        <v>811.29200000000003</v>
      </c>
      <c r="S71">
        <f t="shared" si="4"/>
        <v>277.54599999999999</v>
      </c>
      <c r="T71">
        <f t="shared" si="4"/>
        <v>538.77300000000002</v>
      </c>
      <c r="U71">
        <f t="shared" si="4"/>
        <v>1220.126</v>
      </c>
      <c r="V71">
        <f t="shared" si="4"/>
        <v>569.51199999999994</v>
      </c>
      <c r="W71">
        <f t="shared" si="4"/>
        <v>952.89800000000002</v>
      </c>
      <c r="X71">
        <f t="shared" si="4"/>
        <v>1047.8230000000001</v>
      </c>
      <c r="Y71">
        <f t="shared" si="4"/>
        <v>414.20299999999997</v>
      </c>
      <c r="Z71">
        <f t="shared" si="4"/>
        <v>1717.684</v>
      </c>
      <c r="AA71">
        <f t="shared" si="4"/>
        <v>1052.4880000000001</v>
      </c>
      <c r="AB71">
        <f t="shared" si="4"/>
        <v>177.863</v>
      </c>
      <c r="AC71">
        <f t="shared" si="4"/>
        <v>227.922</v>
      </c>
      <c r="AD71">
        <f t="shared" si="4"/>
        <v>1516.1420000000001</v>
      </c>
      <c r="AE71">
        <f t="shared" si="4"/>
        <v>1421.5450000000001</v>
      </c>
      <c r="AF71">
        <f t="shared" si="4"/>
        <v>1134.395</v>
      </c>
      <c r="AG71">
        <f t="shared" si="4"/>
        <v>782.505</v>
      </c>
      <c r="AH71">
        <f t="shared" si="4"/>
        <v>145.83600000000001</v>
      </c>
      <c r="AI71">
        <f t="shared" si="4"/>
        <v>283.726</v>
      </c>
      <c r="AJ71">
        <f t="shared" si="4"/>
        <v>196.33500000000001</v>
      </c>
      <c r="AK71">
        <f t="shared" si="4"/>
        <v>388.762</v>
      </c>
      <c r="AL71">
        <f t="shared" si="4"/>
        <v>422.66300000000001</v>
      </c>
      <c r="AM71">
        <f t="shared" si="4"/>
        <v>1597.7560000000001</v>
      </c>
      <c r="AN71">
        <f t="shared" si="4"/>
        <v>661.19299999999998</v>
      </c>
      <c r="AO71">
        <f t="shared" si="4"/>
        <v>1045.92</v>
      </c>
      <c r="AP71">
        <f t="shared" si="4"/>
        <v>2123.0790000000002</v>
      </c>
      <c r="AQ71">
        <f t="shared" si="4"/>
        <v>1052.047</v>
      </c>
      <c r="AR71">
        <f t="shared" si="4"/>
        <v>0</v>
      </c>
    </row>
    <row r="72" spans="1:44">
      <c r="A72" s="15" t="s">
        <v>218</v>
      </c>
      <c r="C72">
        <f t="shared" si="1"/>
        <v>977.476</v>
      </c>
      <c r="D72">
        <f t="shared" si="4"/>
        <v>12.164999999999999</v>
      </c>
      <c r="E72">
        <f t="shared" si="4"/>
        <v>6.351</v>
      </c>
      <c r="F72">
        <f t="shared" si="4"/>
        <v>199.63</v>
      </c>
      <c r="G72">
        <f t="shared" si="4"/>
        <v>0.19900000000000001</v>
      </c>
      <c r="H72">
        <f t="shared" si="4"/>
        <v>3570.62</v>
      </c>
      <c r="I72">
        <f t="shared" si="4"/>
        <v>1581.404</v>
      </c>
      <c r="J72">
        <f t="shared" si="4"/>
        <v>200.07499999999999</v>
      </c>
      <c r="K72">
        <f t="shared" si="4"/>
        <v>1492.3630000000001</v>
      </c>
      <c r="L72">
        <f t="shared" si="4"/>
        <v>1714.3889999999999</v>
      </c>
      <c r="M72">
        <f t="shared" si="4"/>
        <v>6312.0469999999996</v>
      </c>
      <c r="N72">
        <f t="shared" si="4"/>
        <v>306.416</v>
      </c>
      <c r="O72">
        <f t="shared" si="4"/>
        <v>1766.3589999999999</v>
      </c>
      <c r="P72">
        <f t="shared" si="4"/>
        <v>332.54776403925462</v>
      </c>
      <c r="Q72">
        <f t="shared" si="4"/>
        <v>1638.8612359607455</v>
      </c>
      <c r="R72">
        <f t="shared" si="4"/>
        <v>4647.2550000000001</v>
      </c>
      <c r="S72">
        <f t="shared" si="4"/>
        <v>1870.9639999999999</v>
      </c>
      <c r="T72">
        <f t="shared" si="4"/>
        <v>1788.91</v>
      </c>
      <c r="U72">
        <f t="shared" si="4"/>
        <v>2274.3960000000002</v>
      </c>
      <c r="V72">
        <f t="shared" si="4"/>
        <v>1160.7049999999999</v>
      </c>
      <c r="W72">
        <f t="shared" si="4"/>
        <v>1466.961</v>
      </c>
      <c r="X72">
        <f t="shared" si="4"/>
        <v>2176.7020000000002</v>
      </c>
      <c r="Y72">
        <f t="shared" si="4"/>
        <v>584.27599999999995</v>
      </c>
      <c r="Z72">
        <f t="shared" si="4"/>
        <v>344.51499999999999</v>
      </c>
      <c r="AA72">
        <f t="shared" si="4"/>
        <v>16143.463</v>
      </c>
      <c r="AB72">
        <f t="shared" si="4"/>
        <v>359.762</v>
      </c>
      <c r="AC72">
        <f t="shared" si="4"/>
        <v>769.23</v>
      </c>
      <c r="AD72">
        <f t="shared" si="4"/>
        <v>1052.7370000000001</v>
      </c>
      <c r="AE72">
        <f t="shared" si="4"/>
        <v>6957.2950000000001</v>
      </c>
      <c r="AF72">
        <f t="shared" si="4"/>
        <v>1082.4480000000001</v>
      </c>
      <c r="AG72">
        <f t="shared" si="4"/>
        <v>5507.0619999999999</v>
      </c>
      <c r="AH72">
        <f t="shared" si="4"/>
        <v>395.75</v>
      </c>
      <c r="AI72">
        <f t="shared" si="4"/>
        <v>918.37800000000004</v>
      </c>
      <c r="AJ72">
        <f t="shared" si="4"/>
        <v>314.00799999999998</v>
      </c>
      <c r="AK72">
        <f t="shared" si="4"/>
        <v>924.76199999999994</v>
      </c>
      <c r="AL72">
        <f t="shared" si="4"/>
        <v>2247.1120000000001</v>
      </c>
      <c r="AM72">
        <f t="shared" si="4"/>
        <v>2031.9749999999999</v>
      </c>
      <c r="AN72">
        <f t="shared" si="4"/>
        <v>1799.1489999999999</v>
      </c>
      <c r="AO72">
        <f t="shared" si="4"/>
        <v>2711.2159999999999</v>
      </c>
      <c r="AP72">
        <f t="shared" si="4"/>
        <v>2187.1439999999998</v>
      </c>
      <c r="AQ72">
        <f t="shared" si="4"/>
        <v>2254.0969999999998</v>
      </c>
      <c r="AR72">
        <f t="shared" si="4"/>
        <v>0</v>
      </c>
    </row>
    <row r="73" spans="1:44">
      <c r="A73" s="15" t="s">
        <v>111</v>
      </c>
      <c r="B73" t="s">
        <v>111</v>
      </c>
      <c r="C73">
        <f t="shared" si="1"/>
        <v>492.40800000000002</v>
      </c>
      <c r="D73">
        <f t="shared" si="4"/>
        <v>8.4369999999999994</v>
      </c>
      <c r="E73">
        <f t="shared" si="4"/>
        <v>2.79</v>
      </c>
      <c r="F73">
        <f t="shared" si="4"/>
        <v>135.303</v>
      </c>
      <c r="G73">
        <f t="shared" si="4"/>
        <v>0.307</v>
      </c>
      <c r="H73">
        <f t="shared" si="4"/>
        <v>2224.59</v>
      </c>
      <c r="I73">
        <f t="shared" si="4"/>
        <v>567.68499999999995</v>
      </c>
      <c r="J73">
        <f t="shared" si="4"/>
        <v>178.83099999999999</v>
      </c>
      <c r="K73">
        <f t="shared" si="4"/>
        <v>465.11900000000003</v>
      </c>
      <c r="L73">
        <f t="shared" si="4"/>
        <v>2471.3310000000001</v>
      </c>
      <c r="M73">
        <f t="shared" si="4"/>
        <v>2362.9589999999998</v>
      </c>
      <c r="N73">
        <f t="shared" ref="D73:AR79" si="5">IFERROR(N28,0)</f>
        <v>225.73500000000001</v>
      </c>
      <c r="O73">
        <f t="shared" si="5"/>
        <v>673.02700000000004</v>
      </c>
      <c r="P73">
        <f t="shared" si="5"/>
        <v>909.73708542569443</v>
      </c>
      <c r="Q73">
        <f t="shared" si="5"/>
        <v>0.63191457430561182</v>
      </c>
      <c r="R73">
        <f t="shared" si="5"/>
        <v>1622.3219999999999</v>
      </c>
      <c r="S73">
        <f t="shared" si="5"/>
        <v>712.72199999999998</v>
      </c>
      <c r="T73">
        <f t="shared" si="5"/>
        <v>881.14200000000005</v>
      </c>
      <c r="U73">
        <f t="shared" si="5"/>
        <v>2102.9119999999998</v>
      </c>
      <c r="V73">
        <f t="shared" si="5"/>
        <v>968.21799999999996</v>
      </c>
      <c r="W73">
        <f t="shared" si="5"/>
        <v>1213.3779999999999</v>
      </c>
      <c r="X73">
        <f t="shared" si="5"/>
        <v>1616.175</v>
      </c>
      <c r="Y73">
        <f t="shared" si="5"/>
        <v>321.73200000000003</v>
      </c>
      <c r="Z73">
        <f t="shared" si="5"/>
        <v>276.15699999999998</v>
      </c>
      <c r="AA73">
        <f t="shared" si="5"/>
        <v>1579.836</v>
      </c>
      <c r="AB73">
        <f t="shared" si="5"/>
        <v>788.404</v>
      </c>
      <c r="AC73">
        <f t="shared" si="5"/>
        <v>251.011</v>
      </c>
      <c r="AD73">
        <f t="shared" si="5"/>
        <v>1641.376</v>
      </c>
      <c r="AE73">
        <f t="shared" si="5"/>
        <v>4937.4530000000004</v>
      </c>
      <c r="AF73">
        <f t="shared" si="5"/>
        <v>2985.355</v>
      </c>
      <c r="AG73">
        <f t="shared" si="5"/>
        <v>990.38900000000001</v>
      </c>
      <c r="AH73">
        <f t="shared" si="5"/>
        <v>272.73099999999999</v>
      </c>
      <c r="AI73">
        <f t="shared" si="5"/>
        <v>171.33799999999999</v>
      </c>
      <c r="AJ73">
        <f t="shared" si="5"/>
        <v>117.747</v>
      </c>
      <c r="AK73">
        <f t="shared" si="5"/>
        <v>347.30599999999998</v>
      </c>
      <c r="AL73">
        <f t="shared" si="5"/>
        <v>230.16399999999999</v>
      </c>
      <c r="AM73">
        <f t="shared" si="5"/>
        <v>1348.587</v>
      </c>
      <c r="AN73">
        <f t="shared" si="5"/>
        <v>603.23199999999997</v>
      </c>
      <c r="AO73">
        <f t="shared" si="5"/>
        <v>700.28899999999999</v>
      </c>
      <c r="AP73">
        <f t="shared" si="5"/>
        <v>774.91099999999994</v>
      </c>
      <c r="AQ73">
        <f t="shared" si="5"/>
        <v>633.40099999999995</v>
      </c>
      <c r="AR73">
        <f t="shared" si="5"/>
        <v>0</v>
      </c>
    </row>
    <row r="74" spans="1:44">
      <c r="A74" s="15" t="s">
        <v>112</v>
      </c>
      <c r="B74" t="s">
        <v>112</v>
      </c>
      <c r="C74">
        <f t="shared" si="1"/>
        <v>146.768</v>
      </c>
      <c r="D74">
        <f t="shared" si="5"/>
        <v>0.99199999999999999</v>
      </c>
      <c r="E74">
        <f t="shared" si="5"/>
        <v>0.45300000000000001</v>
      </c>
      <c r="F74">
        <f t="shared" si="5"/>
        <v>16.973999999999997</v>
      </c>
      <c r="G74">
        <f t="shared" si="5"/>
        <v>7.5999999999999998E-2</v>
      </c>
      <c r="H74">
        <f t="shared" si="5"/>
        <v>555.38900000000001</v>
      </c>
      <c r="I74">
        <f t="shared" si="5"/>
        <v>132.31800000000001</v>
      </c>
      <c r="J74">
        <f t="shared" si="5"/>
        <v>35.213999999999999</v>
      </c>
      <c r="K74">
        <f t="shared" si="5"/>
        <v>662.19500000000005</v>
      </c>
      <c r="L74">
        <f t="shared" si="5"/>
        <v>162.84700000000001</v>
      </c>
      <c r="M74">
        <f t="shared" si="5"/>
        <v>549.24699999999996</v>
      </c>
      <c r="N74">
        <f t="shared" si="5"/>
        <v>50.499000000000002</v>
      </c>
      <c r="O74">
        <f t="shared" si="5"/>
        <v>167.48</v>
      </c>
      <c r="P74">
        <f t="shared" si="5"/>
        <v>196.60532832582419</v>
      </c>
      <c r="Q74">
        <f t="shared" si="5"/>
        <v>1.4646716741758095</v>
      </c>
      <c r="R74">
        <f t="shared" si="5"/>
        <v>4371.1840000000002</v>
      </c>
      <c r="S74">
        <f t="shared" si="5"/>
        <v>1951.46</v>
      </c>
      <c r="T74">
        <f t="shared" si="5"/>
        <v>315.02800000000002</v>
      </c>
      <c r="U74">
        <f t="shared" si="5"/>
        <v>210.584</v>
      </c>
      <c r="V74">
        <f t="shared" si="5"/>
        <v>140.99700000000001</v>
      </c>
      <c r="W74">
        <f t="shared" si="5"/>
        <v>271.76600000000002</v>
      </c>
      <c r="X74">
        <f t="shared" si="5"/>
        <v>211.447</v>
      </c>
      <c r="Y74">
        <f t="shared" si="5"/>
        <v>106.87700000000001</v>
      </c>
      <c r="Z74">
        <f t="shared" si="5"/>
        <v>45.186</v>
      </c>
      <c r="AA74">
        <f t="shared" si="5"/>
        <v>503.57499999999999</v>
      </c>
      <c r="AB74">
        <f t="shared" si="5"/>
        <v>21.741</v>
      </c>
      <c r="AC74">
        <f t="shared" si="5"/>
        <v>4002.078</v>
      </c>
      <c r="AD74">
        <f t="shared" si="5"/>
        <v>407.69</v>
      </c>
      <c r="AE74">
        <f t="shared" si="5"/>
        <v>999.59299999999996</v>
      </c>
      <c r="AF74">
        <f t="shared" si="5"/>
        <v>168.04599999999999</v>
      </c>
      <c r="AG74">
        <f t="shared" si="5"/>
        <v>854.90899999999999</v>
      </c>
      <c r="AH74">
        <f t="shared" si="5"/>
        <v>32.155999999999999</v>
      </c>
      <c r="AI74">
        <f t="shared" si="5"/>
        <v>29.431000000000001</v>
      </c>
      <c r="AJ74">
        <f t="shared" si="5"/>
        <v>28.716999999999999</v>
      </c>
      <c r="AK74">
        <f t="shared" si="5"/>
        <v>112.31100000000001</v>
      </c>
      <c r="AL74">
        <f t="shared" si="5"/>
        <v>512.69799999999998</v>
      </c>
      <c r="AM74">
        <f t="shared" si="5"/>
        <v>493.26800000000003</v>
      </c>
      <c r="AN74">
        <f t="shared" si="5"/>
        <v>1302.0609999999999</v>
      </c>
      <c r="AO74">
        <f t="shared" si="5"/>
        <v>571.55399999999997</v>
      </c>
      <c r="AP74">
        <f t="shared" si="5"/>
        <v>727.51700000000005</v>
      </c>
      <c r="AQ74">
        <f t="shared" si="5"/>
        <v>298.80500000000001</v>
      </c>
      <c r="AR74">
        <f t="shared" si="5"/>
        <v>0</v>
      </c>
    </row>
    <row r="75" spans="1:44">
      <c r="A75" t="s">
        <v>150</v>
      </c>
      <c r="B75" t="s">
        <v>113</v>
      </c>
      <c r="C75">
        <f t="shared" si="1"/>
        <v>278.49799999999999</v>
      </c>
      <c r="D75">
        <f t="shared" si="5"/>
        <v>1.87</v>
      </c>
      <c r="E75">
        <f t="shared" si="5"/>
        <v>0.52900000000000003</v>
      </c>
      <c r="F75">
        <f t="shared" si="5"/>
        <v>18.852</v>
      </c>
      <c r="G75">
        <f t="shared" si="5"/>
        <v>0.13800000000000001</v>
      </c>
      <c r="H75">
        <f t="shared" si="5"/>
        <v>181.93600000000001</v>
      </c>
      <c r="I75">
        <f t="shared" si="5"/>
        <v>78.748000000000005</v>
      </c>
      <c r="J75">
        <f t="shared" si="5"/>
        <v>17.187999999999999</v>
      </c>
      <c r="K75">
        <f t="shared" si="5"/>
        <v>54.529000000000003</v>
      </c>
      <c r="L75">
        <f t="shared" si="5"/>
        <v>115.03700000000001</v>
      </c>
      <c r="M75">
        <f t="shared" si="5"/>
        <v>234.68899999999999</v>
      </c>
      <c r="N75">
        <f t="shared" si="5"/>
        <v>23.654</v>
      </c>
      <c r="O75">
        <f t="shared" si="5"/>
        <v>89.516000000000005</v>
      </c>
      <c r="P75">
        <f t="shared" si="5"/>
        <v>61.189606754024581</v>
      </c>
      <c r="Q75">
        <f t="shared" si="5"/>
        <v>66.566393245975419</v>
      </c>
      <c r="R75">
        <f t="shared" si="5"/>
        <v>217.029</v>
      </c>
      <c r="S75">
        <f t="shared" si="5"/>
        <v>110.655</v>
      </c>
      <c r="T75">
        <f t="shared" si="5"/>
        <v>270.47800000000001</v>
      </c>
      <c r="U75">
        <f t="shared" si="5"/>
        <v>177.08799999999999</v>
      </c>
      <c r="V75">
        <f t="shared" si="5"/>
        <v>142.667</v>
      </c>
      <c r="W75">
        <f t="shared" si="5"/>
        <v>205.59899999999999</v>
      </c>
      <c r="X75">
        <f t="shared" si="5"/>
        <v>213.435</v>
      </c>
      <c r="Y75">
        <f t="shared" si="5"/>
        <v>119.623</v>
      </c>
      <c r="Z75">
        <f t="shared" si="5"/>
        <v>84.974999999999994</v>
      </c>
      <c r="AA75">
        <f t="shared" si="5"/>
        <v>1126.335</v>
      </c>
      <c r="AB75">
        <f t="shared" si="5"/>
        <v>78.253</v>
      </c>
      <c r="AC75">
        <f t="shared" si="5"/>
        <v>283.28899999999999</v>
      </c>
      <c r="AD75">
        <f t="shared" si="5"/>
        <v>19228.044000000002</v>
      </c>
      <c r="AE75">
        <f t="shared" si="5"/>
        <v>1366.42</v>
      </c>
      <c r="AF75">
        <f t="shared" si="5"/>
        <v>703.548</v>
      </c>
      <c r="AG75">
        <f t="shared" si="5"/>
        <v>589.00099999999998</v>
      </c>
      <c r="AH75">
        <f t="shared" si="5"/>
        <v>85.385000000000005</v>
      </c>
      <c r="AI75">
        <f t="shared" si="5"/>
        <v>350.99700000000001</v>
      </c>
      <c r="AJ75">
        <f t="shared" si="5"/>
        <v>68.549000000000007</v>
      </c>
      <c r="AK75">
        <f t="shared" si="5"/>
        <v>361.70600000000002</v>
      </c>
      <c r="AL75">
        <f t="shared" si="5"/>
        <v>13366.380999999999</v>
      </c>
      <c r="AM75">
        <f t="shared" si="5"/>
        <v>1411.04</v>
      </c>
      <c r="AN75">
        <f t="shared" si="5"/>
        <v>1908.6420000000001</v>
      </c>
      <c r="AO75">
        <f t="shared" si="5"/>
        <v>870.01199999999994</v>
      </c>
      <c r="AP75">
        <f t="shared" si="5"/>
        <v>584.33500000000004</v>
      </c>
      <c r="AQ75">
        <f t="shared" si="5"/>
        <v>374.70600000000002</v>
      </c>
      <c r="AR75">
        <f t="shared" si="5"/>
        <v>0</v>
      </c>
    </row>
    <row r="76" spans="1:44">
      <c r="A76" t="s">
        <v>151</v>
      </c>
      <c r="C76">
        <f t="shared" si="1"/>
        <v>3379.5639999999999</v>
      </c>
      <c r="D76">
        <f t="shared" si="5"/>
        <v>10.345000000000001</v>
      </c>
      <c r="E76">
        <f t="shared" si="5"/>
        <v>3.49</v>
      </c>
      <c r="F76">
        <f t="shared" si="5"/>
        <v>143.86599999999999</v>
      </c>
      <c r="G76">
        <f t="shared" si="5"/>
        <v>0.5</v>
      </c>
      <c r="H76">
        <f t="shared" si="5"/>
        <v>12408.745999999999</v>
      </c>
      <c r="I76">
        <f t="shared" si="5"/>
        <v>6875.1480000000001</v>
      </c>
      <c r="J76">
        <f t="shared" si="5"/>
        <v>531.51599999999996</v>
      </c>
      <c r="K76">
        <f t="shared" si="5"/>
        <v>2131.9569999999999</v>
      </c>
      <c r="L76">
        <f t="shared" si="5"/>
        <v>5202.7020000000002</v>
      </c>
      <c r="M76">
        <f t="shared" si="5"/>
        <v>16939.902999999998</v>
      </c>
      <c r="N76">
        <f t="shared" si="5"/>
        <v>2814.9740000000002</v>
      </c>
      <c r="O76">
        <f t="shared" si="5"/>
        <v>5888.3770000000004</v>
      </c>
      <c r="P76">
        <f t="shared" si="5"/>
        <v>0</v>
      </c>
      <c r="Q76">
        <f t="shared" si="5"/>
        <v>0</v>
      </c>
      <c r="R76">
        <f t="shared" si="5"/>
        <v>5877.1009999999997</v>
      </c>
      <c r="S76">
        <f t="shared" si="5"/>
        <v>1966.377</v>
      </c>
      <c r="T76">
        <f t="shared" si="5"/>
        <v>5164.2929999999997</v>
      </c>
      <c r="U76">
        <f t="shared" si="5"/>
        <v>25489.898000000001</v>
      </c>
      <c r="V76">
        <f t="shared" si="5"/>
        <v>7703.4290000000001</v>
      </c>
      <c r="W76">
        <f t="shared" si="5"/>
        <v>10177.114</v>
      </c>
      <c r="X76">
        <f t="shared" si="5"/>
        <v>15604.064</v>
      </c>
      <c r="Y76">
        <f t="shared" si="5"/>
        <v>2891.817</v>
      </c>
      <c r="Z76">
        <f t="shared" si="5"/>
        <v>1872.0530000000001</v>
      </c>
      <c r="AA76">
        <f t="shared" si="5"/>
        <v>3873.5349999999999</v>
      </c>
      <c r="AB76">
        <f t="shared" si="5"/>
        <v>1245.6379999999999</v>
      </c>
      <c r="AC76">
        <f t="shared" si="5"/>
        <v>628.76300000000003</v>
      </c>
      <c r="AD76">
        <f t="shared" si="5"/>
        <v>10313.921</v>
      </c>
      <c r="AE76">
        <f t="shared" si="5"/>
        <v>7141.576</v>
      </c>
      <c r="AF76">
        <f t="shared" si="5"/>
        <v>3649.355</v>
      </c>
      <c r="AG76">
        <f t="shared" si="5"/>
        <v>10204.713</v>
      </c>
      <c r="AH76">
        <f t="shared" si="5"/>
        <v>803.14499999999998</v>
      </c>
      <c r="AI76">
        <f t="shared" si="5"/>
        <v>1084.777</v>
      </c>
      <c r="AJ76">
        <f t="shared" si="5"/>
        <v>670.62800000000004</v>
      </c>
      <c r="AK76">
        <f t="shared" si="5"/>
        <v>676.82399999999996</v>
      </c>
      <c r="AL76">
        <f t="shared" si="5"/>
        <v>1142.008</v>
      </c>
      <c r="AM76">
        <f t="shared" si="5"/>
        <v>4268.7849999999999</v>
      </c>
      <c r="AN76">
        <f t="shared" si="5"/>
        <v>1809.27</v>
      </c>
      <c r="AO76">
        <f t="shared" si="5"/>
        <v>1480.77</v>
      </c>
      <c r="AP76">
        <f t="shared" si="5"/>
        <v>7136.6819999999998</v>
      </c>
      <c r="AQ76">
        <f t="shared" si="5"/>
        <v>2697.2080000000001</v>
      </c>
      <c r="AR76">
        <f t="shared" si="5"/>
        <v>0</v>
      </c>
    </row>
    <row r="77" spans="1:44">
      <c r="A77" t="s">
        <v>152</v>
      </c>
      <c r="C77">
        <f t="shared" si="1"/>
        <v>776.12200000000007</v>
      </c>
      <c r="D77">
        <f t="shared" si="5"/>
        <v>8.9169999999999998</v>
      </c>
      <c r="E77">
        <f t="shared" si="5"/>
        <v>4.5529999999999999</v>
      </c>
      <c r="F77">
        <f t="shared" si="5"/>
        <v>105.575</v>
      </c>
      <c r="G77">
        <f t="shared" si="5"/>
        <v>0.44700000000000001</v>
      </c>
      <c r="H77">
        <f t="shared" si="5"/>
        <v>2847.7840000000001</v>
      </c>
      <c r="I77">
        <f t="shared" si="5"/>
        <v>955.02500000000009</v>
      </c>
      <c r="J77">
        <f t="shared" si="5"/>
        <v>227.321</v>
      </c>
      <c r="K77">
        <f t="shared" si="5"/>
        <v>706.64299999999992</v>
      </c>
      <c r="L77">
        <f t="shared" si="5"/>
        <v>2903.48</v>
      </c>
      <c r="M77">
        <f t="shared" si="5"/>
        <v>2820.9540000000002</v>
      </c>
      <c r="N77">
        <f t="shared" si="5"/>
        <v>371.59799999999996</v>
      </c>
      <c r="O77">
        <f t="shared" si="5"/>
        <v>835.28899999999999</v>
      </c>
      <c r="P77">
        <f t="shared" si="5"/>
        <v>42.608400265991655</v>
      </c>
      <c r="Q77">
        <f t="shared" si="5"/>
        <v>735.1665997340084</v>
      </c>
      <c r="R77">
        <f t="shared" si="5"/>
        <v>1457.2139999999999</v>
      </c>
      <c r="S77">
        <f t="shared" si="5"/>
        <v>702.649</v>
      </c>
      <c r="T77">
        <f t="shared" si="5"/>
        <v>1111.1759999999999</v>
      </c>
      <c r="U77">
        <f t="shared" si="5"/>
        <v>3178.739</v>
      </c>
      <c r="V77">
        <f t="shared" si="5"/>
        <v>1656.5210000000002</v>
      </c>
      <c r="W77">
        <f t="shared" si="5"/>
        <v>1915.771</v>
      </c>
      <c r="X77">
        <f t="shared" si="5"/>
        <v>2761.3160000000003</v>
      </c>
      <c r="Y77">
        <f t="shared" si="5"/>
        <v>539.63100000000009</v>
      </c>
      <c r="Z77">
        <f t="shared" si="5"/>
        <v>431.34300000000002</v>
      </c>
      <c r="AA77">
        <f t="shared" si="5"/>
        <v>1704.8489999999999</v>
      </c>
      <c r="AB77">
        <f t="shared" si="5"/>
        <v>1695.6590000000001</v>
      </c>
      <c r="AC77">
        <f t="shared" si="5"/>
        <v>363.90199999999999</v>
      </c>
      <c r="AD77">
        <f t="shared" si="5"/>
        <v>2310.4230000000002</v>
      </c>
      <c r="AE77">
        <f t="shared" si="5"/>
        <v>16970.14</v>
      </c>
      <c r="AF77">
        <f t="shared" si="5"/>
        <v>33683.881999999998</v>
      </c>
      <c r="AG77">
        <f t="shared" si="5"/>
        <v>1857.1990000000001</v>
      </c>
      <c r="AH77">
        <f t="shared" si="5"/>
        <v>851.05099999999993</v>
      </c>
      <c r="AI77">
        <f t="shared" si="5"/>
        <v>1097.329</v>
      </c>
      <c r="AJ77">
        <f t="shared" si="5"/>
        <v>675.45900000000006</v>
      </c>
      <c r="AK77">
        <f t="shared" si="5"/>
        <v>3344.3310000000001</v>
      </c>
      <c r="AL77">
        <f t="shared" si="5"/>
        <v>752.74399999999991</v>
      </c>
      <c r="AM77">
        <f t="shared" si="5"/>
        <v>6088.6360000000004</v>
      </c>
      <c r="AN77">
        <f t="shared" si="5"/>
        <v>2634.1259999999997</v>
      </c>
      <c r="AO77">
        <f t="shared" si="5"/>
        <v>1149.5260000000001</v>
      </c>
      <c r="AP77">
        <f t="shared" si="5"/>
        <v>1256.4069999999999</v>
      </c>
      <c r="AQ77">
        <f t="shared" si="5"/>
        <v>1749.433</v>
      </c>
      <c r="AR77">
        <f t="shared" si="5"/>
        <v>0</v>
      </c>
    </row>
    <row r="78" spans="1:44">
      <c r="A78" t="s">
        <v>153</v>
      </c>
      <c r="C78">
        <f t="shared" si="1"/>
        <v>416.37099999999998</v>
      </c>
      <c r="D78">
        <f t="shared" si="5"/>
        <v>3.839</v>
      </c>
      <c r="E78">
        <f t="shared" si="5"/>
        <v>2.9140000000000001</v>
      </c>
      <c r="F78">
        <f t="shared" si="5"/>
        <v>71.577999999999989</v>
      </c>
      <c r="G78">
        <f t="shared" si="5"/>
        <v>0.376</v>
      </c>
      <c r="H78">
        <f t="shared" si="5"/>
        <v>1912.627</v>
      </c>
      <c r="I78">
        <f t="shared" si="5"/>
        <v>1148.2280000000001</v>
      </c>
      <c r="J78">
        <f t="shared" si="5"/>
        <v>152.386</v>
      </c>
      <c r="K78">
        <f t="shared" si="5"/>
        <v>477.41</v>
      </c>
      <c r="L78">
        <f t="shared" si="5"/>
        <v>537.93100000000004</v>
      </c>
      <c r="M78">
        <f t="shared" si="5"/>
        <v>2723.94</v>
      </c>
      <c r="N78">
        <f t="shared" si="5"/>
        <v>422.23599999999999</v>
      </c>
      <c r="O78">
        <f t="shared" si="5"/>
        <v>1274.155</v>
      </c>
      <c r="P78">
        <f t="shared" si="5"/>
        <v>72.345709615389694</v>
      </c>
      <c r="Q78">
        <f t="shared" si="5"/>
        <v>497.93929038461022</v>
      </c>
      <c r="R78">
        <f t="shared" si="5"/>
        <v>1035.7159999999999</v>
      </c>
      <c r="S78">
        <f t="shared" si="5"/>
        <v>502.03899999999999</v>
      </c>
      <c r="T78">
        <f t="shared" si="5"/>
        <v>1549.567</v>
      </c>
      <c r="U78">
        <f t="shared" si="5"/>
        <v>2546.058</v>
      </c>
      <c r="V78">
        <f t="shared" si="5"/>
        <v>1733.3620000000001</v>
      </c>
      <c r="W78">
        <f t="shared" si="5"/>
        <v>2044.0050000000001</v>
      </c>
      <c r="X78">
        <f t="shared" si="5"/>
        <v>1413.3150000000001</v>
      </c>
      <c r="Y78">
        <f t="shared" si="5"/>
        <v>583.17499999999995</v>
      </c>
      <c r="Z78">
        <f t="shared" si="5"/>
        <v>432.39299999999997</v>
      </c>
      <c r="AA78">
        <f t="shared" si="5"/>
        <v>1727.1120000000001</v>
      </c>
      <c r="AB78">
        <f t="shared" si="5"/>
        <v>859.67399999999998</v>
      </c>
      <c r="AC78">
        <f t="shared" si="5"/>
        <v>574.98400000000004</v>
      </c>
      <c r="AD78">
        <f t="shared" si="5"/>
        <v>4220.84</v>
      </c>
      <c r="AE78">
        <f t="shared" si="5"/>
        <v>11661.384</v>
      </c>
      <c r="AF78">
        <f t="shared" si="5"/>
        <v>5124.2809999999999</v>
      </c>
      <c r="AG78">
        <f t="shared" si="5"/>
        <v>7445.8019999999997</v>
      </c>
      <c r="AH78">
        <f t="shared" si="5"/>
        <v>1901.48</v>
      </c>
      <c r="AI78">
        <f t="shared" si="5"/>
        <v>1248.2719999999999</v>
      </c>
      <c r="AJ78">
        <f t="shared" si="5"/>
        <v>2266.4569999999999</v>
      </c>
      <c r="AK78">
        <f t="shared" si="5"/>
        <v>6326.7550000000001</v>
      </c>
      <c r="AL78">
        <f t="shared" si="5"/>
        <v>2108.6260000000002</v>
      </c>
      <c r="AM78">
        <f t="shared" si="5"/>
        <v>16031.216</v>
      </c>
      <c r="AN78">
        <f t="shared" si="5"/>
        <v>6903.5069999999996</v>
      </c>
      <c r="AO78">
        <f t="shared" si="5"/>
        <v>7206.2790000000005</v>
      </c>
      <c r="AP78">
        <f t="shared" si="5"/>
        <v>9755.4249999999993</v>
      </c>
      <c r="AQ78">
        <f t="shared" si="5"/>
        <v>7380.6720000000005</v>
      </c>
      <c r="AR78">
        <f t="shared" si="5"/>
        <v>0</v>
      </c>
    </row>
    <row r="79" spans="1:44">
      <c r="A79" t="s">
        <v>154</v>
      </c>
      <c r="C79">
        <f t="shared" si="1"/>
        <v>60.87700000000001</v>
      </c>
      <c r="D79">
        <f t="shared" si="5"/>
        <v>0.41299999999999998</v>
      </c>
      <c r="E79">
        <f t="shared" si="5"/>
        <v>0.36</v>
      </c>
      <c r="F79">
        <f t="shared" si="5"/>
        <v>7.976</v>
      </c>
      <c r="G79">
        <f t="shared" si="5"/>
        <v>5.8000000000000003E-2</v>
      </c>
      <c r="H79">
        <f t="shared" si="5"/>
        <v>562.39599999999996</v>
      </c>
      <c r="I79">
        <f t="shared" si="5"/>
        <v>227.18700000000001</v>
      </c>
      <c r="J79">
        <f t="shared" si="5"/>
        <v>33.481999999999999</v>
      </c>
      <c r="K79">
        <f t="shared" si="5"/>
        <v>242.56399999999999</v>
      </c>
      <c r="L79">
        <f t="shared" si="5"/>
        <v>84.921000000000006</v>
      </c>
      <c r="M79">
        <f t="shared" si="5"/>
        <v>616.81799999999998</v>
      </c>
      <c r="N79">
        <f t="shared" si="5"/>
        <v>117.504</v>
      </c>
      <c r="O79">
        <f t="shared" si="5"/>
        <v>140.24</v>
      </c>
      <c r="P79">
        <f t="shared" si="5"/>
        <v>0</v>
      </c>
      <c r="Q79">
        <f t="shared" si="5"/>
        <v>0</v>
      </c>
      <c r="R79">
        <f t="shared" si="5"/>
        <v>173.916</v>
      </c>
      <c r="S79">
        <f t="shared" si="5"/>
        <v>106.91</v>
      </c>
      <c r="T79">
        <f t="shared" si="5"/>
        <v>198.19399999999999</v>
      </c>
      <c r="U79">
        <f t="shared" si="5"/>
        <v>739.89599999999996</v>
      </c>
      <c r="V79">
        <f t="shared" si="5"/>
        <v>456.39499999999998</v>
      </c>
      <c r="W79">
        <f t="shared" ref="D79:AR85" si="6">IFERROR(W34,0)</f>
        <v>331.65899999999999</v>
      </c>
      <c r="X79">
        <f t="shared" si="6"/>
        <v>382.21300000000002</v>
      </c>
      <c r="Y79">
        <f t="shared" si="6"/>
        <v>161.44299999999998</v>
      </c>
      <c r="Z79">
        <f t="shared" si="6"/>
        <v>124.768</v>
      </c>
      <c r="AA79">
        <f t="shared" si="6"/>
        <v>280.31299999999999</v>
      </c>
      <c r="AB79">
        <f t="shared" si="6"/>
        <v>64.513999999999996</v>
      </c>
      <c r="AC79">
        <f t="shared" si="6"/>
        <v>74.763999999999996</v>
      </c>
      <c r="AD79">
        <f t="shared" si="6"/>
        <v>438.49299999999999</v>
      </c>
      <c r="AE79">
        <f t="shared" si="6"/>
        <v>3010.2289999999998</v>
      </c>
      <c r="AF79">
        <f t="shared" si="6"/>
        <v>531.56399999999996</v>
      </c>
      <c r="AG79">
        <f t="shared" si="6"/>
        <v>1226.3679999999999</v>
      </c>
      <c r="AH79">
        <f t="shared" si="6"/>
        <v>10253.609</v>
      </c>
      <c r="AI79">
        <f t="shared" si="6"/>
        <v>1706.837</v>
      </c>
      <c r="AJ79">
        <f t="shared" si="6"/>
        <v>1729.8320000000001</v>
      </c>
      <c r="AK79">
        <f t="shared" si="6"/>
        <v>1394.2639999999999</v>
      </c>
      <c r="AL79">
        <f t="shared" si="6"/>
        <v>596.92899999999997</v>
      </c>
      <c r="AM79">
        <f t="shared" si="6"/>
        <v>5722.7049999999999</v>
      </c>
      <c r="AN79">
        <f t="shared" si="6"/>
        <v>1198.5419999999999</v>
      </c>
      <c r="AO79">
        <f t="shared" si="6"/>
        <v>3611.221</v>
      </c>
      <c r="AP79">
        <f t="shared" si="6"/>
        <v>936.94200000000001</v>
      </c>
      <c r="AQ79">
        <f t="shared" si="6"/>
        <v>2009.4260000000002</v>
      </c>
      <c r="AR79">
        <f t="shared" si="6"/>
        <v>0</v>
      </c>
    </row>
    <row r="80" spans="1:44">
      <c r="A80" t="s">
        <v>155</v>
      </c>
      <c r="C80">
        <f t="shared" si="1"/>
        <v>80.702999999999989</v>
      </c>
      <c r="D80">
        <f t="shared" si="6"/>
        <v>1.2190000000000001</v>
      </c>
      <c r="E80">
        <f t="shared" si="6"/>
        <v>0.71399999999999997</v>
      </c>
      <c r="F80">
        <f t="shared" si="6"/>
        <v>11.893000000000001</v>
      </c>
      <c r="G80">
        <f t="shared" si="6"/>
        <v>5.3999999999999999E-2</v>
      </c>
      <c r="H80">
        <f t="shared" si="6"/>
        <v>232.46199999999999</v>
      </c>
      <c r="I80">
        <f t="shared" si="6"/>
        <v>168.988</v>
      </c>
      <c r="J80">
        <f t="shared" si="6"/>
        <v>26.533000000000001</v>
      </c>
      <c r="K80">
        <f t="shared" si="6"/>
        <v>95.483999999999995</v>
      </c>
      <c r="L80">
        <f t="shared" si="6"/>
        <v>68.885999999999996</v>
      </c>
      <c r="M80">
        <f t="shared" si="6"/>
        <v>224.02600000000001</v>
      </c>
      <c r="N80">
        <f t="shared" si="6"/>
        <v>83.552999999999997</v>
      </c>
      <c r="O80">
        <f t="shared" si="6"/>
        <v>109.502</v>
      </c>
      <c r="P80">
        <f t="shared" si="6"/>
        <v>11.187940414337641</v>
      </c>
      <c r="Q80">
        <f t="shared" si="6"/>
        <v>61.83205958566235</v>
      </c>
      <c r="R80">
        <f t="shared" si="6"/>
        <v>93.457999999999998</v>
      </c>
      <c r="S80">
        <f t="shared" si="6"/>
        <v>67.540999999999997</v>
      </c>
      <c r="T80">
        <f t="shared" si="6"/>
        <v>194.99299999999999</v>
      </c>
      <c r="U80">
        <f t="shared" si="6"/>
        <v>554.851</v>
      </c>
      <c r="V80">
        <f t="shared" si="6"/>
        <v>243.262</v>
      </c>
      <c r="W80">
        <f t="shared" si="6"/>
        <v>414.70100000000002</v>
      </c>
      <c r="X80">
        <f t="shared" si="6"/>
        <v>433.012</v>
      </c>
      <c r="Y80">
        <f t="shared" si="6"/>
        <v>87.933999999999997</v>
      </c>
      <c r="Z80">
        <f t="shared" si="6"/>
        <v>89.744</v>
      </c>
      <c r="AA80">
        <f t="shared" si="6"/>
        <v>251.773</v>
      </c>
      <c r="AB80">
        <f t="shared" si="6"/>
        <v>91.704999999999998</v>
      </c>
      <c r="AC80">
        <f t="shared" si="6"/>
        <v>64.507999999999996</v>
      </c>
      <c r="AD80">
        <f t="shared" si="6"/>
        <v>590.31500000000005</v>
      </c>
      <c r="AE80">
        <f t="shared" si="6"/>
        <v>2659.32</v>
      </c>
      <c r="AF80">
        <f t="shared" si="6"/>
        <v>693.20299999999997</v>
      </c>
      <c r="AG80">
        <f t="shared" si="6"/>
        <v>1030.1780000000001</v>
      </c>
      <c r="AH80">
        <f t="shared" si="6"/>
        <v>639.89499999999998</v>
      </c>
      <c r="AI80">
        <f t="shared" si="6"/>
        <v>7887.7219999999998</v>
      </c>
      <c r="AJ80">
        <f t="shared" si="6"/>
        <v>831.18799999999999</v>
      </c>
      <c r="AK80">
        <f t="shared" si="6"/>
        <v>1691.817</v>
      </c>
      <c r="AL80">
        <f t="shared" si="6"/>
        <v>887.34299999999996</v>
      </c>
      <c r="AM80">
        <f t="shared" si="6"/>
        <v>2656.7979999999998</v>
      </c>
      <c r="AN80">
        <f t="shared" si="6"/>
        <v>1384.4849999999999</v>
      </c>
      <c r="AO80">
        <f t="shared" si="6"/>
        <v>633.86199999999997</v>
      </c>
      <c r="AP80">
        <f t="shared" si="6"/>
        <v>819.75199999999995</v>
      </c>
      <c r="AQ80">
        <f t="shared" si="6"/>
        <v>1066.4259999999999</v>
      </c>
      <c r="AR80">
        <f t="shared" si="6"/>
        <v>0</v>
      </c>
    </row>
    <row r="81" spans="1:44">
      <c r="A81" t="s">
        <v>156</v>
      </c>
      <c r="C81">
        <f t="shared" si="1"/>
        <v>45.353999999999999</v>
      </c>
      <c r="D81">
        <f t="shared" si="6"/>
        <v>0.98399999999999999</v>
      </c>
      <c r="E81">
        <f t="shared" si="6"/>
        <v>0.61499999999999999</v>
      </c>
      <c r="F81">
        <f t="shared" si="6"/>
        <v>13.443000000000001</v>
      </c>
      <c r="G81">
        <f t="shared" si="6"/>
        <v>5.1999999999999998E-2</v>
      </c>
      <c r="H81">
        <f t="shared" si="6"/>
        <v>467.93299999999999</v>
      </c>
      <c r="I81">
        <f t="shared" si="6"/>
        <v>185.422</v>
      </c>
      <c r="J81">
        <f t="shared" si="6"/>
        <v>23.837</v>
      </c>
      <c r="K81">
        <f t="shared" si="6"/>
        <v>141.285</v>
      </c>
      <c r="L81">
        <f t="shared" si="6"/>
        <v>111.236</v>
      </c>
      <c r="M81">
        <f t="shared" si="6"/>
        <v>528.64099999999996</v>
      </c>
      <c r="N81">
        <f t="shared" si="6"/>
        <v>153.44800000000001</v>
      </c>
      <c r="O81">
        <f t="shared" si="6"/>
        <v>153.91</v>
      </c>
      <c r="P81">
        <f t="shared" si="6"/>
        <v>42.651375611151728</v>
      </c>
      <c r="Q81">
        <f t="shared" si="6"/>
        <v>73.831624388848269</v>
      </c>
      <c r="R81">
        <f t="shared" si="6"/>
        <v>181.06700000000001</v>
      </c>
      <c r="S81">
        <f t="shared" si="6"/>
        <v>92.326999999999998</v>
      </c>
      <c r="T81">
        <f t="shared" si="6"/>
        <v>255.70400000000001</v>
      </c>
      <c r="U81">
        <f t="shared" si="6"/>
        <v>1047.9469999999999</v>
      </c>
      <c r="V81">
        <f t="shared" si="6"/>
        <v>426.26100000000002</v>
      </c>
      <c r="W81">
        <f t="shared" si="6"/>
        <v>448.85599999999999</v>
      </c>
      <c r="X81">
        <f t="shared" si="6"/>
        <v>373.78199999999998</v>
      </c>
      <c r="Y81">
        <f t="shared" si="6"/>
        <v>155.44999999999999</v>
      </c>
      <c r="Z81">
        <f t="shared" si="6"/>
        <v>107.345</v>
      </c>
      <c r="AA81">
        <f t="shared" si="6"/>
        <v>566.38099999999997</v>
      </c>
      <c r="AB81">
        <f t="shared" si="6"/>
        <v>71.078000000000003</v>
      </c>
      <c r="AC81">
        <f t="shared" si="6"/>
        <v>109.021</v>
      </c>
      <c r="AD81">
        <f t="shared" si="6"/>
        <v>650.16099999999994</v>
      </c>
      <c r="AE81">
        <f t="shared" si="6"/>
        <v>2618.5709999999999</v>
      </c>
      <c r="AF81">
        <f t="shared" si="6"/>
        <v>862.971</v>
      </c>
      <c r="AG81">
        <f t="shared" si="6"/>
        <v>614.80100000000004</v>
      </c>
      <c r="AH81">
        <f t="shared" si="6"/>
        <v>792.32799999999997</v>
      </c>
      <c r="AI81">
        <f t="shared" si="6"/>
        <v>1465.769</v>
      </c>
      <c r="AJ81">
        <f t="shared" si="6"/>
        <v>6203.8069999999998</v>
      </c>
      <c r="AK81">
        <f t="shared" si="6"/>
        <v>2799.2550000000001</v>
      </c>
      <c r="AL81">
        <f t="shared" si="6"/>
        <v>537.94899999999996</v>
      </c>
      <c r="AM81">
        <f t="shared" si="6"/>
        <v>4455.0560000000005</v>
      </c>
      <c r="AN81">
        <f t="shared" si="6"/>
        <v>1316.2829999999999</v>
      </c>
      <c r="AO81">
        <f t="shared" si="6"/>
        <v>867.96</v>
      </c>
      <c r="AP81">
        <f t="shared" si="6"/>
        <v>697.81100000000004</v>
      </c>
      <c r="AQ81">
        <f t="shared" si="6"/>
        <v>773.4849999999999</v>
      </c>
      <c r="AR81">
        <f t="shared" si="6"/>
        <v>0</v>
      </c>
    </row>
    <row r="82" spans="1:44">
      <c r="A82" t="s">
        <v>157</v>
      </c>
      <c r="C82">
        <f t="shared" si="1"/>
        <v>824.42900000000009</v>
      </c>
      <c r="D82">
        <f t="shared" si="6"/>
        <v>4.149</v>
      </c>
      <c r="E82">
        <f t="shared" si="6"/>
        <v>4.2889999999999997</v>
      </c>
      <c r="F82">
        <f t="shared" si="6"/>
        <v>55.214999999999996</v>
      </c>
      <c r="G82">
        <f t="shared" si="6"/>
        <v>0.51700000000000002</v>
      </c>
      <c r="H82">
        <f t="shared" si="6"/>
        <v>2140.9470000000001</v>
      </c>
      <c r="I82">
        <f t="shared" si="6"/>
        <v>791.40599999999995</v>
      </c>
      <c r="J82">
        <f t="shared" si="6"/>
        <v>115.74</v>
      </c>
      <c r="K82">
        <f t="shared" si="6"/>
        <v>567.16200000000003</v>
      </c>
      <c r="L82">
        <f t="shared" si="6"/>
        <v>836.82</v>
      </c>
      <c r="M82">
        <f t="shared" si="6"/>
        <v>2082.5160000000001</v>
      </c>
      <c r="N82">
        <f t="shared" si="6"/>
        <v>328.315</v>
      </c>
      <c r="O82">
        <f t="shared" si="6"/>
        <v>752.37800000000004</v>
      </c>
      <c r="P82">
        <f t="shared" si="6"/>
        <v>84.181269458243577</v>
      </c>
      <c r="Q82">
        <f t="shared" si="6"/>
        <v>448.68073054175642</v>
      </c>
      <c r="R82">
        <f t="shared" si="6"/>
        <v>923.46100000000001</v>
      </c>
      <c r="S82">
        <f t="shared" si="6"/>
        <v>586.26599999999996</v>
      </c>
      <c r="T82">
        <f t="shared" si="6"/>
        <v>993.95299999999997</v>
      </c>
      <c r="U82">
        <f t="shared" si="6"/>
        <v>2055.8339999999998</v>
      </c>
      <c r="V82">
        <f t="shared" si="6"/>
        <v>1321.663</v>
      </c>
      <c r="W82">
        <f t="shared" si="6"/>
        <v>1505.6220000000001</v>
      </c>
      <c r="X82">
        <f t="shared" si="6"/>
        <v>1392.4780000000001</v>
      </c>
      <c r="Y82">
        <f t="shared" si="6"/>
        <v>502.51499999999999</v>
      </c>
      <c r="Z82">
        <f t="shared" si="6"/>
        <v>380.90100000000001</v>
      </c>
      <c r="AA82">
        <f t="shared" si="6"/>
        <v>1993.184</v>
      </c>
      <c r="AB82">
        <f t="shared" si="6"/>
        <v>388.53199999999998</v>
      </c>
      <c r="AC82">
        <f t="shared" si="6"/>
        <v>341.76799999999997</v>
      </c>
      <c r="AD82">
        <f t="shared" si="6"/>
        <v>2579.5479999999998</v>
      </c>
      <c r="AE82">
        <f t="shared" si="6"/>
        <v>8124.0219999999999</v>
      </c>
      <c r="AF82">
        <f t="shared" si="6"/>
        <v>2191.2109999999998</v>
      </c>
      <c r="AG82">
        <f t="shared" si="6"/>
        <v>2055.3449999999998</v>
      </c>
      <c r="AH82">
        <f t="shared" si="6"/>
        <v>527.79499999999996</v>
      </c>
      <c r="AI82">
        <f t="shared" si="6"/>
        <v>947.44600000000003</v>
      </c>
      <c r="AJ82">
        <f t="shared" si="6"/>
        <v>715.32299999999998</v>
      </c>
      <c r="AK82">
        <f t="shared" si="6"/>
        <v>29034.587</v>
      </c>
      <c r="AL82">
        <f t="shared" si="6"/>
        <v>22496.481</v>
      </c>
      <c r="AM82">
        <f t="shared" si="6"/>
        <v>6603.3310000000001</v>
      </c>
      <c r="AN82">
        <f t="shared" si="6"/>
        <v>2007.8440000000001</v>
      </c>
      <c r="AO82">
        <f t="shared" si="6"/>
        <v>1047.0719999999999</v>
      </c>
      <c r="AP82">
        <f t="shared" si="6"/>
        <v>993.21900000000005</v>
      </c>
      <c r="AQ82">
        <f t="shared" si="6"/>
        <v>1796.4410000000003</v>
      </c>
      <c r="AR82">
        <f t="shared" si="6"/>
        <v>0</v>
      </c>
    </row>
    <row r="83" spans="1:44">
      <c r="A83" t="s">
        <v>158</v>
      </c>
      <c r="C83">
        <f t="shared" si="1"/>
        <v>55.790999999999997</v>
      </c>
      <c r="D83">
        <f t="shared" si="6"/>
        <v>0.83299999999999996</v>
      </c>
      <c r="E83">
        <f t="shared" si="6"/>
        <v>0.64400000000000002</v>
      </c>
      <c r="F83">
        <f t="shared" si="6"/>
        <v>14.24</v>
      </c>
      <c r="G83">
        <f t="shared" si="6"/>
        <v>6.4000000000000001E-2</v>
      </c>
      <c r="H83">
        <f t="shared" si="6"/>
        <v>461.13099999999997</v>
      </c>
      <c r="I83">
        <f t="shared" si="6"/>
        <v>291.11500000000001</v>
      </c>
      <c r="J83">
        <f t="shared" si="6"/>
        <v>28.646000000000001</v>
      </c>
      <c r="K83">
        <f t="shared" si="6"/>
        <v>128.25800000000001</v>
      </c>
      <c r="L83">
        <f t="shared" si="6"/>
        <v>136.34399999999999</v>
      </c>
      <c r="M83">
        <f t="shared" si="6"/>
        <v>334.84100000000001</v>
      </c>
      <c r="N83">
        <f t="shared" si="6"/>
        <v>73.070999999999998</v>
      </c>
      <c r="O83">
        <f t="shared" si="6"/>
        <v>168.79499999999999</v>
      </c>
      <c r="P83">
        <f t="shared" si="6"/>
        <v>16.817877464239078</v>
      </c>
      <c r="Q83">
        <f t="shared" si="6"/>
        <v>90.609122535760932</v>
      </c>
      <c r="R83">
        <f t="shared" si="6"/>
        <v>161.447</v>
      </c>
      <c r="S83">
        <f t="shared" si="6"/>
        <v>98.543000000000006</v>
      </c>
      <c r="T83">
        <f t="shared" si="6"/>
        <v>332.93099999999998</v>
      </c>
      <c r="U83">
        <f t="shared" si="6"/>
        <v>553.12099999999998</v>
      </c>
      <c r="V83">
        <f t="shared" si="6"/>
        <v>292.01299999999998</v>
      </c>
      <c r="W83">
        <f t="shared" si="6"/>
        <v>346.65199999999999</v>
      </c>
      <c r="X83">
        <f t="shared" si="6"/>
        <v>398.30900000000003</v>
      </c>
      <c r="Y83">
        <f t="shared" si="6"/>
        <v>188.86200000000002</v>
      </c>
      <c r="Z83">
        <f t="shared" si="6"/>
        <v>140.48500000000001</v>
      </c>
      <c r="AA83">
        <f t="shared" si="6"/>
        <v>275.72199999999998</v>
      </c>
      <c r="AB83">
        <f t="shared" si="6"/>
        <v>108.499</v>
      </c>
      <c r="AC83">
        <f t="shared" si="6"/>
        <v>80.033000000000001</v>
      </c>
      <c r="AD83">
        <f t="shared" si="6"/>
        <v>927.75099999999998</v>
      </c>
      <c r="AE83">
        <f t="shared" si="6"/>
        <v>8164.6459999999997</v>
      </c>
      <c r="AF83">
        <f t="shared" si="6"/>
        <v>1157.8889999999999</v>
      </c>
      <c r="AG83">
        <f t="shared" si="6"/>
        <v>3976.3609999999999</v>
      </c>
      <c r="AH83">
        <f t="shared" si="6"/>
        <v>438.34699999999998</v>
      </c>
      <c r="AI83">
        <f t="shared" si="6"/>
        <v>650.83699999999999</v>
      </c>
      <c r="AJ83">
        <f t="shared" si="6"/>
        <v>623.56299999999999</v>
      </c>
      <c r="AK83">
        <f t="shared" si="6"/>
        <v>1443.136</v>
      </c>
      <c r="AL83">
        <f t="shared" si="6"/>
        <v>2979.4470000000001</v>
      </c>
      <c r="AM83">
        <f t="shared" si="6"/>
        <v>3278.0309999999999</v>
      </c>
      <c r="AN83">
        <f t="shared" si="6"/>
        <v>837.67399999999998</v>
      </c>
      <c r="AO83">
        <f t="shared" si="6"/>
        <v>1016.169</v>
      </c>
      <c r="AP83">
        <f t="shared" si="6"/>
        <v>1088.924</v>
      </c>
      <c r="AQ83">
        <f t="shared" si="6"/>
        <v>1511.4780000000001</v>
      </c>
      <c r="AR83">
        <f t="shared" si="6"/>
        <v>0</v>
      </c>
    </row>
    <row r="84" spans="1:44">
      <c r="A84" t="s">
        <v>159</v>
      </c>
      <c r="C84">
        <f t="shared" si="1"/>
        <v>965.46699999999987</v>
      </c>
      <c r="D84">
        <f t="shared" si="6"/>
        <v>12.855</v>
      </c>
      <c r="E84">
        <f t="shared" si="6"/>
        <v>11.068000000000001</v>
      </c>
      <c r="F84">
        <f t="shared" si="6"/>
        <v>208.005</v>
      </c>
      <c r="G84">
        <f t="shared" si="6"/>
        <v>2.2000000000000002</v>
      </c>
      <c r="H84">
        <f t="shared" si="6"/>
        <v>4779.2029999999995</v>
      </c>
      <c r="I84">
        <f t="shared" si="6"/>
        <v>1661.48</v>
      </c>
      <c r="J84">
        <f t="shared" si="6"/>
        <v>210.23399999999998</v>
      </c>
      <c r="K84">
        <f t="shared" si="6"/>
        <v>1082.2</v>
      </c>
      <c r="L84">
        <f t="shared" si="6"/>
        <v>1225.471</v>
      </c>
      <c r="M84">
        <f t="shared" si="6"/>
        <v>4672.9859999999999</v>
      </c>
      <c r="N84">
        <f t="shared" si="6"/>
        <v>1127.278</v>
      </c>
      <c r="O84">
        <f t="shared" si="6"/>
        <v>1933.9029999999998</v>
      </c>
      <c r="P84">
        <f t="shared" si="6"/>
        <v>785.17379065461955</v>
      </c>
      <c r="Q84">
        <f t="shared" si="6"/>
        <v>516.59220934538041</v>
      </c>
      <c r="R84">
        <f t="shared" si="6"/>
        <v>1817.962</v>
      </c>
      <c r="S84">
        <f t="shared" si="6"/>
        <v>845.70399999999995</v>
      </c>
      <c r="T84">
        <f t="shared" si="6"/>
        <v>2650.7179999999998</v>
      </c>
      <c r="U84">
        <f t="shared" si="6"/>
        <v>8158.1180000000004</v>
      </c>
      <c r="V84">
        <f t="shared" si="6"/>
        <v>3093.7489999999998</v>
      </c>
      <c r="W84">
        <f t="shared" si="6"/>
        <v>4162.5</v>
      </c>
      <c r="X84">
        <f t="shared" si="6"/>
        <v>6089.5919999999996</v>
      </c>
      <c r="Y84">
        <f t="shared" si="6"/>
        <v>1849.3940000000002</v>
      </c>
      <c r="Z84">
        <f t="shared" si="6"/>
        <v>878.57299999999998</v>
      </c>
      <c r="AA84">
        <f t="shared" si="6"/>
        <v>4309.0229999999992</v>
      </c>
      <c r="AB84">
        <f t="shared" si="6"/>
        <v>681.90900000000011</v>
      </c>
      <c r="AC84">
        <f t="shared" si="6"/>
        <v>1095.5989999999999</v>
      </c>
      <c r="AD84">
        <f t="shared" si="6"/>
        <v>13543.545</v>
      </c>
      <c r="AE84">
        <f t="shared" si="6"/>
        <v>19745.828999999998</v>
      </c>
      <c r="AF84">
        <f t="shared" si="6"/>
        <v>6845.3289999999997</v>
      </c>
      <c r="AG84">
        <f t="shared" si="6"/>
        <v>6803.2939999999999</v>
      </c>
      <c r="AH84">
        <f t="shared" si="6"/>
        <v>3065.0870000000004</v>
      </c>
      <c r="AI84">
        <f t="shared" si="6"/>
        <v>4251.6970000000001</v>
      </c>
      <c r="AJ84">
        <f t="shared" si="6"/>
        <v>3989.357</v>
      </c>
      <c r="AK84">
        <f t="shared" si="6"/>
        <v>9463.3610000000008</v>
      </c>
      <c r="AL84">
        <f t="shared" si="6"/>
        <v>8760.125</v>
      </c>
      <c r="AM84">
        <f t="shared" si="6"/>
        <v>43958.060999999994</v>
      </c>
      <c r="AN84">
        <f t="shared" si="6"/>
        <v>7705.7979999999998</v>
      </c>
      <c r="AO84">
        <f t="shared" si="6"/>
        <v>5298.1350000000002</v>
      </c>
      <c r="AP84">
        <f t="shared" si="6"/>
        <v>4849.768</v>
      </c>
      <c r="AQ84">
        <f t="shared" si="6"/>
        <v>5986.7129999999997</v>
      </c>
      <c r="AR84">
        <f t="shared" si="6"/>
        <v>0</v>
      </c>
    </row>
    <row r="85" spans="1:44">
      <c r="A85" t="s">
        <v>160</v>
      </c>
      <c r="C85">
        <f t="shared" si="1"/>
        <v>26.583000000000002</v>
      </c>
      <c r="D85">
        <f t="shared" si="6"/>
        <v>0.18099999999999999</v>
      </c>
      <c r="E85">
        <f t="shared" si="6"/>
        <v>5.3999999999999999E-2</v>
      </c>
      <c r="F85">
        <f t="shared" si="6"/>
        <v>2.0419999999999998</v>
      </c>
      <c r="G85">
        <f t="shared" si="6"/>
        <v>1.4999999999999999E-2</v>
      </c>
      <c r="H85">
        <f t="shared" si="6"/>
        <v>90.137</v>
      </c>
      <c r="I85">
        <f t="shared" si="6"/>
        <v>30.54</v>
      </c>
      <c r="J85">
        <f t="shared" si="6"/>
        <v>7.03</v>
      </c>
      <c r="K85">
        <f t="shared" si="6"/>
        <v>27.481999999999999</v>
      </c>
      <c r="L85">
        <f t="shared" si="6"/>
        <v>17.581</v>
      </c>
      <c r="M85">
        <f t="shared" si="6"/>
        <v>70.540999999999997</v>
      </c>
      <c r="N85">
        <f t="shared" si="6"/>
        <v>17.821000000000002</v>
      </c>
      <c r="O85">
        <f t="shared" si="6"/>
        <v>27.033999999999999</v>
      </c>
      <c r="P85">
        <f t="shared" si="6"/>
        <v>0</v>
      </c>
      <c r="Q85">
        <f t="shared" si="6"/>
        <v>0</v>
      </c>
      <c r="R85">
        <f t="shared" si="6"/>
        <v>82.144000000000005</v>
      </c>
      <c r="S85">
        <f t="shared" si="6"/>
        <v>46.91</v>
      </c>
      <c r="T85">
        <f t="shared" si="6"/>
        <v>51.948</v>
      </c>
      <c r="U85">
        <f t="shared" si="6"/>
        <v>55.201999999999998</v>
      </c>
      <c r="V85">
        <f t="shared" si="6"/>
        <v>45.079000000000001</v>
      </c>
      <c r="W85">
        <f t="shared" si="6"/>
        <v>62.063000000000002</v>
      </c>
      <c r="X85">
        <f t="shared" si="6"/>
        <v>76.718999999999994</v>
      </c>
      <c r="Y85">
        <f t="shared" si="6"/>
        <v>23.541</v>
      </c>
      <c r="Z85">
        <f t="shared" si="6"/>
        <v>14.263999999999999</v>
      </c>
      <c r="AA85">
        <f t="shared" si="6"/>
        <v>88.046999999999997</v>
      </c>
      <c r="AB85">
        <f t="shared" si="6"/>
        <v>25.373000000000001</v>
      </c>
      <c r="AC85">
        <f t="shared" si="6"/>
        <v>72.185000000000002</v>
      </c>
      <c r="AD85">
        <f t="shared" si="6"/>
        <v>159.999</v>
      </c>
      <c r="AE85">
        <f t="shared" si="6"/>
        <v>309.07499999999999</v>
      </c>
      <c r="AF85">
        <f t="shared" ref="D85:AR89" si="7">IFERROR(AF40,0)</f>
        <v>98.924999999999997</v>
      </c>
      <c r="AG85">
        <f t="shared" si="7"/>
        <v>130.38</v>
      </c>
      <c r="AH85">
        <f t="shared" si="7"/>
        <v>28.31</v>
      </c>
      <c r="AI85">
        <f t="shared" si="7"/>
        <v>51.597000000000001</v>
      </c>
      <c r="AJ85">
        <f t="shared" si="7"/>
        <v>37.454000000000001</v>
      </c>
      <c r="AK85">
        <f t="shared" si="7"/>
        <v>148.291</v>
      </c>
      <c r="AL85">
        <f t="shared" si="7"/>
        <v>127.185</v>
      </c>
      <c r="AM85">
        <f t="shared" si="7"/>
        <v>253.07400000000001</v>
      </c>
      <c r="AN85">
        <f t="shared" si="7"/>
        <v>270.12099999999998</v>
      </c>
      <c r="AO85">
        <f t="shared" si="7"/>
        <v>82.144000000000005</v>
      </c>
      <c r="AP85">
        <f t="shared" si="7"/>
        <v>94.552999999999997</v>
      </c>
      <c r="AQ85">
        <f t="shared" si="7"/>
        <v>126.81799999999998</v>
      </c>
      <c r="AR85">
        <f t="shared" si="7"/>
        <v>0</v>
      </c>
    </row>
    <row r="86" spans="1:44">
      <c r="A86" t="s">
        <v>161</v>
      </c>
      <c r="C86">
        <f t="shared" si="1"/>
        <v>20.702999999999999</v>
      </c>
      <c r="D86">
        <f t="shared" si="7"/>
        <v>0.16700000000000001</v>
      </c>
      <c r="E86">
        <f t="shared" si="7"/>
        <v>0.13600000000000001</v>
      </c>
      <c r="F86">
        <f t="shared" si="7"/>
        <v>3.4570000000000003</v>
      </c>
      <c r="G86">
        <f t="shared" si="7"/>
        <v>1.7999999999999999E-2</v>
      </c>
      <c r="H86">
        <f t="shared" si="7"/>
        <v>89.988</v>
      </c>
      <c r="I86">
        <f t="shared" si="7"/>
        <v>49.936</v>
      </c>
      <c r="J86">
        <f t="shared" si="7"/>
        <v>6.67</v>
      </c>
      <c r="K86">
        <f t="shared" si="7"/>
        <v>22.584</v>
      </c>
      <c r="L86">
        <f t="shared" si="7"/>
        <v>29.088999999999999</v>
      </c>
      <c r="M86">
        <f t="shared" si="7"/>
        <v>122.325</v>
      </c>
      <c r="N86">
        <f t="shared" si="7"/>
        <v>23.059000000000001</v>
      </c>
      <c r="O86">
        <f t="shared" si="7"/>
        <v>54.771000000000001</v>
      </c>
      <c r="P86">
        <f t="shared" si="7"/>
        <v>25.633194676861454</v>
      </c>
      <c r="Q86">
        <f t="shared" si="7"/>
        <v>0.51480532313854632</v>
      </c>
      <c r="R86">
        <f t="shared" si="7"/>
        <v>49.777000000000001</v>
      </c>
      <c r="S86">
        <f t="shared" si="7"/>
        <v>25.873999999999999</v>
      </c>
      <c r="T86">
        <f t="shared" si="7"/>
        <v>69.153000000000006</v>
      </c>
      <c r="U86">
        <f t="shared" si="7"/>
        <v>130.78700000000001</v>
      </c>
      <c r="V86">
        <f t="shared" si="7"/>
        <v>84.337999999999994</v>
      </c>
      <c r="W86">
        <f t="shared" si="7"/>
        <v>97.254000000000005</v>
      </c>
      <c r="X86">
        <f t="shared" si="7"/>
        <v>72.436000000000007</v>
      </c>
      <c r="Y86">
        <f t="shared" si="7"/>
        <v>32.097000000000001</v>
      </c>
      <c r="Z86">
        <f t="shared" si="7"/>
        <v>20.515000000000001</v>
      </c>
      <c r="AA86">
        <f t="shared" si="7"/>
        <v>82.197000000000003</v>
      </c>
      <c r="AB86">
        <f t="shared" si="7"/>
        <v>36.055</v>
      </c>
      <c r="AC86">
        <f t="shared" si="7"/>
        <v>26.172000000000001</v>
      </c>
      <c r="AD86">
        <f t="shared" si="7"/>
        <v>181.19800000000001</v>
      </c>
      <c r="AE86">
        <f t="shared" si="7"/>
        <v>502.64600000000002</v>
      </c>
      <c r="AF86">
        <f t="shared" si="7"/>
        <v>228.69900000000001</v>
      </c>
      <c r="AG86">
        <f t="shared" si="7"/>
        <v>303.685</v>
      </c>
      <c r="AH86">
        <f t="shared" si="7"/>
        <v>93.224000000000004</v>
      </c>
      <c r="AI86">
        <f t="shared" si="7"/>
        <v>82.453999999999994</v>
      </c>
      <c r="AJ86">
        <f t="shared" si="7"/>
        <v>126.58499999999999</v>
      </c>
      <c r="AK86">
        <f t="shared" si="7"/>
        <v>311.03300000000002</v>
      </c>
      <c r="AL86">
        <f t="shared" si="7"/>
        <v>97.376999999999995</v>
      </c>
      <c r="AM86">
        <f t="shared" si="7"/>
        <v>801.97800000000007</v>
      </c>
      <c r="AN86">
        <f t="shared" si="7"/>
        <v>380.84899999999999</v>
      </c>
      <c r="AO86">
        <f t="shared" si="7"/>
        <v>729.25800000000004</v>
      </c>
      <c r="AP86">
        <f t="shared" si="7"/>
        <v>419.13299999999998</v>
      </c>
      <c r="AQ86">
        <f t="shared" si="7"/>
        <v>317.26099999999997</v>
      </c>
      <c r="AR86">
        <f t="shared" si="7"/>
        <v>0</v>
      </c>
    </row>
    <row r="87" spans="1:44">
      <c r="A87" t="s">
        <v>162</v>
      </c>
      <c r="C87">
        <f t="shared" si="1"/>
        <v>8.0510000000000002</v>
      </c>
      <c r="D87">
        <f t="shared" si="7"/>
        <v>0.13600000000000001</v>
      </c>
      <c r="E87">
        <f t="shared" si="7"/>
        <v>2.8000000000000001E-2</v>
      </c>
      <c r="F87">
        <f t="shared" si="7"/>
        <v>0.42100000000000004</v>
      </c>
      <c r="G87">
        <f t="shared" si="7"/>
        <v>3.0000000000000001E-3</v>
      </c>
      <c r="H87">
        <f t="shared" si="7"/>
        <v>30.791</v>
      </c>
      <c r="I87">
        <f t="shared" si="7"/>
        <v>10.701000000000001</v>
      </c>
      <c r="J87">
        <f t="shared" si="7"/>
        <v>1.216</v>
      </c>
      <c r="K87">
        <f t="shared" si="7"/>
        <v>6.6310000000000002</v>
      </c>
      <c r="L87">
        <f t="shared" si="7"/>
        <v>6.2910000000000004</v>
      </c>
      <c r="M87">
        <f t="shared" si="7"/>
        <v>28.422999999999998</v>
      </c>
      <c r="N87">
        <f t="shared" si="7"/>
        <v>8.66</v>
      </c>
      <c r="O87">
        <f t="shared" si="7"/>
        <v>15.669</v>
      </c>
      <c r="P87">
        <f t="shared" si="7"/>
        <v>0.24416607306107815</v>
      </c>
      <c r="Q87">
        <f t="shared" si="7"/>
        <v>11.352833926938921</v>
      </c>
      <c r="R87">
        <f t="shared" si="7"/>
        <v>9.0990000000000002</v>
      </c>
      <c r="S87">
        <f t="shared" si="7"/>
        <v>6.26</v>
      </c>
      <c r="T87">
        <f t="shared" si="7"/>
        <v>24.917000000000002</v>
      </c>
      <c r="U87">
        <f t="shared" si="7"/>
        <v>68.179000000000002</v>
      </c>
      <c r="V87">
        <f t="shared" si="7"/>
        <v>24.064</v>
      </c>
      <c r="W87">
        <f t="shared" si="7"/>
        <v>25.222999999999999</v>
      </c>
      <c r="X87">
        <f t="shared" si="7"/>
        <v>25.478000000000002</v>
      </c>
      <c r="Y87">
        <f t="shared" si="7"/>
        <v>10.953999999999999</v>
      </c>
      <c r="Z87">
        <f t="shared" si="7"/>
        <v>6.6829999999999998</v>
      </c>
      <c r="AA87">
        <f t="shared" si="7"/>
        <v>15.739000000000001</v>
      </c>
      <c r="AB87">
        <f t="shared" si="7"/>
        <v>7.3680000000000003</v>
      </c>
      <c r="AC87">
        <f t="shared" si="7"/>
        <v>6.5350000000000001</v>
      </c>
      <c r="AD87">
        <f t="shared" si="7"/>
        <v>40.356999999999999</v>
      </c>
      <c r="AE87">
        <f t="shared" si="7"/>
        <v>110.294</v>
      </c>
      <c r="AF87">
        <f t="shared" si="7"/>
        <v>30.366</v>
      </c>
      <c r="AG87">
        <f t="shared" si="7"/>
        <v>62.578000000000003</v>
      </c>
      <c r="AH87">
        <f t="shared" si="7"/>
        <v>15.295</v>
      </c>
      <c r="AI87">
        <f t="shared" si="7"/>
        <v>11.54</v>
      </c>
      <c r="AJ87">
        <f t="shared" si="7"/>
        <v>17.257000000000001</v>
      </c>
      <c r="AK87">
        <f t="shared" si="7"/>
        <v>59.546999999999997</v>
      </c>
      <c r="AL87">
        <f t="shared" si="7"/>
        <v>15.186</v>
      </c>
      <c r="AM87">
        <f t="shared" si="7"/>
        <v>120.396</v>
      </c>
      <c r="AN87">
        <f t="shared" si="7"/>
        <v>227.04</v>
      </c>
      <c r="AO87">
        <f t="shared" si="7"/>
        <v>93.685000000000002</v>
      </c>
      <c r="AP87">
        <f t="shared" si="7"/>
        <v>3038.3589999999999</v>
      </c>
      <c r="AQ87">
        <f t="shared" si="7"/>
        <v>75.259</v>
      </c>
      <c r="AR87">
        <f t="shared" si="7"/>
        <v>0</v>
      </c>
    </row>
    <row r="88" spans="1:44">
      <c r="A88" t="s">
        <v>163</v>
      </c>
      <c r="C88">
        <f t="shared" si="1"/>
        <v>103.35299999999999</v>
      </c>
      <c r="D88">
        <f t="shared" si="7"/>
        <v>0.92299999999999993</v>
      </c>
      <c r="E88">
        <f t="shared" si="7"/>
        <v>0.59600000000000009</v>
      </c>
      <c r="F88">
        <f t="shared" si="7"/>
        <v>17.863</v>
      </c>
      <c r="G88">
        <f t="shared" si="7"/>
        <v>0.08</v>
      </c>
      <c r="H88">
        <f t="shared" si="7"/>
        <v>371.988</v>
      </c>
      <c r="I88">
        <f t="shared" si="7"/>
        <v>210.98099999999999</v>
      </c>
      <c r="J88">
        <f t="shared" si="7"/>
        <v>21.478999999999999</v>
      </c>
      <c r="K88">
        <f t="shared" si="7"/>
        <v>76.040000000000006</v>
      </c>
      <c r="L88">
        <f t="shared" si="7"/>
        <v>55.295000000000002</v>
      </c>
      <c r="M88">
        <f t="shared" si="7"/>
        <v>223.28699999999998</v>
      </c>
      <c r="N88">
        <f t="shared" si="7"/>
        <v>39.620000000000005</v>
      </c>
      <c r="O88">
        <f t="shared" si="7"/>
        <v>101.363</v>
      </c>
      <c r="P88">
        <f t="shared" si="7"/>
        <v>25.628616690018255</v>
      </c>
      <c r="Q88">
        <f t="shared" si="7"/>
        <v>84.752383309981752</v>
      </c>
      <c r="R88">
        <f t="shared" si="7"/>
        <v>146.64999999999998</v>
      </c>
      <c r="S88">
        <f t="shared" si="7"/>
        <v>53.768000000000001</v>
      </c>
      <c r="T88">
        <f t="shared" si="7"/>
        <v>224.691</v>
      </c>
      <c r="U88">
        <f t="shared" si="7"/>
        <v>447.57100000000003</v>
      </c>
      <c r="V88">
        <f t="shared" si="7"/>
        <v>135.166</v>
      </c>
      <c r="W88">
        <f t="shared" si="7"/>
        <v>172.01900000000001</v>
      </c>
      <c r="X88">
        <f t="shared" si="7"/>
        <v>221.21799999999999</v>
      </c>
      <c r="Y88">
        <f t="shared" si="7"/>
        <v>86.759</v>
      </c>
      <c r="Z88">
        <f t="shared" si="7"/>
        <v>79.962999999999994</v>
      </c>
      <c r="AA88">
        <f t="shared" si="7"/>
        <v>141.506</v>
      </c>
      <c r="AB88">
        <f t="shared" si="7"/>
        <v>63.47</v>
      </c>
      <c r="AC88">
        <f t="shared" si="7"/>
        <v>140.88499999999999</v>
      </c>
      <c r="AD88">
        <f t="shared" si="7"/>
        <v>390.27699999999999</v>
      </c>
      <c r="AE88">
        <f t="shared" si="7"/>
        <v>1767.816</v>
      </c>
      <c r="AF88">
        <f t="shared" si="7"/>
        <v>455.82100000000003</v>
      </c>
      <c r="AG88">
        <f t="shared" si="7"/>
        <v>1977.364</v>
      </c>
      <c r="AH88">
        <f t="shared" si="7"/>
        <v>1686.3989999999999</v>
      </c>
      <c r="AI88">
        <f t="shared" si="7"/>
        <v>448.30599999999998</v>
      </c>
      <c r="AJ88">
        <f t="shared" si="7"/>
        <v>422.61699999999996</v>
      </c>
      <c r="AK88">
        <f t="shared" si="7"/>
        <v>1382.558</v>
      </c>
      <c r="AL88">
        <f t="shared" si="7"/>
        <v>425.363</v>
      </c>
      <c r="AM88">
        <f t="shared" si="7"/>
        <v>2581.2280000000001</v>
      </c>
      <c r="AN88">
        <f t="shared" si="7"/>
        <v>902.78100000000006</v>
      </c>
      <c r="AO88">
        <f t="shared" si="7"/>
        <v>950.61500000000001</v>
      </c>
      <c r="AP88">
        <f t="shared" si="7"/>
        <v>1541.8609999999999</v>
      </c>
      <c r="AQ88">
        <f t="shared" si="7"/>
        <v>8054.4689999999991</v>
      </c>
      <c r="AR88">
        <f t="shared" si="7"/>
        <v>0</v>
      </c>
    </row>
    <row r="89" spans="1:44">
      <c r="A89" t="s">
        <v>164</v>
      </c>
      <c r="C89">
        <f t="shared" si="1"/>
        <v>0</v>
      </c>
      <c r="D89">
        <f t="shared" si="7"/>
        <v>0</v>
      </c>
      <c r="E89">
        <f t="shared" si="7"/>
        <v>0</v>
      </c>
      <c r="F89">
        <f t="shared" si="7"/>
        <v>0</v>
      </c>
      <c r="G89">
        <f t="shared" si="7"/>
        <v>0</v>
      </c>
      <c r="H89">
        <f t="shared" si="7"/>
        <v>0</v>
      </c>
      <c r="I89">
        <f t="shared" si="7"/>
        <v>0</v>
      </c>
      <c r="J89">
        <f t="shared" si="7"/>
        <v>0</v>
      </c>
      <c r="K89">
        <f t="shared" si="7"/>
        <v>0</v>
      </c>
      <c r="L89">
        <f t="shared" si="7"/>
        <v>0</v>
      </c>
      <c r="M89">
        <f t="shared" si="7"/>
        <v>0</v>
      </c>
      <c r="N89">
        <f t="shared" si="7"/>
        <v>0</v>
      </c>
      <c r="O89">
        <f t="shared" si="7"/>
        <v>0</v>
      </c>
      <c r="P89">
        <f t="shared" si="7"/>
        <v>0</v>
      </c>
      <c r="Q89">
        <f t="shared" si="7"/>
        <v>0</v>
      </c>
      <c r="R89">
        <f t="shared" si="7"/>
        <v>0</v>
      </c>
      <c r="S89">
        <f t="shared" si="7"/>
        <v>0</v>
      </c>
      <c r="T89">
        <f t="shared" si="7"/>
        <v>0</v>
      </c>
      <c r="U89">
        <f t="shared" si="7"/>
        <v>0</v>
      </c>
      <c r="V89">
        <f t="shared" si="7"/>
        <v>0</v>
      </c>
      <c r="W89">
        <f t="shared" si="7"/>
        <v>0</v>
      </c>
      <c r="X89">
        <f t="shared" si="7"/>
        <v>0</v>
      </c>
      <c r="Y89">
        <f t="shared" si="7"/>
        <v>0</v>
      </c>
      <c r="Z89">
        <f t="shared" si="7"/>
        <v>0</v>
      </c>
      <c r="AA89">
        <f t="shared" si="7"/>
        <v>0</v>
      </c>
      <c r="AB89">
        <f t="shared" si="7"/>
        <v>0</v>
      </c>
      <c r="AC89">
        <f t="shared" si="7"/>
        <v>0</v>
      </c>
      <c r="AD89">
        <f t="shared" si="7"/>
        <v>0</v>
      </c>
      <c r="AE89">
        <f t="shared" si="7"/>
        <v>0</v>
      </c>
      <c r="AF89">
        <f t="shared" si="7"/>
        <v>0</v>
      </c>
      <c r="AG89">
        <f t="shared" si="7"/>
        <v>0</v>
      </c>
      <c r="AH89">
        <f t="shared" si="7"/>
        <v>0</v>
      </c>
      <c r="AI89">
        <f t="shared" si="7"/>
        <v>0</v>
      </c>
      <c r="AJ89">
        <f t="shared" si="7"/>
        <v>0</v>
      </c>
      <c r="AK89">
        <f t="shared" si="7"/>
        <v>0</v>
      </c>
      <c r="AL89">
        <f t="shared" si="7"/>
        <v>0</v>
      </c>
      <c r="AM89">
        <f t="shared" si="7"/>
        <v>0</v>
      </c>
      <c r="AN89">
        <f t="shared" si="7"/>
        <v>0</v>
      </c>
      <c r="AO89">
        <f t="shared" si="7"/>
        <v>0</v>
      </c>
      <c r="AP89">
        <f t="shared" si="7"/>
        <v>0</v>
      </c>
      <c r="AQ89">
        <f t="shared" si="7"/>
        <v>0</v>
      </c>
      <c r="AR89">
        <f t="shared" si="7"/>
        <v>0</v>
      </c>
    </row>
  </sheetData>
  <phoneticPr fontId="41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249977111117893"/>
  </sheetPr>
  <dimension ref="A1:AQ28"/>
  <sheetViews>
    <sheetView workbookViewId="0">
      <selection activeCell="G38" sqref="G38"/>
    </sheetView>
  </sheetViews>
  <sheetFormatPr defaultRowHeight="14.5"/>
  <cols>
    <col min="1" max="1" width="41.26953125" customWidth="1"/>
    <col min="2" max="43" width="10.08984375" customWidth="1"/>
  </cols>
  <sheetData>
    <row r="1" spans="1:43" s="2" customFormat="1">
      <c r="A1" s="3" t="s">
        <v>33</v>
      </c>
      <c r="B1" s="2" t="s">
        <v>2</v>
      </c>
      <c r="C1" s="2" t="s">
        <v>78</v>
      </c>
      <c r="D1" s="2" t="s">
        <v>77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65</v>
      </c>
      <c r="M1" s="2" t="s">
        <v>66</v>
      </c>
      <c r="N1" s="2" t="s">
        <v>10</v>
      </c>
      <c r="O1" s="2" t="s">
        <v>79</v>
      </c>
      <c r="P1" s="2" t="s">
        <v>80</v>
      </c>
      <c r="Q1" s="2" t="s">
        <v>81</v>
      </c>
      <c r="R1" s="2" t="s">
        <v>82</v>
      </c>
      <c r="S1" s="2" t="s">
        <v>11</v>
      </c>
      <c r="T1" s="2" t="s">
        <v>12</v>
      </c>
      <c r="U1" s="2" t="s">
        <v>13</v>
      </c>
      <c r="V1" s="2" t="s">
        <v>14</v>
      </c>
      <c r="W1" s="2" t="s">
        <v>15</v>
      </c>
      <c r="X1" s="2" t="s">
        <v>16</v>
      </c>
      <c r="Y1" s="2" t="s">
        <v>17</v>
      </c>
      <c r="Z1" s="2" t="s">
        <v>83</v>
      </c>
      <c r="AA1" s="2" t="s">
        <v>84</v>
      </c>
      <c r="AB1" s="2" t="s">
        <v>85</v>
      </c>
      <c r="AC1" s="2" t="s">
        <v>18</v>
      </c>
      <c r="AD1" s="2" t="s">
        <v>19</v>
      </c>
      <c r="AE1" s="2" t="s">
        <v>20</v>
      </c>
      <c r="AF1" s="2" t="s">
        <v>21</v>
      </c>
      <c r="AG1" s="2" t="s">
        <v>22</v>
      </c>
      <c r="AH1" s="2" t="s">
        <v>23</v>
      </c>
      <c r="AI1" s="2" t="s">
        <v>24</v>
      </c>
      <c r="AJ1" s="2" t="s">
        <v>25</v>
      </c>
      <c r="AK1" s="2" t="s">
        <v>26</v>
      </c>
      <c r="AL1" s="2" t="s">
        <v>27</v>
      </c>
      <c r="AM1" s="2" t="s">
        <v>28</v>
      </c>
      <c r="AN1" s="2" t="s">
        <v>29</v>
      </c>
      <c r="AO1" s="2" t="s">
        <v>30</v>
      </c>
      <c r="AP1" s="2" t="s">
        <v>31</v>
      </c>
      <c r="AQ1" s="2" t="s">
        <v>32</v>
      </c>
    </row>
    <row r="2" spans="1:43">
      <c r="A2" t="s">
        <v>89</v>
      </c>
      <c r="B2" cm="1">
        <f t="array" ref="B2">SUMPRODUCT(SIOM!$C$48:$AR$89*(SIOM!$B$48:$B$89='FoGPbEaIC-isic'!$A2)*(SIOM!$C$47:$AR$47='FoGPbEaIC-isic'!B$1))/SUMPRODUCT(SIOM!$C$48:$AR$89*(SIOM!$B$48:$B$89='FoGPbEaIC-isic'!$A2))</f>
        <v>0.10542367986183039</v>
      </c>
      <c r="C2" cm="1">
        <f t="array" ref="C2">SUMPRODUCT(SIOM!$C$48:$AR$89*(SIOM!$B$48:$B$89='FoGPbEaIC-isic'!$A2)*(SIOM!$C$47:$AR$47='FoGPbEaIC-isic'!C$1))/SUMPRODUCT(SIOM!$C$48:$AR$89*(SIOM!$B$48:$B$89='FoGPbEaIC-isic'!$A2))</f>
        <v>4.6888512147708919E-6</v>
      </c>
      <c r="D2" cm="1">
        <f t="array" ref="D2">SUMPRODUCT(SIOM!$C$48:$AR$89*(SIOM!$B$48:$B$89='FoGPbEaIC-isic'!$A2)*(SIOM!$C$47:$AR$47='FoGPbEaIC-isic'!D$1))/SUMPRODUCT(SIOM!$C$48:$AR$89*(SIOM!$B$48:$B$89='FoGPbEaIC-isic'!$A2))</f>
        <v>3.3813830875751621E-7</v>
      </c>
      <c r="E2" cm="1">
        <f t="array" ref="E2">SUMPRODUCT(SIOM!$C$48:$AR$89*(SIOM!$B$48:$B$89='FoGPbEaIC-isic'!$A2)*(SIOM!$C$47:$AR$47='FoGPbEaIC-isic'!E$1))/SUMPRODUCT(SIOM!$C$48:$AR$89*(SIOM!$B$48:$B$89='FoGPbEaIC-isic'!$A2))</f>
        <v>2.9598373293241252E-5</v>
      </c>
      <c r="F2" cm="1">
        <f t="array" ref="F2">SUMPRODUCT(SIOM!$C$48:$AR$89*(SIOM!$B$48:$B$89='FoGPbEaIC-isic'!$A2)*(SIOM!$C$47:$AR$47='FoGPbEaIC-isic'!F$1))/SUMPRODUCT(SIOM!$C$48:$AR$89*(SIOM!$B$48:$B$89='FoGPbEaIC-isic'!$A2))</f>
        <v>2.254255391716775E-8</v>
      </c>
      <c r="G2" cm="1">
        <f t="array" ref="G2">SUMPRODUCT(SIOM!$C$48:$AR$89*(SIOM!$B$48:$B$89='FoGPbEaIC-isic'!$A2)*(SIOM!$C$47:$AR$47='FoGPbEaIC-isic'!G$1))/SUMPRODUCT(SIOM!$C$48:$AR$89*(SIOM!$B$48:$B$89='FoGPbEaIC-isic'!$A2))</f>
        <v>0.64644452302277799</v>
      </c>
      <c r="H2" cm="1">
        <f t="array" ref="H2">SUMPRODUCT(SIOM!$C$48:$AR$89*(SIOM!$B$48:$B$89='FoGPbEaIC-isic'!$A2)*(SIOM!$C$47:$AR$47='FoGPbEaIC-isic'!H$1))/SUMPRODUCT(SIOM!$C$48:$AR$89*(SIOM!$B$48:$B$89='FoGPbEaIC-isic'!$A2))</f>
        <v>1.3753640453388468E-2</v>
      </c>
      <c r="I2" cm="1">
        <f t="array" ref="I2">SUMPRODUCT(SIOM!$C$48:$AR$89*(SIOM!$B$48:$B$89='FoGPbEaIC-isic'!$A2)*(SIOM!$C$47:$AR$47='FoGPbEaIC-isic'!I$1))/SUMPRODUCT(SIOM!$C$48:$AR$89*(SIOM!$B$48:$B$89='FoGPbEaIC-isic'!$A2))</f>
        <v>2.4121456936080095E-2</v>
      </c>
      <c r="J2" cm="1">
        <f t="array" ref="J2">SUMPRODUCT(SIOM!$C$48:$AR$89*(SIOM!$B$48:$B$89='FoGPbEaIC-isic'!$A2)*(SIOM!$C$47:$AR$47='FoGPbEaIC-isic'!J$1))/SUMPRODUCT(SIOM!$C$48:$AR$89*(SIOM!$B$48:$B$89='FoGPbEaIC-isic'!$A2))</f>
        <v>3.529149528502197E-3</v>
      </c>
      <c r="K2" cm="1">
        <f t="array" ref="K2">SUMPRODUCT(SIOM!$C$48:$AR$89*(SIOM!$B$48:$B$89='FoGPbEaIC-isic'!$A2)*(SIOM!$C$47:$AR$47='FoGPbEaIC-isic'!K$1))/SUMPRODUCT(SIOM!$C$48:$AR$89*(SIOM!$B$48:$B$89='FoGPbEaIC-isic'!$A2))</f>
        <v>6.3209321183738376E-5</v>
      </c>
      <c r="L2" cm="1">
        <f t="array" ref="L2">SUMPRODUCT(SIOM!$C$48:$AR$89*(SIOM!$B$48:$B$89='FoGPbEaIC-isic'!$A2)*(SIOM!$C$47:$AR$47='FoGPbEaIC-isic'!L$1))/SUMPRODUCT(SIOM!$C$48:$AR$89*(SIOM!$B$48:$B$89='FoGPbEaIC-isic'!$A2))</f>
        <v>7.902607871417994E-3</v>
      </c>
      <c r="M2" cm="1">
        <f t="array" ref="M2">SUMPRODUCT(SIOM!$C$48:$AR$89*(SIOM!$B$48:$B$89='FoGPbEaIC-isic'!$A2)*(SIOM!$C$47:$AR$47='FoGPbEaIC-isic'!M$1))/SUMPRODUCT(SIOM!$C$48:$AR$89*(SIOM!$B$48:$B$89='FoGPbEaIC-isic'!$A2))</f>
        <v>1.3608714374254997E-3</v>
      </c>
      <c r="N2" cm="1">
        <f t="array" ref="N2">SUMPRODUCT(SIOM!$C$48:$AR$89*(SIOM!$B$48:$B$89='FoGPbEaIC-isic'!$A2)*(SIOM!$C$47:$AR$47='FoGPbEaIC-isic'!N$1))/SUMPRODUCT(SIOM!$C$48:$AR$89*(SIOM!$B$48:$B$89='FoGPbEaIC-isic'!$A2))</f>
        <v>4.5706831471370984E-3</v>
      </c>
      <c r="O2" cm="1">
        <f t="array" ref="O2">SUMPRODUCT(SIOM!$C$48:$AR$89*(SIOM!$B$48:$B$89='FoGPbEaIC-isic'!$A2)*(SIOM!$C$47:$AR$47='FoGPbEaIC-isic'!O$1))/SUMPRODUCT(SIOM!$C$48:$AR$89*(SIOM!$B$48:$B$89='FoGPbEaIC-isic'!$A2))</f>
        <v>0</v>
      </c>
      <c r="P2" cm="1">
        <f t="array" ref="P2">SUMPRODUCT(SIOM!$C$48:$AR$89*(SIOM!$B$48:$B$89='FoGPbEaIC-isic'!$A2)*(SIOM!$C$47:$AR$47='FoGPbEaIC-isic'!P$1))/SUMPRODUCT(SIOM!$C$48:$AR$89*(SIOM!$B$48:$B$89='FoGPbEaIC-isic'!$A2))</f>
        <v>0</v>
      </c>
      <c r="Q2" cm="1">
        <f t="array" ref="Q2">SUMPRODUCT(SIOM!$C$48:$AR$89*(SIOM!$B$48:$B$89='FoGPbEaIC-isic'!$A2)*(SIOM!$C$47:$AR$47='FoGPbEaIC-isic'!Q$1))/SUMPRODUCT(SIOM!$C$48:$AR$89*(SIOM!$B$48:$B$89='FoGPbEaIC-isic'!$A2))</f>
        <v>9.918723723553811E-5</v>
      </c>
      <c r="R2" cm="1">
        <f t="array" ref="R2">SUMPRODUCT(SIOM!$C$48:$AR$89*(SIOM!$B$48:$B$89='FoGPbEaIC-isic'!$A2)*(SIOM!$C$47:$AR$47='FoGPbEaIC-isic'!R$1))/SUMPRODUCT(SIOM!$C$48:$AR$89*(SIOM!$B$48:$B$89='FoGPbEaIC-isic'!$A2))</f>
        <v>6.3930682909087738E-5</v>
      </c>
      <c r="S2" cm="1">
        <f t="array" ref="S2">SUMPRODUCT(SIOM!$C$48:$AR$89*(SIOM!$B$48:$B$89='FoGPbEaIC-isic'!$A2)*(SIOM!$C$47:$AR$47='FoGPbEaIC-isic'!S$1))/SUMPRODUCT(SIOM!$C$48:$AR$89*(SIOM!$B$48:$B$89='FoGPbEaIC-isic'!$A2))</f>
        <v>7.8357917416075097E-5</v>
      </c>
      <c r="T2" cm="1">
        <f t="array" ref="T2">SUMPRODUCT(SIOM!$C$48:$AR$89*(SIOM!$B$48:$B$89='FoGPbEaIC-isic'!$A2)*(SIOM!$C$47:$AR$47='FoGPbEaIC-isic'!T$1))/SUMPRODUCT(SIOM!$C$48:$AR$89*(SIOM!$B$48:$B$89='FoGPbEaIC-isic'!$A2))</f>
        <v>2.1417680476701077E-4</v>
      </c>
      <c r="U2" cm="1">
        <f t="array" ref="U2">SUMPRODUCT(SIOM!$C$48:$AR$89*(SIOM!$B$48:$B$89='FoGPbEaIC-isic'!$A2)*(SIOM!$C$47:$AR$47='FoGPbEaIC-isic'!U$1))/SUMPRODUCT(SIOM!$C$48:$AR$89*(SIOM!$B$48:$B$89='FoGPbEaIC-isic'!$A2))</f>
        <v>8.8795119879723762E-5</v>
      </c>
      <c r="V2" cm="1">
        <f t="array" ref="V2">SUMPRODUCT(SIOM!$C$48:$AR$89*(SIOM!$B$48:$B$89='FoGPbEaIC-isic'!$A2)*(SIOM!$C$47:$AR$47='FoGPbEaIC-isic'!V$1))/SUMPRODUCT(SIOM!$C$48:$AR$89*(SIOM!$B$48:$B$89='FoGPbEaIC-isic'!$A2))</f>
        <v>2.733059236917418E-4</v>
      </c>
      <c r="W2" cm="1">
        <f t="array" ref="W2">SUMPRODUCT(SIOM!$C$48:$AR$89*(SIOM!$B$48:$B$89='FoGPbEaIC-isic'!$A2)*(SIOM!$C$47:$AR$47='FoGPbEaIC-isic'!W$1))/SUMPRODUCT(SIOM!$C$48:$AR$89*(SIOM!$B$48:$B$89='FoGPbEaIC-isic'!$A2))</f>
        <v>1.9463241052082635E-4</v>
      </c>
      <c r="X2" cm="1">
        <f t="array" ref="X2">SUMPRODUCT(SIOM!$C$48:$AR$89*(SIOM!$B$48:$B$89='FoGPbEaIC-isic'!$A2)*(SIOM!$C$47:$AR$47='FoGPbEaIC-isic'!X$1))/SUMPRODUCT(SIOM!$C$48:$AR$89*(SIOM!$B$48:$B$89='FoGPbEaIC-isic'!$A2))</f>
        <v>8.3745587802278197E-5</v>
      </c>
      <c r="Y2" cm="1">
        <f t="array" ref="Y2">SUMPRODUCT(SIOM!$C$48:$AR$89*(SIOM!$B$48:$B$89='FoGPbEaIC-isic'!$A2)*(SIOM!$C$47:$AR$47='FoGPbEaIC-isic'!Y$1))/SUMPRODUCT(SIOM!$C$48:$AR$89*(SIOM!$B$48:$B$89='FoGPbEaIC-isic'!$A2))</f>
        <v>2.1347798559557857E-3</v>
      </c>
      <c r="Z2" cm="1">
        <f t="array" ref="Z2">SUMPRODUCT(SIOM!$C$48:$AR$89*(SIOM!$B$48:$B$89='FoGPbEaIC-isic'!$A2)*(SIOM!$C$47:$AR$47='FoGPbEaIC-isic'!Z$1))/SUMPRODUCT(SIOM!$C$48:$AR$89*(SIOM!$B$48:$B$89='FoGPbEaIC-isic'!$A2))</f>
        <v>2.7061434275403194E-3</v>
      </c>
      <c r="AA2" cm="1">
        <f t="array" ref="AA2">SUMPRODUCT(SIOM!$C$48:$AR$89*(SIOM!$B$48:$B$89='FoGPbEaIC-isic'!$A2)*(SIOM!$C$47:$AR$47='FoGPbEaIC-isic'!AA$1))/SUMPRODUCT(SIOM!$C$48:$AR$89*(SIOM!$B$48:$B$89='FoGPbEaIC-isic'!$A2))</f>
        <v>7.2789906598534659E-5</v>
      </c>
      <c r="AB2" cm="1">
        <f t="array" ref="AB2">SUMPRODUCT(SIOM!$C$48:$AR$89*(SIOM!$B$48:$B$89='FoGPbEaIC-isic'!$A2)*(SIOM!$C$47:$AR$47='FoGPbEaIC-isic'!AB$1))/SUMPRODUCT(SIOM!$C$48:$AR$89*(SIOM!$B$48:$B$89='FoGPbEaIC-isic'!$A2))</f>
        <v>1.6232893075752498E-4</v>
      </c>
      <c r="AC2" cm="1">
        <f t="array" ref="AC2">SUMPRODUCT(SIOM!$C$48:$AR$89*(SIOM!$B$48:$B$89='FoGPbEaIC-isic'!$A2)*(SIOM!$C$47:$AR$47='FoGPbEaIC-isic'!AC$1))/SUMPRODUCT(SIOM!$C$48:$AR$89*(SIOM!$B$48:$B$89='FoGPbEaIC-isic'!$A2))</f>
        <v>2.6648003836562341E-3</v>
      </c>
      <c r="AD2" cm="1">
        <f t="array" ref="AD2">SUMPRODUCT(SIOM!$C$48:$AR$89*(SIOM!$B$48:$B$89='FoGPbEaIC-isic'!$A2)*(SIOM!$C$47:$AR$47='FoGPbEaIC-isic'!AD$1))/SUMPRODUCT(SIOM!$C$48:$AR$89*(SIOM!$B$48:$B$89='FoGPbEaIC-isic'!$A2))</f>
        <v>1.3019023706335809E-2</v>
      </c>
      <c r="AE2" cm="1">
        <f t="array" ref="AE2">SUMPRODUCT(SIOM!$C$48:$AR$89*(SIOM!$B$48:$B$89='FoGPbEaIC-isic'!$A2)*(SIOM!$C$47:$AR$47='FoGPbEaIC-isic'!AE$1))/SUMPRODUCT(SIOM!$C$48:$AR$89*(SIOM!$B$48:$B$89='FoGPbEaIC-isic'!$A2))</f>
        <v>5.3754974070878208E-4</v>
      </c>
      <c r="AF2" cm="1">
        <f t="array" ref="AF2">SUMPRODUCT(SIOM!$C$48:$AR$89*(SIOM!$B$48:$B$89='FoGPbEaIC-isic'!$A2)*(SIOM!$C$47:$AR$47='FoGPbEaIC-isic'!AF$1))/SUMPRODUCT(SIOM!$C$48:$AR$89*(SIOM!$B$48:$B$89='FoGPbEaIC-isic'!$A2))</f>
        <v>0.15623031330588222</v>
      </c>
      <c r="AG2" cm="1">
        <f t="array" ref="AG2">SUMPRODUCT(SIOM!$C$48:$AR$89*(SIOM!$B$48:$B$89='FoGPbEaIC-isic'!$A2)*(SIOM!$C$47:$AR$47='FoGPbEaIC-isic'!AG$1))/SUMPRODUCT(SIOM!$C$48:$AR$89*(SIOM!$B$48:$B$89='FoGPbEaIC-isic'!$A2))</f>
        <v>1.1832586551121352E-4</v>
      </c>
      <c r="AH2" cm="1">
        <f t="array" ref="AH2">SUMPRODUCT(SIOM!$C$48:$AR$89*(SIOM!$B$48:$B$89='FoGPbEaIC-isic'!$A2)*(SIOM!$C$47:$AR$47='FoGPbEaIC-isic'!AH$1))/SUMPRODUCT(SIOM!$C$48:$AR$89*(SIOM!$B$48:$B$89='FoGPbEaIC-isic'!$A2))</f>
        <v>5.3042629367095709E-5</v>
      </c>
      <c r="AI2" cm="1">
        <f t="array" ref="AI2">SUMPRODUCT(SIOM!$C$48:$AR$89*(SIOM!$B$48:$B$89='FoGPbEaIC-isic'!$A2)*(SIOM!$C$47:$AR$47='FoGPbEaIC-isic'!AI$1))/SUMPRODUCT(SIOM!$C$48:$AR$89*(SIOM!$B$48:$B$89='FoGPbEaIC-isic'!$A2))</f>
        <v>4.7767671750478463E-5</v>
      </c>
      <c r="AJ2" cm="1">
        <f t="array" ref="AJ2">SUMPRODUCT(SIOM!$C$48:$AR$89*(SIOM!$B$48:$B$89='FoGPbEaIC-isic'!$A2)*(SIOM!$C$47:$AR$47='FoGPbEaIC-isic'!AJ$1))/SUMPRODUCT(SIOM!$C$48:$AR$89*(SIOM!$B$48:$B$89='FoGPbEaIC-isic'!$A2))</f>
        <v>1.1054868440979064E-4</v>
      </c>
      <c r="AK2" cm="1">
        <f t="array" ref="AK2">SUMPRODUCT(SIOM!$C$48:$AR$89*(SIOM!$B$48:$B$89='FoGPbEaIC-isic'!$A2)*(SIOM!$C$47:$AR$47='FoGPbEaIC-isic'!AK$1))/SUMPRODUCT(SIOM!$C$48:$AR$89*(SIOM!$B$48:$B$89='FoGPbEaIC-isic'!$A2))</f>
        <v>3.8820532100754582E-4</v>
      </c>
      <c r="AL2" cm="1">
        <f t="array" ref="AL2">SUMPRODUCT(SIOM!$C$48:$AR$89*(SIOM!$B$48:$B$89='FoGPbEaIC-isic'!$A2)*(SIOM!$C$47:$AR$47='FoGPbEaIC-isic'!AL$1))/SUMPRODUCT(SIOM!$C$48:$AR$89*(SIOM!$B$48:$B$89='FoGPbEaIC-isic'!$A2))</f>
        <v>2.5589405504612139E-3</v>
      </c>
      <c r="AM2" cm="1">
        <f t="array" ref="AM2">SUMPRODUCT(SIOM!$C$48:$AR$89*(SIOM!$B$48:$B$89='FoGPbEaIC-isic'!$A2)*(SIOM!$C$47:$AR$47='FoGPbEaIC-isic'!AM$1))/SUMPRODUCT(SIOM!$C$48:$AR$89*(SIOM!$B$48:$B$89='FoGPbEaIC-isic'!$A2))</f>
        <v>1.920039487340846E-3</v>
      </c>
      <c r="AN2" cm="1">
        <f t="array" ref="AN2">SUMPRODUCT(SIOM!$C$48:$AR$89*(SIOM!$B$48:$B$89='FoGPbEaIC-isic'!$A2)*(SIOM!$C$47:$AR$47='FoGPbEaIC-isic'!AN$1))/SUMPRODUCT(SIOM!$C$48:$AR$89*(SIOM!$B$48:$B$89='FoGPbEaIC-isic'!$A2))</f>
        <v>1.9095121146615285E-3</v>
      </c>
      <c r="AO2" cm="1">
        <f t="array" ref="AO2">SUMPRODUCT(SIOM!$C$48:$AR$89*(SIOM!$B$48:$B$89='FoGPbEaIC-isic'!$A2)*(SIOM!$C$47:$AR$47='FoGPbEaIC-isic'!AO$1))/SUMPRODUCT(SIOM!$C$48:$AR$89*(SIOM!$B$48:$B$89='FoGPbEaIC-isic'!$A2))</f>
        <v>4.5169642411524878E-3</v>
      </c>
      <c r="AP2" cm="1">
        <f t="array" ref="AP2">SUMPRODUCT(SIOM!$C$48:$AR$89*(SIOM!$B$48:$B$89='FoGPbEaIC-isic'!$A2)*(SIOM!$C$47:$AR$47='FoGPbEaIC-isic'!AP$1))/SUMPRODUCT(SIOM!$C$48:$AR$89*(SIOM!$B$48:$B$89='FoGPbEaIC-isic'!$A2))</f>
        <v>2.5483230075662284E-3</v>
      </c>
      <c r="AQ2" cm="1">
        <f t="array" ref="AQ2">SUMPRODUCT(SIOM!$C$48:$AR$89*(SIOM!$B$48:$B$89='FoGPbEaIC-isic'!$A2)*(SIOM!$C$47:$AR$47='FoGPbEaIC-isic'!AQ$1))/SUMPRODUCT(SIOM!$C$48:$AR$89*(SIOM!$B$48:$B$89='FoGPbEaIC-isic'!$A2))</f>
        <v>0</v>
      </c>
    </row>
    <row r="3" spans="1:43">
      <c r="A3" t="s">
        <v>90</v>
      </c>
      <c r="B3" cm="1">
        <f t="array" ref="B3">SUMPRODUCT(SIOM!$C$48:$AR$89*(SIOM!$B$48:$B$89='FoGPbEaIC-isic'!$A3)*(SIOM!$C$47:$AR$47='FoGPbEaIC-isic'!B$1))/SUMPRODUCT(SIOM!$C$48:$AR$89*(SIOM!$B$48:$B$89='FoGPbEaIC-isic'!$A3))</f>
        <v>1.1237091929958555E-4</v>
      </c>
      <c r="C3" cm="1">
        <f t="array" ref="C3">SUMPRODUCT(SIOM!$C$48:$AR$89*(SIOM!$B$48:$B$89='FoGPbEaIC-isic'!$A3)*(SIOM!$C$47:$AR$47='FoGPbEaIC-isic'!C$1))/SUMPRODUCT(SIOM!$C$48:$AR$89*(SIOM!$B$48:$B$89='FoGPbEaIC-isic'!$A3))</f>
        <v>1.1057575892954588E-4</v>
      </c>
      <c r="D3" cm="1">
        <f t="array" ref="D3">SUMPRODUCT(SIOM!$C$48:$AR$89*(SIOM!$B$48:$B$89='FoGPbEaIC-isic'!$A3)*(SIOM!$C$47:$AR$47='FoGPbEaIC-isic'!D$1))/SUMPRODUCT(SIOM!$C$48:$AR$89*(SIOM!$B$48:$B$89='FoGPbEaIC-isic'!$A3))</f>
        <v>1.591164873444254E-6</v>
      </c>
      <c r="E3" cm="1">
        <f t="array" ref="E3">SUMPRODUCT(SIOM!$C$48:$AR$89*(SIOM!$B$48:$B$89='FoGPbEaIC-isic'!$A3)*(SIOM!$C$47:$AR$47='FoGPbEaIC-isic'!E$1))/SUMPRODUCT(SIOM!$C$48:$AR$89*(SIOM!$B$48:$B$89='FoGPbEaIC-isic'!$A3))</f>
        <v>1.4330683635828056E-4</v>
      </c>
      <c r="F3" cm="1">
        <f t="array" ref="F3">SUMPRODUCT(SIOM!$C$48:$AR$89*(SIOM!$B$48:$B$89='FoGPbEaIC-isic'!$A3)*(SIOM!$C$47:$AR$47='FoGPbEaIC-isic'!F$1))/SUMPRODUCT(SIOM!$C$48:$AR$89*(SIOM!$B$48:$B$89='FoGPbEaIC-isic'!$A3))</f>
        <v>5.4058806597785546E-7</v>
      </c>
      <c r="G3" cm="1">
        <f t="array" ref="G3">SUMPRODUCT(SIOM!$C$48:$AR$89*(SIOM!$B$48:$B$89='FoGPbEaIC-isic'!$A3)*(SIOM!$C$47:$AR$47='FoGPbEaIC-isic'!G$1))/SUMPRODUCT(SIOM!$C$48:$AR$89*(SIOM!$B$48:$B$89='FoGPbEaIC-isic'!$A3))</f>
        <v>7.1851293810837845E-4</v>
      </c>
      <c r="H3" cm="1">
        <f t="array" ref="H3">SUMPRODUCT(SIOM!$C$48:$AR$89*(SIOM!$B$48:$B$89='FoGPbEaIC-isic'!$A3)*(SIOM!$C$47:$AR$47='FoGPbEaIC-isic'!H$1))/SUMPRODUCT(SIOM!$C$48:$AR$89*(SIOM!$B$48:$B$89='FoGPbEaIC-isic'!$A3))</f>
        <v>2.9876160453881824E-4</v>
      </c>
      <c r="I3" cm="1">
        <f t="array" ref="I3">SUMPRODUCT(SIOM!$C$48:$AR$89*(SIOM!$B$48:$B$89='FoGPbEaIC-isic'!$A3)*(SIOM!$C$47:$AR$47='FoGPbEaIC-isic'!I$1))/SUMPRODUCT(SIOM!$C$48:$AR$89*(SIOM!$B$48:$B$89='FoGPbEaIC-isic'!$A3))</f>
        <v>2.4061268823429455E-5</v>
      </c>
      <c r="J3" cm="1">
        <f t="array" ref="J3">SUMPRODUCT(SIOM!$C$48:$AR$89*(SIOM!$B$48:$B$89='FoGPbEaIC-isic'!$A3)*(SIOM!$C$47:$AR$47='FoGPbEaIC-isic'!J$1))/SUMPRODUCT(SIOM!$C$48:$AR$89*(SIOM!$B$48:$B$89='FoGPbEaIC-isic'!$A3))</f>
        <v>4.7092360389052059E-4</v>
      </c>
      <c r="K3" cm="1">
        <f t="array" ref="K3">SUMPRODUCT(SIOM!$C$48:$AR$89*(SIOM!$B$48:$B$89='FoGPbEaIC-isic'!$A3)*(SIOM!$C$47:$AR$47='FoGPbEaIC-isic'!K$1))/SUMPRODUCT(SIOM!$C$48:$AR$89*(SIOM!$B$48:$B$89='FoGPbEaIC-isic'!$A3))</f>
        <v>1.0477290303339265E-2</v>
      </c>
      <c r="L3" cm="1">
        <f t="array" ref="L3">SUMPRODUCT(SIOM!$C$48:$AR$89*(SIOM!$B$48:$B$89='FoGPbEaIC-isic'!$A3)*(SIOM!$C$47:$AR$47='FoGPbEaIC-isic'!L$1))/SUMPRODUCT(SIOM!$C$48:$AR$89*(SIOM!$B$48:$B$89='FoGPbEaIC-isic'!$A3))</f>
        <v>0.81956072017754145</v>
      </c>
      <c r="M3" cm="1">
        <f t="array" ref="M3">SUMPRODUCT(SIOM!$C$48:$AR$89*(SIOM!$B$48:$B$89='FoGPbEaIC-isic'!$A3)*(SIOM!$C$47:$AR$47='FoGPbEaIC-isic'!M$1))/SUMPRODUCT(SIOM!$C$48:$AR$89*(SIOM!$B$48:$B$89='FoGPbEaIC-isic'!$A3))</f>
        <v>3.124317507566703E-2</v>
      </c>
      <c r="N3" cm="1">
        <f t="array" ref="N3">SUMPRODUCT(SIOM!$C$48:$AR$89*(SIOM!$B$48:$B$89='FoGPbEaIC-isic'!$A3)*(SIOM!$C$47:$AR$47='FoGPbEaIC-isic'!N$1))/SUMPRODUCT(SIOM!$C$48:$AR$89*(SIOM!$B$48:$B$89='FoGPbEaIC-isic'!$A3))</f>
        <v>2.7721968009834216E-4</v>
      </c>
      <c r="O3" cm="1">
        <f t="array" ref="O3">SUMPRODUCT(SIOM!$C$48:$AR$89*(SIOM!$B$48:$B$89='FoGPbEaIC-isic'!$A3)*(SIOM!$C$47:$AR$47='FoGPbEaIC-isic'!O$1))/SUMPRODUCT(SIOM!$C$48:$AR$89*(SIOM!$B$48:$B$89='FoGPbEaIC-isic'!$A3))</f>
        <v>0</v>
      </c>
      <c r="P3" cm="1">
        <f t="array" ref="P3">SUMPRODUCT(SIOM!$C$48:$AR$89*(SIOM!$B$48:$B$89='FoGPbEaIC-isic'!$A3)*(SIOM!$C$47:$AR$47='FoGPbEaIC-isic'!P$1))/SUMPRODUCT(SIOM!$C$48:$AR$89*(SIOM!$B$48:$B$89='FoGPbEaIC-isic'!$A3))</f>
        <v>0</v>
      </c>
      <c r="Q3" cm="1">
        <f t="array" ref="Q3">SUMPRODUCT(SIOM!$C$48:$AR$89*(SIOM!$B$48:$B$89='FoGPbEaIC-isic'!$A3)*(SIOM!$C$47:$AR$47='FoGPbEaIC-isic'!Q$1))/SUMPRODUCT(SIOM!$C$48:$AR$89*(SIOM!$B$48:$B$89='FoGPbEaIC-isic'!$A3))</f>
        <v>3.7769144008376873E-2</v>
      </c>
      <c r="R3" cm="1">
        <f t="array" ref="R3">SUMPRODUCT(SIOM!$C$48:$AR$89*(SIOM!$B$48:$B$89='FoGPbEaIC-isic'!$A3)*(SIOM!$C$47:$AR$47='FoGPbEaIC-isic'!R$1))/SUMPRODUCT(SIOM!$C$48:$AR$89*(SIOM!$B$48:$B$89='FoGPbEaIC-isic'!$A3))</f>
        <v>4.712244972479988E-3</v>
      </c>
      <c r="S3" cm="1">
        <f t="array" ref="S3">SUMPRODUCT(SIOM!$C$48:$AR$89*(SIOM!$B$48:$B$89='FoGPbEaIC-isic'!$A3)*(SIOM!$C$47:$AR$47='FoGPbEaIC-isic'!S$1))/SUMPRODUCT(SIOM!$C$48:$AR$89*(SIOM!$B$48:$B$89='FoGPbEaIC-isic'!$A3))</f>
        <v>7.1194428311800601E-5</v>
      </c>
      <c r="T3" cm="1">
        <f t="array" ref="T3">SUMPRODUCT(SIOM!$C$48:$AR$89*(SIOM!$B$48:$B$89='FoGPbEaIC-isic'!$A3)*(SIOM!$C$47:$AR$47='FoGPbEaIC-isic'!T$1))/SUMPRODUCT(SIOM!$C$48:$AR$89*(SIOM!$B$48:$B$89='FoGPbEaIC-isic'!$A3))</f>
        <v>6.6074141347255628E-5</v>
      </c>
      <c r="U3" cm="1">
        <f t="array" ref="U3">SUMPRODUCT(SIOM!$C$48:$AR$89*(SIOM!$B$48:$B$89='FoGPbEaIC-isic'!$A3)*(SIOM!$C$47:$AR$47='FoGPbEaIC-isic'!U$1))/SUMPRODUCT(SIOM!$C$48:$AR$89*(SIOM!$B$48:$B$89='FoGPbEaIC-isic'!$A3))</f>
        <v>1.4023670413451953E-4</v>
      </c>
      <c r="V3" cm="1">
        <f t="array" ref="V3">SUMPRODUCT(SIOM!$C$48:$AR$89*(SIOM!$B$48:$B$89='FoGPbEaIC-isic'!$A3)*(SIOM!$C$47:$AR$47='FoGPbEaIC-isic'!V$1))/SUMPRODUCT(SIOM!$C$48:$AR$89*(SIOM!$B$48:$B$89='FoGPbEaIC-isic'!$A3))</f>
        <v>1.5722952900091777E-4</v>
      </c>
      <c r="W3" cm="1">
        <f t="array" ref="W3">SUMPRODUCT(SIOM!$C$48:$AR$89*(SIOM!$B$48:$B$89='FoGPbEaIC-isic'!$A3)*(SIOM!$C$47:$AR$47='FoGPbEaIC-isic'!W$1))/SUMPRODUCT(SIOM!$C$48:$AR$89*(SIOM!$B$48:$B$89='FoGPbEaIC-isic'!$A3))</f>
        <v>1.2574282410141515E-4</v>
      </c>
      <c r="X3" cm="1">
        <f t="array" ref="X3">SUMPRODUCT(SIOM!$C$48:$AR$89*(SIOM!$B$48:$B$89='FoGPbEaIC-isic'!$A3)*(SIOM!$C$47:$AR$47='FoGPbEaIC-isic'!X$1))/SUMPRODUCT(SIOM!$C$48:$AR$89*(SIOM!$B$48:$B$89='FoGPbEaIC-isic'!$A3))</f>
        <v>1.1792979658181069E-4</v>
      </c>
      <c r="Y3" cm="1">
        <f t="array" ref="Y3">SUMPRODUCT(SIOM!$C$48:$AR$89*(SIOM!$B$48:$B$89='FoGPbEaIC-isic'!$A3)*(SIOM!$C$47:$AR$47='FoGPbEaIC-isic'!Y$1))/SUMPRODUCT(SIOM!$C$48:$AR$89*(SIOM!$B$48:$B$89='FoGPbEaIC-isic'!$A3))</f>
        <v>2.0236353262265385E-5</v>
      </c>
      <c r="Z3" cm="1">
        <f t="array" ref="Z3">SUMPRODUCT(SIOM!$C$48:$AR$89*(SIOM!$B$48:$B$89='FoGPbEaIC-isic'!$A3)*(SIOM!$C$47:$AR$47='FoGPbEaIC-isic'!Z$1))/SUMPRODUCT(SIOM!$C$48:$AR$89*(SIOM!$B$48:$B$89='FoGPbEaIC-isic'!$A3))</f>
        <v>9.0729740850241006E-2</v>
      </c>
      <c r="AA3" cm="1">
        <f t="array" ref="AA3">SUMPRODUCT(SIOM!$C$48:$AR$89*(SIOM!$B$48:$B$89='FoGPbEaIC-isic'!$A3)*(SIOM!$C$47:$AR$47='FoGPbEaIC-isic'!AA$1))/SUMPRODUCT(SIOM!$C$48:$AR$89*(SIOM!$B$48:$B$89='FoGPbEaIC-isic'!$A3))</f>
        <v>2.7896384159423299E-5</v>
      </c>
      <c r="AB3" cm="1">
        <f t="array" ref="AB3">SUMPRODUCT(SIOM!$C$48:$AR$89*(SIOM!$B$48:$B$89='FoGPbEaIC-isic'!$A3)*(SIOM!$C$47:$AR$47='FoGPbEaIC-isic'!AB$1))/SUMPRODUCT(SIOM!$C$48:$AR$89*(SIOM!$B$48:$B$89='FoGPbEaIC-isic'!$A3))</f>
        <v>3.1955894541672102E-5</v>
      </c>
      <c r="AC3" cm="1">
        <f t="array" ref="AC3">SUMPRODUCT(SIOM!$C$48:$AR$89*(SIOM!$B$48:$B$89='FoGPbEaIC-isic'!$A3)*(SIOM!$C$47:$AR$47='FoGPbEaIC-isic'!AC$1))/SUMPRODUCT(SIOM!$C$48:$AR$89*(SIOM!$B$48:$B$89='FoGPbEaIC-isic'!$A3))</f>
        <v>1.3760312227347269E-3</v>
      </c>
      <c r="AD3" cm="1">
        <f t="array" ref="AD3">SUMPRODUCT(SIOM!$C$48:$AR$89*(SIOM!$B$48:$B$89='FoGPbEaIC-isic'!$A3)*(SIOM!$C$47:$AR$47='FoGPbEaIC-isic'!AD$1))/SUMPRODUCT(SIOM!$C$48:$AR$89*(SIOM!$B$48:$B$89='FoGPbEaIC-isic'!$A3))</f>
        <v>1.9200056139560666E-4</v>
      </c>
      <c r="AE3" cm="1">
        <f t="array" ref="AE3">SUMPRODUCT(SIOM!$C$48:$AR$89*(SIOM!$B$48:$B$89='FoGPbEaIC-isic'!$A3)*(SIOM!$C$47:$AR$47='FoGPbEaIC-isic'!AE$1))/SUMPRODUCT(SIOM!$C$48:$AR$89*(SIOM!$B$48:$B$89='FoGPbEaIC-isic'!$A3))</f>
        <v>6.0872256184072487E-5</v>
      </c>
      <c r="AF3" cm="1">
        <f t="array" ref="AF3">SUMPRODUCT(SIOM!$C$48:$AR$89*(SIOM!$B$48:$B$89='FoGPbEaIC-isic'!$A3)*(SIOM!$C$47:$AR$47='FoGPbEaIC-isic'!AF$1))/SUMPRODUCT(SIOM!$C$48:$AR$89*(SIOM!$B$48:$B$89='FoGPbEaIC-isic'!$A3))</f>
        <v>1.2256049435452665E-4</v>
      </c>
      <c r="AG3" cm="1">
        <f t="array" ref="AG3">SUMPRODUCT(SIOM!$C$48:$AR$89*(SIOM!$B$48:$B$89='FoGPbEaIC-isic'!$A3)*(SIOM!$C$47:$AR$47='FoGPbEaIC-isic'!AG$1))/SUMPRODUCT(SIOM!$C$48:$AR$89*(SIOM!$B$48:$B$89='FoGPbEaIC-isic'!$A3))</f>
        <v>4.8448930441411578E-6</v>
      </c>
      <c r="AH3" cm="1">
        <f t="array" ref="AH3">SUMPRODUCT(SIOM!$C$48:$AR$89*(SIOM!$B$48:$B$89='FoGPbEaIC-isic'!$A3)*(SIOM!$C$47:$AR$47='FoGPbEaIC-isic'!AH$1))/SUMPRODUCT(SIOM!$C$48:$AR$89*(SIOM!$B$48:$B$89='FoGPbEaIC-isic'!$A3))</f>
        <v>1.0393570551536504E-5</v>
      </c>
      <c r="AI3" cm="1">
        <f t="array" ref="AI3">SUMPRODUCT(SIOM!$C$48:$AR$89*(SIOM!$B$48:$B$89='FoGPbEaIC-isic'!$A3)*(SIOM!$C$47:$AR$47='FoGPbEaIC-isic'!AI$1))/SUMPRODUCT(SIOM!$C$48:$AR$89*(SIOM!$B$48:$B$89='FoGPbEaIC-isic'!$A3))</f>
        <v>4.8346932693113868E-6</v>
      </c>
      <c r="AJ3" cm="1">
        <f t="array" ref="AJ3">SUMPRODUCT(SIOM!$C$48:$AR$89*(SIOM!$B$48:$B$89='FoGPbEaIC-isic'!$A3)*(SIOM!$C$47:$AR$47='FoGPbEaIC-isic'!AJ$1))/SUMPRODUCT(SIOM!$C$48:$AR$89*(SIOM!$B$48:$B$89='FoGPbEaIC-isic'!$A3))</f>
        <v>5.9770680502457233E-6</v>
      </c>
      <c r="AK3" cm="1">
        <f t="array" ref="AK3">SUMPRODUCT(SIOM!$C$48:$AR$89*(SIOM!$B$48:$B$89='FoGPbEaIC-isic'!$A3)*(SIOM!$C$47:$AR$47='FoGPbEaIC-isic'!AK$1))/SUMPRODUCT(SIOM!$C$48:$AR$89*(SIOM!$B$48:$B$89='FoGPbEaIC-isic'!$A3))</f>
        <v>9.0645398912173622E-5</v>
      </c>
      <c r="AL3" cm="1">
        <f t="array" ref="AL3">SUMPRODUCT(SIOM!$C$48:$AR$89*(SIOM!$B$48:$B$89='FoGPbEaIC-isic'!$A3)*(SIOM!$C$47:$AR$47='FoGPbEaIC-isic'!AL$1))/SUMPRODUCT(SIOM!$C$48:$AR$89*(SIOM!$B$48:$B$89='FoGPbEaIC-isic'!$A3))</f>
        <v>4.9570905672686377E-5</v>
      </c>
      <c r="AM3" cm="1">
        <f t="array" ref="AM3">SUMPRODUCT(SIOM!$C$48:$AR$89*(SIOM!$B$48:$B$89='FoGPbEaIC-isic'!$A3)*(SIOM!$C$47:$AR$47='FoGPbEaIC-isic'!AM$1))/SUMPRODUCT(SIOM!$C$48:$AR$89*(SIOM!$B$48:$B$89='FoGPbEaIC-isic'!$A3))</f>
        <v>2.2952553299433365E-4</v>
      </c>
      <c r="AN3" cm="1">
        <f t="array" ref="AN3">SUMPRODUCT(SIOM!$C$48:$AR$89*(SIOM!$B$48:$B$89='FoGPbEaIC-isic'!$A3)*(SIOM!$C$47:$AR$47='FoGPbEaIC-isic'!AN$1))/SUMPRODUCT(SIOM!$C$48:$AR$89*(SIOM!$B$48:$B$89='FoGPbEaIC-isic'!$A3))</f>
        <v>2.6219541177408971E-4</v>
      </c>
      <c r="AO3" cm="1">
        <f t="array" ref="AO3">SUMPRODUCT(SIOM!$C$48:$AR$89*(SIOM!$B$48:$B$89='FoGPbEaIC-isic'!$A3)*(SIOM!$C$47:$AR$47='FoGPbEaIC-isic'!AO$1))/SUMPRODUCT(SIOM!$C$48:$AR$89*(SIOM!$B$48:$B$89='FoGPbEaIC-isic'!$A3))</f>
        <v>6.3952588182663287E-5</v>
      </c>
      <c r="AP3" cm="1">
        <f t="array" ref="AP3">SUMPRODUCT(SIOM!$C$48:$AR$89*(SIOM!$B$48:$B$89='FoGPbEaIC-isic'!$A3)*(SIOM!$C$47:$AR$47='FoGPbEaIC-isic'!AP$1))/SUMPRODUCT(SIOM!$C$48:$AR$89*(SIOM!$B$48:$B$89='FoGPbEaIC-isic'!$A3))</f>
        <v>1.179195968069809E-4</v>
      </c>
      <c r="AQ3" cm="1">
        <f t="array" ref="AQ3">SUMPRODUCT(SIOM!$C$48:$AR$89*(SIOM!$B$48:$B$89='FoGPbEaIC-isic'!$A3)*(SIOM!$C$47:$AR$47='FoGPbEaIC-isic'!AQ$1))/SUMPRODUCT(SIOM!$C$48:$AR$89*(SIOM!$B$48:$B$89='FoGPbEaIC-isic'!$A3))</f>
        <v>0</v>
      </c>
    </row>
    <row r="4" spans="1:43">
      <c r="A4" t="s">
        <v>91</v>
      </c>
      <c r="B4" cm="1">
        <f t="array" ref="B4">SUMPRODUCT(SIOM!$C$48:$AR$89*(SIOM!$B$48:$B$89='FoGPbEaIC-isic'!$A4)*(SIOM!$C$47:$AR$47='FoGPbEaIC-isic'!B$1))/SUMPRODUCT(SIOM!$C$48:$AR$89*(SIOM!$B$48:$B$89='FoGPbEaIC-isic'!$A4))</f>
        <v>2.4616292785063277E-4</v>
      </c>
      <c r="C4" cm="1">
        <f t="array" ref="C4">SUMPRODUCT(SIOM!$C$48:$AR$89*(SIOM!$B$48:$B$89='FoGPbEaIC-isic'!$A4)*(SIOM!$C$47:$AR$47='FoGPbEaIC-isic'!C$1))/SUMPRODUCT(SIOM!$C$48:$AR$89*(SIOM!$B$48:$B$89='FoGPbEaIC-isic'!$A4))</f>
        <v>4.5448864032581271E-5</v>
      </c>
      <c r="D4" cm="1">
        <f t="array" ref="D4">SUMPRODUCT(SIOM!$C$48:$AR$89*(SIOM!$B$48:$B$89='FoGPbEaIC-isic'!$A4)*(SIOM!$C$47:$AR$47='FoGPbEaIC-isic'!D$1))/SUMPRODUCT(SIOM!$C$48:$AR$89*(SIOM!$B$48:$B$89='FoGPbEaIC-isic'!$A4))</f>
        <v>6.1183288389149678E-5</v>
      </c>
      <c r="E4" cm="1">
        <f t="array" ref="E4">SUMPRODUCT(SIOM!$C$48:$AR$89*(SIOM!$B$48:$B$89='FoGPbEaIC-isic'!$A4)*(SIOM!$C$47:$AR$47='FoGPbEaIC-isic'!E$1))/SUMPRODUCT(SIOM!$C$48:$AR$89*(SIOM!$B$48:$B$89='FoGPbEaIC-isic'!$A4))</f>
        <v>5.5770176726180993E-4</v>
      </c>
      <c r="F4" cm="1">
        <f t="array" ref="F4">SUMPRODUCT(SIOM!$C$48:$AR$89*(SIOM!$B$48:$B$89='FoGPbEaIC-isic'!$A4)*(SIOM!$C$47:$AR$47='FoGPbEaIC-isic'!F$1))/SUMPRODUCT(SIOM!$C$48:$AR$89*(SIOM!$B$48:$B$89='FoGPbEaIC-isic'!$A4))</f>
        <v>1.8372945034447747E-6</v>
      </c>
      <c r="G4" cm="1">
        <f t="array" ref="G4">SUMPRODUCT(SIOM!$C$48:$AR$89*(SIOM!$B$48:$B$89='FoGPbEaIC-isic'!$A4)*(SIOM!$C$47:$AR$47='FoGPbEaIC-isic'!G$1))/SUMPRODUCT(SIOM!$C$48:$AR$89*(SIOM!$B$48:$B$89='FoGPbEaIC-isic'!$A4))</f>
        <v>2.9243650227310618E-3</v>
      </c>
      <c r="H4" cm="1">
        <f t="array" ref="H4">SUMPRODUCT(SIOM!$C$48:$AR$89*(SIOM!$B$48:$B$89='FoGPbEaIC-isic'!$A4)*(SIOM!$C$47:$AR$47='FoGPbEaIC-isic'!H$1))/SUMPRODUCT(SIOM!$C$48:$AR$89*(SIOM!$B$48:$B$89='FoGPbEaIC-isic'!$A4))</f>
        <v>5.7665491056050331E-4</v>
      </c>
      <c r="I4" cm="1">
        <f t="array" ref="I4">SUMPRODUCT(SIOM!$C$48:$AR$89*(SIOM!$B$48:$B$89='FoGPbEaIC-isic'!$A4)*(SIOM!$C$47:$AR$47='FoGPbEaIC-isic'!I$1))/SUMPRODUCT(SIOM!$C$48:$AR$89*(SIOM!$B$48:$B$89='FoGPbEaIC-isic'!$A4))</f>
        <v>1.3854305695524546E-4</v>
      </c>
      <c r="J4" cm="1">
        <f t="array" ref="J4">SUMPRODUCT(SIOM!$C$48:$AR$89*(SIOM!$B$48:$B$89='FoGPbEaIC-isic'!$A4)*(SIOM!$C$47:$AR$47='FoGPbEaIC-isic'!J$1))/SUMPRODUCT(SIOM!$C$48:$AR$89*(SIOM!$B$48:$B$89='FoGPbEaIC-isic'!$A4))</f>
        <v>1.8253728105389639E-3</v>
      </c>
      <c r="K4" cm="1">
        <f t="array" ref="K4">SUMPRODUCT(SIOM!$C$48:$AR$89*(SIOM!$B$48:$B$89='FoGPbEaIC-isic'!$A4)*(SIOM!$C$47:$AR$47='FoGPbEaIC-isic'!K$1))/SUMPRODUCT(SIOM!$C$48:$AR$89*(SIOM!$B$48:$B$89='FoGPbEaIC-isic'!$A4))</f>
        <v>0.69013722904602892</v>
      </c>
      <c r="L4" cm="1">
        <f t="array" ref="L4">SUMPRODUCT(SIOM!$C$48:$AR$89*(SIOM!$B$48:$B$89='FoGPbEaIC-isic'!$A4)*(SIOM!$C$47:$AR$47='FoGPbEaIC-isic'!L$1))/SUMPRODUCT(SIOM!$C$48:$AR$89*(SIOM!$B$48:$B$89='FoGPbEaIC-isic'!$A4))</f>
        <v>6.3461878929530861E-3</v>
      </c>
      <c r="M4" cm="1">
        <f t="array" ref="M4">SUMPRODUCT(SIOM!$C$48:$AR$89*(SIOM!$B$48:$B$89='FoGPbEaIC-isic'!$A4)*(SIOM!$C$47:$AR$47='FoGPbEaIC-isic'!M$1))/SUMPRODUCT(SIOM!$C$48:$AR$89*(SIOM!$B$48:$B$89='FoGPbEaIC-isic'!$A4))</f>
        <v>4.5158840878802536E-2</v>
      </c>
      <c r="N4" cm="1">
        <f t="array" ref="N4">SUMPRODUCT(SIOM!$C$48:$AR$89*(SIOM!$B$48:$B$89='FoGPbEaIC-isic'!$A4)*(SIOM!$C$47:$AR$47='FoGPbEaIC-isic'!N$1))/SUMPRODUCT(SIOM!$C$48:$AR$89*(SIOM!$B$48:$B$89='FoGPbEaIC-isic'!$A4))</f>
        <v>1.6817944615047287E-3</v>
      </c>
      <c r="O4" cm="1">
        <f t="array" ref="O4">SUMPRODUCT(SIOM!$C$48:$AR$89*(SIOM!$B$48:$B$89='FoGPbEaIC-isic'!$A4)*(SIOM!$C$47:$AR$47='FoGPbEaIC-isic'!O$1))/SUMPRODUCT(SIOM!$C$48:$AR$89*(SIOM!$B$48:$B$89='FoGPbEaIC-isic'!$A4))</f>
        <v>8.6864659860325249E-5</v>
      </c>
      <c r="P4" cm="1">
        <f t="array" ref="P4">SUMPRODUCT(SIOM!$C$48:$AR$89*(SIOM!$B$48:$B$89='FoGPbEaIC-isic'!$A4)*(SIOM!$C$47:$AR$47='FoGPbEaIC-isic'!P$1))/SUMPRODUCT(SIOM!$C$48:$AR$89*(SIOM!$B$48:$B$89='FoGPbEaIC-isic'!$A4))</f>
        <v>7.3226332520337466E-3</v>
      </c>
      <c r="Q4" cm="1">
        <f t="array" ref="Q4">SUMPRODUCT(SIOM!$C$48:$AR$89*(SIOM!$B$48:$B$89='FoGPbEaIC-isic'!$A4)*(SIOM!$C$47:$AR$47='FoGPbEaIC-isic'!Q$1))/SUMPRODUCT(SIOM!$C$48:$AR$89*(SIOM!$B$48:$B$89='FoGPbEaIC-isic'!$A4))</f>
        <v>1.7010604974387833E-2</v>
      </c>
      <c r="R4" cm="1">
        <f t="array" ref="R4">SUMPRODUCT(SIOM!$C$48:$AR$89*(SIOM!$B$48:$B$89='FoGPbEaIC-isic'!$A4)*(SIOM!$C$47:$AR$47='FoGPbEaIC-isic'!R$1))/SUMPRODUCT(SIOM!$C$48:$AR$89*(SIOM!$B$48:$B$89='FoGPbEaIC-isic'!$A4))</f>
        <v>8.8300166621890063E-3</v>
      </c>
      <c r="S4" cm="1">
        <f t="array" ref="S4">SUMPRODUCT(SIOM!$C$48:$AR$89*(SIOM!$B$48:$B$89='FoGPbEaIC-isic'!$A4)*(SIOM!$C$47:$AR$47='FoGPbEaIC-isic'!S$1))/SUMPRODUCT(SIOM!$C$48:$AR$89*(SIOM!$B$48:$B$89='FoGPbEaIC-isic'!$A4))</f>
        <v>2.3267262749470047E-3</v>
      </c>
      <c r="T4" cm="1">
        <f t="array" ref="T4">SUMPRODUCT(SIOM!$C$48:$AR$89*(SIOM!$B$48:$B$89='FoGPbEaIC-isic'!$A4)*(SIOM!$C$47:$AR$47='FoGPbEaIC-isic'!T$1))/SUMPRODUCT(SIOM!$C$48:$AR$89*(SIOM!$B$48:$B$89='FoGPbEaIC-isic'!$A4))</f>
        <v>5.0609175023271457E-4</v>
      </c>
      <c r="U4" cm="1">
        <f t="array" ref="U4">SUMPRODUCT(SIOM!$C$48:$AR$89*(SIOM!$B$48:$B$89='FoGPbEaIC-isic'!$A4)*(SIOM!$C$47:$AR$47='FoGPbEaIC-isic'!U$1))/SUMPRODUCT(SIOM!$C$48:$AR$89*(SIOM!$B$48:$B$89='FoGPbEaIC-isic'!$A4))</f>
        <v>5.3101955422870024E-4</v>
      </c>
      <c r="V4" cm="1">
        <f t="array" ref="V4">SUMPRODUCT(SIOM!$C$48:$AR$89*(SIOM!$B$48:$B$89='FoGPbEaIC-isic'!$A4)*(SIOM!$C$47:$AR$47='FoGPbEaIC-isic'!V$1))/SUMPRODUCT(SIOM!$C$48:$AR$89*(SIOM!$B$48:$B$89='FoGPbEaIC-isic'!$A4))</f>
        <v>1.0129709123954771E-3</v>
      </c>
      <c r="W4" cm="1">
        <f t="array" ref="W4">SUMPRODUCT(SIOM!$C$48:$AR$89*(SIOM!$B$48:$B$89='FoGPbEaIC-isic'!$A4)*(SIOM!$C$47:$AR$47='FoGPbEaIC-isic'!W$1))/SUMPRODUCT(SIOM!$C$48:$AR$89*(SIOM!$B$48:$B$89='FoGPbEaIC-isic'!$A4))</f>
        <v>1.3044929116901767E-3</v>
      </c>
      <c r="X4" cm="1">
        <f t="array" ref="X4">SUMPRODUCT(SIOM!$C$48:$AR$89*(SIOM!$B$48:$B$89='FoGPbEaIC-isic'!$A4)*(SIOM!$C$47:$AR$47='FoGPbEaIC-isic'!X$1))/SUMPRODUCT(SIOM!$C$48:$AR$89*(SIOM!$B$48:$B$89='FoGPbEaIC-isic'!$A4))</f>
        <v>4.7664668832224437E-4</v>
      </c>
      <c r="Y4" cm="1">
        <f t="array" ref="Y4">SUMPRODUCT(SIOM!$C$48:$AR$89*(SIOM!$B$48:$B$89='FoGPbEaIC-isic'!$A4)*(SIOM!$C$47:$AR$47='FoGPbEaIC-isic'!Y$1))/SUMPRODUCT(SIOM!$C$48:$AR$89*(SIOM!$B$48:$B$89='FoGPbEaIC-isic'!$A4))</f>
        <v>3.4590177232334912E-4</v>
      </c>
      <c r="Z4" cm="1">
        <f t="array" ref="Z4">SUMPRODUCT(SIOM!$C$48:$AR$89*(SIOM!$B$48:$B$89='FoGPbEaIC-isic'!$A4)*(SIOM!$C$47:$AR$47='FoGPbEaIC-isic'!Z$1))/SUMPRODUCT(SIOM!$C$48:$AR$89*(SIOM!$B$48:$B$89='FoGPbEaIC-isic'!$A4))</f>
        <v>0.19676163582093242</v>
      </c>
      <c r="AA4" cm="1">
        <f t="array" ref="AA4">SUMPRODUCT(SIOM!$C$48:$AR$89*(SIOM!$B$48:$B$89='FoGPbEaIC-isic'!$A4)*(SIOM!$C$47:$AR$47='FoGPbEaIC-isic'!AA$1))/SUMPRODUCT(SIOM!$C$48:$AR$89*(SIOM!$B$48:$B$89='FoGPbEaIC-isic'!$A4))</f>
        <v>3.8200530002825825E-4</v>
      </c>
      <c r="AB4" cm="1">
        <f t="array" ref="AB4">SUMPRODUCT(SIOM!$C$48:$AR$89*(SIOM!$B$48:$B$89='FoGPbEaIC-isic'!$A4)*(SIOM!$C$47:$AR$47='FoGPbEaIC-isic'!AB$1))/SUMPRODUCT(SIOM!$C$48:$AR$89*(SIOM!$B$48:$B$89='FoGPbEaIC-isic'!$A4))</f>
        <v>4.0548951548582311E-4</v>
      </c>
      <c r="AC4" cm="1">
        <f t="array" ref="AC4">SUMPRODUCT(SIOM!$C$48:$AR$89*(SIOM!$B$48:$B$89='FoGPbEaIC-isic'!$A4)*(SIOM!$C$47:$AR$47='FoGPbEaIC-isic'!AC$1))/SUMPRODUCT(SIOM!$C$48:$AR$89*(SIOM!$B$48:$B$89='FoGPbEaIC-isic'!$A4))</f>
        <v>1.7291773197514624E-3</v>
      </c>
      <c r="AD4" cm="1">
        <f t="array" ref="AD4">SUMPRODUCT(SIOM!$C$48:$AR$89*(SIOM!$B$48:$B$89='FoGPbEaIC-isic'!$A4)*(SIOM!$C$47:$AR$47='FoGPbEaIC-isic'!AD$1))/SUMPRODUCT(SIOM!$C$48:$AR$89*(SIOM!$B$48:$B$89='FoGPbEaIC-isic'!$A4))</f>
        <v>3.9857410474578962E-3</v>
      </c>
      <c r="AE4" cm="1">
        <f t="array" ref="AE4">SUMPRODUCT(SIOM!$C$48:$AR$89*(SIOM!$B$48:$B$89='FoGPbEaIC-isic'!$A4)*(SIOM!$C$47:$AR$47='FoGPbEaIC-isic'!AE$1))/SUMPRODUCT(SIOM!$C$48:$AR$89*(SIOM!$B$48:$B$89='FoGPbEaIC-isic'!$A4))</f>
        <v>1.8659590605473904E-3</v>
      </c>
      <c r="AF4" cm="1">
        <f t="array" ref="AF4">SUMPRODUCT(SIOM!$C$48:$AR$89*(SIOM!$B$48:$B$89='FoGPbEaIC-isic'!$A4)*(SIOM!$C$47:$AR$47='FoGPbEaIC-isic'!AF$1))/SUMPRODUCT(SIOM!$C$48:$AR$89*(SIOM!$B$48:$B$89='FoGPbEaIC-isic'!$A4))</f>
        <v>6.4815743950659476E-4</v>
      </c>
      <c r="AG4" cm="1">
        <f t="array" ref="AG4">SUMPRODUCT(SIOM!$C$48:$AR$89*(SIOM!$B$48:$B$89='FoGPbEaIC-isic'!$A4)*(SIOM!$C$47:$AR$47='FoGPbEaIC-isic'!AG$1))/SUMPRODUCT(SIOM!$C$48:$AR$89*(SIOM!$B$48:$B$89='FoGPbEaIC-isic'!$A4))</f>
        <v>8.9295275716293416E-5</v>
      </c>
      <c r="AH4" cm="1">
        <f t="array" ref="AH4">SUMPRODUCT(SIOM!$C$48:$AR$89*(SIOM!$B$48:$B$89='FoGPbEaIC-isic'!$A4)*(SIOM!$C$47:$AR$47='FoGPbEaIC-isic'!AH$1))/SUMPRODUCT(SIOM!$C$48:$AR$89*(SIOM!$B$48:$B$89='FoGPbEaIC-isic'!$A4))</f>
        <v>6.6902385565286042E-5</v>
      </c>
      <c r="AI4" cm="1">
        <f t="array" ref="AI4">SUMPRODUCT(SIOM!$C$48:$AR$89*(SIOM!$B$48:$B$89='FoGPbEaIC-isic'!$A4)*(SIOM!$C$47:$AR$47='FoGPbEaIC-isic'!AI$1))/SUMPRODUCT(SIOM!$C$48:$AR$89*(SIOM!$B$48:$B$89='FoGPbEaIC-isic'!$A4))</f>
        <v>9.0863192454195525E-5</v>
      </c>
      <c r="AJ4" cm="1">
        <f t="array" ref="AJ4">SUMPRODUCT(SIOM!$C$48:$AR$89*(SIOM!$B$48:$B$89='FoGPbEaIC-isic'!$A4)*(SIOM!$C$47:$AR$47='FoGPbEaIC-isic'!AJ$1))/SUMPRODUCT(SIOM!$C$48:$AR$89*(SIOM!$B$48:$B$89='FoGPbEaIC-isic'!$A4))</f>
        <v>1.8618147872313494E-4</v>
      </c>
      <c r="AK4" cm="1">
        <f t="array" ref="AK4">SUMPRODUCT(SIOM!$C$48:$AR$89*(SIOM!$B$48:$B$89='FoGPbEaIC-isic'!$A4)*(SIOM!$C$47:$AR$47='FoGPbEaIC-isic'!AK$1))/SUMPRODUCT(SIOM!$C$48:$AR$89*(SIOM!$B$48:$B$89='FoGPbEaIC-isic'!$A4))</f>
        <v>6.9073294070672107E-4</v>
      </c>
      <c r="AL4" cm="1">
        <f t="array" ref="AL4">SUMPRODUCT(SIOM!$C$48:$AR$89*(SIOM!$B$48:$B$89='FoGPbEaIC-isic'!$A4)*(SIOM!$C$47:$AR$47='FoGPbEaIC-isic'!AL$1))/SUMPRODUCT(SIOM!$C$48:$AR$89*(SIOM!$B$48:$B$89='FoGPbEaIC-isic'!$A4))</f>
        <v>1.3962540300295145E-3</v>
      </c>
      <c r="AM4" cm="1">
        <f t="array" ref="AM4">SUMPRODUCT(SIOM!$C$48:$AR$89*(SIOM!$B$48:$B$89='FoGPbEaIC-isic'!$A4)*(SIOM!$C$47:$AR$47='FoGPbEaIC-isic'!AM$1))/SUMPRODUCT(SIOM!$C$48:$AR$89*(SIOM!$B$48:$B$89='FoGPbEaIC-isic'!$A4))</f>
        <v>1.0286708011410784E-3</v>
      </c>
      <c r="AN4" cm="1">
        <f t="array" ref="AN4">SUMPRODUCT(SIOM!$C$48:$AR$89*(SIOM!$B$48:$B$89='FoGPbEaIC-isic'!$A4)*(SIOM!$C$47:$AR$47='FoGPbEaIC-isic'!AN$1))/SUMPRODUCT(SIOM!$C$48:$AR$89*(SIOM!$B$48:$B$89='FoGPbEaIC-isic'!$A4))</f>
        <v>6.2037699404473429E-4</v>
      </c>
      <c r="AO4" cm="1">
        <f t="array" ref="AO4">SUMPRODUCT(SIOM!$C$48:$AR$89*(SIOM!$B$48:$B$89='FoGPbEaIC-isic'!$A4)*(SIOM!$C$47:$AR$47='FoGPbEaIC-isic'!AO$1))/SUMPRODUCT(SIOM!$C$48:$AR$89*(SIOM!$B$48:$B$89='FoGPbEaIC-isic'!$A4))</f>
        <v>2.8776452482148947E-4</v>
      </c>
      <c r="AP4" cm="1">
        <f t="array" ref="AP4">SUMPRODUCT(SIOM!$C$48:$AR$89*(SIOM!$B$48:$B$89='FoGPbEaIC-isic'!$A4)*(SIOM!$C$47:$AR$47='FoGPbEaIC-isic'!AP$1))/SUMPRODUCT(SIOM!$C$48:$AR$89*(SIOM!$B$48:$B$89='FoGPbEaIC-isic'!$A4))</f>
        <v>3.0950123836412369E-4</v>
      </c>
      <c r="AQ4" cm="1">
        <f t="array" ref="AQ4">SUMPRODUCT(SIOM!$C$48:$AR$89*(SIOM!$B$48:$B$89='FoGPbEaIC-isic'!$A4)*(SIOM!$C$47:$AR$47='FoGPbEaIC-isic'!AQ$1))/SUMPRODUCT(SIOM!$C$48:$AR$89*(SIOM!$B$48:$B$89='FoGPbEaIC-isic'!$A4))</f>
        <v>0</v>
      </c>
    </row>
    <row r="5" spans="1:43">
      <c r="A5" t="s">
        <v>92</v>
      </c>
      <c r="B5" cm="1">
        <f t="array" ref="B5">SUMPRODUCT(SIOM!$C$48:$AR$89*(SIOM!$B$48:$B$89='FoGPbEaIC-isic'!$A5)*(SIOM!$C$47:$AR$47='FoGPbEaIC-isic'!B$1))/SUMPRODUCT(SIOM!$C$48:$AR$89*(SIOM!$B$48:$B$89='FoGPbEaIC-isic'!$A5))</f>
        <v>1.4038554615397447E-3</v>
      </c>
      <c r="C5" cm="1">
        <f t="array" ref="C5">SUMPRODUCT(SIOM!$C$48:$AR$89*(SIOM!$B$48:$B$89='FoGPbEaIC-isic'!$A5)*(SIOM!$C$47:$AR$47='FoGPbEaIC-isic'!C$1))/SUMPRODUCT(SIOM!$C$48:$AR$89*(SIOM!$B$48:$B$89='FoGPbEaIC-isic'!$A5))</f>
        <v>5.2062806147257967E-5</v>
      </c>
      <c r="D5" cm="1">
        <f t="array" ref="D5">SUMPRODUCT(SIOM!$C$48:$AR$89*(SIOM!$B$48:$B$89='FoGPbEaIC-isic'!$A5)*(SIOM!$C$47:$AR$47='FoGPbEaIC-isic'!D$1))/SUMPRODUCT(SIOM!$C$48:$AR$89*(SIOM!$B$48:$B$89='FoGPbEaIC-isic'!$A5))</f>
        <v>9.498345477264851E-6</v>
      </c>
      <c r="E5" cm="1">
        <f t="array" ref="E5">SUMPRODUCT(SIOM!$C$48:$AR$89*(SIOM!$B$48:$B$89='FoGPbEaIC-isic'!$A5)*(SIOM!$C$47:$AR$47='FoGPbEaIC-isic'!E$1))/SUMPRODUCT(SIOM!$C$48:$AR$89*(SIOM!$B$48:$B$89='FoGPbEaIC-isic'!$A5))</f>
        <v>6.1676912710026989E-3</v>
      </c>
      <c r="F5" cm="1">
        <f t="array" ref="F5">SUMPRODUCT(SIOM!$C$48:$AR$89*(SIOM!$B$48:$B$89='FoGPbEaIC-isic'!$A5)*(SIOM!$C$47:$AR$47='FoGPbEaIC-isic'!F$1))/SUMPRODUCT(SIOM!$C$48:$AR$89*(SIOM!$B$48:$B$89='FoGPbEaIC-isic'!$A5))</f>
        <v>4.6304434201666149E-6</v>
      </c>
      <c r="G5" cm="1">
        <f t="array" ref="G5">SUMPRODUCT(SIOM!$C$48:$AR$89*(SIOM!$B$48:$B$89='FoGPbEaIC-isic'!$A5)*(SIOM!$C$47:$AR$47='FoGPbEaIC-isic'!G$1))/SUMPRODUCT(SIOM!$C$48:$AR$89*(SIOM!$B$48:$B$89='FoGPbEaIC-isic'!$A5))</f>
        <v>3.5101729357824587E-3</v>
      </c>
      <c r="H5" cm="1">
        <f t="array" ref="H5">SUMPRODUCT(SIOM!$C$48:$AR$89*(SIOM!$B$48:$B$89='FoGPbEaIC-isic'!$A5)*(SIOM!$C$47:$AR$47='FoGPbEaIC-isic'!H$1))/SUMPRODUCT(SIOM!$C$48:$AR$89*(SIOM!$B$48:$B$89='FoGPbEaIC-isic'!$A5))</f>
        <v>8.8797657280579765E-4</v>
      </c>
      <c r="I5" cm="1">
        <f t="array" ref="I5">SUMPRODUCT(SIOM!$C$48:$AR$89*(SIOM!$B$48:$B$89='FoGPbEaIC-isic'!$A5)*(SIOM!$C$47:$AR$47='FoGPbEaIC-isic'!I$1))/SUMPRODUCT(SIOM!$C$48:$AR$89*(SIOM!$B$48:$B$89='FoGPbEaIC-isic'!$A5))</f>
        <v>8.7384778390836625E-5</v>
      </c>
      <c r="J5" cm="1">
        <f t="array" ref="J5">SUMPRODUCT(SIOM!$C$48:$AR$89*(SIOM!$B$48:$B$89='FoGPbEaIC-isic'!$A5)*(SIOM!$C$47:$AR$47='FoGPbEaIC-isic'!J$1))/SUMPRODUCT(SIOM!$C$48:$AR$89*(SIOM!$B$48:$B$89='FoGPbEaIC-isic'!$A5))</f>
        <v>1.1051918609389984E-3</v>
      </c>
      <c r="K5" cm="1">
        <f t="array" ref="K5">SUMPRODUCT(SIOM!$C$48:$AR$89*(SIOM!$B$48:$B$89='FoGPbEaIC-isic'!$A5)*(SIOM!$C$47:$AR$47='FoGPbEaIC-isic'!K$1))/SUMPRODUCT(SIOM!$C$48:$AR$89*(SIOM!$B$48:$B$89='FoGPbEaIC-isic'!$A5))</f>
        <v>1.1197243295192135E-2</v>
      </c>
      <c r="L5" cm="1">
        <f t="array" ref="L5">SUMPRODUCT(SIOM!$C$48:$AR$89*(SIOM!$B$48:$B$89='FoGPbEaIC-isic'!$A5)*(SIOM!$C$47:$AR$47='FoGPbEaIC-isic'!L$1))/SUMPRODUCT(SIOM!$C$48:$AR$89*(SIOM!$B$48:$B$89='FoGPbEaIC-isic'!$A5))</f>
        <v>4.4795859481239556E-2</v>
      </c>
      <c r="M5" cm="1">
        <f t="array" ref="M5">SUMPRODUCT(SIOM!$C$48:$AR$89*(SIOM!$B$48:$B$89='FoGPbEaIC-isic'!$A5)*(SIOM!$C$47:$AR$47='FoGPbEaIC-isic'!M$1))/SUMPRODUCT(SIOM!$C$48:$AR$89*(SIOM!$B$48:$B$89='FoGPbEaIC-isic'!$A5))</f>
        <v>3.6040284620296817E-4</v>
      </c>
      <c r="N5" cm="1">
        <f t="array" ref="N5">SUMPRODUCT(SIOM!$C$48:$AR$89*(SIOM!$B$48:$B$89='FoGPbEaIC-isic'!$A5)*(SIOM!$C$47:$AR$47='FoGPbEaIC-isic'!N$1))/SUMPRODUCT(SIOM!$C$48:$AR$89*(SIOM!$B$48:$B$89='FoGPbEaIC-isic'!$A5))</f>
        <v>2.3768422263670628E-3</v>
      </c>
      <c r="O5" cm="1">
        <f t="array" ref="O5">SUMPRODUCT(SIOM!$C$48:$AR$89*(SIOM!$B$48:$B$89='FoGPbEaIC-isic'!$A5)*(SIOM!$C$47:$AR$47='FoGPbEaIC-isic'!O$1))/SUMPRODUCT(SIOM!$C$48:$AR$89*(SIOM!$B$48:$B$89='FoGPbEaIC-isic'!$A5))</f>
        <v>9.7216412479001304E-4</v>
      </c>
      <c r="P5" cm="1">
        <f t="array" ref="P5">SUMPRODUCT(SIOM!$C$48:$AR$89*(SIOM!$B$48:$B$89='FoGPbEaIC-isic'!$A5)*(SIOM!$C$47:$AR$47='FoGPbEaIC-isic'!P$1))/SUMPRODUCT(SIOM!$C$48:$AR$89*(SIOM!$B$48:$B$89='FoGPbEaIC-isic'!$A5))</f>
        <v>8.0348395596086863E-2</v>
      </c>
      <c r="Q5" cm="1">
        <f t="array" ref="Q5">SUMPRODUCT(SIOM!$C$48:$AR$89*(SIOM!$B$48:$B$89='FoGPbEaIC-isic'!$A5)*(SIOM!$C$47:$AR$47='FoGPbEaIC-isic'!Q$1))/SUMPRODUCT(SIOM!$C$48:$AR$89*(SIOM!$B$48:$B$89='FoGPbEaIC-isic'!$A5))</f>
        <v>0.3534894160826817</v>
      </c>
      <c r="R5" cm="1">
        <f t="array" ref="R5">SUMPRODUCT(SIOM!$C$48:$AR$89*(SIOM!$B$48:$B$89='FoGPbEaIC-isic'!$A5)*(SIOM!$C$47:$AR$47='FoGPbEaIC-isic'!R$1))/SUMPRODUCT(SIOM!$C$48:$AR$89*(SIOM!$B$48:$B$89='FoGPbEaIC-isic'!$A5))</f>
        <v>0.3607323200617108</v>
      </c>
      <c r="S5" cm="1">
        <f t="array" ref="S5">SUMPRODUCT(SIOM!$C$48:$AR$89*(SIOM!$B$48:$B$89='FoGPbEaIC-isic'!$A5)*(SIOM!$C$47:$AR$47='FoGPbEaIC-isic'!S$1))/SUMPRODUCT(SIOM!$C$48:$AR$89*(SIOM!$B$48:$B$89='FoGPbEaIC-isic'!$A5))</f>
        <v>1.2135739193005136E-2</v>
      </c>
      <c r="T5" cm="1">
        <f t="array" ref="T5">SUMPRODUCT(SIOM!$C$48:$AR$89*(SIOM!$B$48:$B$89='FoGPbEaIC-isic'!$A5)*(SIOM!$C$47:$AR$47='FoGPbEaIC-isic'!T$1))/SUMPRODUCT(SIOM!$C$48:$AR$89*(SIOM!$B$48:$B$89='FoGPbEaIC-isic'!$A5))</f>
        <v>3.3854477867341242E-3</v>
      </c>
      <c r="U5" cm="1">
        <f t="array" ref="U5">SUMPRODUCT(SIOM!$C$48:$AR$89*(SIOM!$B$48:$B$89='FoGPbEaIC-isic'!$A5)*(SIOM!$C$47:$AR$47='FoGPbEaIC-isic'!U$1))/SUMPRODUCT(SIOM!$C$48:$AR$89*(SIOM!$B$48:$B$89='FoGPbEaIC-isic'!$A5))</f>
        <v>4.9270292576942092E-3</v>
      </c>
      <c r="V5" cm="1">
        <f t="array" ref="V5">SUMPRODUCT(SIOM!$C$48:$AR$89*(SIOM!$B$48:$B$89='FoGPbEaIC-isic'!$A5)*(SIOM!$C$47:$AR$47='FoGPbEaIC-isic'!V$1))/SUMPRODUCT(SIOM!$C$48:$AR$89*(SIOM!$B$48:$B$89='FoGPbEaIC-isic'!$A5))</f>
        <v>4.0673102626832746E-3</v>
      </c>
      <c r="W5" cm="1">
        <f t="array" ref="W5">SUMPRODUCT(SIOM!$C$48:$AR$89*(SIOM!$B$48:$B$89='FoGPbEaIC-isic'!$A5)*(SIOM!$C$47:$AR$47='FoGPbEaIC-isic'!W$1))/SUMPRODUCT(SIOM!$C$48:$AR$89*(SIOM!$B$48:$B$89='FoGPbEaIC-isic'!$A5))</f>
        <v>3.3012093352826318E-3</v>
      </c>
      <c r="X5" cm="1">
        <f t="array" ref="X5">SUMPRODUCT(SIOM!$C$48:$AR$89*(SIOM!$B$48:$B$89='FoGPbEaIC-isic'!$A5)*(SIOM!$C$47:$AR$47='FoGPbEaIC-isic'!X$1))/SUMPRODUCT(SIOM!$C$48:$AR$89*(SIOM!$B$48:$B$89='FoGPbEaIC-isic'!$A5))</f>
        <v>7.2561422980380161E-4</v>
      </c>
      <c r="Y5" cm="1">
        <f t="array" ref="Y5">SUMPRODUCT(SIOM!$C$48:$AR$89*(SIOM!$B$48:$B$89='FoGPbEaIC-isic'!$A5)*(SIOM!$C$47:$AR$47='FoGPbEaIC-isic'!Y$1))/SUMPRODUCT(SIOM!$C$48:$AR$89*(SIOM!$B$48:$B$89='FoGPbEaIC-isic'!$A5))</f>
        <v>1.3770820002257046E-3</v>
      </c>
      <c r="Z5" cm="1">
        <f t="array" ref="Z5">SUMPRODUCT(SIOM!$C$48:$AR$89*(SIOM!$B$48:$B$89='FoGPbEaIC-isic'!$A5)*(SIOM!$C$47:$AR$47='FoGPbEaIC-isic'!Z$1))/SUMPRODUCT(SIOM!$C$48:$AR$89*(SIOM!$B$48:$B$89='FoGPbEaIC-isic'!$A5))</f>
        <v>1.1304693328403694E-2</v>
      </c>
      <c r="AA5" cm="1">
        <f t="array" ref="AA5">SUMPRODUCT(SIOM!$C$48:$AR$89*(SIOM!$B$48:$B$89='FoGPbEaIC-isic'!$A5)*(SIOM!$C$47:$AR$47='FoGPbEaIC-isic'!AA$1))/SUMPRODUCT(SIOM!$C$48:$AR$89*(SIOM!$B$48:$B$89='FoGPbEaIC-isic'!$A5))</f>
        <v>1.1249602924635558E-4</v>
      </c>
      <c r="AB5" cm="1">
        <f t="array" ref="AB5">SUMPRODUCT(SIOM!$C$48:$AR$89*(SIOM!$B$48:$B$89='FoGPbEaIC-isic'!$A5)*(SIOM!$C$47:$AR$47='FoGPbEaIC-isic'!AB$1))/SUMPRODUCT(SIOM!$C$48:$AR$89*(SIOM!$B$48:$B$89='FoGPbEaIC-isic'!$A5))</f>
        <v>1.6240389826345908E-3</v>
      </c>
      <c r="AC5" cm="1">
        <f t="array" ref="AC5">SUMPRODUCT(SIOM!$C$48:$AR$89*(SIOM!$B$48:$B$89='FoGPbEaIC-isic'!$A5)*(SIOM!$C$47:$AR$47='FoGPbEaIC-isic'!AC$1))/SUMPRODUCT(SIOM!$C$48:$AR$89*(SIOM!$B$48:$B$89='FoGPbEaIC-isic'!$A5))</f>
        <v>8.169414152142955E-2</v>
      </c>
      <c r="AD5" cm="1">
        <f t="array" ref="AD5">SUMPRODUCT(SIOM!$C$48:$AR$89*(SIOM!$B$48:$B$89='FoGPbEaIC-isic'!$A5)*(SIOM!$C$47:$AR$47='FoGPbEaIC-isic'!AD$1))/SUMPRODUCT(SIOM!$C$48:$AR$89*(SIOM!$B$48:$B$89='FoGPbEaIC-isic'!$A5))</f>
        <v>1.0502795511485609E-3</v>
      </c>
      <c r="AE5" cm="1">
        <f t="array" ref="AE5">SUMPRODUCT(SIOM!$C$48:$AR$89*(SIOM!$B$48:$B$89='FoGPbEaIC-isic'!$A5)*(SIOM!$C$47:$AR$47='FoGPbEaIC-isic'!AE$1))/SUMPRODUCT(SIOM!$C$48:$AR$89*(SIOM!$B$48:$B$89='FoGPbEaIC-isic'!$A5))</f>
        <v>4.6518146974904609E-4</v>
      </c>
      <c r="AF5" cm="1">
        <f t="array" ref="AF5">SUMPRODUCT(SIOM!$C$48:$AR$89*(SIOM!$B$48:$B$89='FoGPbEaIC-isic'!$A5)*(SIOM!$C$47:$AR$47='FoGPbEaIC-isic'!AF$1))/SUMPRODUCT(SIOM!$C$48:$AR$89*(SIOM!$B$48:$B$89='FoGPbEaIC-isic'!$A5))</f>
        <v>1.0126423571948989E-3</v>
      </c>
      <c r="AG5" cm="1">
        <f t="array" ref="AG5">SUMPRODUCT(SIOM!$C$48:$AR$89*(SIOM!$B$48:$B$89='FoGPbEaIC-isic'!$A5)*(SIOM!$C$47:$AR$47='FoGPbEaIC-isic'!AG$1))/SUMPRODUCT(SIOM!$C$48:$AR$89*(SIOM!$B$48:$B$89='FoGPbEaIC-isic'!$A5))</f>
        <v>7.4740105974227785E-5</v>
      </c>
      <c r="AH5" cm="1">
        <f t="array" ref="AH5">SUMPRODUCT(SIOM!$C$48:$AR$89*(SIOM!$B$48:$B$89='FoGPbEaIC-isic'!$A5)*(SIOM!$C$47:$AR$47='FoGPbEaIC-isic'!AH$1))/SUMPRODUCT(SIOM!$C$48:$AR$89*(SIOM!$B$48:$B$89='FoGPbEaIC-isic'!$A5))</f>
        <v>5.342819330961478E-5</v>
      </c>
      <c r="AI5" cm="1">
        <f t="array" ref="AI5">SUMPRODUCT(SIOM!$C$48:$AR$89*(SIOM!$B$48:$B$89='FoGPbEaIC-isic'!$A5)*(SIOM!$C$47:$AR$47='FoGPbEaIC-isic'!AI$1))/SUMPRODUCT(SIOM!$C$48:$AR$89*(SIOM!$B$48:$B$89='FoGPbEaIC-isic'!$A5))</f>
        <v>4.8026009319420409E-5</v>
      </c>
      <c r="AJ5" cm="1">
        <f t="array" ref="AJ5">SUMPRODUCT(SIOM!$C$48:$AR$89*(SIOM!$B$48:$B$89='FoGPbEaIC-isic'!$A5)*(SIOM!$C$47:$AR$47='FoGPbEaIC-isic'!AJ$1))/SUMPRODUCT(SIOM!$C$48:$AR$89*(SIOM!$B$48:$B$89='FoGPbEaIC-isic'!$A5))</f>
        <v>8.6434943843110147E-5</v>
      </c>
      <c r="AK5" cm="1">
        <f t="array" ref="AK5">SUMPRODUCT(SIOM!$C$48:$AR$89*(SIOM!$B$48:$B$89='FoGPbEaIC-isic'!$A5)*(SIOM!$C$47:$AR$47='FoGPbEaIC-isic'!AK$1))/SUMPRODUCT(SIOM!$C$48:$AR$89*(SIOM!$B$48:$B$89='FoGPbEaIC-isic'!$A5))</f>
        <v>1.5544042373543928E-3</v>
      </c>
      <c r="AL5" cm="1">
        <f t="array" ref="AL5">SUMPRODUCT(SIOM!$C$48:$AR$89*(SIOM!$B$48:$B$89='FoGPbEaIC-isic'!$A5)*(SIOM!$C$47:$AR$47='FoGPbEaIC-isic'!AL$1))/SUMPRODUCT(SIOM!$C$48:$AR$89*(SIOM!$B$48:$B$89='FoGPbEaIC-isic'!$A5))</f>
        <v>1.272065918042695E-3</v>
      </c>
      <c r="AM5" cm="1">
        <f t="array" ref="AM5">SUMPRODUCT(SIOM!$C$48:$AR$89*(SIOM!$B$48:$B$89='FoGPbEaIC-isic'!$A5)*(SIOM!$C$47:$AR$47='FoGPbEaIC-isic'!AM$1))/SUMPRODUCT(SIOM!$C$48:$AR$89*(SIOM!$B$48:$B$89='FoGPbEaIC-isic'!$A5))</f>
        <v>9.8218828700841849E-4</v>
      </c>
      <c r="AN5" cm="1">
        <f t="array" ref="AN5">SUMPRODUCT(SIOM!$C$48:$AR$89*(SIOM!$B$48:$B$89='FoGPbEaIC-isic'!$A5)*(SIOM!$C$47:$AR$47='FoGPbEaIC-isic'!AN$1))/SUMPRODUCT(SIOM!$C$48:$AR$89*(SIOM!$B$48:$B$89='FoGPbEaIC-isic'!$A5))</f>
        <v>2.9468616843214199E-4</v>
      </c>
      <c r="AO5" cm="1">
        <f t="array" ref="AO5">SUMPRODUCT(SIOM!$C$48:$AR$89*(SIOM!$B$48:$B$89='FoGPbEaIC-isic'!$A5)*(SIOM!$C$47:$AR$47='FoGPbEaIC-isic'!AO$1))/SUMPRODUCT(SIOM!$C$48:$AR$89*(SIOM!$B$48:$B$89='FoGPbEaIC-isic'!$A5))</f>
        <v>4.3431184694793528E-4</v>
      </c>
      <c r="AP5" cm="1">
        <f t="array" ref="AP5">SUMPRODUCT(SIOM!$C$48:$AR$89*(SIOM!$B$48:$B$89='FoGPbEaIC-isic'!$A5)*(SIOM!$C$47:$AR$47='FoGPbEaIC-isic'!AP$1))/SUMPRODUCT(SIOM!$C$48:$AR$89*(SIOM!$B$48:$B$89='FoGPbEaIC-isic'!$A5))</f>
        <v>5.1570079475624856E-4</v>
      </c>
      <c r="AQ5" cm="1">
        <f t="array" ref="AQ5">SUMPRODUCT(SIOM!$C$48:$AR$89*(SIOM!$B$48:$B$89='FoGPbEaIC-isic'!$A5)*(SIOM!$C$47:$AR$47='FoGPbEaIC-isic'!AQ$1))/SUMPRODUCT(SIOM!$C$48:$AR$89*(SIOM!$B$48:$B$89='FoGPbEaIC-isic'!$A5))</f>
        <v>0</v>
      </c>
    </row>
    <row r="6" spans="1:43">
      <c r="A6" t="s">
        <v>93</v>
      </c>
      <c r="B6" cm="1">
        <f t="array" ref="B6">SUMPRODUCT(SIOM!$C$48:$AR$89*(SIOM!$B$48:$B$89='FoGPbEaIC-isic'!$A6)*(SIOM!$C$47:$AR$47='FoGPbEaIC-isic'!B$1))/SUMPRODUCT(SIOM!$C$48:$AR$89*(SIOM!$B$48:$B$89='FoGPbEaIC-isic'!$A6))</f>
        <v>5.8465005563292351E-2</v>
      </c>
      <c r="C6" cm="1">
        <f t="array" ref="C6">SUMPRODUCT(SIOM!$C$48:$AR$89*(SIOM!$B$48:$B$89='FoGPbEaIC-isic'!$A6)*(SIOM!$C$47:$AR$47='FoGPbEaIC-isic'!C$1))/SUMPRODUCT(SIOM!$C$48:$AR$89*(SIOM!$B$48:$B$89='FoGPbEaIC-isic'!$A6))</f>
        <v>2.9836622731957389E-6</v>
      </c>
      <c r="D6" cm="1">
        <f t="array" ref="D6">SUMPRODUCT(SIOM!$C$48:$AR$89*(SIOM!$B$48:$B$89='FoGPbEaIC-isic'!$A6)*(SIOM!$C$47:$AR$47='FoGPbEaIC-isic'!D$1))/SUMPRODUCT(SIOM!$C$48:$AR$89*(SIOM!$B$48:$B$89='FoGPbEaIC-isic'!$A6))</f>
        <v>1.4071420327735362E-6</v>
      </c>
      <c r="E6" cm="1">
        <f t="array" ref="E6">SUMPRODUCT(SIOM!$C$48:$AR$89*(SIOM!$B$48:$B$89='FoGPbEaIC-isic'!$A6)*(SIOM!$C$47:$AR$47='FoGPbEaIC-isic'!E$1))/SUMPRODUCT(SIOM!$C$48:$AR$89*(SIOM!$B$48:$B$89='FoGPbEaIC-isic'!$A6))</f>
        <v>7.9933484917274475E-5</v>
      </c>
      <c r="F6" cm="1">
        <f t="array" ref="F6">SUMPRODUCT(SIOM!$C$48:$AR$89*(SIOM!$B$48:$B$89='FoGPbEaIC-isic'!$A6)*(SIOM!$C$47:$AR$47='FoGPbEaIC-isic'!F$1))/SUMPRODUCT(SIOM!$C$48:$AR$89*(SIOM!$B$48:$B$89='FoGPbEaIC-isic'!$A6))</f>
        <v>1.9543639344076889E-7</v>
      </c>
      <c r="G6" cm="1">
        <f t="array" ref="G6">SUMPRODUCT(SIOM!$C$48:$AR$89*(SIOM!$B$48:$B$89='FoGPbEaIC-isic'!$A6)*(SIOM!$C$47:$AR$47='FoGPbEaIC-isic'!G$1))/SUMPRODUCT(SIOM!$C$48:$AR$89*(SIOM!$B$48:$B$89='FoGPbEaIC-isic'!$A6))</f>
        <v>0.33343792654807175</v>
      </c>
      <c r="H6" cm="1">
        <f t="array" ref="H6">SUMPRODUCT(SIOM!$C$48:$AR$89*(SIOM!$B$48:$B$89='FoGPbEaIC-isic'!$A6)*(SIOM!$C$47:$AR$47='FoGPbEaIC-isic'!H$1))/SUMPRODUCT(SIOM!$C$48:$AR$89*(SIOM!$B$48:$B$89='FoGPbEaIC-isic'!$A6))</f>
        <v>2.9738253080592199E-3</v>
      </c>
      <c r="I6" cm="1">
        <f t="array" ref="I6">SUMPRODUCT(SIOM!$C$48:$AR$89*(SIOM!$B$48:$B$89='FoGPbEaIC-isic'!$A6)*(SIOM!$C$47:$AR$47='FoGPbEaIC-isic'!I$1))/SUMPRODUCT(SIOM!$C$48:$AR$89*(SIOM!$B$48:$B$89='FoGPbEaIC-isic'!$A6))</f>
        <v>1.2618676469825646E-4</v>
      </c>
      <c r="J6" cm="1">
        <f t="array" ref="J6">SUMPRODUCT(SIOM!$C$48:$AR$89*(SIOM!$B$48:$B$89='FoGPbEaIC-isic'!$A6)*(SIOM!$C$47:$AR$47='FoGPbEaIC-isic'!J$1))/SUMPRODUCT(SIOM!$C$48:$AR$89*(SIOM!$B$48:$B$89='FoGPbEaIC-isic'!$A6))</f>
        <v>1.1860383263275463E-3</v>
      </c>
      <c r="K6" cm="1">
        <f t="array" ref="K6">SUMPRODUCT(SIOM!$C$48:$AR$89*(SIOM!$B$48:$B$89='FoGPbEaIC-isic'!$A6)*(SIOM!$C$47:$AR$47='FoGPbEaIC-isic'!K$1))/SUMPRODUCT(SIOM!$C$48:$AR$89*(SIOM!$B$48:$B$89='FoGPbEaIC-isic'!$A6))</f>
        <v>7.352317121241726E-4</v>
      </c>
      <c r="L6" cm="1">
        <f t="array" ref="L6">SUMPRODUCT(SIOM!$C$48:$AR$89*(SIOM!$B$48:$B$89='FoGPbEaIC-isic'!$A6)*(SIOM!$C$47:$AR$47='FoGPbEaIC-isic'!L$1))/SUMPRODUCT(SIOM!$C$48:$AR$89*(SIOM!$B$48:$B$89='FoGPbEaIC-isic'!$A6))</f>
        <v>2.1835873715464981E-2</v>
      </c>
      <c r="M6" cm="1">
        <f t="array" ref="M6">SUMPRODUCT(SIOM!$C$48:$AR$89*(SIOM!$B$48:$B$89='FoGPbEaIC-isic'!$A6)*(SIOM!$C$47:$AR$47='FoGPbEaIC-isic'!M$1))/SUMPRODUCT(SIOM!$C$48:$AR$89*(SIOM!$B$48:$B$89='FoGPbEaIC-isic'!$A6))</f>
        <v>3.0143197287801475E-3</v>
      </c>
      <c r="N6" cm="1">
        <f t="array" ref="N6">SUMPRODUCT(SIOM!$C$48:$AR$89*(SIOM!$B$48:$B$89='FoGPbEaIC-isic'!$A6)*(SIOM!$C$47:$AR$47='FoGPbEaIC-isic'!N$1))/SUMPRODUCT(SIOM!$C$48:$AR$89*(SIOM!$B$48:$B$89='FoGPbEaIC-isic'!$A6))</f>
        <v>1.4212785985657516E-3</v>
      </c>
      <c r="O6" cm="1">
        <f t="array" ref="O6">SUMPRODUCT(SIOM!$C$48:$AR$89*(SIOM!$B$48:$B$89='FoGPbEaIC-isic'!$A6)*(SIOM!$C$47:$AR$47='FoGPbEaIC-isic'!O$1))/SUMPRODUCT(SIOM!$C$48:$AR$89*(SIOM!$B$48:$B$89='FoGPbEaIC-isic'!$A6))</f>
        <v>0</v>
      </c>
      <c r="P6" cm="1">
        <f t="array" ref="P6">SUMPRODUCT(SIOM!$C$48:$AR$89*(SIOM!$B$48:$B$89='FoGPbEaIC-isic'!$A6)*(SIOM!$C$47:$AR$47='FoGPbEaIC-isic'!P$1))/SUMPRODUCT(SIOM!$C$48:$AR$89*(SIOM!$B$48:$B$89='FoGPbEaIC-isic'!$A6))</f>
        <v>5.4328711557954544E-4</v>
      </c>
      <c r="Q6" cm="1">
        <f t="array" ref="Q6">SUMPRODUCT(SIOM!$C$48:$AR$89*(SIOM!$B$48:$B$89='FoGPbEaIC-isic'!$A6)*(SIOM!$C$47:$AR$47='FoGPbEaIC-isic'!Q$1))/SUMPRODUCT(SIOM!$C$48:$AR$89*(SIOM!$B$48:$B$89='FoGPbEaIC-isic'!$A6))</f>
        <v>5.9148173020203906E-4</v>
      </c>
      <c r="R6" cm="1">
        <f t="array" ref="R6">SUMPRODUCT(SIOM!$C$48:$AR$89*(SIOM!$B$48:$B$89='FoGPbEaIC-isic'!$A6)*(SIOM!$C$47:$AR$47='FoGPbEaIC-isic'!R$1))/SUMPRODUCT(SIOM!$C$48:$AR$89*(SIOM!$B$48:$B$89='FoGPbEaIC-isic'!$A6))</f>
        <v>4.3938009973353665E-4</v>
      </c>
      <c r="S6" cm="1">
        <f t="array" ref="S6">SUMPRODUCT(SIOM!$C$48:$AR$89*(SIOM!$B$48:$B$89='FoGPbEaIC-isic'!$A6)*(SIOM!$C$47:$AR$47='FoGPbEaIC-isic'!S$1))/SUMPRODUCT(SIOM!$C$48:$AR$89*(SIOM!$B$48:$B$89='FoGPbEaIC-isic'!$A6))</f>
        <v>6.780861106820918E-4</v>
      </c>
      <c r="T6" cm="1">
        <f t="array" ref="T6">SUMPRODUCT(SIOM!$C$48:$AR$89*(SIOM!$B$48:$B$89='FoGPbEaIC-isic'!$A6)*(SIOM!$C$47:$AR$47='FoGPbEaIC-isic'!T$1))/SUMPRODUCT(SIOM!$C$48:$AR$89*(SIOM!$B$48:$B$89='FoGPbEaIC-isic'!$A6))</f>
        <v>1.2460763863925506E-3</v>
      </c>
      <c r="U6" cm="1">
        <f t="array" ref="U6">SUMPRODUCT(SIOM!$C$48:$AR$89*(SIOM!$B$48:$B$89='FoGPbEaIC-isic'!$A6)*(SIOM!$C$47:$AR$47='FoGPbEaIC-isic'!U$1))/SUMPRODUCT(SIOM!$C$48:$AR$89*(SIOM!$B$48:$B$89='FoGPbEaIC-isic'!$A6))</f>
        <v>7.6376542556652485E-4</v>
      </c>
      <c r="V6" cm="1">
        <f t="array" ref="V6">SUMPRODUCT(SIOM!$C$48:$AR$89*(SIOM!$B$48:$B$89='FoGPbEaIC-isic'!$A6)*(SIOM!$C$47:$AR$47='FoGPbEaIC-isic'!V$1))/SUMPRODUCT(SIOM!$C$48:$AR$89*(SIOM!$B$48:$B$89='FoGPbEaIC-isic'!$A6))</f>
        <v>1.0166992059575681E-3</v>
      </c>
      <c r="W6" cm="1">
        <f t="array" ref="W6">SUMPRODUCT(SIOM!$C$48:$AR$89*(SIOM!$B$48:$B$89='FoGPbEaIC-isic'!$A6)*(SIOM!$C$47:$AR$47='FoGPbEaIC-isic'!W$1))/SUMPRODUCT(SIOM!$C$48:$AR$89*(SIOM!$B$48:$B$89='FoGPbEaIC-isic'!$A6))</f>
        <v>8.547866685383389E-4</v>
      </c>
      <c r="X6" cm="1">
        <f t="array" ref="X6">SUMPRODUCT(SIOM!$C$48:$AR$89*(SIOM!$B$48:$B$89='FoGPbEaIC-isic'!$A6)*(SIOM!$C$47:$AR$47='FoGPbEaIC-isic'!X$1))/SUMPRODUCT(SIOM!$C$48:$AR$89*(SIOM!$B$48:$B$89='FoGPbEaIC-isic'!$A6))</f>
        <v>2.9927826382229749E-4</v>
      </c>
      <c r="Y6" cm="1">
        <f t="array" ref="Y6">SUMPRODUCT(SIOM!$C$48:$AR$89*(SIOM!$B$48:$B$89='FoGPbEaIC-isic'!$A6)*(SIOM!$C$47:$AR$47='FoGPbEaIC-isic'!Y$1))/SUMPRODUCT(SIOM!$C$48:$AR$89*(SIOM!$B$48:$B$89='FoGPbEaIC-isic'!$A6))</f>
        <v>6.4681628773156875E-4</v>
      </c>
      <c r="Z6" cm="1">
        <f t="array" ref="Z6">SUMPRODUCT(SIOM!$C$48:$AR$89*(SIOM!$B$48:$B$89='FoGPbEaIC-isic'!$A6)*(SIOM!$C$47:$AR$47='FoGPbEaIC-isic'!Z$1))/SUMPRODUCT(SIOM!$C$48:$AR$89*(SIOM!$B$48:$B$89='FoGPbEaIC-isic'!$A6))</f>
        <v>8.915417395980997E-4</v>
      </c>
      <c r="AA6" cm="1">
        <f t="array" ref="AA6">SUMPRODUCT(SIOM!$C$48:$AR$89*(SIOM!$B$48:$B$89='FoGPbEaIC-isic'!$A6)*(SIOM!$C$47:$AR$47='FoGPbEaIC-isic'!AA$1))/SUMPRODUCT(SIOM!$C$48:$AR$89*(SIOM!$B$48:$B$89='FoGPbEaIC-isic'!$A6))</f>
        <v>3.350822111006463E-4</v>
      </c>
      <c r="AB6" cm="1">
        <f t="array" ref="AB6">SUMPRODUCT(SIOM!$C$48:$AR$89*(SIOM!$B$48:$B$89='FoGPbEaIC-isic'!$A6)*(SIOM!$C$47:$AR$47='FoGPbEaIC-isic'!AB$1))/SUMPRODUCT(SIOM!$C$48:$AR$89*(SIOM!$B$48:$B$89='FoGPbEaIC-isic'!$A6))</f>
        <v>4.4869590115421336E-4</v>
      </c>
      <c r="AC6" cm="1">
        <f t="array" ref="AC6">SUMPRODUCT(SIOM!$C$48:$AR$89*(SIOM!$B$48:$B$89='FoGPbEaIC-isic'!$A6)*(SIOM!$C$47:$AR$47='FoGPbEaIC-isic'!AC$1))/SUMPRODUCT(SIOM!$C$48:$AR$89*(SIOM!$B$48:$B$89='FoGPbEaIC-isic'!$A6))</f>
        <v>1.8541571809441587E-3</v>
      </c>
      <c r="AD6" cm="1">
        <f t="array" ref="AD6">SUMPRODUCT(SIOM!$C$48:$AR$89*(SIOM!$B$48:$B$89='FoGPbEaIC-isic'!$A6)*(SIOM!$C$47:$AR$47='FoGPbEaIC-isic'!AD$1))/SUMPRODUCT(SIOM!$C$48:$AR$89*(SIOM!$B$48:$B$89='FoGPbEaIC-isic'!$A6))</f>
        <v>2.429873708741976E-2</v>
      </c>
      <c r="AE6" cm="1">
        <f t="array" ref="AE6">SUMPRODUCT(SIOM!$C$48:$AR$89*(SIOM!$B$48:$B$89='FoGPbEaIC-isic'!$A6)*(SIOM!$C$47:$AR$47='FoGPbEaIC-isic'!AE$1))/SUMPRODUCT(SIOM!$C$48:$AR$89*(SIOM!$B$48:$B$89='FoGPbEaIC-isic'!$A6))</f>
        <v>3.5426233875292339E-3</v>
      </c>
      <c r="AF6" cm="1">
        <f t="array" ref="AF6">SUMPRODUCT(SIOM!$C$48:$AR$89*(SIOM!$B$48:$B$89='FoGPbEaIC-isic'!$A6)*(SIOM!$C$47:$AR$47='FoGPbEaIC-isic'!AF$1))/SUMPRODUCT(SIOM!$C$48:$AR$89*(SIOM!$B$48:$B$89='FoGPbEaIC-isic'!$A6))</f>
        <v>0.49054417491796937</v>
      </c>
      <c r="AG6" cm="1">
        <f t="array" ref="AG6">SUMPRODUCT(SIOM!$C$48:$AR$89*(SIOM!$B$48:$B$89='FoGPbEaIC-isic'!$A6)*(SIOM!$C$47:$AR$47='FoGPbEaIC-isic'!AG$1))/SUMPRODUCT(SIOM!$C$48:$AR$89*(SIOM!$B$48:$B$89='FoGPbEaIC-isic'!$A6))</f>
        <v>1.5196743081167309E-3</v>
      </c>
      <c r="AH6" cm="1">
        <f t="array" ref="AH6">SUMPRODUCT(SIOM!$C$48:$AR$89*(SIOM!$B$48:$B$89='FoGPbEaIC-isic'!$A6)*(SIOM!$C$47:$AR$47='FoGPbEaIC-isic'!AH$1))/SUMPRODUCT(SIOM!$C$48:$AR$89*(SIOM!$B$48:$B$89='FoGPbEaIC-isic'!$A6))</f>
        <v>7.0492604204795738E-4</v>
      </c>
      <c r="AI6" cm="1">
        <f t="array" ref="AI6">SUMPRODUCT(SIOM!$C$48:$AR$89*(SIOM!$B$48:$B$89='FoGPbEaIC-isic'!$A6)*(SIOM!$C$47:$AR$47='FoGPbEaIC-isic'!AI$1))/SUMPRODUCT(SIOM!$C$48:$AR$89*(SIOM!$B$48:$B$89='FoGPbEaIC-isic'!$A6))</f>
        <v>9.1182803723725131E-4</v>
      </c>
      <c r="AJ6" cm="1">
        <f t="array" ref="AJ6">SUMPRODUCT(SIOM!$C$48:$AR$89*(SIOM!$B$48:$B$89='FoGPbEaIC-isic'!$A6)*(SIOM!$C$47:$AR$47='FoGPbEaIC-isic'!AJ$1))/SUMPRODUCT(SIOM!$C$48:$AR$89*(SIOM!$B$48:$B$89='FoGPbEaIC-isic'!$A6))</f>
        <v>1.7593705301253858E-3</v>
      </c>
      <c r="AK6" cm="1">
        <f t="array" ref="AK6">SUMPRODUCT(SIOM!$C$48:$AR$89*(SIOM!$B$48:$B$89='FoGPbEaIC-isic'!$A6)*(SIOM!$C$47:$AR$47='FoGPbEaIC-isic'!AK$1))/SUMPRODUCT(SIOM!$C$48:$AR$89*(SIOM!$B$48:$B$89='FoGPbEaIC-isic'!$A6))</f>
        <v>1.8009724237424776E-3</v>
      </c>
      <c r="AL6" cm="1">
        <f t="array" ref="AL6">SUMPRODUCT(SIOM!$C$48:$AR$89*(SIOM!$B$48:$B$89='FoGPbEaIC-isic'!$A6)*(SIOM!$C$47:$AR$47='FoGPbEaIC-isic'!AL$1))/SUMPRODUCT(SIOM!$C$48:$AR$89*(SIOM!$B$48:$B$89='FoGPbEaIC-isic'!$A6))</f>
        <v>5.2812906890427943E-3</v>
      </c>
      <c r="AM6" cm="1">
        <f t="array" ref="AM6">SUMPRODUCT(SIOM!$C$48:$AR$89*(SIOM!$B$48:$B$89='FoGPbEaIC-isic'!$A6)*(SIOM!$C$47:$AR$47='FoGPbEaIC-isic'!AM$1))/SUMPRODUCT(SIOM!$C$48:$AR$89*(SIOM!$B$48:$B$89='FoGPbEaIC-isic'!$A6))</f>
        <v>5.0622586083672767E-3</v>
      </c>
      <c r="AN6" cm="1">
        <f t="array" ref="AN6">SUMPRODUCT(SIOM!$C$48:$AR$89*(SIOM!$B$48:$B$89='FoGPbEaIC-isic'!$A6)*(SIOM!$C$47:$AR$47='FoGPbEaIC-isic'!AN$1))/SUMPRODUCT(SIOM!$C$48:$AR$89*(SIOM!$B$48:$B$89='FoGPbEaIC-isic'!$A6))</f>
        <v>9.0051487587561006E-3</v>
      </c>
      <c r="AO6" cm="1">
        <f t="array" ref="AO6">SUMPRODUCT(SIOM!$C$48:$AR$89*(SIOM!$B$48:$B$89='FoGPbEaIC-isic'!$A6)*(SIOM!$C$47:$AR$47='FoGPbEaIC-isic'!AO$1))/SUMPRODUCT(SIOM!$C$48:$AR$89*(SIOM!$B$48:$B$89='FoGPbEaIC-isic'!$A6))</f>
        <v>1.3149025696159413E-2</v>
      </c>
      <c r="AP6" cm="1">
        <f t="array" ref="AP6">SUMPRODUCT(SIOM!$C$48:$AR$89*(SIOM!$B$48:$B$89='FoGPbEaIC-isic'!$A6)*(SIOM!$C$47:$AR$47='FoGPbEaIC-isic'!AP$1))/SUMPRODUCT(SIOM!$C$48:$AR$89*(SIOM!$B$48:$B$89='FoGPbEaIC-isic'!$A6))</f>
        <v>8.530629195481915E-3</v>
      </c>
      <c r="AQ6" cm="1">
        <f t="array" ref="AQ6">SUMPRODUCT(SIOM!$C$48:$AR$89*(SIOM!$B$48:$B$89='FoGPbEaIC-isic'!$A6)*(SIOM!$C$47:$AR$47='FoGPbEaIC-isic'!AQ$1))/SUMPRODUCT(SIOM!$C$48:$AR$89*(SIOM!$B$48:$B$89='FoGPbEaIC-isic'!$A6))</f>
        <v>0</v>
      </c>
    </row>
    <row r="7" spans="1:43">
      <c r="A7" t="s">
        <v>94</v>
      </c>
      <c r="B7" cm="1">
        <f t="array" ref="B7">SUMPRODUCT(SIOM!$C$48:$AR$89*(SIOM!$B$48:$B$89='FoGPbEaIC-isic'!$A7)*(SIOM!$C$47:$AR$47='FoGPbEaIC-isic'!B$1))/SUMPRODUCT(SIOM!$C$48:$AR$89*(SIOM!$B$48:$B$89='FoGPbEaIC-isic'!$A7))</f>
        <v>5.231093362213681E-3</v>
      </c>
      <c r="C7" cm="1">
        <f t="array" ref="C7">SUMPRODUCT(SIOM!$C$48:$AR$89*(SIOM!$B$48:$B$89='FoGPbEaIC-isic'!$A7)*(SIOM!$C$47:$AR$47='FoGPbEaIC-isic'!C$1))/SUMPRODUCT(SIOM!$C$48:$AR$89*(SIOM!$B$48:$B$89='FoGPbEaIC-isic'!$A7))</f>
        <v>2.541774975191795E-5</v>
      </c>
      <c r="D7" cm="1">
        <f t="array" ref="D7">SUMPRODUCT(SIOM!$C$48:$AR$89*(SIOM!$B$48:$B$89='FoGPbEaIC-isic'!$A7)*(SIOM!$C$47:$AR$47='FoGPbEaIC-isic'!D$1))/SUMPRODUCT(SIOM!$C$48:$AR$89*(SIOM!$B$48:$B$89='FoGPbEaIC-isic'!$A7))</f>
        <v>7.6614639062653174E-6</v>
      </c>
      <c r="E7" cm="1">
        <f t="array" ref="E7">SUMPRODUCT(SIOM!$C$48:$AR$89*(SIOM!$B$48:$B$89='FoGPbEaIC-isic'!$A7)*(SIOM!$C$47:$AR$47='FoGPbEaIC-isic'!E$1))/SUMPRODUCT(SIOM!$C$48:$AR$89*(SIOM!$B$48:$B$89='FoGPbEaIC-isic'!$A7))</f>
        <v>2.7631864635521041E-4</v>
      </c>
      <c r="F7" cm="1">
        <f t="array" ref="F7">SUMPRODUCT(SIOM!$C$48:$AR$89*(SIOM!$B$48:$B$89='FoGPbEaIC-isic'!$A7)*(SIOM!$C$47:$AR$47='FoGPbEaIC-isic'!F$1))/SUMPRODUCT(SIOM!$C$48:$AR$89*(SIOM!$B$48:$B$89='FoGPbEaIC-isic'!$A7))</f>
        <v>1.1082620744912093E-6</v>
      </c>
      <c r="G7" cm="1">
        <f t="array" ref="G7">SUMPRODUCT(SIOM!$C$48:$AR$89*(SIOM!$B$48:$B$89='FoGPbEaIC-isic'!$A7)*(SIOM!$C$47:$AR$47='FoGPbEaIC-isic'!G$1))/SUMPRODUCT(SIOM!$C$48:$AR$89*(SIOM!$B$48:$B$89='FoGPbEaIC-isic'!$A7))</f>
        <v>7.625758593343664E-3</v>
      </c>
      <c r="H7" cm="1">
        <f t="array" ref="H7">SUMPRODUCT(SIOM!$C$48:$AR$89*(SIOM!$B$48:$B$89='FoGPbEaIC-isic'!$A7)*(SIOM!$C$47:$AR$47='FoGPbEaIC-isic'!H$1))/SUMPRODUCT(SIOM!$C$48:$AR$89*(SIOM!$B$48:$B$89='FoGPbEaIC-isic'!$A7))</f>
        <v>0.5960507611013891</v>
      </c>
      <c r="I7" cm="1">
        <f t="array" ref="I7">SUMPRODUCT(SIOM!$C$48:$AR$89*(SIOM!$B$48:$B$89='FoGPbEaIC-isic'!$A7)*(SIOM!$C$47:$AR$47='FoGPbEaIC-isic'!I$1))/SUMPRODUCT(SIOM!$C$48:$AR$89*(SIOM!$B$48:$B$89='FoGPbEaIC-isic'!$A7))</f>
        <v>1.0326593268878742E-3</v>
      </c>
      <c r="J7" cm="1">
        <f t="array" ref="J7">SUMPRODUCT(SIOM!$C$48:$AR$89*(SIOM!$B$48:$B$89='FoGPbEaIC-isic'!$A7)*(SIOM!$C$47:$AR$47='FoGPbEaIC-isic'!J$1))/SUMPRODUCT(SIOM!$C$48:$AR$89*(SIOM!$B$48:$B$89='FoGPbEaIC-isic'!$A7))</f>
        <v>8.962226284564891E-3</v>
      </c>
      <c r="K7" cm="1">
        <f t="array" ref="K7">SUMPRODUCT(SIOM!$C$48:$AR$89*(SIOM!$B$48:$B$89='FoGPbEaIC-isic'!$A7)*(SIOM!$C$47:$AR$47='FoGPbEaIC-isic'!K$1))/SUMPRODUCT(SIOM!$C$48:$AR$89*(SIOM!$B$48:$B$89='FoGPbEaIC-isic'!$A7))</f>
        <v>1.366318489271108E-3</v>
      </c>
      <c r="L7" cm="1">
        <f t="array" ref="L7">SUMPRODUCT(SIOM!$C$48:$AR$89*(SIOM!$B$48:$B$89='FoGPbEaIC-isic'!$A7)*(SIOM!$C$47:$AR$47='FoGPbEaIC-isic'!L$1))/SUMPRODUCT(SIOM!$C$48:$AR$89*(SIOM!$B$48:$B$89='FoGPbEaIC-isic'!$A7))</f>
        <v>2.1929615335725839E-2</v>
      </c>
      <c r="M7" cm="1">
        <f t="array" ref="M7">SUMPRODUCT(SIOM!$C$48:$AR$89*(SIOM!$B$48:$B$89='FoGPbEaIC-isic'!$A7)*(SIOM!$C$47:$AR$47='FoGPbEaIC-isic'!M$1))/SUMPRODUCT(SIOM!$C$48:$AR$89*(SIOM!$B$48:$B$89='FoGPbEaIC-isic'!$A7))</f>
        <v>1.9006694577524241E-3</v>
      </c>
      <c r="N7" cm="1">
        <f t="array" ref="N7">SUMPRODUCT(SIOM!$C$48:$AR$89*(SIOM!$B$48:$B$89='FoGPbEaIC-isic'!$A7)*(SIOM!$C$47:$AR$47='FoGPbEaIC-isic'!N$1))/SUMPRODUCT(SIOM!$C$48:$AR$89*(SIOM!$B$48:$B$89='FoGPbEaIC-isic'!$A7))</f>
        <v>1.9123929430882373E-2</v>
      </c>
      <c r="O7" cm="1">
        <f t="array" ref="O7">SUMPRODUCT(SIOM!$C$48:$AR$89*(SIOM!$B$48:$B$89='FoGPbEaIC-isic'!$A7)*(SIOM!$C$47:$AR$47='FoGPbEaIC-isic'!O$1))/SUMPRODUCT(SIOM!$C$48:$AR$89*(SIOM!$B$48:$B$89='FoGPbEaIC-isic'!$A7))</f>
        <v>9.150889979318089E-4</v>
      </c>
      <c r="P7" cm="1">
        <f t="array" ref="P7">SUMPRODUCT(SIOM!$C$48:$AR$89*(SIOM!$B$48:$B$89='FoGPbEaIC-isic'!$A7)*(SIOM!$C$47:$AR$47='FoGPbEaIC-isic'!P$1))/SUMPRODUCT(SIOM!$C$48:$AR$89*(SIOM!$B$48:$B$89='FoGPbEaIC-isic'!$A7))</f>
        <v>3.9332684661217126E-3</v>
      </c>
      <c r="Q7" cm="1">
        <f t="array" ref="Q7">SUMPRODUCT(SIOM!$C$48:$AR$89*(SIOM!$B$48:$B$89='FoGPbEaIC-isic'!$A7)*(SIOM!$C$47:$AR$47='FoGPbEaIC-isic'!Q$1))/SUMPRODUCT(SIOM!$C$48:$AR$89*(SIOM!$B$48:$B$89='FoGPbEaIC-isic'!$A7))</f>
        <v>3.412652131857746E-3</v>
      </c>
      <c r="R7" cm="1">
        <f t="array" ref="R7">SUMPRODUCT(SIOM!$C$48:$AR$89*(SIOM!$B$48:$B$89='FoGPbEaIC-isic'!$A7)*(SIOM!$C$47:$AR$47='FoGPbEaIC-isic'!R$1))/SUMPRODUCT(SIOM!$C$48:$AR$89*(SIOM!$B$48:$B$89='FoGPbEaIC-isic'!$A7))</f>
        <v>1.5529160929001172E-3</v>
      </c>
      <c r="S7" cm="1">
        <f t="array" ref="S7">SUMPRODUCT(SIOM!$C$48:$AR$89*(SIOM!$B$48:$B$89='FoGPbEaIC-isic'!$A7)*(SIOM!$C$47:$AR$47='FoGPbEaIC-isic'!S$1))/SUMPRODUCT(SIOM!$C$48:$AR$89*(SIOM!$B$48:$B$89='FoGPbEaIC-isic'!$A7))</f>
        <v>5.8650674541302393E-3</v>
      </c>
      <c r="T7" cm="1">
        <f t="array" ref="T7">SUMPRODUCT(SIOM!$C$48:$AR$89*(SIOM!$B$48:$B$89='FoGPbEaIC-isic'!$A7)*(SIOM!$C$47:$AR$47='FoGPbEaIC-isic'!T$1))/SUMPRODUCT(SIOM!$C$48:$AR$89*(SIOM!$B$48:$B$89='FoGPbEaIC-isic'!$A7))</f>
        <v>1.0952038561352476E-2</v>
      </c>
      <c r="U7" cm="1">
        <f t="array" ref="U7">SUMPRODUCT(SIOM!$C$48:$AR$89*(SIOM!$B$48:$B$89='FoGPbEaIC-isic'!$A7)*(SIOM!$C$47:$AR$47='FoGPbEaIC-isic'!U$1))/SUMPRODUCT(SIOM!$C$48:$AR$89*(SIOM!$B$48:$B$89='FoGPbEaIC-isic'!$A7))</f>
        <v>5.9399474221197759E-3</v>
      </c>
      <c r="V7" cm="1">
        <f t="array" ref="V7">SUMPRODUCT(SIOM!$C$48:$AR$89*(SIOM!$B$48:$B$89='FoGPbEaIC-isic'!$A7)*(SIOM!$C$47:$AR$47='FoGPbEaIC-isic'!V$1))/SUMPRODUCT(SIOM!$C$48:$AR$89*(SIOM!$B$48:$B$89='FoGPbEaIC-isic'!$A7))</f>
        <v>8.8270424041307569E-3</v>
      </c>
      <c r="W7" cm="1">
        <f t="array" ref="W7">SUMPRODUCT(SIOM!$C$48:$AR$89*(SIOM!$B$48:$B$89='FoGPbEaIC-isic'!$A7)*(SIOM!$C$47:$AR$47='FoGPbEaIC-isic'!W$1))/SUMPRODUCT(SIOM!$C$48:$AR$89*(SIOM!$B$48:$B$89='FoGPbEaIC-isic'!$A7))</f>
        <v>3.9620706460213838E-2</v>
      </c>
      <c r="X7" cm="1">
        <f t="array" ref="X7">SUMPRODUCT(SIOM!$C$48:$AR$89*(SIOM!$B$48:$B$89='FoGPbEaIC-isic'!$A7)*(SIOM!$C$47:$AR$47='FoGPbEaIC-isic'!X$1))/SUMPRODUCT(SIOM!$C$48:$AR$89*(SIOM!$B$48:$B$89='FoGPbEaIC-isic'!$A7))</f>
        <v>5.7455919839693283E-3</v>
      </c>
      <c r="Y7" cm="1">
        <f t="array" ref="Y7">SUMPRODUCT(SIOM!$C$48:$AR$89*(SIOM!$B$48:$B$89='FoGPbEaIC-isic'!$A7)*(SIOM!$C$47:$AR$47='FoGPbEaIC-isic'!Y$1))/SUMPRODUCT(SIOM!$C$48:$AR$89*(SIOM!$B$48:$B$89='FoGPbEaIC-isic'!$A7))</f>
        <v>2.5110447952784571E-2</v>
      </c>
      <c r="Z7" cm="1">
        <f t="array" ref="Z7">SUMPRODUCT(SIOM!$C$48:$AR$89*(SIOM!$B$48:$B$89='FoGPbEaIC-isic'!$A7)*(SIOM!$C$47:$AR$47='FoGPbEaIC-isic'!Z$1))/SUMPRODUCT(SIOM!$C$48:$AR$89*(SIOM!$B$48:$B$89='FoGPbEaIC-isic'!$A7))</f>
        <v>3.0936413029808312E-3</v>
      </c>
      <c r="AA7" cm="1">
        <f t="array" ref="AA7">SUMPRODUCT(SIOM!$C$48:$AR$89*(SIOM!$B$48:$B$89='FoGPbEaIC-isic'!$A7)*(SIOM!$C$47:$AR$47='FoGPbEaIC-isic'!AA$1))/SUMPRODUCT(SIOM!$C$48:$AR$89*(SIOM!$B$48:$B$89='FoGPbEaIC-isic'!$A7))</f>
        <v>7.267308090207139E-4</v>
      </c>
      <c r="AB7" cm="1">
        <f t="array" ref="AB7">SUMPRODUCT(SIOM!$C$48:$AR$89*(SIOM!$B$48:$B$89='FoGPbEaIC-isic'!$A7)*(SIOM!$C$47:$AR$47='FoGPbEaIC-isic'!AB$1))/SUMPRODUCT(SIOM!$C$48:$AR$89*(SIOM!$B$48:$B$89='FoGPbEaIC-isic'!$A7))</f>
        <v>2.2288595877245818E-3</v>
      </c>
      <c r="AC7" cm="1">
        <f t="array" ref="AC7">SUMPRODUCT(SIOM!$C$48:$AR$89*(SIOM!$B$48:$B$89='FoGPbEaIC-isic'!$A7)*(SIOM!$C$47:$AR$47='FoGPbEaIC-isic'!AC$1))/SUMPRODUCT(SIOM!$C$48:$AR$89*(SIOM!$B$48:$B$89='FoGPbEaIC-isic'!$A7))</f>
        <v>1.6052236535507226E-2</v>
      </c>
      <c r="AD7" cm="1">
        <f t="array" ref="AD7">SUMPRODUCT(SIOM!$C$48:$AR$89*(SIOM!$B$48:$B$89='FoGPbEaIC-isic'!$A7)*(SIOM!$C$47:$AR$47='FoGPbEaIC-isic'!AD$1))/SUMPRODUCT(SIOM!$C$48:$AR$89*(SIOM!$B$48:$B$89='FoGPbEaIC-isic'!$A7))</f>
        <v>4.3352827181370575E-2</v>
      </c>
      <c r="AE7" cm="1">
        <f t="array" ref="AE7">SUMPRODUCT(SIOM!$C$48:$AR$89*(SIOM!$B$48:$B$89='FoGPbEaIC-isic'!$A7)*(SIOM!$C$47:$AR$47='FoGPbEaIC-isic'!AE$1))/SUMPRODUCT(SIOM!$C$48:$AR$89*(SIOM!$B$48:$B$89='FoGPbEaIC-isic'!$A7))</f>
        <v>6.0635909213869257E-3</v>
      </c>
      <c r="AF7" cm="1">
        <f t="array" ref="AF7">SUMPRODUCT(SIOM!$C$48:$AR$89*(SIOM!$B$48:$B$89='FoGPbEaIC-isic'!$A7)*(SIOM!$C$47:$AR$47='FoGPbEaIC-isic'!AF$1))/SUMPRODUCT(SIOM!$C$48:$AR$89*(SIOM!$B$48:$B$89='FoGPbEaIC-isic'!$A7))</f>
        <v>2.4625005071503631E-2</v>
      </c>
      <c r="AG7" cm="1">
        <f t="array" ref="AG7">SUMPRODUCT(SIOM!$C$48:$AR$89*(SIOM!$B$48:$B$89='FoGPbEaIC-isic'!$A7)*(SIOM!$C$47:$AR$47='FoGPbEaIC-isic'!AG$1))/SUMPRODUCT(SIOM!$C$48:$AR$89*(SIOM!$B$48:$B$89='FoGPbEaIC-isic'!$A7))</f>
        <v>2.1696639373544753E-3</v>
      </c>
      <c r="AH7" cm="1">
        <f t="array" ref="AH7">SUMPRODUCT(SIOM!$C$48:$AR$89*(SIOM!$B$48:$B$89='FoGPbEaIC-isic'!$A7)*(SIOM!$C$47:$AR$47='FoGPbEaIC-isic'!AH$1))/SUMPRODUCT(SIOM!$C$48:$AR$89*(SIOM!$B$48:$B$89='FoGPbEaIC-isic'!$A7))</f>
        <v>1.8312585221739637E-3</v>
      </c>
      <c r="AI7" cm="1">
        <f t="array" ref="AI7">SUMPRODUCT(SIOM!$C$48:$AR$89*(SIOM!$B$48:$B$89='FoGPbEaIC-isic'!$A7)*(SIOM!$C$47:$AR$47='FoGPbEaIC-isic'!AI$1))/SUMPRODUCT(SIOM!$C$48:$AR$89*(SIOM!$B$48:$B$89='FoGPbEaIC-isic'!$A7))</f>
        <v>1.5042971175452636E-3</v>
      </c>
      <c r="AJ7" cm="1">
        <f t="array" ref="AJ7">SUMPRODUCT(SIOM!$C$48:$AR$89*(SIOM!$B$48:$B$89='FoGPbEaIC-isic'!$A7)*(SIOM!$C$47:$AR$47='FoGPbEaIC-isic'!AJ$1))/SUMPRODUCT(SIOM!$C$48:$AR$89*(SIOM!$B$48:$B$89='FoGPbEaIC-isic'!$A7))</f>
        <v>3.1715810380021146E-3</v>
      </c>
      <c r="AK7" cm="1">
        <f t="array" ref="AK7">SUMPRODUCT(SIOM!$C$48:$AR$89*(SIOM!$B$48:$B$89='FoGPbEaIC-isic'!$A7)*(SIOM!$C$47:$AR$47='FoGPbEaIC-isic'!AK$1))/SUMPRODUCT(SIOM!$C$48:$AR$89*(SIOM!$B$48:$B$89='FoGPbEaIC-isic'!$A7))</f>
        <v>5.1392521659536705E-3</v>
      </c>
      <c r="AL7" cm="1">
        <f t="array" ref="AL7">SUMPRODUCT(SIOM!$C$48:$AR$89*(SIOM!$B$48:$B$89='FoGPbEaIC-isic'!$A7)*(SIOM!$C$47:$AR$47='FoGPbEaIC-isic'!AL$1))/SUMPRODUCT(SIOM!$C$48:$AR$89*(SIOM!$B$48:$B$89='FoGPbEaIC-isic'!$A7))</f>
        <v>2.4434769477151837E-2</v>
      </c>
      <c r="AM7" cm="1">
        <f t="array" ref="AM7">SUMPRODUCT(SIOM!$C$48:$AR$89*(SIOM!$B$48:$B$89='FoGPbEaIC-isic'!$A7)*(SIOM!$C$47:$AR$47='FoGPbEaIC-isic'!AM$1))/SUMPRODUCT(SIOM!$C$48:$AR$89*(SIOM!$B$48:$B$89='FoGPbEaIC-isic'!$A7))</f>
        <v>1.9413282202939752E-2</v>
      </c>
      <c r="AN7" cm="1">
        <f t="array" ref="AN7">SUMPRODUCT(SIOM!$C$48:$AR$89*(SIOM!$B$48:$B$89='FoGPbEaIC-isic'!$A7)*(SIOM!$C$47:$AR$47='FoGPbEaIC-isic'!AN$1))/SUMPRODUCT(SIOM!$C$48:$AR$89*(SIOM!$B$48:$B$89='FoGPbEaIC-isic'!$A7))</f>
        <v>1.0032759263215811E-2</v>
      </c>
      <c r="AO7" cm="1">
        <f t="array" ref="AO7">SUMPRODUCT(SIOM!$C$48:$AR$89*(SIOM!$B$48:$B$89='FoGPbEaIC-isic'!$A7)*(SIOM!$C$47:$AR$47='FoGPbEaIC-isic'!AO$1))/SUMPRODUCT(SIOM!$C$48:$AR$89*(SIOM!$B$48:$B$89='FoGPbEaIC-isic'!$A7))</f>
        <v>2.3844138069409399E-2</v>
      </c>
      <c r="AP7" cm="1">
        <f t="array" ref="AP7">SUMPRODUCT(SIOM!$C$48:$AR$89*(SIOM!$B$48:$B$89='FoGPbEaIC-isic'!$A7)*(SIOM!$C$47:$AR$47='FoGPbEaIC-isic'!AP$1))/SUMPRODUCT(SIOM!$C$48:$AR$89*(SIOM!$B$48:$B$89='FoGPbEaIC-isic'!$A7))</f>
        <v>3.6907801365128327E-2</v>
      </c>
      <c r="AQ7" cm="1">
        <f t="array" ref="AQ7">SUMPRODUCT(SIOM!$C$48:$AR$89*(SIOM!$B$48:$B$89='FoGPbEaIC-isic'!$A7)*(SIOM!$C$47:$AR$47='FoGPbEaIC-isic'!AQ$1))/SUMPRODUCT(SIOM!$C$48:$AR$89*(SIOM!$B$48:$B$89='FoGPbEaIC-isic'!$A7))</f>
        <v>0</v>
      </c>
    </row>
    <row r="8" spans="1:43">
      <c r="A8" t="s">
        <v>95</v>
      </c>
      <c r="B8" cm="1">
        <f t="array" ref="B8">SUMPRODUCT(SIOM!$C$48:$AR$89*(SIOM!$B$48:$B$89='FoGPbEaIC-isic'!$A8)*(SIOM!$C$47:$AR$47='FoGPbEaIC-isic'!B$1))/SUMPRODUCT(SIOM!$C$48:$AR$89*(SIOM!$B$48:$B$89='FoGPbEaIC-isic'!$A8))</f>
        <v>6.3256872792898161E-3</v>
      </c>
      <c r="C8" cm="1">
        <f t="array" ref="C8">SUMPRODUCT(SIOM!$C$48:$AR$89*(SIOM!$B$48:$B$89='FoGPbEaIC-isic'!$A8)*(SIOM!$C$47:$AR$47='FoGPbEaIC-isic'!C$1))/SUMPRODUCT(SIOM!$C$48:$AR$89*(SIOM!$B$48:$B$89='FoGPbEaIC-isic'!$A8))</f>
        <v>3.7852048719712756E-5</v>
      </c>
      <c r="D8" cm="1">
        <f t="array" ref="D8">SUMPRODUCT(SIOM!$C$48:$AR$89*(SIOM!$B$48:$B$89='FoGPbEaIC-isic'!$A8)*(SIOM!$C$47:$AR$47='FoGPbEaIC-isic'!D$1))/SUMPRODUCT(SIOM!$C$48:$AR$89*(SIOM!$B$48:$B$89='FoGPbEaIC-isic'!$A8))</f>
        <v>4.4848398957005634E-6</v>
      </c>
      <c r="E8" cm="1">
        <f t="array" ref="E8">SUMPRODUCT(SIOM!$C$48:$AR$89*(SIOM!$B$48:$B$89='FoGPbEaIC-isic'!$A8)*(SIOM!$C$47:$AR$47='FoGPbEaIC-isic'!E$1))/SUMPRODUCT(SIOM!$C$48:$AR$89*(SIOM!$B$48:$B$89='FoGPbEaIC-isic'!$A8))</f>
        <v>3.6856414262867232E-4</v>
      </c>
      <c r="F8" cm="1">
        <f t="array" ref="F8">SUMPRODUCT(SIOM!$C$48:$AR$89*(SIOM!$B$48:$B$89='FoGPbEaIC-isic'!$A8)*(SIOM!$C$47:$AR$47='FoGPbEaIC-isic'!F$1))/SUMPRODUCT(SIOM!$C$48:$AR$89*(SIOM!$B$48:$B$89='FoGPbEaIC-isic'!$A8))</f>
        <v>7.1757438331209019E-7</v>
      </c>
      <c r="G8" cm="1">
        <f t="array" ref="G8">SUMPRODUCT(SIOM!$C$48:$AR$89*(SIOM!$B$48:$B$89='FoGPbEaIC-isic'!$A8)*(SIOM!$C$47:$AR$47='FoGPbEaIC-isic'!G$1))/SUMPRODUCT(SIOM!$C$48:$AR$89*(SIOM!$B$48:$B$89='FoGPbEaIC-isic'!$A8))</f>
        <v>1.8426233801879507E-2</v>
      </c>
      <c r="H8" cm="1">
        <f t="array" ref="H8">SUMPRODUCT(SIOM!$C$48:$AR$89*(SIOM!$B$48:$B$89='FoGPbEaIC-isic'!$A8)*(SIOM!$C$47:$AR$47='FoGPbEaIC-isic'!H$1))/SUMPRODUCT(SIOM!$C$48:$AR$89*(SIOM!$B$48:$B$89='FoGPbEaIC-isic'!$A8))</f>
        <v>6.0078018274825609E-3</v>
      </c>
      <c r="I8" cm="1">
        <f t="array" ref="I8">SUMPRODUCT(SIOM!$C$48:$AR$89*(SIOM!$B$48:$B$89='FoGPbEaIC-isic'!$A8)*(SIOM!$C$47:$AR$47='FoGPbEaIC-isic'!I$1))/SUMPRODUCT(SIOM!$C$48:$AR$89*(SIOM!$B$48:$B$89='FoGPbEaIC-isic'!$A8))</f>
        <v>0.14214709019102728</v>
      </c>
      <c r="J8" cm="1">
        <f t="array" ref="J8">SUMPRODUCT(SIOM!$C$48:$AR$89*(SIOM!$B$48:$B$89='FoGPbEaIC-isic'!$A8)*(SIOM!$C$47:$AR$47='FoGPbEaIC-isic'!J$1))/SUMPRODUCT(SIOM!$C$48:$AR$89*(SIOM!$B$48:$B$89='FoGPbEaIC-isic'!$A8))</f>
        <v>2.844258552813923E-2</v>
      </c>
      <c r="K8" cm="1">
        <f t="array" ref="K8">SUMPRODUCT(SIOM!$C$48:$AR$89*(SIOM!$B$48:$B$89='FoGPbEaIC-isic'!$A8)*(SIOM!$C$47:$AR$47='FoGPbEaIC-isic'!K$1))/SUMPRODUCT(SIOM!$C$48:$AR$89*(SIOM!$B$48:$B$89='FoGPbEaIC-isic'!$A8))</f>
        <v>5.4732986087129682E-4</v>
      </c>
      <c r="L8" cm="1">
        <f t="array" ref="L8">SUMPRODUCT(SIOM!$C$48:$AR$89*(SIOM!$B$48:$B$89='FoGPbEaIC-isic'!$A8)*(SIOM!$C$47:$AR$47='FoGPbEaIC-isic'!L$1))/SUMPRODUCT(SIOM!$C$48:$AR$89*(SIOM!$B$48:$B$89='FoGPbEaIC-isic'!$A8))</f>
        <v>2.3292823269502105E-2</v>
      </c>
      <c r="M8" cm="1">
        <f t="array" ref="M8">SUMPRODUCT(SIOM!$C$48:$AR$89*(SIOM!$B$48:$B$89='FoGPbEaIC-isic'!$A8)*(SIOM!$C$47:$AR$47='FoGPbEaIC-isic'!M$1))/SUMPRODUCT(SIOM!$C$48:$AR$89*(SIOM!$B$48:$B$89='FoGPbEaIC-isic'!$A8))</f>
        <v>1.0031689878703019E-3</v>
      </c>
      <c r="N8" cm="1">
        <f t="array" ref="N8">SUMPRODUCT(SIOM!$C$48:$AR$89*(SIOM!$B$48:$B$89='FoGPbEaIC-isic'!$A8)*(SIOM!$C$47:$AR$47='FoGPbEaIC-isic'!N$1))/SUMPRODUCT(SIOM!$C$48:$AR$89*(SIOM!$B$48:$B$89='FoGPbEaIC-isic'!$A8))</f>
        <v>9.9186719133313658E-3</v>
      </c>
      <c r="O8" cm="1">
        <f t="array" ref="O8">SUMPRODUCT(SIOM!$C$48:$AR$89*(SIOM!$B$48:$B$89='FoGPbEaIC-isic'!$A8)*(SIOM!$C$47:$AR$47='FoGPbEaIC-isic'!O$1))/SUMPRODUCT(SIOM!$C$48:$AR$89*(SIOM!$B$48:$B$89='FoGPbEaIC-isic'!$A8))</f>
        <v>3.4131369770536248E-3</v>
      </c>
      <c r="P8" cm="1">
        <f t="array" ref="P8">SUMPRODUCT(SIOM!$C$48:$AR$89*(SIOM!$B$48:$B$89='FoGPbEaIC-isic'!$A8)*(SIOM!$C$47:$AR$47='FoGPbEaIC-isic'!P$1))/SUMPRODUCT(SIOM!$C$48:$AR$89*(SIOM!$B$48:$B$89='FoGPbEaIC-isic'!$A8))</f>
        <v>1.100347056447375E-2</v>
      </c>
      <c r="Q8" cm="1">
        <f t="array" ref="Q8">SUMPRODUCT(SIOM!$C$48:$AR$89*(SIOM!$B$48:$B$89='FoGPbEaIC-isic'!$A8)*(SIOM!$C$47:$AR$47='FoGPbEaIC-isic'!Q$1))/SUMPRODUCT(SIOM!$C$48:$AR$89*(SIOM!$B$48:$B$89='FoGPbEaIC-isic'!$A8))</f>
        <v>3.0420669012536919E-3</v>
      </c>
      <c r="R8" cm="1">
        <f t="array" ref="R8">SUMPRODUCT(SIOM!$C$48:$AR$89*(SIOM!$B$48:$B$89='FoGPbEaIC-isic'!$A8)*(SIOM!$C$47:$AR$47='FoGPbEaIC-isic'!R$1))/SUMPRODUCT(SIOM!$C$48:$AR$89*(SIOM!$B$48:$B$89='FoGPbEaIC-isic'!$A8))</f>
        <v>3.2700761615511087E-3</v>
      </c>
      <c r="S8" cm="1">
        <f t="array" ref="S8">SUMPRODUCT(SIOM!$C$48:$AR$89*(SIOM!$B$48:$B$89='FoGPbEaIC-isic'!$A8)*(SIOM!$C$47:$AR$47='FoGPbEaIC-isic'!S$1))/SUMPRODUCT(SIOM!$C$48:$AR$89*(SIOM!$B$48:$B$89='FoGPbEaIC-isic'!$A8))</f>
        <v>1.4134690505683637E-2</v>
      </c>
      <c r="T8" cm="1">
        <f t="array" ref="T8">SUMPRODUCT(SIOM!$C$48:$AR$89*(SIOM!$B$48:$B$89='FoGPbEaIC-isic'!$A8)*(SIOM!$C$47:$AR$47='FoGPbEaIC-isic'!T$1))/SUMPRODUCT(SIOM!$C$48:$AR$89*(SIOM!$B$48:$B$89='FoGPbEaIC-isic'!$A8))</f>
        <v>1.0185788977519292E-2</v>
      </c>
      <c r="U8" cm="1">
        <f t="array" ref="U8">SUMPRODUCT(SIOM!$C$48:$AR$89*(SIOM!$B$48:$B$89='FoGPbEaIC-isic'!$A8)*(SIOM!$C$47:$AR$47='FoGPbEaIC-isic'!U$1))/SUMPRODUCT(SIOM!$C$48:$AR$89*(SIOM!$B$48:$B$89='FoGPbEaIC-isic'!$A8))</f>
        <v>1.1080873323903211E-2</v>
      </c>
      <c r="V8" cm="1">
        <f t="array" ref="V8">SUMPRODUCT(SIOM!$C$48:$AR$89*(SIOM!$B$48:$B$89='FoGPbEaIC-isic'!$A8)*(SIOM!$C$47:$AR$47='FoGPbEaIC-isic'!V$1))/SUMPRODUCT(SIOM!$C$48:$AR$89*(SIOM!$B$48:$B$89='FoGPbEaIC-isic'!$A8))</f>
        <v>1.1421093278391055E-2</v>
      </c>
      <c r="W8" cm="1">
        <f t="array" ref="W8">SUMPRODUCT(SIOM!$C$48:$AR$89*(SIOM!$B$48:$B$89='FoGPbEaIC-isic'!$A8)*(SIOM!$C$47:$AR$47='FoGPbEaIC-isic'!W$1))/SUMPRODUCT(SIOM!$C$48:$AR$89*(SIOM!$B$48:$B$89='FoGPbEaIC-isic'!$A8))</f>
        <v>3.0221093637178249E-2</v>
      </c>
      <c r="X8" cm="1">
        <f t="array" ref="X8">SUMPRODUCT(SIOM!$C$48:$AR$89*(SIOM!$B$48:$B$89='FoGPbEaIC-isic'!$A8)*(SIOM!$C$47:$AR$47='FoGPbEaIC-isic'!X$1))/SUMPRODUCT(SIOM!$C$48:$AR$89*(SIOM!$B$48:$B$89='FoGPbEaIC-isic'!$A8))</f>
        <v>2.1362189391200923E-2</v>
      </c>
      <c r="Y8" cm="1">
        <f t="array" ref="Y8">SUMPRODUCT(SIOM!$C$48:$AR$89*(SIOM!$B$48:$B$89='FoGPbEaIC-isic'!$A8)*(SIOM!$C$47:$AR$47='FoGPbEaIC-isic'!Y$1))/SUMPRODUCT(SIOM!$C$48:$AR$89*(SIOM!$B$48:$B$89='FoGPbEaIC-isic'!$A8))</f>
        <v>0.11851054879191866</v>
      </c>
      <c r="Z8" cm="1">
        <f t="array" ref="Z8">SUMPRODUCT(SIOM!$C$48:$AR$89*(SIOM!$B$48:$B$89='FoGPbEaIC-isic'!$A8)*(SIOM!$C$47:$AR$47='FoGPbEaIC-isic'!Z$1))/SUMPRODUCT(SIOM!$C$48:$AR$89*(SIOM!$B$48:$B$89='FoGPbEaIC-isic'!$A8))</f>
        <v>7.0037950715197417E-3</v>
      </c>
      <c r="AA8" cm="1">
        <f t="array" ref="AA8">SUMPRODUCT(SIOM!$C$48:$AR$89*(SIOM!$B$48:$B$89='FoGPbEaIC-isic'!$A8)*(SIOM!$C$47:$AR$47='FoGPbEaIC-isic'!AA$1))/SUMPRODUCT(SIOM!$C$48:$AR$89*(SIOM!$B$48:$B$89='FoGPbEaIC-isic'!$A8))</f>
        <v>7.1712589932252009E-4</v>
      </c>
      <c r="AB8" cm="1">
        <f t="array" ref="AB8">SUMPRODUCT(SIOM!$C$48:$AR$89*(SIOM!$B$48:$B$89='FoGPbEaIC-isic'!$A8)*(SIOM!$C$47:$AR$47='FoGPbEaIC-isic'!AB$1))/SUMPRODUCT(SIOM!$C$48:$AR$89*(SIOM!$B$48:$B$89='FoGPbEaIC-isic'!$A8))</f>
        <v>1.042007701367069E-3</v>
      </c>
      <c r="AC8" cm="1">
        <f t="array" ref="AC8">SUMPRODUCT(SIOM!$C$48:$AR$89*(SIOM!$B$48:$B$89='FoGPbEaIC-isic'!$A8)*(SIOM!$C$47:$AR$47='FoGPbEaIC-isic'!AC$1))/SUMPRODUCT(SIOM!$C$48:$AR$89*(SIOM!$B$48:$B$89='FoGPbEaIC-isic'!$A8))</f>
        <v>0.37103053548091391</v>
      </c>
      <c r="AD8" cm="1">
        <f t="array" ref="AD8">SUMPRODUCT(SIOM!$C$48:$AR$89*(SIOM!$B$48:$B$89='FoGPbEaIC-isic'!$A8)*(SIOM!$C$47:$AR$47='FoGPbEaIC-isic'!AD$1))/SUMPRODUCT(SIOM!$C$48:$AR$89*(SIOM!$B$48:$B$89='FoGPbEaIC-isic'!$A8))</f>
        <v>2.800764575505419E-2</v>
      </c>
      <c r="AE8" cm="1">
        <f t="array" ref="AE8">SUMPRODUCT(SIOM!$C$48:$AR$89*(SIOM!$B$48:$B$89='FoGPbEaIC-isic'!$A8)*(SIOM!$C$47:$AR$47='FoGPbEaIC-isic'!AE$1))/SUMPRODUCT(SIOM!$C$48:$AR$89*(SIOM!$B$48:$B$89='FoGPbEaIC-isic'!$A8))</f>
        <v>6.9643284804375765E-3</v>
      </c>
      <c r="AF8" cm="1">
        <f t="array" ref="AF8">SUMPRODUCT(SIOM!$C$48:$AR$89*(SIOM!$B$48:$B$89='FoGPbEaIC-isic'!$A8)*(SIOM!$C$47:$AR$47='FoGPbEaIC-isic'!AF$1))/SUMPRODUCT(SIOM!$C$48:$AR$89*(SIOM!$B$48:$B$89='FoGPbEaIC-isic'!$A8))</f>
        <v>1.4716284543358087E-2</v>
      </c>
      <c r="AG8" cm="1">
        <f t="array" ref="AG8">SUMPRODUCT(SIOM!$C$48:$AR$89*(SIOM!$B$48:$B$89='FoGPbEaIC-isic'!$A8)*(SIOM!$C$47:$AR$47='FoGPbEaIC-isic'!AG$1))/SUMPRODUCT(SIOM!$C$48:$AR$89*(SIOM!$B$48:$B$89='FoGPbEaIC-isic'!$A8))</f>
        <v>2.0092082732738521E-3</v>
      </c>
      <c r="AH8" cm="1">
        <f t="array" ref="AH8">SUMPRODUCT(SIOM!$C$48:$AR$89*(SIOM!$B$48:$B$89='FoGPbEaIC-isic'!$A8)*(SIOM!$C$47:$AR$47='FoGPbEaIC-isic'!AH$1))/SUMPRODUCT(SIOM!$C$48:$AR$89*(SIOM!$B$48:$B$89='FoGPbEaIC-isic'!$A8))</f>
        <v>7.0349198603959036E-4</v>
      </c>
      <c r="AI8" cm="1">
        <f t="array" ref="AI8">SUMPRODUCT(SIOM!$C$48:$AR$89*(SIOM!$B$48:$B$89='FoGPbEaIC-isic'!$A8)*(SIOM!$C$47:$AR$47='FoGPbEaIC-isic'!AI$1))/SUMPRODUCT(SIOM!$C$48:$AR$89*(SIOM!$B$48:$B$89='FoGPbEaIC-isic'!$A8))</f>
        <v>5.823116120577611E-4</v>
      </c>
      <c r="AJ8" cm="1">
        <f t="array" ref="AJ8">SUMPRODUCT(SIOM!$C$48:$AR$89*(SIOM!$B$48:$B$89='FoGPbEaIC-isic'!$A8)*(SIOM!$C$47:$AR$47='FoGPbEaIC-isic'!AJ$1))/SUMPRODUCT(SIOM!$C$48:$AR$89*(SIOM!$B$48:$B$89='FoGPbEaIC-isic'!$A8))</f>
        <v>1.0315131760111297E-3</v>
      </c>
      <c r="AK8" cm="1">
        <f t="array" ref="AK8">SUMPRODUCT(SIOM!$C$48:$AR$89*(SIOM!$B$48:$B$89='FoGPbEaIC-isic'!$A8)*(SIOM!$C$47:$AR$47='FoGPbEaIC-isic'!AK$1))/SUMPRODUCT(SIOM!$C$48:$AR$89*(SIOM!$B$48:$B$89='FoGPbEaIC-isic'!$A8))</f>
        <v>4.7516071423766244E-2</v>
      </c>
      <c r="AL8" cm="1">
        <f t="array" ref="AL8">SUMPRODUCT(SIOM!$C$48:$AR$89*(SIOM!$B$48:$B$89='FoGPbEaIC-isic'!$A8)*(SIOM!$C$47:$AR$47='FoGPbEaIC-isic'!AL$1))/SUMPRODUCT(SIOM!$C$48:$AR$89*(SIOM!$B$48:$B$89='FoGPbEaIC-isic'!$A8))</f>
        <v>1.5404169286560639E-2</v>
      </c>
      <c r="AM8" cm="1">
        <f t="array" ref="AM8">SUMPRODUCT(SIOM!$C$48:$AR$89*(SIOM!$B$48:$B$89='FoGPbEaIC-isic'!$A8)*(SIOM!$C$47:$AR$47='FoGPbEaIC-isic'!AM$1))/SUMPRODUCT(SIOM!$C$48:$AR$89*(SIOM!$B$48:$B$89='FoGPbEaIC-isic'!$A8))</f>
        <v>2.0398845781604445E-3</v>
      </c>
      <c r="AN8" cm="1">
        <f t="array" ref="AN8">SUMPRODUCT(SIOM!$C$48:$AR$89*(SIOM!$B$48:$B$89='FoGPbEaIC-isic'!$A8)*(SIOM!$C$47:$AR$47='FoGPbEaIC-isic'!AN$1))/SUMPRODUCT(SIOM!$C$48:$AR$89*(SIOM!$B$48:$B$89='FoGPbEaIC-isic'!$A8))</f>
        <v>4.1492841747042472E-3</v>
      </c>
      <c r="AO8" cm="1">
        <f t="array" ref="AO8">SUMPRODUCT(SIOM!$C$48:$AR$89*(SIOM!$B$48:$B$89='FoGPbEaIC-isic'!$A8)*(SIOM!$C$47:$AR$47='FoGPbEaIC-isic'!AO$1))/SUMPRODUCT(SIOM!$C$48:$AR$89*(SIOM!$B$48:$B$89='FoGPbEaIC-isic'!$A8))</f>
        <v>4.7324927547411485E-3</v>
      </c>
      <c r="AP8" cm="1">
        <f t="array" ref="AP8">SUMPRODUCT(SIOM!$C$48:$AR$89*(SIOM!$B$48:$B$89='FoGPbEaIC-isic'!$A8)*(SIOM!$C$47:$AR$47='FoGPbEaIC-isic'!AP$1))/SUMPRODUCT(SIOM!$C$48:$AR$89*(SIOM!$B$48:$B$89='FoGPbEaIC-isic'!$A8))</f>
        <v>1.8181810027563826E-2</v>
      </c>
      <c r="AQ8" cm="1">
        <f t="array" ref="AQ8">SUMPRODUCT(SIOM!$C$48:$AR$89*(SIOM!$B$48:$B$89='FoGPbEaIC-isic'!$A8)*(SIOM!$C$47:$AR$47='FoGPbEaIC-isic'!AQ$1))/SUMPRODUCT(SIOM!$C$48:$AR$89*(SIOM!$B$48:$B$89='FoGPbEaIC-isic'!$A8))</f>
        <v>0</v>
      </c>
    </row>
    <row r="9" spans="1:43">
      <c r="A9" t="s">
        <v>96</v>
      </c>
      <c r="B9" cm="1">
        <f t="array" ref="B9">SUMPRODUCT(SIOM!$C$48:$AR$89*(SIOM!$B$48:$B$89='FoGPbEaIC-isic'!$A9)*(SIOM!$C$47:$AR$47='FoGPbEaIC-isic'!B$1))/SUMPRODUCT(SIOM!$C$48:$AR$89*(SIOM!$B$48:$B$89='FoGPbEaIC-isic'!$A9))</f>
        <v>2.8963099632385225E-3</v>
      </c>
      <c r="C9" cm="1">
        <f t="array" ref="C9">SUMPRODUCT(SIOM!$C$48:$AR$89*(SIOM!$B$48:$B$89='FoGPbEaIC-isic'!$A9)*(SIOM!$C$47:$AR$47='FoGPbEaIC-isic'!C$1))/SUMPRODUCT(SIOM!$C$48:$AR$89*(SIOM!$B$48:$B$89='FoGPbEaIC-isic'!$A9))</f>
        <v>5.9954433555082291E-6</v>
      </c>
      <c r="D9" cm="1">
        <f t="array" ref="D9">SUMPRODUCT(SIOM!$C$48:$AR$89*(SIOM!$B$48:$B$89='FoGPbEaIC-isic'!$A9)*(SIOM!$C$47:$AR$47='FoGPbEaIC-isic'!D$1))/SUMPRODUCT(SIOM!$C$48:$AR$89*(SIOM!$B$48:$B$89='FoGPbEaIC-isic'!$A9))</f>
        <v>4.7587151297083254E-6</v>
      </c>
      <c r="E9" cm="1">
        <f t="array" ref="E9">SUMPRODUCT(SIOM!$C$48:$AR$89*(SIOM!$B$48:$B$89='FoGPbEaIC-isic'!$A9)*(SIOM!$C$47:$AR$47='FoGPbEaIC-isic'!E$1))/SUMPRODUCT(SIOM!$C$48:$AR$89*(SIOM!$B$48:$B$89='FoGPbEaIC-isic'!$A9))</f>
        <v>1.4770836679444936E-4</v>
      </c>
      <c r="F9" cm="1">
        <f t="array" ref="F9">SUMPRODUCT(SIOM!$C$48:$AR$89*(SIOM!$B$48:$B$89='FoGPbEaIC-isic'!$A9)*(SIOM!$C$47:$AR$47='FoGPbEaIC-isic'!F$1))/SUMPRODUCT(SIOM!$C$48:$AR$89*(SIOM!$B$48:$B$89='FoGPbEaIC-isic'!$A9))</f>
        <v>4.5705173562170363E-7</v>
      </c>
      <c r="G9" cm="1">
        <f t="array" ref="G9">SUMPRODUCT(SIOM!$C$48:$AR$89*(SIOM!$B$48:$B$89='FoGPbEaIC-isic'!$A9)*(SIOM!$C$47:$AR$47='FoGPbEaIC-isic'!G$1))/SUMPRODUCT(SIOM!$C$48:$AR$89*(SIOM!$B$48:$B$89='FoGPbEaIC-isic'!$A9))</f>
        <v>8.4305531664893768E-2</v>
      </c>
      <c r="H9" cm="1">
        <f t="array" ref="H9">SUMPRODUCT(SIOM!$C$48:$AR$89*(SIOM!$B$48:$B$89='FoGPbEaIC-isic'!$A9)*(SIOM!$C$47:$AR$47='FoGPbEaIC-isic'!H$1))/SUMPRODUCT(SIOM!$C$48:$AR$89*(SIOM!$B$48:$B$89='FoGPbEaIC-isic'!$A9))</f>
        <v>1.1896787824270814E-2</v>
      </c>
      <c r="I9" cm="1">
        <f t="array" ref="I9">SUMPRODUCT(SIOM!$C$48:$AR$89*(SIOM!$B$48:$B$89='FoGPbEaIC-isic'!$A9)*(SIOM!$C$47:$AR$47='FoGPbEaIC-isic'!I$1))/SUMPRODUCT(SIOM!$C$48:$AR$89*(SIOM!$B$48:$B$89='FoGPbEaIC-isic'!$A9))</f>
        <v>2.6646653894669579E-3</v>
      </c>
      <c r="J9" cm="1">
        <f t="array" ref="J9">SUMPRODUCT(SIOM!$C$48:$AR$89*(SIOM!$B$48:$B$89='FoGPbEaIC-isic'!$A9)*(SIOM!$C$47:$AR$47='FoGPbEaIC-isic'!J$1))/SUMPRODUCT(SIOM!$C$48:$AR$89*(SIOM!$B$48:$B$89='FoGPbEaIC-isic'!$A9))</f>
        <v>0.27889073758847782</v>
      </c>
      <c r="K9" cm="1">
        <f t="array" ref="K9">SUMPRODUCT(SIOM!$C$48:$AR$89*(SIOM!$B$48:$B$89='FoGPbEaIC-isic'!$A9)*(SIOM!$C$47:$AR$47='FoGPbEaIC-isic'!K$1))/SUMPRODUCT(SIOM!$C$48:$AR$89*(SIOM!$B$48:$B$89='FoGPbEaIC-isic'!$A9))</f>
        <v>1.1188626488019303E-3</v>
      </c>
      <c r="L9" cm="1">
        <f t="array" ref="L9">SUMPRODUCT(SIOM!$C$48:$AR$89*(SIOM!$B$48:$B$89='FoGPbEaIC-isic'!$A9)*(SIOM!$C$47:$AR$47='FoGPbEaIC-isic'!L$1))/SUMPRODUCT(SIOM!$C$48:$AR$89*(SIOM!$B$48:$B$89='FoGPbEaIC-isic'!$A9))</f>
        <v>2.9515675180751866E-2</v>
      </c>
      <c r="M9" cm="1">
        <f t="array" ref="M9">SUMPRODUCT(SIOM!$C$48:$AR$89*(SIOM!$B$48:$B$89='FoGPbEaIC-isic'!$A9)*(SIOM!$C$47:$AR$47='FoGPbEaIC-isic'!M$1))/SUMPRODUCT(SIOM!$C$48:$AR$89*(SIOM!$B$48:$B$89='FoGPbEaIC-isic'!$A9))</f>
        <v>8.8700836893990404E-3</v>
      </c>
      <c r="N9" cm="1">
        <f t="array" ref="N9">SUMPRODUCT(SIOM!$C$48:$AR$89*(SIOM!$B$48:$B$89='FoGPbEaIC-isic'!$A9)*(SIOM!$C$47:$AR$47='FoGPbEaIC-isic'!N$1))/SUMPRODUCT(SIOM!$C$48:$AR$89*(SIOM!$B$48:$B$89='FoGPbEaIC-isic'!$A9))</f>
        <v>1.4848750557670333E-2</v>
      </c>
      <c r="O9" cm="1">
        <f t="array" ref="O9">SUMPRODUCT(SIOM!$C$48:$AR$89*(SIOM!$B$48:$B$89='FoGPbEaIC-isic'!$A9)*(SIOM!$C$47:$AR$47='FoGPbEaIC-isic'!O$1))/SUMPRODUCT(SIOM!$C$48:$AR$89*(SIOM!$B$48:$B$89='FoGPbEaIC-isic'!$A9))</f>
        <v>1.8711845447591403E-3</v>
      </c>
      <c r="P9" cm="1">
        <f t="array" ref="P9">SUMPRODUCT(SIOM!$C$48:$AR$89*(SIOM!$B$48:$B$89='FoGPbEaIC-isic'!$A9)*(SIOM!$C$47:$AR$47='FoGPbEaIC-isic'!P$1))/SUMPRODUCT(SIOM!$C$48:$AR$89*(SIOM!$B$48:$B$89='FoGPbEaIC-isic'!$A9))</f>
        <v>1.0204552476705677E-2</v>
      </c>
      <c r="Q9" cm="1">
        <f t="array" ref="Q9">SUMPRODUCT(SIOM!$C$48:$AR$89*(SIOM!$B$48:$B$89='FoGPbEaIC-isic'!$A9)*(SIOM!$C$47:$AR$47='FoGPbEaIC-isic'!Q$1))/SUMPRODUCT(SIOM!$C$48:$AR$89*(SIOM!$B$48:$B$89='FoGPbEaIC-isic'!$A9))</f>
        <v>2.8252249756512411E-3</v>
      </c>
      <c r="R9" cm="1">
        <f t="array" ref="R9">SUMPRODUCT(SIOM!$C$48:$AR$89*(SIOM!$B$48:$B$89='FoGPbEaIC-isic'!$A9)*(SIOM!$C$47:$AR$47='FoGPbEaIC-isic'!R$1))/SUMPRODUCT(SIOM!$C$48:$AR$89*(SIOM!$B$48:$B$89='FoGPbEaIC-isic'!$A9))</f>
        <v>2.7429556632393346E-3</v>
      </c>
      <c r="S9" cm="1">
        <f t="array" ref="S9">SUMPRODUCT(SIOM!$C$48:$AR$89*(SIOM!$B$48:$B$89='FoGPbEaIC-isic'!$A9)*(SIOM!$C$47:$AR$47='FoGPbEaIC-isic'!S$1))/SUMPRODUCT(SIOM!$C$48:$AR$89*(SIOM!$B$48:$B$89='FoGPbEaIC-isic'!$A9))</f>
        <v>9.8865398640254967E-3</v>
      </c>
      <c r="T9" cm="1">
        <f t="array" ref="T9">SUMPRODUCT(SIOM!$C$48:$AR$89*(SIOM!$B$48:$B$89='FoGPbEaIC-isic'!$A9)*(SIOM!$C$47:$AR$47='FoGPbEaIC-isic'!T$1))/SUMPRODUCT(SIOM!$C$48:$AR$89*(SIOM!$B$48:$B$89='FoGPbEaIC-isic'!$A9))</f>
        <v>2.3446727151997183E-2</v>
      </c>
      <c r="U9" cm="1">
        <f t="array" ref="U9">SUMPRODUCT(SIOM!$C$48:$AR$89*(SIOM!$B$48:$B$89='FoGPbEaIC-isic'!$A9)*(SIOM!$C$47:$AR$47='FoGPbEaIC-isic'!U$1))/SUMPRODUCT(SIOM!$C$48:$AR$89*(SIOM!$B$48:$B$89='FoGPbEaIC-isic'!$A9))</f>
        <v>1.3496415128154349E-2</v>
      </c>
      <c r="V9" cm="1">
        <f t="array" ref="V9">SUMPRODUCT(SIOM!$C$48:$AR$89*(SIOM!$B$48:$B$89='FoGPbEaIC-isic'!$A9)*(SIOM!$C$47:$AR$47='FoGPbEaIC-isic'!V$1))/SUMPRODUCT(SIOM!$C$48:$AR$89*(SIOM!$B$48:$B$89='FoGPbEaIC-isic'!$A9))</f>
        <v>1.3277702429961258E-2</v>
      </c>
      <c r="W9" cm="1">
        <f t="array" ref="W9">SUMPRODUCT(SIOM!$C$48:$AR$89*(SIOM!$B$48:$B$89='FoGPbEaIC-isic'!$A9)*(SIOM!$C$47:$AR$47='FoGPbEaIC-isic'!W$1))/SUMPRODUCT(SIOM!$C$48:$AR$89*(SIOM!$B$48:$B$89='FoGPbEaIC-isic'!$A9))</f>
        <v>1.3194895409625092E-2</v>
      </c>
      <c r="X9" cm="1">
        <f t="array" ref="X9">SUMPRODUCT(SIOM!$C$48:$AR$89*(SIOM!$B$48:$B$89='FoGPbEaIC-isic'!$A9)*(SIOM!$C$47:$AR$47='FoGPbEaIC-isic'!X$1))/SUMPRODUCT(SIOM!$C$48:$AR$89*(SIOM!$B$48:$B$89='FoGPbEaIC-isic'!$A9))</f>
        <v>2.7642220116438502E-3</v>
      </c>
      <c r="Y9" cm="1">
        <f t="array" ref="Y9">SUMPRODUCT(SIOM!$C$48:$AR$89*(SIOM!$B$48:$B$89='FoGPbEaIC-isic'!$A9)*(SIOM!$C$47:$AR$47='FoGPbEaIC-isic'!Y$1))/SUMPRODUCT(SIOM!$C$48:$AR$89*(SIOM!$B$48:$B$89='FoGPbEaIC-isic'!$A9))</f>
        <v>1.0487831750330167E-2</v>
      </c>
      <c r="Z9" cm="1">
        <f t="array" ref="Z9">SUMPRODUCT(SIOM!$C$48:$AR$89*(SIOM!$B$48:$B$89='FoGPbEaIC-isic'!$A9)*(SIOM!$C$47:$AR$47='FoGPbEaIC-isic'!Z$1))/SUMPRODUCT(SIOM!$C$48:$AR$89*(SIOM!$B$48:$B$89='FoGPbEaIC-isic'!$A9))</f>
        <v>3.8788905386365462E-3</v>
      </c>
      <c r="AA9" cm="1">
        <f t="array" ref="AA9">SUMPRODUCT(SIOM!$C$48:$AR$89*(SIOM!$B$48:$B$89='FoGPbEaIC-isic'!$A9)*(SIOM!$C$47:$AR$47='FoGPbEaIC-isic'!AA$1))/SUMPRODUCT(SIOM!$C$48:$AR$89*(SIOM!$B$48:$B$89='FoGPbEaIC-isic'!$A9))</f>
        <v>9.4800595586805238E-4</v>
      </c>
      <c r="AB9" cm="1">
        <f t="array" ref="AB9">SUMPRODUCT(SIOM!$C$48:$AR$89*(SIOM!$B$48:$B$89='FoGPbEaIC-isic'!$A9)*(SIOM!$C$47:$AR$47='FoGPbEaIC-isic'!AB$1))/SUMPRODUCT(SIOM!$C$48:$AR$89*(SIOM!$B$48:$B$89='FoGPbEaIC-isic'!$A9))</f>
        <v>1.8434509621396086E-3</v>
      </c>
      <c r="AC9" cm="1">
        <f t="array" ref="AC9">SUMPRODUCT(SIOM!$C$48:$AR$89*(SIOM!$B$48:$B$89='FoGPbEaIC-isic'!$A9)*(SIOM!$C$47:$AR$47='FoGPbEaIC-isic'!AC$1))/SUMPRODUCT(SIOM!$C$48:$AR$89*(SIOM!$B$48:$B$89='FoGPbEaIC-isic'!$A9))</f>
        <v>1.137679737611438E-2</v>
      </c>
      <c r="AD9" cm="1">
        <f t="array" ref="AD9">SUMPRODUCT(SIOM!$C$48:$AR$89*(SIOM!$B$48:$B$89='FoGPbEaIC-isic'!$A9)*(SIOM!$C$47:$AR$47='FoGPbEaIC-isic'!AD$1))/SUMPRODUCT(SIOM!$C$48:$AR$89*(SIOM!$B$48:$B$89='FoGPbEaIC-isic'!$A9))</f>
        <v>7.1628744725690183E-2</v>
      </c>
      <c r="AE9" cm="1">
        <f t="array" ref="AE9">SUMPRODUCT(SIOM!$C$48:$AR$89*(SIOM!$B$48:$B$89='FoGPbEaIC-isic'!$A9)*(SIOM!$C$47:$AR$47='FoGPbEaIC-isic'!AE$1))/SUMPRODUCT(SIOM!$C$48:$AR$89*(SIOM!$B$48:$B$89='FoGPbEaIC-isic'!$A9))</f>
        <v>1.1087134117315073E-2</v>
      </c>
      <c r="AF9" cm="1">
        <f t="array" ref="AF9">SUMPRODUCT(SIOM!$C$48:$AR$89*(SIOM!$B$48:$B$89='FoGPbEaIC-isic'!$A9)*(SIOM!$C$47:$AR$47='FoGPbEaIC-isic'!AF$1))/SUMPRODUCT(SIOM!$C$48:$AR$89*(SIOM!$B$48:$B$89='FoGPbEaIC-isic'!$A9))</f>
        <v>2.3931820355869087E-2</v>
      </c>
      <c r="AG9" cm="1">
        <f t="array" ref="AG9">SUMPRODUCT(SIOM!$C$48:$AR$89*(SIOM!$B$48:$B$89='FoGPbEaIC-isic'!$A9)*(SIOM!$C$47:$AR$47='FoGPbEaIC-isic'!AG$1))/SUMPRODUCT(SIOM!$C$48:$AR$89*(SIOM!$B$48:$B$89='FoGPbEaIC-isic'!$A9))</f>
        <v>8.6385305259745998E-2</v>
      </c>
      <c r="AH9" cm="1">
        <f t="array" ref="AH9">SUMPRODUCT(SIOM!$C$48:$AR$89*(SIOM!$B$48:$B$89='FoGPbEaIC-isic'!$A9)*(SIOM!$C$47:$AR$47='FoGPbEaIC-isic'!AH$1))/SUMPRODUCT(SIOM!$C$48:$AR$89*(SIOM!$B$48:$B$89='FoGPbEaIC-isic'!$A9))</f>
        <v>7.9953942090039507E-3</v>
      </c>
      <c r="AI9" cm="1">
        <f t="array" ref="AI9">SUMPRODUCT(SIOM!$C$48:$AR$89*(SIOM!$B$48:$B$89='FoGPbEaIC-isic'!$A9)*(SIOM!$C$47:$AR$47='FoGPbEaIC-isic'!AI$1))/SUMPRODUCT(SIOM!$C$48:$AR$89*(SIOM!$B$48:$B$89='FoGPbEaIC-isic'!$A9))</f>
        <v>1.3144001354593803E-2</v>
      </c>
      <c r="AJ9" cm="1">
        <f t="array" ref="AJ9">SUMPRODUCT(SIOM!$C$48:$AR$89*(SIOM!$B$48:$B$89='FoGPbEaIC-isic'!$A9)*(SIOM!$C$47:$AR$47='FoGPbEaIC-isic'!AJ$1))/SUMPRODUCT(SIOM!$C$48:$AR$89*(SIOM!$B$48:$B$89='FoGPbEaIC-isic'!$A9))</f>
        <v>3.0919012206883985E-2</v>
      </c>
      <c r="AK9" cm="1">
        <f t="array" ref="AK9">SUMPRODUCT(SIOM!$C$48:$AR$89*(SIOM!$B$48:$B$89='FoGPbEaIC-isic'!$A9)*(SIOM!$C$47:$AR$47='FoGPbEaIC-isic'!AK$1))/SUMPRODUCT(SIOM!$C$48:$AR$89*(SIOM!$B$48:$B$89='FoGPbEaIC-isic'!$A9))</f>
        <v>6.3129867701804615E-3</v>
      </c>
      <c r="AL9" cm="1">
        <f t="array" ref="AL9">SUMPRODUCT(SIOM!$C$48:$AR$89*(SIOM!$B$48:$B$89='FoGPbEaIC-isic'!$A9)*(SIOM!$C$47:$AR$47='FoGPbEaIC-isic'!AL$1))/SUMPRODUCT(SIOM!$C$48:$AR$89*(SIOM!$B$48:$B$89='FoGPbEaIC-isic'!$A9))</f>
        <v>7.1997773674110394E-2</v>
      </c>
      <c r="AM9" cm="1">
        <f t="array" ref="AM9">SUMPRODUCT(SIOM!$C$48:$AR$89*(SIOM!$B$48:$B$89='FoGPbEaIC-isic'!$A9)*(SIOM!$C$47:$AR$47='FoGPbEaIC-isic'!AM$1))/SUMPRODUCT(SIOM!$C$48:$AR$89*(SIOM!$B$48:$B$89='FoGPbEaIC-isic'!$A9))</f>
        <v>2.8666499941362954E-2</v>
      </c>
      <c r="AN9" cm="1">
        <f t="array" ref="AN9">SUMPRODUCT(SIOM!$C$48:$AR$89*(SIOM!$B$48:$B$89='FoGPbEaIC-isic'!$A9)*(SIOM!$C$47:$AR$47='FoGPbEaIC-isic'!AN$1))/SUMPRODUCT(SIOM!$C$48:$AR$89*(SIOM!$B$48:$B$89='FoGPbEaIC-isic'!$A9))</f>
        <v>4.4272827193524364E-2</v>
      </c>
      <c r="AO9" cm="1">
        <f t="array" ref="AO9">SUMPRODUCT(SIOM!$C$48:$AR$89*(SIOM!$B$48:$B$89='FoGPbEaIC-isic'!$A9)*(SIOM!$C$47:$AR$47='FoGPbEaIC-isic'!AO$1))/SUMPRODUCT(SIOM!$C$48:$AR$89*(SIOM!$B$48:$B$89='FoGPbEaIC-isic'!$A9))</f>
        <v>2.1355957430093803E-2</v>
      </c>
      <c r="AP9" cm="1">
        <f t="array" ref="AP9">SUMPRODUCT(SIOM!$C$48:$AR$89*(SIOM!$B$48:$B$89='FoGPbEaIC-isic'!$A9)*(SIOM!$C$47:$AR$47='FoGPbEaIC-isic'!AP$1))/SUMPRODUCT(SIOM!$C$48:$AR$89*(SIOM!$B$48:$B$89='FoGPbEaIC-isic'!$A9))</f>
        <v>2.489082243878827E-2</v>
      </c>
      <c r="AQ9" cm="1">
        <f t="array" ref="AQ9">SUMPRODUCT(SIOM!$C$48:$AR$89*(SIOM!$B$48:$B$89='FoGPbEaIC-isic'!$A9)*(SIOM!$C$47:$AR$47='FoGPbEaIC-isic'!AQ$1))/SUMPRODUCT(SIOM!$C$48:$AR$89*(SIOM!$B$48:$B$89='FoGPbEaIC-isic'!$A9))</f>
        <v>0</v>
      </c>
    </row>
    <row r="10" spans="1:43">
      <c r="A10" t="s">
        <v>97</v>
      </c>
      <c r="B10" cm="1">
        <f t="array" ref="B10">SUMPRODUCT(SIOM!$C$48:$AR$89*(SIOM!$B$48:$B$89='FoGPbEaIC-isic'!$A10)*(SIOM!$C$47:$AR$47='FoGPbEaIC-isic'!B$1))/SUMPRODUCT(SIOM!$C$48:$AR$89*(SIOM!$B$48:$B$89='FoGPbEaIC-isic'!$A10))</f>
        <v>2.9434956710629262E-2</v>
      </c>
      <c r="C10" cm="1">
        <f t="array" ref="C10">SUMPRODUCT(SIOM!$C$48:$AR$89*(SIOM!$B$48:$B$89='FoGPbEaIC-isic'!$A10)*(SIOM!$C$47:$AR$47='FoGPbEaIC-isic'!C$1))/SUMPRODUCT(SIOM!$C$48:$AR$89*(SIOM!$B$48:$B$89='FoGPbEaIC-isic'!$A10))</f>
        <v>1.2314635980746822E-4</v>
      </c>
      <c r="D10" cm="1">
        <f t="array" ref="D10">SUMPRODUCT(SIOM!$C$48:$AR$89*(SIOM!$B$48:$B$89='FoGPbEaIC-isic'!$A10)*(SIOM!$C$47:$AR$47='FoGPbEaIC-isic'!D$1))/SUMPRODUCT(SIOM!$C$48:$AR$89*(SIOM!$B$48:$B$89='FoGPbEaIC-isic'!$A10))</f>
        <v>3.8770714869185688E-5</v>
      </c>
      <c r="E10" cm="1">
        <f t="array" ref="E10">SUMPRODUCT(SIOM!$C$48:$AR$89*(SIOM!$B$48:$B$89='FoGPbEaIC-isic'!$A10)*(SIOM!$C$47:$AR$47='FoGPbEaIC-isic'!E$1))/SUMPRODUCT(SIOM!$C$48:$AR$89*(SIOM!$B$48:$B$89='FoGPbEaIC-isic'!$A10))</f>
        <v>2.4266112530882612E-3</v>
      </c>
      <c r="F10" cm="1">
        <f t="array" ref="F10">SUMPRODUCT(SIOM!$C$48:$AR$89*(SIOM!$B$48:$B$89='FoGPbEaIC-isic'!$A10)*(SIOM!$C$47:$AR$47='FoGPbEaIC-isic'!F$1))/SUMPRODUCT(SIOM!$C$48:$AR$89*(SIOM!$B$48:$B$89='FoGPbEaIC-isic'!$A10))</f>
        <v>8.0738341860525523E-6</v>
      </c>
      <c r="G10" cm="1">
        <f t="array" ref="G10">SUMPRODUCT(SIOM!$C$48:$AR$89*(SIOM!$B$48:$B$89='FoGPbEaIC-isic'!$A10)*(SIOM!$C$47:$AR$47='FoGPbEaIC-isic'!G$1))/SUMPRODUCT(SIOM!$C$48:$AR$89*(SIOM!$B$48:$B$89='FoGPbEaIC-isic'!$A10))</f>
        <v>2.1982930087723753E-2</v>
      </c>
      <c r="H10" cm="1">
        <f t="array" ref="H10">SUMPRODUCT(SIOM!$C$48:$AR$89*(SIOM!$B$48:$B$89='FoGPbEaIC-isic'!$A10)*(SIOM!$C$47:$AR$47='FoGPbEaIC-isic'!H$1))/SUMPRODUCT(SIOM!$C$48:$AR$89*(SIOM!$B$48:$B$89='FoGPbEaIC-isic'!$A10))</f>
        <v>7.8943014731517828E-3</v>
      </c>
      <c r="I10" cm="1">
        <f t="array" ref="I10">SUMPRODUCT(SIOM!$C$48:$AR$89*(SIOM!$B$48:$B$89='FoGPbEaIC-isic'!$A10)*(SIOM!$C$47:$AR$47='FoGPbEaIC-isic'!I$1))/SUMPRODUCT(SIOM!$C$48:$AR$89*(SIOM!$B$48:$B$89='FoGPbEaIC-isic'!$A10))</f>
        <v>2.313479709826725E-3</v>
      </c>
      <c r="J10" cm="1">
        <f t="array" ref="J10">SUMPRODUCT(SIOM!$C$48:$AR$89*(SIOM!$B$48:$B$89='FoGPbEaIC-isic'!$A10)*(SIOM!$C$47:$AR$47='FoGPbEaIC-isic'!J$1))/SUMPRODUCT(SIOM!$C$48:$AR$89*(SIOM!$B$48:$B$89='FoGPbEaIC-isic'!$A10))</f>
        <v>7.1142141384058395E-3</v>
      </c>
      <c r="K10" cm="1">
        <f t="array" ref="K10">SUMPRODUCT(SIOM!$C$48:$AR$89*(SIOM!$B$48:$B$89='FoGPbEaIC-isic'!$A10)*(SIOM!$C$47:$AR$47='FoGPbEaIC-isic'!K$1))/SUMPRODUCT(SIOM!$C$48:$AR$89*(SIOM!$B$48:$B$89='FoGPbEaIC-isic'!$A10))</f>
        <v>0.12696585425463575</v>
      </c>
      <c r="L10" cm="1">
        <f t="array" ref="L10">SUMPRODUCT(SIOM!$C$48:$AR$89*(SIOM!$B$48:$B$89='FoGPbEaIC-isic'!$A10)*(SIOM!$C$47:$AR$47='FoGPbEaIC-isic'!L$1))/SUMPRODUCT(SIOM!$C$48:$AR$89*(SIOM!$B$48:$B$89='FoGPbEaIC-isic'!$A10))</f>
        <v>0.19731191558794936</v>
      </c>
      <c r="M10" cm="1">
        <f t="array" ref="M10">SUMPRODUCT(SIOM!$C$48:$AR$89*(SIOM!$B$48:$B$89='FoGPbEaIC-isic'!$A10)*(SIOM!$C$47:$AR$47='FoGPbEaIC-isic'!M$1))/SUMPRODUCT(SIOM!$C$48:$AR$89*(SIOM!$B$48:$B$89='FoGPbEaIC-isic'!$A10))</f>
        <v>3.3412706463231486E-3</v>
      </c>
      <c r="N10" cm="1">
        <f t="array" ref="N10">SUMPRODUCT(SIOM!$C$48:$AR$89*(SIOM!$B$48:$B$89='FoGPbEaIC-isic'!$A10)*(SIOM!$C$47:$AR$47='FoGPbEaIC-isic'!N$1))/SUMPRODUCT(SIOM!$C$48:$AR$89*(SIOM!$B$48:$B$89='FoGPbEaIC-isic'!$A10))</f>
        <v>1.969900550425082E-2</v>
      </c>
      <c r="O10" cm="1">
        <f t="array" ref="O10">SUMPRODUCT(SIOM!$C$48:$AR$89*(SIOM!$B$48:$B$89='FoGPbEaIC-isic'!$A10)*(SIOM!$C$47:$AR$47='FoGPbEaIC-isic'!O$1))/SUMPRODUCT(SIOM!$C$48:$AR$89*(SIOM!$B$48:$B$89='FoGPbEaIC-isic'!$A10))</f>
        <v>2.6291461875813972E-3</v>
      </c>
      <c r="P10" cm="1">
        <f t="array" ref="P10">SUMPRODUCT(SIOM!$C$48:$AR$89*(SIOM!$B$48:$B$89='FoGPbEaIC-isic'!$A10)*(SIOM!$C$47:$AR$47='FoGPbEaIC-isic'!P$1))/SUMPRODUCT(SIOM!$C$48:$AR$89*(SIOM!$B$48:$B$89='FoGPbEaIC-isic'!$A10))</f>
        <v>1.1935610293101804E-2</v>
      </c>
      <c r="Q10" cm="1">
        <f t="array" ref="Q10">SUMPRODUCT(SIOM!$C$48:$AR$89*(SIOM!$B$48:$B$89='FoGPbEaIC-isic'!$A10)*(SIOM!$C$47:$AR$47='FoGPbEaIC-isic'!Q$1))/SUMPRODUCT(SIOM!$C$48:$AR$89*(SIOM!$B$48:$B$89='FoGPbEaIC-isic'!$A10))</f>
        <v>3.8065061761324702E-2</v>
      </c>
      <c r="R10" cm="1">
        <f t="array" ref="R10">SUMPRODUCT(SIOM!$C$48:$AR$89*(SIOM!$B$48:$B$89='FoGPbEaIC-isic'!$A10)*(SIOM!$C$47:$AR$47='FoGPbEaIC-isic'!R$1))/SUMPRODUCT(SIOM!$C$48:$AR$89*(SIOM!$B$48:$B$89='FoGPbEaIC-isic'!$A10))</f>
        <v>8.1372097067190317E-3</v>
      </c>
      <c r="S10" cm="1">
        <f t="array" ref="S10">SUMPRODUCT(SIOM!$C$48:$AR$89*(SIOM!$B$48:$B$89='FoGPbEaIC-isic'!$A10)*(SIOM!$C$47:$AR$47='FoGPbEaIC-isic'!S$1))/SUMPRODUCT(SIOM!$C$48:$AR$89*(SIOM!$B$48:$B$89='FoGPbEaIC-isic'!$A10))</f>
        <v>8.7000211925914277E-3</v>
      </c>
      <c r="T10" cm="1">
        <f t="array" ref="T10">SUMPRODUCT(SIOM!$C$48:$AR$89*(SIOM!$B$48:$B$89='FoGPbEaIC-isic'!$A10)*(SIOM!$C$47:$AR$47='FoGPbEaIC-isic'!T$1))/SUMPRODUCT(SIOM!$C$48:$AR$89*(SIOM!$B$48:$B$89='FoGPbEaIC-isic'!$A10))</f>
        <v>7.5671073039149869E-3</v>
      </c>
      <c r="U10" cm="1">
        <f t="array" ref="U10">SUMPRODUCT(SIOM!$C$48:$AR$89*(SIOM!$B$48:$B$89='FoGPbEaIC-isic'!$A10)*(SIOM!$C$47:$AR$47='FoGPbEaIC-isic'!U$1))/SUMPRODUCT(SIOM!$C$48:$AR$89*(SIOM!$B$48:$B$89='FoGPbEaIC-isic'!$A10))</f>
        <v>1.1022781734038081E-2</v>
      </c>
      <c r="V10" cm="1">
        <f t="array" ref="V10">SUMPRODUCT(SIOM!$C$48:$AR$89*(SIOM!$B$48:$B$89='FoGPbEaIC-isic'!$A10)*(SIOM!$C$47:$AR$47='FoGPbEaIC-isic'!V$1))/SUMPRODUCT(SIOM!$C$48:$AR$89*(SIOM!$B$48:$B$89='FoGPbEaIC-isic'!$A10))</f>
        <v>8.3763419956113892E-3</v>
      </c>
      <c r="W10" cm="1">
        <f t="array" ref="W10">SUMPRODUCT(SIOM!$C$48:$AR$89*(SIOM!$B$48:$B$89='FoGPbEaIC-isic'!$A10)*(SIOM!$C$47:$AR$47='FoGPbEaIC-isic'!W$1))/SUMPRODUCT(SIOM!$C$48:$AR$89*(SIOM!$B$48:$B$89='FoGPbEaIC-isic'!$A10))</f>
        <v>1.7003943342170345E-2</v>
      </c>
      <c r="X10" cm="1">
        <f t="array" ref="X10">SUMPRODUCT(SIOM!$C$48:$AR$89*(SIOM!$B$48:$B$89='FoGPbEaIC-isic'!$A10)*(SIOM!$C$47:$AR$47='FoGPbEaIC-isic'!X$1))/SUMPRODUCT(SIOM!$C$48:$AR$89*(SIOM!$B$48:$B$89='FoGPbEaIC-isic'!$A10))</f>
        <v>3.3463596084767817E-3</v>
      </c>
      <c r="Y10" cm="1">
        <f t="array" ref="Y10">SUMPRODUCT(SIOM!$C$48:$AR$89*(SIOM!$B$48:$B$89='FoGPbEaIC-isic'!$A10)*(SIOM!$C$47:$AR$47='FoGPbEaIC-isic'!Y$1))/SUMPRODUCT(SIOM!$C$48:$AR$89*(SIOM!$B$48:$B$89='FoGPbEaIC-isic'!$A10))</f>
        <v>4.2447082255782287E-3</v>
      </c>
      <c r="Z10" cm="1">
        <f t="array" ref="Z10">SUMPRODUCT(SIOM!$C$48:$AR$89*(SIOM!$B$48:$B$89='FoGPbEaIC-isic'!$A10)*(SIOM!$C$47:$AR$47='FoGPbEaIC-isic'!Z$1))/SUMPRODUCT(SIOM!$C$48:$AR$89*(SIOM!$B$48:$B$89='FoGPbEaIC-isic'!$A10))</f>
        <v>6.1974335287347991E-2</v>
      </c>
      <c r="AA10" cm="1">
        <f t="array" ref="AA10">SUMPRODUCT(SIOM!$C$48:$AR$89*(SIOM!$B$48:$B$89='FoGPbEaIC-isic'!$A10)*(SIOM!$C$47:$AR$47='FoGPbEaIC-isic'!AA$1))/SUMPRODUCT(SIOM!$C$48:$AR$89*(SIOM!$B$48:$B$89='FoGPbEaIC-isic'!$A10))</f>
        <v>3.4840405008967575E-2</v>
      </c>
      <c r="AB10" cm="1">
        <f t="array" ref="AB10">SUMPRODUCT(SIOM!$C$48:$AR$89*(SIOM!$B$48:$B$89='FoGPbEaIC-isic'!$A10)*(SIOM!$C$47:$AR$47='FoGPbEaIC-isic'!AB$1))/SUMPRODUCT(SIOM!$C$48:$AR$89*(SIOM!$B$48:$B$89='FoGPbEaIC-isic'!$A10))</f>
        <v>7.7185202387617061E-3</v>
      </c>
      <c r="AC10" cm="1">
        <f t="array" ref="AC10">SUMPRODUCT(SIOM!$C$48:$AR$89*(SIOM!$B$48:$B$89='FoGPbEaIC-isic'!$A10)*(SIOM!$C$47:$AR$47='FoGPbEaIC-isic'!AC$1))/SUMPRODUCT(SIOM!$C$48:$AR$89*(SIOM!$B$48:$B$89='FoGPbEaIC-isic'!$A10))</f>
        <v>4.2302764508553616E-2</v>
      </c>
      <c r="AD10" cm="1">
        <f t="array" ref="AD10">SUMPRODUCT(SIOM!$C$48:$AR$89*(SIOM!$B$48:$B$89='FoGPbEaIC-isic'!$A10)*(SIOM!$C$47:$AR$47='FoGPbEaIC-isic'!AD$1))/SUMPRODUCT(SIOM!$C$48:$AR$89*(SIOM!$B$48:$B$89='FoGPbEaIC-isic'!$A10))</f>
        <v>5.6999589343589278E-2</v>
      </c>
      <c r="AE10" cm="1">
        <f t="array" ref="AE10">SUMPRODUCT(SIOM!$C$48:$AR$89*(SIOM!$B$48:$B$89='FoGPbEaIC-isic'!$A10)*(SIOM!$C$47:$AR$47='FoGPbEaIC-isic'!AE$1))/SUMPRODUCT(SIOM!$C$48:$AR$89*(SIOM!$B$48:$B$89='FoGPbEaIC-isic'!$A10))</f>
        <v>0.13347634948062653</v>
      </c>
      <c r="AF10" cm="1">
        <f t="array" ref="AF10">SUMPRODUCT(SIOM!$C$48:$AR$89*(SIOM!$B$48:$B$89='FoGPbEaIC-isic'!$A10)*(SIOM!$C$47:$AR$47='FoGPbEaIC-isic'!AF$1))/SUMPRODUCT(SIOM!$C$48:$AR$89*(SIOM!$B$48:$B$89='FoGPbEaIC-isic'!$A10))</f>
        <v>1.704989895392631E-2</v>
      </c>
      <c r="AG10" cm="1">
        <f t="array" ref="AG10">SUMPRODUCT(SIOM!$C$48:$AR$89*(SIOM!$B$48:$B$89='FoGPbEaIC-isic'!$A10)*(SIOM!$C$47:$AR$47='FoGPbEaIC-isic'!AG$1))/SUMPRODUCT(SIOM!$C$48:$AR$89*(SIOM!$B$48:$B$89='FoGPbEaIC-isic'!$A10))</f>
        <v>2.6782865288272326E-3</v>
      </c>
      <c r="AH10" cm="1">
        <f t="array" ref="AH10">SUMPRODUCT(SIOM!$C$48:$AR$89*(SIOM!$B$48:$B$89='FoGPbEaIC-isic'!$A10)*(SIOM!$C$47:$AR$47='FoGPbEaIC-isic'!AH$1))/SUMPRODUCT(SIOM!$C$48:$AR$89*(SIOM!$B$48:$B$89='FoGPbEaIC-isic'!$A10))</f>
        <v>3.2023599213827107E-3</v>
      </c>
      <c r="AI10" cm="1">
        <f t="array" ref="AI10">SUMPRODUCT(SIOM!$C$48:$AR$89*(SIOM!$B$48:$B$89='FoGPbEaIC-isic'!$A10)*(SIOM!$C$47:$AR$47='FoGPbEaIC-isic'!AI$1))/SUMPRODUCT(SIOM!$C$48:$AR$89*(SIOM!$B$48:$B$89='FoGPbEaIC-isic'!$A10))</f>
        <v>2.881845014972558E-3</v>
      </c>
      <c r="AJ10" cm="1">
        <f t="array" ref="AJ10">SUMPRODUCT(SIOM!$C$48:$AR$89*(SIOM!$B$48:$B$89='FoGPbEaIC-isic'!$A10)*(SIOM!$C$47:$AR$47='FoGPbEaIC-isic'!AJ$1))/SUMPRODUCT(SIOM!$C$48:$AR$89*(SIOM!$B$48:$B$89='FoGPbEaIC-isic'!$A10))</f>
        <v>7.6380347139312493E-3</v>
      </c>
      <c r="AK10" cm="1">
        <f t="array" ref="AK10">SUMPRODUCT(SIOM!$C$48:$AR$89*(SIOM!$B$48:$B$89='FoGPbEaIC-isic'!$A10)*(SIOM!$C$47:$AR$47='FoGPbEaIC-isic'!AK$1))/SUMPRODUCT(SIOM!$C$48:$AR$89*(SIOM!$B$48:$B$89='FoGPbEaIC-isic'!$A10))</f>
        <v>5.3442991986140526E-3</v>
      </c>
      <c r="AL10" cm="1">
        <f t="array" ref="AL10">SUMPRODUCT(SIOM!$C$48:$AR$89*(SIOM!$B$48:$B$89='FoGPbEaIC-isic'!$A10)*(SIOM!$C$47:$AR$47='FoGPbEaIC-isic'!AL$1))/SUMPRODUCT(SIOM!$C$48:$AR$89*(SIOM!$B$48:$B$89='FoGPbEaIC-isic'!$A10))</f>
        <v>2.914818880003919E-2</v>
      </c>
      <c r="AM10" cm="1">
        <f t="array" ref="AM10">SUMPRODUCT(SIOM!$C$48:$AR$89*(SIOM!$B$48:$B$89='FoGPbEaIC-isic'!$A10)*(SIOM!$C$47:$AR$47='FoGPbEaIC-isic'!AM$1))/SUMPRODUCT(SIOM!$C$48:$AR$89*(SIOM!$B$48:$B$89='FoGPbEaIC-isic'!$A10))</f>
        <v>2.0081933595535579E-2</v>
      </c>
      <c r="AN10" cm="1">
        <f t="array" ref="AN10">SUMPRODUCT(SIOM!$C$48:$AR$89*(SIOM!$B$48:$B$89='FoGPbEaIC-isic'!$A10)*(SIOM!$C$47:$AR$47='FoGPbEaIC-isic'!AN$1))/SUMPRODUCT(SIOM!$C$48:$AR$89*(SIOM!$B$48:$B$89='FoGPbEaIC-isic'!$A10))</f>
        <v>9.4290557980397059E-3</v>
      </c>
      <c r="AO10" cm="1">
        <f t="array" ref="AO10">SUMPRODUCT(SIOM!$C$48:$AR$89*(SIOM!$B$48:$B$89='FoGPbEaIC-isic'!$A10)*(SIOM!$C$47:$AR$47='FoGPbEaIC-isic'!AO$1))/SUMPRODUCT(SIOM!$C$48:$AR$89*(SIOM!$B$48:$B$89='FoGPbEaIC-isic'!$A10))</f>
        <v>1.0860261160644489E-2</v>
      </c>
      <c r="AP10" cm="1">
        <f t="array" ref="AP10">SUMPRODUCT(SIOM!$C$48:$AR$89*(SIOM!$B$48:$B$89='FoGPbEaIC-isic'!$A10)*(SIOM!$C$47:$AR$47='FoGPbEaIC-isic'!AP$1))/SUMPRODUCT(SIOM!$C$48:$AR$89*(SIOM!$B$48:$B$89='FoGPbEaIC-isic'!$A10))</f>
        <v>1.4691050820284424E-2</v>
      </c>
      <c r="AQ10" cm="1">
        <f t="array" ref="AQ10">SUMPRODUCT(SIOM!$C$48:$AR$89*(SIOM!$B$48:$B$89='FoGPbEaIC-isic'!$A10)*(SIOM!$C$47:$AR$47='FoGPbEaIC-isic'!AQ$1))/SUMPRODUCT(SIOM!$C$48:$AR$89*(SIOM!$B$48:$B$89='FoGPbEaIC-isic'!$A10))</f>
        <v>0</v>
      </c>
    </row>
    <row r="11" spans="1:43">
      <c r="A11" t="s">
        <v>98</v>
      </c>
      <c r="B11" cm="1">
        <f t="array" ref="B11">SUMPRODUCT(SIOM!$C$48:$AR$89*(SIOM!$B$48:$B$89='FoGPbEaIC-isic'!$A11)*(SIOM!$C$47:$AR$47='FoGPbEaIC-isic'!B$1))/SUMPRODUCT(SIOM!$C$48:$AR$89*(SIOM!$B$48:$B$89='FoGPbEaIC-isic'!$A11))</f>
        <v>4.6203661370972995E-2</v>
      </c>
      <c r="C11" cm="1">
        <f t="array" ref="C11">SUMPRODUCT(SIOM!$C$48:$AR$89*(SIOM!$B$48:$B$89='FoGPbEaIC-isic'!$A11)*(SIOM!$C$47:$AR$47='FoGPbEaIC-isic'!C$1))/SUMPRODUCT(SIOM!$C$48:$AR$89*(SIOM!$B$48:$B$89='FoGPbEaIC-isic'!$A11))</f>
        <v>6.9907763367202681E-5</v>
      </c>
      <c r="D11" cm="1">
        <f t="array" ref="D11">SUMPRODUCT(SIOM!$C$48:$AR$89*(SIOM!$B$48:$B$89='FoGPbEaIC-isic'!$A11)*(SIOM!$C$47:$AR$47='FoGPbEaIC-isic'!D$1))/SUMPRODUCT(SIOM!$C$48:$AR$89*(SIOM!$B$48:$B$89='FoGPbEaIC-isic'!$A11))</f>
        <v>2.0099453268969723E-5</v>
      </c>
      <c r="E11" cm="1">
        <f t="array" ref="E11">SUMPRODUCT(SIOM!$C$48:$AR$89*(SIOM!$B$48:$B$89='FoGPbEaIC-isic'!$A11)*(SIOM!$C$47:$AR$47='FoGPbEaIC-isic'!E$1))/SUMPRODUCT(SIOM!$C$48:$AR$89*(SIOM!$B$48:$B$89='FoGPbEaIC-isic'!$A11))</f>
        <v>1.4830771841626046E-3</v>
      </c>
      <c r="F11" cm="1">
        <f t="array" ref="F11">SUMPRODUCT(SIOM!$C$48:$AR$89*(SIOM!$B$48:$B$89='FoGPbEaIC-isic'!$A11)*(SIOM!$C$47:$AR$47='FoGPbEaIC-isic'!F$1))/SUMPRODUCT(SIOM!$C$48:$AR$89*(SIOM!$B$48:$B$89='FoGPbEaIC-isic'!$A11))</f>
        <v>3.341275092393163E-6</v>
      </c>
      <c r="G11" cm="1">
        <f t="array" ref="G11">SUMPRODUCT(SIOM!$C$48:$AR$89*(SIOM!$B$48:$B$89='FoGPbEaIC-isic'!$A11)*(SIOM!$C$47:$AR$47='FoGPbEaIC-isic'!G$1))/SUMPRODUCT(SIOM!$C$48:$AR$89*(SIOM!$B$48:$B$89='FoGPbEaIC-isic'!$A11))</f>
        <v>3.4614832916474006E-2</v>
      </c>
      <c r="H11" cm="1">
        <f t="array" ref="H11">SUMPRODUCT(SIOM!$C$48:$AR$89*(SIOM!$B$48:$B$89='FoGPbEaIC-isic'!$A11)*(SIOM!$C$47:$AR$47='FoGPbEaIC-isic'!H$1))/SUMPRODUCT(SIOM!$C$48:$AR$89*(SIOM!$B$48:$B$89='FoGPbEaIC-isic'!$A11))</f>
        <v>5.9695099927695484E-2</v>
      </c>
      <c r="I11" cm="1">
        <f t="array" ref="I11">SUMPRODUCT(SIOM!$C$48:$AR$89*(SIOM!$B$48:$B$89='FoGPbEaIC-isic'!$A11)*(SIOM!$C$47:$AR$47='FoGPbEaIC-isic'!I$1))/SUMPRODUCT(SIOM!$C$48:$AR$89*(SIOM!$B$48:$B$89='FoGPbEaIC-isic'!$A11))</f>
        <v>5.7098592463261039E-3</v>
      </c>
      <c r="J11" cm="1">
        <f t="array" ref="J11">SUMPRODUCT(SIOM!$C$48:$AR$89*(SIOM!$B$48:$B$89='FoGPbEaIC-isic'!$A11)*(SIOM!$C$47:$AR$47='FoGPbEaIC-isic'!J$1))/SUMPRODUCT(SIOM!$C$48:$AR$89*(SIOM!$B$48:$B$89='FoGPbEaIC-isic'!$A11))</f>
        <v>2.986996327170266E-2</v>
      </c>
      <c r="K11" cm="1">
        <f t="array" ref="K11">SUMPRODUCT(SIOM!$C$48:$AR$89*(SIOM!$B$48:$B$89='FoGPbEaIC-isic'!$A11)*(SIOM!$C$47:$AR$47='FoGPbEaIC-isic'!K$1))/SUMPRODUCT(SIOM!$C$48:$AR$89*(SIOM!$B$48:$B$89='FoGPbEaIC-isic'!$A11))</f>
        <v>2.9909246996949145E-2</v>
      </c>
      <c r="L11" cm="1">
        <f t="array" ref="L11">SUMPRODUCT(SIOM!$C$48:$AR$89*(SIOM!$B$48:$B$89='FoGPbEaIC-isic'!$A11)*(SIOM!$C$47:$AR$47='FoGPbEaIC-isic'!L$1))/SUMPRODUCT(SIOM!$C$48:$AR$89*(SIOM!$B$48:$B$89='FoGPbEaIC-isic'!$A11))</f>
        <v>0</v>
      </c>
      <c r="M11" cm="1">
        <f t="array" ref="M11">SUMPRODUCT(SIOM!$C$48:$AR$89*(SIOM!$B$48:$B$89='FoGPbEaIC-isic'!$A11)*(SIOM!$C$47:$AR$47='FoGPbEaIC-isic'!M$1))/SUMPRODUCT(SIOM!$C$48:$AR$89*(SIOM!$B$48:$B$89='FoGPbEaIC-isic'!$A11))</f>
        <v>0</v>
      </c>
      <c r="N11" cm="1">
        <f t="array" ref="N11">SUMPRODUCT(SIOM!$C$48:$AR$89*(SIOM!$B$48:$B$89='FoGPbEaIC-isic'!$A11)*(SIOM!$C$47:$AR$47='FoGPbEaIC-isic'!N$1))/SUMPRODUCT(SIOM!$C$48:$AR$89*(SIOM!$B$48:$B$89='FoGPbEaIC-isic'!$A11))</f>
        <v>0.22709869762277166</v>
      </c>
      <c r="O11" cm="1">
        <f t="array" ref="O11">SUMPRODUCT(SIOM!$C$48:$AR$89*(SIOM!$B$48:$B$89='FoGPbEaIC-isic'!$A11)*(SIOM!$C$47:$AR$47='FoGPbEaIC-isic'!O$1))/SUMPRODUCT(SIOM!$C$48:$AR$89*(SIOM!$B$48:$B$89='FoGPbEaIC-isic'!$A11))</f>
        <v>2.1315528399597668E-2</v>
      </c>
      <c r="P11" cm="1">
        <f t="array" ref="P11">SUMPRODUCT(SIOM!$C$48:$AR$89*(SIOM!$B$48:$B$89='FoGPbEaIC-isic'!$A11)*(SIOM!$C$47:$AR$47='FoGPbEaIC-isic'!P$1))/SUMPRODUCT(SIOM!$C$48:$AR$89*(SIOM!$B$48:$B$89='FoGPbEaIC-isic'!$A11))</f>
        <v>1.9021720077944172E-3</v>
      </c>
      <c r="Q11" cm="1">
        <f t="array" ref="Q11">SUMPRODUCT(SIOM!$C$48:$AR$89*(SIOM!$B$48:$B$89='FoGPbEaIC-isic'!$A11)*(SIOM!$C$47:$AR$47='FoGPbEaIC-isic'!Q$1))/SUMPRODUCT(SIOM!$C$48:$AR$89*(SIOM!$B$48:$B$89='FoGPbEaIC-isic'!$A11))</f>
        <v>1.5870357352220279E-2</v>
      </c>
      <c r="R11" cm="1">
        <f t="array" ref="R11">SUMPRODUCT(SIOM!$C$48:$AR$89*(SIOM!$B$48:$B$89='FoGPbEaIC-isic'!$A11)*(SIOM!$C$47:$AR$47='FoGPbEaIC-isic'!R$1))/SUMPRODUCT(SIOM!$C$48:$AR$89*(SIOM!$B$48:$B$89='FoGPbEaIC-isic'!$A11))</f>
        <v>1.0772521277662841E-2</v>
      </c>
      <c r="S11" cm="1">
        <f t="array" ref="S11">SUMPRODUCT(SIOM!$C$48:$AR$89*(SIOM!$B$48:$B$89='FoGPbEaIC-isic'!$A11)*(SIOM!$C$47:$AR$47='FoGPbEaIC-isic'!S$1))/SUMPRODUCT(SIOM!$C$48:$AR$89*(SIOM!$B$48:$B$89='FoGPbEaIC-isic'!$A11))</f>
        <v>2.0639487935000991E-2</v>
      </c>
      <c r="T11" cm="1">
        <f t="array" ref="T11">SUMPRODUCT(SIOM!$C$48:$AR$89*(SIOM!$B$48:$B$89='FoGPbEaIC-isic'!$A11)*(SIOM!$C$47:$AR$47='FoGPbEaIC-isic'!T$1))/SUMPRODUCT(SIOM!$C$48:$AR$89*(SIOM!$B$48:$B$89='FoGPbEaIC-isic'!$A11))</f>
        <v>4.5554089864897306E-2</v>
      </c>
      <c r="U11" cm="1">
        <f t="array" ref="U11">SUMPRODUCT(SIOM!$C$48:$AR$89*(SIOM!$B$48:$B$89='FoGPbEaIC-isic'!$A11)*(SIOM!$C$47:$AR$47='FoGPbEaIC-isic'!U$1))/SUMPRODUCT(SIOM!$C$48:$AR$89*(SIOM!$B$48:$B$89='FoGPbEaIC-isic'!$A11))</f>
        <v>2.9139691770049197E-2</v>
      </c>
      <c r="V11" cm="1">
        <f t="array" ref="V11">SUMPRODUCT(SIOM!$C$48:$AR$89*(SIOM!$B$48:$B$89='FoGPbEaIC-isic'!$A11)*(SIOM!$C$47:$AR$47='FoGPbEaIC-isic'!V$1))/SUMPRODUCT(SIOM!$C$48:$AR$89*(SIOM!$B$48:$B$89='FoGPbEaIC-isic'!$A11))</f>
        <v>1.9770195214903814E-2</v>
      </c>
      <c r="W11" cm="1">
        <f t="array" ref="W11">SUMPRODUCT(SIOM!$C$48:$AR$89*(SIOM!$B$48:$B$89='FoGPbEaIC-isic'!$A11)*(SIOM!$C$47:$AR$47='FoGPbEaIC-isic'!W$1))/SUMPRODUCT(SIOM!$C$48:$AR$89*(SIOM!$B$48:$B$89='FoGPbEaIC-isic'!$A11))</f>
        <v>4.14589989370601E-2</v>
      </c>
      <c r="X11" cm="1">
        <f t="array" ref="X11">SUMPRODUCT(SIOM!$C$48:$AR$89*(SIOM!$B$48:$B$89='FoGPbEaIC-isic'!$A11)*(SIOM!$C$47:$AR$47='FoGPbEaIC-isic'!X$1))/SUMPRODUCT(SIOM!$C$48:$AR$89*(SIOM!$B$48:$B$89='FoGPbEaIC-isic'!$A11))</f>
        <v>1.2981043677234344E-2</v>
      </c>
      <c r="Y11" cm="1">
        <f t="array" ref="Y11">SUMPRODUCT(SIOM!$C$48:$AR$89*(SIOM!$B$48:$B$89='FoGPbEaIC-isic'!$A11)*(SIOM!$C$47:$AR$47='FoGPbEaIC-isic'!Y$1))/SUMPRODUCT(SIOM!$C$48:$AR$89*(SIOM!$B$48:$B$89='FoGPbEaIC-isic'!$A11))</f>
        <v>1.7068269226236492E-2</v>
      </c>
      <c r="Z11" cm="1">
        <f t="array" ref="Z11">SUMPRODUCT(SIOM!$C$48:$AR$89*(SIOM!$B$48:$B$89='FoGPbEaIC-isic'!$A11)*(SIOM!$C$47:$AR$47='FoGPbEaIC-isic'!Z$1))/SUMPRODUCT(SIOM!$C$48:$AR$89*(SIOM!$B$48:$B$89='FoGPbEaIC-isic'!$A11))</f>
        <v>6.2227061209724956E-3</v>
      </c>
      <c r="AA11" cm="1">
        <f t="array" ref="AA11">SUMPRODUCT(SIOM!$C$48:$AR$89*(SIOM!$B$48:$B$89='FoGPbEaIC-isic'!$A11)*(SIOM!$C$47:$AR$47='FoGPbEaIC-isic'!AA$1))/SUMPRODUCT(SIOM!$C$48:$AR$89*(SIOM!$B$48:$B$89='FoGPbEaIC-isic'!$A11))</f>
        <v>1.8466545366581304E-3</v>
      </c>
      <c r="AB11" cm="1">
        <f t="array" ref="AB11">SUMPRODUCT(SIOM!$C$48:$AR$89*(SIOM!$B$48:$B$89='FoGPbEaIC-isic'!$A11)*(SIOM!$C$47:$AR$47='FoGPbEaIC-isic'!AB$1))/SUMPRODUCT(SIOM!$C$48:$AR$89*(SIOM!$B$48:$B$89='FoGPbEaIC-isic'!$A11))</f>
        <v>6.5229028521417726E-3</v>
      </c>
      <c r="AC11" cm="1">
        <f t="array" ref="AC11">SUMPRODUCT(SIOM!$C$48:$AR$89*(SIOM!$B$48:$B$89='FoGPbEaIC-isic'!$A11)*(SIOM!$C$47:$AR$47='FoGPbEaIC-isic'!AC$1))/SUMPRODUCT(SIOM!$C$48:$AR$89*(SIOM!$B$48:$B$89='FoGPbEaIC-isic'!$A11))</f>
        <v>3.6370919040421015E-2</v>
      </c>
      <c r="AD11" cm="1">
        <f t="array" ref="AD11">SUMPRODUCT(SIOM!$C$48:$AR$89*(SIOM!$B$48:$B$89='FoGPbEaIC-isic'!$A11)*(SIOM!$C$47:$AR$47='FoGPbEaIC-isic'!AD$1))/SUMPRODUCT(SIOM!$C$48:$AR$89*(SIOM!$B$48:$B$89='FoGPbEaIC-isic'!$A11))</f>
        <v>1.6929904175511188E-2</v>
      </c>
      <c r="AE11" cm="1">
        <f t="array" ref="AE11">SUMPRODUCT(SIOM!$C$48:$AR$89*(SIOM!$B$48:$B$89='FoGPbEaIC-isic'!$A11)*(SIOM!$C$47:$AR$47='FoGPbEaIC-isic'!AE$1))/SUMPRODUCT(SIOM!$C$48:$AR$89*(SIOM!$B$48:$B$89='FoGPbEaIC-isic'!$A11))</f>
        <v>9.8392867401644706E-3</v>
      </c>
      <c r="AF11" cm="1">
        <f t="array" ref="AF11">SUMPRODUCT(SIOM!$C$48:$AR$89*(SIOM!$B$48:$B$89='FoGPbEaIC-isic'!$A11)*(SIOM!$C$47:$AR$47='FoGPbEaIC-isic'!AF$1))/SUMPRODUCT(SIOM!$C$48:$AR$89*(SIOM!$B$48:$B$89='FoGPbEaIC-isic'!$A11))</f>
        <v>1.2918232885768812E-2</v>
      </c>
      <c r="AG11" cm="1">
        <f t="array" ref="AG11">SUMPRODUCT(SIOM!$C$48:$AR$89*(SIOM!$B$48:$B$89='FoGPbEaIC-isic'!$A11)*(SIOM!$C$47:$AR$47='FoGPbEaIC-isic'!AG$1))/SUMPRODUCT(SIOM!$C$48:$AR$89*(SIOM!$B$48:$B$89='FoGPbEaIC-isic'!$A11))</f>
        <v>4.6864707178334956E-3</v>
      </c>
      <c r="AH11" cm="1">
        <f t="array" ref="AH11">SUMPRODUCT(SIOM!$C$48:$AR$89*(SIOM!$B$48:$B$89='FoGPbEaIC-isic'!$A11)*(SIOM!$C$47:$AR$47='FoGPbEaIC-isic'!AH$1))/SUMPRODUCT(SIOM!$C$48:$AR$89*(SIOM!$B$48:$B$89='FoGPbEaIC-isic'!$A11))</f>
        <v>7.7374261299764972E-4</v>
      </c>
      <c r="AI11" cm="1">
        <f t="array" ref="AI11">SUMPRODUCT(SIOM!$C$48:$AR$89*(SIOM!$B$48:$B$89='FoGPbEaIC-isic'!$A11)*(SIOM!$C$47:$AR$47='FoGPbEaIC-isic'!AI$1))/SUMPRODUCT(SIOM!$C$48:$AR$89*(SIOM!$B$48:$B$89='FoGPbEaIC-isic'!$A11))</f>
        <v>2.121554275525826E-3</v>
      </c>
      <c r="AJ11" cm="1">
        <f t="array" ref="AJ11">SUMPRODUCT(SIOM!$C$48:$AR$89*(SIOM!$B$48:$B$89='FoGPbEaIC-isic'!$A11)*(SIOM!$C$47:$AR$47='FoGPbEaIC-isic'!AJ$1))/SUMPRODUCT(SIOM!$C$48:$AR$89*(SIOM!$B$48:$B$89='FoGPbEaIC-isic'!$A11))</f>
        <v>1.7806665120298074E-3</v>
      </c>
      <c r="AK11" cm="1">
        <f t="array" ref="AK11">SUMPRODUCT(SIOM!$C$48:$AR$89*(SIOM!$B$48:$B$89='FoGPbEaIC-isic'!$A11)*(SIOM!$C$47:$AR$47='FoGPbEaIC-isic'!AK$1))/SUMPRODUCT(SIOM!$C$48:$AR$89*(SIOM!$B$48:$B$89='FoGPbEaIC-isic'!$A11))</f>
        <v>1.2307806964367311E-2</v>
      </c>
      <c r="AL11" cm="1">
        <f t="array" ref="AL11">SUMPRODUCT(SIOM!$C$48:$AR$89*(SIOM!$B$48:$B$89='FoGPbEaIC-isic'!$A11)*(SIOM!$C$47:$AR$47='FoGPbEaIC-isic'!AL$1))/SUMPRODUCT(SIOM!$C$48:$AR$89*(SIOM!$B$48:$B$89='FoGPbEaIC-isic'!$A11))</f>
        <v>2.9228792439179675E-2</v>
      </c>
      <c r="AM11" cm="1">
        <f t="array" ref="AM11">SUMPRODUCT(SIOM!$C$48:$AR$89*(SIOM!$B$48:$B$89='FoGPbEaIC-isic'!$A11)*(SIOM!$C$47:$AR$47='FoGPbEaIC-isic'!AM$1))/SUMPRODUCT(SIOM!$C$48:$AR$89*(SIOM!$B$48:$B$89='FoGPbEaIC-isic'!$A11))</f>
        <v>9.183999667910064E-3</v>
      </c>
      <c r="AN11" cm="1">
        <f t="array" ref="AN11">SUMPRODUCT(SIOM!$C$48:$AR$89*(SIOM!$B$48:$B$89='FoGPbEaIC-isic'!$A11)*(SIOM!$C$47:$AR$47='FoGPbEaIC-isic'!AN$1))/SUMPRODUCT(SIOM!$C$48:$AR$89*(SIOM!$B$48:$B$89='FoGPbEaIC-isic'!$A11))</f>
        <v>8.3024642395932175E-3</v>
      </c>
      <c r="AO11" cm="1">
        <f t="array" ref="AO11">SUMPRODUCT(SIOM!$C$48:$AR$89*(SIOM!$B$48:$B$89='FoGPbEaIC-isic'!$A11)*(SIOM!$C$47:$AR$47='FoGPbEaIC-isic'!AO$1))/SUMPRODUCT(SIOM!$C$48:$AR$89*(SIOM!$B$48:$B$89='FoGPbEaIC-isic'!$A11))</f>
        <v>0.1514133256923178</v>
      </c>
      <c r="AP11" cm="1">
        <f t="array" ref="AP11">SUMPRODUCT(SIOM!$C$48:$AR$89*(SIOM!$B$48:$B$89='FoGPbEaIC-isic'!$A11)*(SIOM!$C$47:$AR$47='FoGPbEaIC-isic'!AP$1))/SUMPRODUCT(SIOM!$C$48:$AR$89*(SIOM!$B$48:$B$89='FoGPbEaIC-isic'!$A11))</f>
        <v>1.8400427835166454E-2</v>
      </c>
      <c r="AQ11" cm="1">
        <f t="array" ref="AQ11">SUMPRODUCT(SIOM!$C$48:$AR$89*(SIOM!$B$48:$B$89='FoGPbEaIC-isic'!$A11)*(SIOM!$C$47:$AR$47='FoGPbEaIC-isic'!AQ$1))/SUMPRODUCT(SIOM!$C$48:$AR$89*(SIOM!$B$48:$B$89='FoGPbEaIC-isic'!$A11))</f>
        <v>0</v>
      </c>
    </row>
    <row r="12" spans="1:43">
      <c r="A12" t="s">
        <v>99</v>
      </c>
      <c r="B12" cm="1">
        <f t="array" ref="B12">SUMPRODUCT(SIOM!$C$48:$AR$89*(SIOM!$B$48:$B$89='FoGPbEaIC-isic'!$A12)*(SIOM!$C$47:$AR$47='FoGPbEaIC-isic'!B$1))/SUMPRODUCT(SIOM!$C$48:$AR$89*(SIOM!$B$48:$B$89='FoGPbEaIC-isic'!$A12))</f>
        <v>6.8142749734683514E-3</v>
      </c>
      <c r="C12" cm="1">
        <f t="array" ref="C12">SUMPRODUCT(SIOM!$C$48:$AR$89*(SIOM!$B$48:$B$89='FoGPbEaIC-isic'!$A12)*(SIOM!$C$47:$AR$47='FoGPbEaIC-isic'!C$1))/SUMPRODUCT(SIOM!$C$48:$AR$89*(SIOM!$B$48:$B$89='FoGPbEaIC-isic'!$A12))</f>
        <v>4.4416435558648274E-5</v>
      </c>
      <c r="D12" cm="1">
        <f t="array" ref="D12">SUMPRODUCT(SIOM!$C$48:$AR$89*(SIOM!$B$48:$B$89='FoGPbEaIC-isic'!$A12)*(SIOM!$C$47:$AR$47='FoGPbEaIC-isic'!D$1))/SUMPRODUCT(SIOM!$C$48:$AR$89*(SIOM!$B$48:$B$89='FoGPbEaIC-isic'!$A12))</f>
        <v>1.4211687579219516E-5</v>
      </c>
      <c r="E12" cm="1">
        <f t="array" ref="E12">SUMPRODUCT(SIOM!$C$48:$AR$89*(SIOM!$B$48:$B$89='FoGPbEaIC-isic'!$A12)*(SIOM!$C$47:$AR$47='FoGPbEaIC-isic'!E$1))/SUMPRODUCT(SIOM!$C$48:$AR$89*(SIOM!$B$48:$B$89='FoGPbEaIC-isic'!$A12))</f>
        <v>5.0288416703131325E-4</v>
      </c>
      <c r="F12" cm="1">
        <f t="array" ref="F12">SUMPRODUCT(SIOM!$C$48:$AR$89*(SIOM!$B$48:$B$89='FoGPbEaIC-isic'!$A12)*(SIOM!$C$47:$AR$47='FoGPbEaIC-isic'!F$1))/SUMPRODUCT(SIOM!$C$48:$AR$89*(SIOM!$B$48:$B$89='FoGPbEaIC-isic'!$A12))</f>
        <v>1.3098329566100937E-6</v>
      </c>
      <c r="G12" cm="1">
        <f t="array" ref="G12">SUMPRODUCT(SIOM!$C$48:$AR$89*(SIOM!$B$48:$B$89='FoGPbEaIC-isic'!$A12)*(SIOM!$C$47:$AR$47='FoGPbEaIC-isic'!G$1))/SUMPRODUCT(SIOM!$C$48:$AR$89*(SIOM!$B$48:$B$89='FoGPbEaIC-isic'!$A12))</f>
        <v>7.4730161640066989E-2</v>
      </c>
      <c r="H12" cm="1">
        <f t="array" ref="H12">SUMPRODUCT(SIOM!$C$48:$AR$89*(SIOM!$B$48:$B$89='FoGPbEaIC-isic'!$A12)*(SIOM!$C$47:$AR$47='FoGPbEaIC-isic'!H$1))/SUMPRODUCT(SIOM!$C$48:$AR$89*(SIOM!$B$48:$B$89='FoGPbEaIC-isic'!$A12))</f>
        <v>1.8661884344291006E-2</v>
      </c>
      <c r="I12" cm="1">
        <f t="array" ref="I12">SUMPRODUCT(SIOM!$C$48:$AR$89*(SIOM!$B$48:$B$89='FoGPbEaIC-isic'!$A12)*(SIOM!$C$47:$AR$47='FoGPbEaIC-isic'!I$1))/SUMPRODUCT(SIOM!$C$48:$AR$89*(SIOM!$B$48:$B$89='FoGPbEaIC-isic'!$A12))</f>
        <v>2.5445076981699E-3</v>
      </c>
      <c r="J12" cm="1">
        <f t="array" ref="J12">SUMPRODUCT(SIOM!$C$48:$AR$89*(SIOM!$B$48:$B$89='FoGPbEaIC-isic'!$A12)*(SIOM!$C$47:$AR$47='FoGPbEaIC-isic'!J$1))/SUMPRODUCT(SIOM!$C$48:$AR$89*(SIOM!$B$48:$B$89='FoGPbEaIC-isic'!$A12))</f>
        <v>1.5600254594851442E-2</v>
      </c>
      <c r="K12" cm="1">
        <f t="array" ref="K12">SUMPRODUCT(SIOM!$C$48:$AR$89*(SIOM!$B$48:$B$89='FoGPbEaIC-isic'!$A12)*(SIOM!$C$47:$AR$47='FoGPbEaIC-isic'!K$1))/SUMPRODUCT(SIOM!$C$48:$AR$89*(SIOM!$B$48:$B$89='FoGPbEaIC-isic'!$A12))</f>
        <v>2.3776349794977741E-3</v>
      </c>
      <c r="L12" cm="1">
        <f t="array" ref="L12">SUMPRODUCT(SIOM!$C$48:$AR$89*(SIOM!$B$48:$B$89='FoGPbEaIC-isic'!$A12)*(SIOM!$C$47:$AR$47='FoGPbEaIC-isic'!L$1))/SUMPRODUCT(SIOM!$C$48:$AR$89*(SIOM!$B$48:$B$89='FoGPbEaIC-isic'!$A12))</f>
        <v>5.8892395035193452E-2</v>
      </c>
      <c r="M12" cm="1">
        <f t="array" ref="M12">SUMPRODUCT(SIOM!$C$48:$AR$89*(SIOM!$B$48:$B$89='FoGPbEaIC-isic'!$A12)*(SIOM!$C$47:$AR$47='FoGPbEaIC-isic'!M$1))/SUMPRODUCT(SIOM!$C$48:$AR$89*(SIOM!$B$48:$B$89='FoGPbEaIC-isic'!$A12))</f>
        <v>9.766533671030973E-3</v>
      </c>
      <c r="N12" cm="1">
        <f t="array" ref="N12">SUMPRODUCT(SIOM!$C$48:$AR$89*(SIOM!$B$48:$B$89='FoGPbEaIC-isic'!$A12)*(SIOM!$C$47:$AR$47='FoGPbEaIC-isic'!N$1))/SUMPRODUCT(SIOM!$C$48:$AR$89*(SIOM!$B$48:$B$89='FoGPbEaIC-isic'!$A12))</f>
        <v>0.16046450501353629</v>
      </c>
      <c r="O12" cm="1">
        <f t="array" ref="O12">SUMPRODUCT(SIOM!$C$48:$AR$89*(SIOM!$B$48:$B$89='FoGPbEaIC-isic'!$A12)*(SIOM!$C$47:$AR$47='FoGPbEaIC-isic'!O$1))/SUMPRODUCT(SIOM!$C$48:$AR$89*(SIOM!$B$48:$B$89='FoGPbEaIC-isic'!$A12))</f>
        <v>5.6586492637063284E-3</v>
      </c>
      <c r="P12" cm="1">
        <f t="array" ref="P12">SUMPRODUCT(SIOM!$C$48:$AR$89*(SIOM!$B$48:$B$89='FoGPbEaIC-isic'!$A12)*(SIOM!$C$47:$AR$47='FoGPbEaIC-isic'!P$1))/SUMPRODUCT(SIOM!$C$48:$AR$89*(SIOM!$B$48:$B$89='FoGPbEaIC-isic'!$A12))</f>
        <v>4.2814765690641805E-3</v>
      </c>
      <c r="Q12" cm="1">
        <f t="array" ref="Q12">SUMPRODUCT(SIOM!$C$48:$AR$89*(SIOM!$B$48:$B$89='FoGPbEaIC-isic'!$A12)*(SIOM!$C$47:$AR$47='FoGPbEaIC-isic'!Q$1))/SUMPRODUCT(SIOM!$C$48:$AR$89*(SIOM!$B$48:$B$89='FoGPbEaIC-isic'!$A12))</f>
        <v>4.5682389111211929E-3</v>
      </c>
      <c r="R12" cm="1">
        <f t="array" ref="R12">SUMPRODUCT(SIOM!$C$48:$AR$89*(SIOM!$B$48:$B$89='FoGPbEaIC-isic'!$A12)*(SIOM!$C$47:$AR$47='FoGPbEaIC-isic'!R$1))/SUMPRODUCT(SIOM!$C$48:$AR$89*(SIOM!$B$48:$B$89='FoGPbEaIC-isic'!$A12))</f>
        <v>4.7077623176592998E-3</v>
      </c>
      <c r="S12" cm="1">
        <f t="array" ref="S12">SUMPRODUCT(SIOM!$C$48:$AR$89*(SIOM!$B$48:$B$89='FoGPbEaIC-isic'!$A12)*(SIOM!$C$47:$AR$47='FoGPbEaIC-isic'!S$1))/SUMPRODUCT(SIOM!$C$48:$AR$89*(SIOM!$B$48:$B$89='FoGPbEaIC-isic'!$A12))</f>
        <v>2.3519347470561273E-2</v>
      </c>
      <c r="T12" cm="1">
        <f t="array" ref="T12">SUMPRODUCT(SIOM!$C$48:$AR$89*(SIOM!$B$48:$B$89='FoGPbEaIC-isic'!$A12)*(SIOM!$C$47:$AR$47='FoGPbEaIC-isic'!T$1))/SUMPRODUCT(SIOM!$C$48:$AR$89*(SIOM!$B$48:$B$89='FoGPbEaIC-isic'!$A12))</f>
        <v>6.8427572911098383E-2</v>
      </c>
      <c r="U12" cm="1">
        <f t="array" ref="U12">SUMPRODUCT(SIOM!$C$48:$AR$89*(SIOM!$B$48:$B$89='FoGPbEaIC-isic'!$A12)*(SIOM!$C$47:$AR$47='FoGPbEaIC-isic'!U$1))/SUMPRODUCT(SIOM!$C$48:$AR$89*(SIOM!$B$48:$B$89='FoGPbEaIC-isic'!$A12))</f>
        <v>5.6358916130518209E-2</v>
      </c>
      <c r="V12" cm="1">
        <f t="array" ref="V12">SUMPRODUCT(SIOM!$C$48:$AR$89*(SIOM!$B$48:$B$89='FoGPbEaIC-isic'!$A12)*(SIOM!$C$47:$AR$47='FoGPbEaIC-isic'!V$1))/SUMPRODUCT(SIOM!$C$48:$AR$89*(SIOM!$B$48:$B$89='FoGPbEaIC-isic'!$A12))</f>
        <v>5.1863228866863648E-2</v>
      </c>
      <c r="W12" cm="1">
        <f t="array" ref="W12">SUMPRODUCT(SIOM!$C$48:$AR$89*(SIOM!$B$48:$B$89='FoGPbEaIC-isic'!$A12)*(SIOM!$C$47:$AR$47='FoGPbEaIC-isic'!W$1))/SUMPRODUCT(SIOM!$C$48:$AR$89*(SIOM!$B$48:$B$89='FoGPbEaIC-isic'!$A12))</f>
        <v>0.15210208607533218</v>
      </c>
      <c r="X12" cm="1">
        <f t="array" ref="X12">SUMPRODUCT(SIOM!$C$48:$AR$89*(SIOM!$B$48:$B$89='FoGPbEaIC-isic'!$A12)*(SIOM!$C$47:$AR$47='FoGPbEaIC-isic'!X$1))/SUMPRODUCT(SIOM!$C$48:$AR$89*(SIOM!$B$48:$B$89='FoGPbEaIC-isic'!$A12))</f>
        <v>1.2826591620922605E-2</v>
      </c>
      <c r="Y12" cm="1">
        <f t="array" ref="Y12">SUMPRODUCT(SIOM!$C$48:$AR$89*(SIOM!$B$48:$B$89='FoGPbEaIC-isic'!$A12)*(SIOM!$C$47:$AR$47='FoGPbEaIC-isic'!Y$1))/SUMPRODUCT(SIOM!$C$48:$AR$89*(SIOM!$B$48:$B$89='FoGPbEaIC-isic'!$A12))</f>
        <v>1.8400428587822065E-2</v>
      </c>
      <c r="Z12" cm="1">
        <f t="array" ref="Z12">SUMPRODUCT(SIOM!$C$48:$AR$89*(SIOM!$B$48:$B$89='FoGPbEaIC-isic'!$A12)*(SIOM!$C$47:$AR$47='FoGPbEaIC-isic'!Z$1))/SUMPRODUCT(SIOM!$C$48:$AR$89*(SIOM!$B$48:$B$89='FoGPbEaIC-isic'!$A12))</f>
        <v>2.1320936934516462E-3</v>
      </c>
      <c r="AA12" cm="1">
        <f t="array" ref="AA12">SUMPRODUCT(SIOM!$C$48:$AR$89*(SIOM!$B$48:$B$89='FoGPbEaIC-isic'!$A12)*(SIOM!$C$47:$AR$47='FoGPbEaIC-isic'!AA$1))/SUMPRODUCT(SIOM!$C$48:$AR$89*(SIOM!$B$48:$B$89='FoGPbEaIC-isic'!$A12))</f>
        <v>3.9566517070208076E-3</v>
      </c>
      <c r="AB12" cm="1">
        <f t="array" ref="AB12">SUMPRODUCT(SIOM!$C$48:$AR$89*(SIOM!$B$48:$B$89='FoGPbEaIC-isic'!$A12)*(SIOM!$C$47:$AR$47='FoGPbEaIC-isic'!AB$1))/SUMPRODUCT(SIOM!$C$48:$AR$89*(SIOM!$B$48:$B$89='FoGPbEaIC-isic'!$A12))</f>
        <v>4.0506060249984504E-3</v>
      </c>
      <c r="AC12" cm="1">
        <f t="array" ref="AC12">SUMPRODUCT(SIOM!$C$48:$AR$89*(SIOM!$B$48:$B$89='FoGPbEaIC-isic'!$A12)*(SIOM!$C$47:$AR$47='FoGPbEaIC-isic'!AC$1))/SUMPRODUCT(SIOM!$C$48:$AR$89*(SIOM!$B$48:$B$89='FoGPbEaIC-isic'!$A12))</f>
        <v>9.3570890576253549E-2</v>
      </c>
      <c r="AD12" cm="1">
        <f t="array" ref="AD12">SUMPRODUCT(SIOM!$C$48:$AR$89*(SIOM!$B$48:$B$89='FoGPbEaIC-isic'!$A12)*(SIOM!$C$47:$AR$47='FoGPbEaIC-isic'!AD$1))/SUMPRODUCT(SIOM!$C$48:$AR$89*(SIOM!$B$48:$B$89='FoGPbEaIC-isic'!$A12))</f>
        <v>6.3521737653740501E-2</v>
      </c>
      <c r="AE12" cm="1">
        <f t="array" ref="AE12">SUMPRODUCT(SIOM!$C$48:$AR$89*(SIOM!$B$48:$B$89='FoGPbEaIC-isic'!$A12)*(SIOM!$C$47:$AR$47='FoGPbEaIC-isic'!AE$1))/SUMPRODUCT(SIOM!$C$48:$AR$89*(SIOM!$B$48:$B$89='FoGPbEaIC-isic'!$A12))</f>
        <v>7.1092886502856431E-3</v>
      </c>
      <c r="AF12" cm="1">
        <f t="array" ref="AF12">SUMPRODUCT(SIOM!$C$48:$AR$89*(SIOM!$B$48:$B$89='FoGPbEaIC-isic'!$A12)*(SIOM!$C$47:$AR$47='FoGPbEaIC-isic'!AF$1))/SUMPRODUCT(SIOM!$C$48:$AR$89*(SIOM!$B$48:$B$89='FoGPbEaIC-isic'!$A12))</f>
        <v>1.1343755927403453E-2</v>
      </c>
      <c r="AG12" cm="1">
        <f t="array" ref="AG12">SUMPRODUCT(SIOM!$C$48:$AR$89*(SIOM!$B$48:$B$89='FoGPbEaIC-isic'!$A12)*(SIOM!$C$47:$AR$47='FoGPbEaIC-isic'!AG$1))/SUMPRODUCT(SIOM!$C$48:$AR$89*(SIOM!$B$48:$B$89='FoGPbEaIC-isic'!$A12))</f>
        <v>2.4876871445121546E-3</v>
      </c>
      <c r="AH12" cm="1">
        <f t="array" ref="AH12">SUMPRODUCT(SIOM!$C$48:$AR$89*(SIOM!$B$48:$B$89='FoGPbEaIC-isic'!$A12)*(SIOM!$C$47:$AR$47='FoGPbEaIC-isic'!AH$1))/SUMPRODUCT(SIOM!$C$48:$AR$89*(SIOM!$B$48:$B$89='FoGPbEaIC-isic'!$A12))</f>
        <v>1.3989277943187123E-3</v>
      </c>
      <c r="AI12" cm="1">
        <f t="array" ref="AI12">SUMPRODUCT(SIOM!$C$48:$AR$89*(SIOM!$B$48:$B$89='FoGPbEaIC-isic'!$A12)*(SIOM!$C$47:$AR$47='FoGPbEaIC-isic'!AI$1))/SUMPRODUCT(SIOM!$C$48:$AR$89*(SIOM!$B$48:$B$89='FoGPbEaIC-isic'!$A12))</f>
        <v>9.4831906058570788E-4</v>
      </c>
      <c r="AJ12" cm="1">
        <f t="array" ref="AJ12">SUMPRODUCT(SIOM!$C$48:$AR$89*(SIOM!$B$48:$B$89='FoGPbEaIC-isic'!$A12)*(SIOM!$C$47:$AR$47='FoGPbEaIC-isic'!AJ$1))/SUMPRODUCT(SIOM!$C$48:$AR$89*(SIOM!$B$48:$B$89='FoGPbEaIC-isic'!$A12))</f>
        <v>2.2536723884841949E-3</v>
      </c>
      <c r="AK12" cm="1">
        <f t="array" ref="AK12">SUMPRODUCT(SIOM!$C$48:$AR$89*(SIOM!$B$48:$B$89='FoGPbEaIC-isic'!$A12)*(SIOM!$C$47:$AR$47='FoGPbEaIC-isic'!AK$1))/SUMPRODUCT(SIOM!$C$48:$AR$89*(SIOM!$B$48:$B$89='FoGPbEaIC-isic'!$A12))</f>
        <v>1.3668591540420274E-2</v>
      </c>
      <c r="AL12" cm="1">
        <f t="array" ref="AL12">SUMPRODUCT(SIOM!$C$48:$AR$89*(SIOM!$B$48:$B$89='FoGPbEaIC-isic'!$A12)*(SIOM!$C$47:$AR$47='FoGPbEaIC-isic'!AL$1))/SUMPRODUCT(SIOM!$C$48:$AR$89*(SIOM!$B$48:$B$89='FoGPbEaIC-isic'!$A12))</f>
        <v>1.6216400017640829E-2</v>
      </c>
      <c r="AM12" cm="1">
        <f t="array" ref="AM12">SUMPRODUCT(SIOM!$C$48:$AR$89*(SIOM!$B$48:$B$89='FoGPbEaIC-isic'!$A12)*(SIOM!$C$47:$AR$47='FoGPbEaIC-isic'!AM$1))/SUMPRODUCT(SIOM!$C$48:$AR$89*(SIOM!$B$48:$B$89='FoGPbEaIC-isic'!$A12))</f>
        <v>3.258838199386781E-3</v>
      </c>
      <c r="AN12" cm="1">
        <f t="array" ref="AN12">SUMPRODUCT(SIOM!$C$48:$AR$89*(SIOM!$B$48:$B$89='FoGPbEaIC-isic'!$A12)*(SIOM!$C$47:$AR$47='FoGPbEaIC-isic'!AN$1))/SUMPRODUCT(SIOM!$C$48:$AR$89*(SIOM!$B$48:$B$89='FoGPbEaIC-isic'!$A12))</f>
        <v>4.4372556154601839E-3</v>
      </c>
      <c r="AO12" cm="1">
        <f t="array" ref="AO12">SUMPRODUCT(SIOM!$C$48:$AR$89*(SIOM!$B$48:$B$89='FoGPbEaIC-isic'!$A12)*(SIOM!$C$47:$AR$47='FoGPbEaIC-isic'!AO$1))/SUMPRODUCT(SIOM!$C$48:$AR$89*(SIOM!$B$48:$B$89='FoGPbEaIC-isic'!$A12))</f>
        <v>7.0447793771725954E-3</v>
      </c>
      <c r="AP12" cm="1">
        <f t="array" ref="AP12">SUMPRODUCT(SIOM!$C$48:$AR$89*(SIOM!$B$48:$B$89='FoGPbEaIC-isic'!$A12)*(SIOM!$C$47:$AR$47='FoGPbEaIC-isic'!AP$1))/SUMPRODUCT(SIOM!$C$48:$AR$89*(SIOM!$B$48:$B$89='FoGPbEaIC-isic'!$A12))</f>
        <v>9.4712318309632271E-3</v>
      </c>
      <c r="AQ12" cm="1">
        <f t="array" ref="AQ12">SUMPRODUCT(SIOM!$C$48:$AR$89*(SIOM!$B$48:$B$89='FoGPbEaIC-isic'!$A12)*(SIOM!$C$47:$AR$47='FoGPbEaIC-isic'!AQ$1))/SUMPRODUCT(SIOM!$C$48:$AR$89*(SIOM!$B$48:$B$89='FoGPbEaIC-isic'!$A12))</f>
        <v>0</v>
      </c>
    </row>
    <row r="13" spans="1:43">
      <c r="A13" t="s">
        <v>100</v>
      </c>
      <c r="B13" cm="1">
        <f t="array" ref="B13">SUMPRODUCT(SIOM!$C$48:$AR$89*(SIOM!$B$48:$B$89='FoGPbEaIC-isic'!$A13)*(SIOM!$C$47:$AR$47='FoGPbEaIC-isic'!B$1))/SUMPRODUCT(SIOM!$C$48:$AR$89*(SIOM!$B$48:$B$89='FoGPbEaIC-isic'!$A13))</f>
        <v>1.0099870573212153E-2</v>
      </c>
      <c r="C13" cm="1">
        <f t="array" ref="C13">SUMPRODUCT(SIOM!$C$48:$AR$89*(SIOM!$B$48:$B$89='FoGPbEaIC-isic'!$A13)*(SIOM!$C$47:$AR$47='FoGPbEaIC-isic'!C$1))/SUMPRODUCT(SIOM!$C$48:$AR$89*(SIOM!$B$48:$B$89='FoGPbEaIC-isic'!$A13))</f>
        <v>1.0654024330910005E-5</v>
      </c>
      <c r="D13" cm="1">
        <f t="array" ref="D13">SUMPRODUCT(SIOM!$C$48:$AR$89*(SIOM!$B$48:$B$89='FoGPbEaIC-isic'!$A13)*(SIOM!$C$47:$AR$47='FoGPbEaIC-isic'!D$1))/SUMPRODUCT(SIOM!$C$48:$AR$89*(SIOM!$B$48:$B$89='FoGPbEaIC-isic'!$A13))</f>
        <v>2.4735036903492793E-8</v>
      </c>
      <c r="E13" cm="1">
        <f t="array" ref="E13">SUMPRODUCT(SIOM!$C$48:$AR$89*(SIOM!$B$48:$B$89='FoGPbEaIC-isic'!$A13)*(SIOM!$C$47:$AR$47='FoGPbEaIC-isic'!E$1))/SUMPRODUCT(SIOM!$C$48:$AR$89*(SIOM!$B$48:$B$89='FoGPbEaIC-isic'!$A13))</f>
        <v>2.0694798225261522E-3</v>
      </c>
      <c r="F13" cm="1">
        <f t="array" ref="F13">SUMPRODUCT(SIOM!$C$48:$AR$89*(SIOM!$B$48:$B$89='FoGPbEaIC-isic'!$A13)*(SIOM!$C$47:$AR$47='FoGPbEaIC-isic'!F$1))/SUMPRODUCT(SIOM!$C$48:$AR$89*(SIOM!$B$48:$B$89='FoGPbEaIC-isic'!$A13))</f>
        <v>0</v>
      </c>
      <c r="G13" cm="1">
        <f t="array" ref="G13">SUMPRODUCT(SIOM!$C$48:$AR$89*(SIOM!$B$48:$B$89='FoGPbEaIC-isic'!$A13)*(SIOM!$C$47:$AR$47='FoGPbEaIC-isic'!G$1))/SUMPRODUCT(SIOM!$C$48:$AR$89*(SIOM!$B$48:$B$89='FoGPbEaIC-isic'!$A13))</f>
        <v>9.4391300591360958E-2</v>
      </c>
      <c r="H13" cm="1">
        <f t="array" ref="H13">SUMPRODUCT(SIOM!$C$48:$AR$89*(SIOM!$B$48:$B$89='FoGPbEaIC-isic'!$A13)*(SIOM!$C$47:$AR$47='FoGPbEaIC-isic'!H$1))/SUMPRODUCT(SIOM!$C$48:$AR$89*(SIOM!$B$48:$B$89='FoGPbEaIC-isic'!$A13))</f>
        <v>5.7692396863979773E-3</v>
      </c>
      <c r="I13" cm="1">
        <f t="array" ref="I13">SUMPRODUCT(SIOM!$C$48:$AR$89*(SIOM!$B$48:$B$89='FoGPbEaIC-isic'!$A13)*(SIOM!$C$47:$AR$47='FoGPbEaIC-isic'!I$1))/SUMPRODUCT(SIOM!$C$48:$AR$89*(SIOM!$B$48:$B$89='FoGPbEaIC-isic'!$A13))</f>
        <v>1.5131429699081164E-3</v>
      </c>
      <c r="J13" cm="1">
        <f t="array" ref="J13">SUMPRODUCT(SIOM!$C$48:$AR$89*(SIOM!$B$48:$B$89='FoGPbEaIC-isic'!$A13)*(SIOM!$C$47:$AR$47='FoGPbEaIC-isic'!J$1))/SUMPRODUCT(SIOM!$C$48:$AR$89*(SIOM!$B$48:$B$89='FoGPbEaIC-isic'!$A13))</f>
        <v>1.8290260120687766E-5</v>
      </c>
      <c r="K13" cm="1">
        <f t="array" ref="K13">SUMPRODUCT(SIOM!$C$48:$AR$89*(SIOM!$B$48:$B$89='FoGPbEaIC-isic'!$A13)*(SIOM!$C$47:$AR$47='FoGPbEaIC-isic'!K$1))/SUMPRODUCT(SIOM!$C$48:$AR$89*(SIOM!$B$48:$B$89='FoGPbEaIC-isic'!$A13))</f>
        <v>7.7742560003226041E-4</v>
      </c>
      <c r="L13" cm="1">
        <f t="array" ref="L13">SUMPRODUCT(SIOM!$C$48:$AR$89*(SIOM!$B$48:$B$89='FoGPbEaIC-isic'!$A13)*(SIOM!$C$47:$AR$47='FoGPbEaIC-isic'!L$1))/SUMPRODUCT(SIOM!$C$48:$AR$89*(SIOM!$B$48:$B$89='FoGPbEaIC-isic'!$A13))</f>
        <v>5.737490191847408E-2</v>
      </c>
      <c r="M13" cm="1">
        <f t="array" ref="M13">SUMPRODUCT(SIOM!$C$48:$AR$89*(SIOM!$B$48:$B$89='FoGPbEaIC-isic'!$A13)*(SIOM!$C$47:$AR$47='FoGPbEaIC-isic'!M$1))/SUMPRODUCT(SIOM!$C$48:$AR$89*(SIOM!$B$48:$B$89='FoGPbEaIC-isic'!$A13))</f>
        <v>0</v>
      </c>
      <c r="N13" cm="1">
        <f t="array" ref="N13">SUMPRODUCT(SIOM!$C$48:$AR$89*(SIOM!$B$48:$B$89='FoGPbEaIC-isic'!$A13)*(SIOM!$C$47:$AR$47='FoGPbEaIC-isic'!N$1))/SUMPRODUCT(SIOM!$C$48:$AR$89*(SIOM!$B$48:$B$89='FoGPbEaIC-isic'!$A13))</f>
        <v>4.4571572247509503E-2</v>
      </c>
      <c r="O13" cm="1">
        <f t="array" ref="O13">SUMPRODUCT(SIOM!$C$48:$AR$89*(SIOM!$B$48:$B$89='FoGPbEaIC-isic'!$A13)*(SIOM!$C$47:$AR$47='FoGPbEaIC-isic'!O$1))/SUMPRODUCT(SIOM!$C$48:$AR$89*(SIOM!$B$48:$B$89='FoGPbEaIC-isic'!$A13))</f>
        <v>0.10160495528430466</v>
      </c>
      <c r="P13" cm="1">
        <f t="array" ref="P13">SUMPRODUCT(SIOM!$C$48:$AR$89*(SIOM!$B$48:$B$89='FoGPbEaIC-isic'!$A13)*(SIOM!$C$47:$AR$47='FoGPbEaIC-isic'!P$1))/SUMPRODUCT(SIOM!$C$48:$AR$89*(SIOM!$B$48:$B$89='FoGPbEaIC-isic'!$A13))</f>
        <v>7.5308491293936267E-4</v>
      </c>
      <c r="Q13" cm="1">
        <f t="array" ref="Q13">SUMPRODUCT(SIOM!$C$48:$AR$89*(SIOM!$B$48:$B$89='FoGPbEaIC-isic'!$A13)*(SIOM!$C$47:$AR$47='FoGPbEaIC-isic'!Q$1))/SUMPRODUCT(SIOM!$C$48:$AR$89*(SIOM!$B$48:$B$89='FoGPbEaIC-isic'!$A13))</f>
        <v>2.022170019109783E-4</v>
      </c>
      <c r="R13" cm="1">
        <f t="array" ref="R13">SUMPRODUCT(SIOM!$C$48:$AR$89*(SIOM!$B$48:$B$89='FoGPbEaIC-isic'!$A13)*(SIOM!$C$47:$AR$47='FoGPbEaIC-isic'!R$1))/SUMPRODUCT(SIOM!$C$48:$AR$89*(SIOM!$B$48:$B$89='FoGPbEaIC-isic'!$A13))</f>
        <v>6.0808204128098191E-4</v>
      </c>
      <c r="S13" cm="1">
        <f t="array" ref="S13">SUMPRODUCT(SIOM!$C$48:$AR$89*(SIOM!$B$48:$B$89='FoGPbEaIC-isic'!$A13)*(SIOM!$C$47:$AR$47='FoGPbEaIC-isic'!S$1))/SUMPRODUCT(SIOM!$C$48:$AR$89*(SIOM!$B$48:$B$89='FoGPbEaIC-isic'!$A13))</f>
        <v>1.1063370713715283E-2</v>
      </c>
      <c r="T13" cm="1">
        <f t="array" ref="T13">SUMPRODUCT(SIOM!$C$48:$AR$89*(SIOM!$B$48:$B$89='FoGPbEaIC-isic'!$A13)*(SIOM!$C$47:$AR$47='FoGPbEaIC-isic'!T$1))/SUMPRODUCT(SIOM!$C$48:$AR$89*(SIOM!$B$48:$B$89='FoGPbEaIC-isic'!$A13))</f>
        <v>0.12100516660077106</v>
      </c>
      <c r="U13" cm="1">
        <f t="array" ref="U13">SUMPRODUCT(SIOM!$C$48:$AR$89*(SIOM!$B$48:$B$89='FoGPbEaIC-isic'!$A13)*(SIOM!$C$47:$AR$47='FoGPbEaIC-isic'!U$1))/SUMPRODUCT(SIOM!$C$48:$AR$89*(SIOM!$B$48:$B$89='FoGPbEaIC-isic'!$A13))</f>
        <v>4.0981996837905231E-2</v>
      </c>
      <c r="V13" cm="1">
        <f t="array" ref="V13">SUMPRODUCT(SIOM!$C$48:$AR$89*(SIOM!$B$48:$B$89='FoGPbEaIC-isic'!$A13)*(SIOM!$C$47:$AR$47='FoGPbEaIC-isic'!V$1))/SUMPRODUCT(SIOM!$C$48:$AR$89*(SIOM!$B$48:$B$89='FoGPbEaIC-isic'!$A13))</f>
        <v>1.7702362007180547E-2</v>
      </c>
      <c r="W13" cm="1">
        <f t="array" ref="W13">SUMPRODUCT(SIOM!$C$48:$AR$89*(SIOM!$B$48:$B$89='FoGPbEaIC-isic'!$A13)*(SIOM!$C$47:$AR$47='FoGPbEaIC-isic'!W$1))/SUMPRODUCT(SIOM!$C$48:$AR$89*(SIOM!$B$48:$B$89='FoGPbEaIC-isic'!$A13))</f>
        <v>0.10965409782898865</v>
      </c>
      <c r="X13" cm="1">
        <f t="array" ref="X13">SUMPRODUCT(SIOM!$C$48:$AR$89*(SIOM!$B$48:$B$89='FoGPbEaIC-isic'!$A13)*(SIOM!$C$47:$AR$47='FoGPbEaIC-isic'!X$1))/SUMPRODUCT(SIOM!$C$48:$AR$89*(SIOM!$B$48:$B$89='FoGPbEaIC-isic'!$A13))</f>
        <v>1.2649738769065536E-2</v>
      </c>
      <c r="Y13" cm="1">
        <f t="array" ref="Y13">SUMPRODUCT(SIOM!$C$48:$AR$89*(SIOM!$B$48:$B$89='FoGPbEaIC-isic'!$A13)*(SIOM!$C$47:$AR$47='FoGPbEaIC-isic'!Y$1))/SUMPRODUCT(SIOM!$C$48:$AR$89*(SIOM!$B$48:$B$89='FoGPbEaIC-isic'!$A13))</f>
        <v>1.5066289579668853E-2</v>
      </c>
      <c r="Z13" cm="1">
        <f t="array" ref="Z13">SUMPRODUCT(SIOM!$C$48:$AR$89*(SIOM!$B$48:$B$89='FoGPbEaIC-isic'!$A13)*(SIOM!$C$47:$AR$47='FoGPbEaIC-isic'!Z$1))/SUMPRODUCT(SIOM!$C$48:$AR$89*(SIOM!$B$48:$B$89='FoGPbEaIC-isic'!$A13))</f>
        <v>7.1890784563353018E-4</v>
      </c>
      <c r="AA13" cm="1">
        <f t="array" ref="AA13">SUMPRODUCT(SIOM!$C$48:$AR$89*(SIOM!$B$48:$B$89='FoGPbEaIC-isic'!$A13)*(SIOM!$C$47:$AR$47='FoGPbEaIC-isic'!AA$1))/SUMPRODUCT(SIOM!$C$48:$AR$89*(SIOM!$B$48:$B$89='FoGPbEaIC-isic'!$A13))</f>
        <v>6.1801624948896018E-5</v>
      </c>
      <c r="AB13" cm="1">
        <f t="array" ref="AB13">SUMPRODUCT(SIOM!$C$48:$AR$89*(SIOM!$B$48:$B$89='FoGPbEaIC-isic'!$A13)*(SIOM!$C$47:$AR$47='FoGPbEaIC-isic'!AB$1))/SUMPRODUCT(SIOM!$C$48:$AR$89*(SIOM!$B$48:$B$89='FoGPbEaIC-isic'!$A13))</f>
        <v>4.3098580059456552E-3</v>
      </c>
      <c r="AC13" cm="1">
        <f t="array" ref="AC13">SUMPRODUCT(SIOM!$C$48:$AR$89*(SIOM!$B$48:$B$89='FoGPbEaIC-isic'!$A13)*(SIOM!$C$47:$AR$47='FoGPbEaIC-isic'!AC$1))/SUMPRODUCT(SIOM!$C$48:$AR$89*(SIOM!$B$48:$B$89='FoGPbEaIC-isic'!$A13))</f>
        <v>6.1916368478949359E-2</v>
      </c>
      <c r="AD13" cm="1">
        <f t="array" ref="AD13">SUMPRODUCT(SIOM!$C$48:$AR$89*(SIOM!$B$48:$B$89='FoGPbEaIC-isic'!$A13)*(SIOM!$C$47:$AR$47='FoGPbEaIC-isic'!AD$1))/SUMPRODUCT(SIOM!$C$48:$AR$89*(SIOM!$B$48:$B$89='FoGPbEaIC-isic'!$A13))</f>
        <v>2.460099999645543E-2</v>
      </c>
      <c r="AE13" cm="1">
        <f t="array" ref="AE13">SUMPRODUCT(SIOM!$C$48:$AR$89*(SIOM!$B$48:$B$89='FoGPbEaIC-isic'!$A13)*(SIOM!$C$47:$AR$47='FoGPbEaIC-isic'!AE$1))/SUMPRODUCT(SIOM!$C$48:$AR$89*(SIOM!$B$48:$B$89='FoGPbEaIC-isic'!$A13))</f>
        <v>8.7149279931648133E-3</v>
      </c>
      <c r="AF13" cm="1">
        <f t="array" ref="AF13">SUMPRODUCT(SIOM!$C$48:$AR$89*(SIOM!$B$48:$B$89='FoGPbEaIC-isic'!$A13)*(SIOM!$C$47:$AR$47='FoGPbEaIC-isic'!AF$1))/SUMPRODUCT(SIOM!$C$48:$AR$89*(SIOM!$B$48:$B$89='FoGPbEaIC-isic'!$A13))</f>
        <v>1.4886037969247826E-2</v>
      </c>
      <c r="AG13" cm="1">
        <f t="array" ref="AG13">SUMPRODUCT(SIOM!$C$48:$AR$89*(SIOM!$B$48:$B$89='FoGPbEaIC-isic'!$A13)*(SIOM!$C$47:$AR$47='FoGPbEaIC-isic'!AG$1))/SUMPRODUCT(SIOM!$C$48:$AR$89*(SIOM!$B$48:$B$89='FoGPbEaIC-isic'!$A13))</f>
        <v>0</v>
      </c>
      <c r="AH13" cm="1">
        <f t="array" ref="AH13">SUMPRODUCT(SIOM!$C$48:$AR$89*(SIOM!$B$48:$B$89='FoGPbEaIC-isic'!$A13)*(SIOM!$C$47:$AR$47='FoGPbEaIC-isic'!AH$1))/SUMPRODUCT(SIOM!$C$48:$AR$89*(SIOM!$B$48:$B$89='FoGPbEaIC-isic'!$A13))</f>
        <v>1.8667132231999712E-3</v>
      </c>
      <c r="AI13" cm="1">
        <f t="array" ref="AI13">SUMPRODUCT(SIOM!$C$48:$AR$89*(SIOM!$B$48:$B$89='FoGPbEaIC-isic'!$A13)*(SIOM!$C$47:$AR$47='FoGPbEaIC-isic'!AI$1))/SUMPRODUCT(SIOM!$C$48:$AR$89*(SIOM!$B$48:$B$89='FoGPbEaIC-isic'!$A13))</f>
        <v>7.4727855203204571E-4</v>
      </c>
      <c r="AJ13" cm="1">
        <f t="array" ref="AJ13">SUMPRODUCT(SIOM!$C$48:$AR$89*(SIOM!$B$48:$B$89='FoGPbEaIC-isic'!$A13)*(SIOM!$C$47:$AR$47='FoGPbEaIC-isic'!AJ$1))/SUMPRODUCT(SIOM!$C$48:$AR$89*(SIOM!$B$48:$B$89='FoGPbEaIC-isic'!$A13))</f>
        <v>4.0066391272042751E-3</v>
      </c>
      <c r="AK13" cm="1">
        <f t="array" ref="AK13">SUMPRODUCT(SIOM!$C$48:$AR$89*(SIOM!$B$48:$B$89='FoGPbEaIC-isic'!$A13)*(SIOM!$C$47:$AR$47='FoGPbEaIC-isic'!AK$1))/SUMPRODUCT(SIOM!$C$48:$AR$89*(SIOM!$B$48:$B$89='FoGPbEaIC-isic'!$A13))</f>
        <v>0.17831051029412501</v>
      </c>
      <c r="AL13" cm="1">
        <f t="array" ref="AL13">SUMPRODUCT(SIOM!$C$48:$AR$89*(SIOM!$B$48:$B$89='FoGPbEaIC-isic'!$A13)*(SIOM!$C$47:$AR$47='FoGPbEaIC-isic'!AL$1))/SUMPRODUCT(SIOM!$C$48:$AR$89*(SIOM!$B$48:$B$89='FoGPbEaIC-isic'!$A13))</f>
        <v>1.0733814152936701E-2</v>
      </c>
      <c r="AM13" cm="1">
        <f t="array" ref="AM13">SUMPRODUCT(SIOM!$C$48:$AR$89*(SIOM!$B$48:$B$89='FoGPbEaIC-isic'!$A13)*(SIOM!$C$47:$AR$47='FoGPbEaIC-isic'!AM$1))/SUMPRODUCT(SIOM!$C$48:$AR$89*(SIOM!$B$48:$B$89='FoGPbEaIC-isic'!$A13))</f>
        <v>5.8997766207690371E-4</v>
      </c>
      <c r="AN13" cm="1">
        <f t="array" ref="AN13">SUMPRODUCT(SIOM!$C$48:$AR$89*(SIOM!$B$48:$B$89='FoGPbEaIC-isic'!$A13)*(SIOM!$C$47:$AR$47='FoGPbEaIC-isic'!AN$1))/SUMPRODUCT(SIOM!$C$48:$AR$89*(SIOM!$B$48:$B$89='FoGPbEaIC-isic'!$A13))</f>
        <v>1.8786200501327645E-2</v>
      </c>
      <c r="AO13" cm="1">
        <f t="array" ref="AO13">SUMPRODUCT(SIOM!$C$48:$AR$89*(SIOM!$B$48:$B$89='FoGPbEaIC-isic'!$A13)*(SIOM!$C$47:$AR$47='FoGPbEaIC-isic'!AO$1))/SUMPRODUCT(SIOM!$C$48:$AR$89*(SIOM!$B$48:$B$89='FoGPbEaIC-isic'!$A13))</f>
        <v>1.0903973008432797E-2</v>
      </c>
      <c r="AP13" cm="1">
        <f t="array" ref="AP13">SUMPRODUCT(SIOM!$C$48:$AR$89*(SIOM!$B$48:$B$89='FoGPbEaIC-isic'!$A13)*(SIOM!$C$47:$AR$47='FoGPbEaIC-isic'!AP$1))/SUMPRODUCT(SIOM!$C$48:$AR$89*(SIOM!$B$48:$B$89='FoGPbEaIC-isic'!$A13))</f>
        <v>1.0958727557678091E-2</v>
      </c>
      <c r="AQ13" cm="1">
        <f t="array" ref="AQ13">SUMPRODUCT(SIOM!$C$48:$AR$89*(SIOM!$B$48:$B$89='FoGPbEaIC-isic'!$A13)*(SIOM!$C$47:$AR$47='FoGPbEaIC-isic'!AQ$1))/SUMPRODUCT(SIOM!$C$48:$AR$89*(SIOM!$B$48:$B$89='FoGPbEaIC-isic'!$A13))</f>
        <v>0</v>
      </c>
    </row>
    <row r="14" spans="1:43">
      <c r="A14" t="s">
        <v>101</v>
      </c>
      <c r="B14" cm="1">
        <f t="array" ref="B14">SUMPRODUCT(SIOM!$C$48:$AR$89*(SIOM!$B$48:$B$89='FoGPbEaIC-isic'!$A14)*(SIOM!$C$47:$AR$47='FoGPbEaIC-isic'!B$1))/SUMPRODUCT(SIOM!$C$48:$AR$89*(SIOM!$B$48:$B$89='FoGPbEaIC-isic'!$A14))</f>
        <v>5.8247678358747969E-4</v>
      </c>
      <c r="C14" cm="1">
        <f t="array" ref="C14">SUMPRODUCT(SIOM!$C$48:$AR$89*(SIOM!$B$48:$B$89='FoGPbEaIC-isic'!$A14)*(SIOM!$C$47:$AR$47='FoGPbEaIC-isic'!C$1))/SUMPRODUCT(SIOM!$C$48:$AR$89*(SIOM!$B$48:$B$89='FoGPbEaIC-isic'!$A14))</f>
        <v>7.1884894268717748E-7</v>
      </c>
      <c r="D14" cm="1">
        <f t="array" ref="D14">SUMPRODUCT(SIOM!$C$48:$AR$89*(SIOM!$B$48:$B$89='FoGPbEaIC-isic'!$A14)*(SIOM!$C$47:$AR$47='FoGPbEaIC-isic'!D$1))/SUMPRODUCT(SIOM!$C$48:$AR$89*(SIOM!$B$48:$B$89='FoGPbEaIC-isic'!$A14))</f>
        <v>5.1993024170854242E-6</v>
      </c>
      <c r="E14" cm="1">
        <f t="array" ref="E14">SUMPRODUCT(SIOM!$C$48:$AR$89*(SIOM!$B$48:$B$89='FoGPbEaIC-isic'!$A14)*(SIOM!$C$47:$AR$47='FoGPbEaIC-isic'!E$1))/SUMPRODUCT(SIOM!$C$48:$AR$89*(SIOM!$B$48:$B$89='FoGPbEaIC-isic'!$A14))</f>
        <v>1.1671907420875892E-5</v>
      </c>
      <c r="F14" cm="1">
        <f t="array" ref="F14">SUMPRODUCT(SIOM!$C$48:$AR$89*(SIOM!$B$48:$B$89='FoGPbEaIC-isic'!$A14)*(SIOM!$C$47:$AR$47='FoGPbEaIC-isic'!F$1))/SUMPRODUCT(SIOM!$C$48:$AR$89*(SIOM!$B$48:$B$89='FoGPbEaIC-isic'!$A14))</f>
        <v>0</v>
      </c>
      <c r="G14" cm="1">
        <f t="array" ref="G14">SUMPRODUCT(SIOM!$C$48:$AR$89*(SIOM!$B$48:$B$89='FoGPbEaIC-isic'!$A14)*(SIOM!$C$47:$AR$47='FoGPbEaIC-isic'!G$1))/SUMPRODUCT(SIOM!$C$48:$AR$89*(SIOM!$B$48:$B$89='FoGPbEaIC-isic'!$A14))</f>
        <v>7.7757072192538093E-3</v>
      </c>
      <c r="H14" cm="1">
        <f t="array" ref="H14">SUMPRODUCT(SIOM!$C$48:$AR$89*(SIOM!$B$48:$B$89='FoGPbEaIC-isic'!$A14)*(SIOM!$C$47:$AR$47='FoGPbEaIC-isic'!H$1))/SUMPRODUCT(SIOM!$C$48:$AR$89*(SIOM!$B$48:$B$89='FoGPbEaIC-isic'!$A14))</f>
        <v>4.1648655705388031E-3</v>
      </c>
      <c r="I14" cm="1">
        <f t="array" ref="I14">SUMPRODUCT(SIOM!$C$48:$AR$89*(SIOM!$B$48:$B$89='FoGPbEaIC-isic'!$A14)*(SIOM!$C$47:$AR$47='FoGPbEaIC-isic'!I$1))/SUMPRODUCT(SIOM!$C$48:$AR$89*(SIOM!$B$48:$B$89='FoGPbEaIC-isic'!$A14))</f>
        <v>3.0709867267486477E-3</v>
      </c>
      <c r="J14" cm="1">
        <f t="array" ref="J14">SUMPRODUCT(SIOM!$C$48:$AR$89*(SIOM!$B$48:$B$89='FoGPbEaIC-isic'!$A14)*(SIOM!$C$47:$AR$47='FoGPbEaIC-isic'!J$1))/SUMPRODUCT(SIOM!$C$48:$AR$89*(SIOM!$B$48:$B$89='FoGPbEaIC-isic'!$A14))</f>
        <v>2.4622930170651886E-3</v>
      </c>
      <c r="K14" cm="1">
        <f t="array" ref="K14">SUMPRODUCT(SIOM!$C$48:$AR$89*(SIOM!$B$48:$B$89='FoGPbEaIC-isic'!$A14)*(SIOM!$C$47:$AR$47='FoGPbEaIC-isic'!K$1))/SUMPRODUCT(SIOM!$C$48:$AR$89*(SIOM!$B$48:$B$89='FoGPbEaIC-isic'!$A14))</f>
        <v>1.7876994100597663E-3</v>
      </c>
      <c r="L14" cm="1">
        <f t="array" ref="L14">SUMPRODUCT(SIOM!$C$48:$AR$89*(SIOM!$B$48:$B$89='FoGPbEaIC-isic'!$A14)*(SIOM!$C$47:$AR$47='FoGPbEaIC-isic'!L$1))/SUMPRODUCT(SIOM!$C$48:$AR$89*(SIOM!$B$48:$B$89='FoGPbEaIC-isic'!$A14))</f>
        <v>2.1165020508291808E-2</v>
      </c>
      <c r="M14" cm="1">
        <f t="array" ref="M14">SUMPRODUCT(SIOM!$C$48:$AR$89*(SIOM!$B$48:$B$89='FoGPbEaIC-isic'!$A14)*(SIOM!$C$47:$AR$47='FoGPbEaIC-isic'!M$1))/SUMPRODUCT(SIOM!$C$48:$AR$89*(SIOM!$B$48:$B$89='FoGPbEaIC-isic'!$A14))</f>
        <v>0</v>
      </c>
      <c r="N14" cm="1">
        <f t="array" ref="N14">SUMPRODUCT(SIOM!$C$48:$AR$89*(SIOM!$B$48:$B$89='FoGPbEaIC-isic'!$A14)*(SIOM!$C$47:$AR$47='FoGPbEaIC-isic'!N$1))/SUMPRODUCT(SIOM!$C$48:$AR$89*(SIOM!$B$48:$B$89='FoGPbEaIC-isic'!$A14))</f>
        <v>6.2964933006928042E-3</v>
      </c>
      <c r="O14" cm="1">
        <f t="array" ref="O14">SUMPRODUCT(SIOM!$C$48:$AR$89*(SIOM!$B$48:$B$89='FoGPbEaIC-isic'!$A14)*(SIOM!$C$47:$AR$47='FoGPbEaIC-isic'!O$1))/SUMPRODUCT(SIOM!$C$48:$AR$89*(SIOM!$B$48:$B$89='FoGPbEaIC-isic'!$A14))</f>
        <v>3.2750424061321901E-3</v>
      </c>
      <c r="P14" cm="1">
        <f t="array" ref="P14">SUMPRODUCT(SIOM!$C$48:$AR$89*(SIOM!$B$48:$B$89='FoGPbEaIC-isic'!$A14)*(SIOM!$C$47:$AR$47='FoGPbEaIC-isic'!P$1))/SUMPRODUCT(SIOM!$C$48:$AR$89*(SIOM!$B$48:$B$89='FoGPbEaIC-isic'!$A14))</f>
        <v>0.21452779812896708</v>
      </c>
      <c r="Q14" cm="1">
        <f t="array" ref="Q14">SUMPRODUCT(SIOM!$C$48:$AR$89*(SIOM!$B$48:$B$89='FoGPbEaIC-isic'!$A14)*(SIOM!$C$47:$AR$47='FoGPbEaIC-isic'!Q$1))/SUMPRODUCT(SIOM!$C$48:$AR$89*(SIOM!$B$48:$B$89='FoGPbEaIC-isic'!$A14))</f>
        <v>1.109706658964724E-3</v>
      </c>
      <c r="R14" cm="1">
        <f t="array" ref="R14">SUMPRODUCT(SIOM!$C$48:$AR$89*(SIOM!$B$48:$B$89='FoGPbEaIC-isic'!$A14)*(SIOM!$C$47:$AR$47='FoGPbEaIC-isic'!R$1))/SUMPRODUCT(SIOM!$C$48:$AR$89*(SIOM!$B$48:$B$89='FoGPbEaIC-isic'!$A14))</f>
        <v>4.5076790441179945E-3</v>
      </c>
      <c r="S14" cm="1">
        <f t="array" ref="S14">SUMPRODUCT(SIOM!$C$48:$AR$89*(SIOM!$B$48:$B$89='FoGPbEaIC-isic'!$A14)*(SIOM!$C$47:$AR$47='FoGPbEaIC-isic'!S$1))/SUMPRODUCT(SIOM!$C$48:$AR$89*(SIOM!$B$48:$B$89='FoGPbEaIC-isic'!$A14))</f>
        <v>1.7828091984919576E-4</v>
      </c>
      <c r="T14" cm="1">
        <f t="array" ref="T14">SUMPRODUCT(SIOM!$C$48:$AR$89*(SIOM!$B$48:$B$89='FoGPbEaIC-isic'!$A14)*(SIOM!$C$47:$AR$47='FoGPbEaIC-isic'!T$1))/SUMPRODUCT(SIOM!$C$48:$AR$89*(SIOM!$B$48:$B$89='FoGPbEaIC-isic'!$A14))</f>
        <v>9.0163365054881598E-3</v>
      </c>
      <c r="U14" cm="1">
        <f t="array" ref="U14">SUMPRODUCT(SIOM!$C$48:$AR$89*(SIOM!$B$48:$B$89='FoGPbEaIC-isic'!$A14)*(SIOM!$C$47:$AR$47='FoGPbEaIC-isic'!U$1))/SUMPRODUCT(SIOM!$C$48:$AR$89*(SIOM!$B$48:$B$89='FoGPbEaIC-isic'!$A14))</f>
        <v>4.0391606426367025E-3</v>
      </c>
      <c r="V14" cm="1">
        <f t="array" ref="V14">SUMPRODUCT(SIOM!$C$48:$AR$89*(SIOM!$B$48:$B$89='FoGPbEaIC-isic'!$A14)*(SIOM!$C$47:$AR$47='FoGPbEaIC-isic'!V$1))/SUMPRODUCT(SIOM!$C$48:$AR$89*(SIOM!$B$48:$B$89='FoGPbEaIC-isic'!$A14))</f>
        <v>2.9463258725444914E-4</v>
      </c>
      <c r="W14" cm="1">
        <f t="array" ref="W14">SUMPRODUCT(SIOM!$C$48:$AR$89*(SIOM!$B$48:$B$89='FoGPbEaIC-isic'!$A14)*(SIOM!$C$47:$AR$47='FoGPbEaIC-isic'!W$1))/SUMPRODUCT(SIOM!$C$48:$AR$89*(SIOM!$B$48:$B$89='FoGPbEaIC-isic'!$A14))</f>
        <v>1.6114258722035946E-3</v>
      </c>
      <c r="X14" cm="1">
        <f t="array" ref="X14">SUMPRODUCT(SIOM!$C$48:$AR$89*(SIOM!$B$48:$B$89='FoGPbEaIC-isic'!$A14)*(SIOM!$C$47:$AR$47='FoGPbEaIC-isic'!X$1))/SUMPRODUCT(SIOM!$C$48:$AR$89*(SIOM!$B$48:$B$89='FoGPbEaIC-isic'!$A14))</f>
        <v>1.8814453351096768E-3</v>
      </c>
      <c r="Y14" cm="1">
        <f t="array" ref="Y14">SUMPRODUCT(SIOM!$C$48:$AR$89*(SIOM!$B$48:$B$89='FoGPbEaIC-isic'!$A14)*(SIOM!$C$47:$AR$47='FoGPbEaIC-isic'!Y$1))/SUMPRODUCT(SIOM!$C$48:$AR$89*(SIOM!$B$48:$B$89='FoGPbEaIC-isic'!$A14))</f>
        <v>1.2683576815372387E-3</v>
      </c>
      <c r="Z14" cm="1">
        <f t="array" ref="Z14">SUMPRODUCT(SIOM!$C$48:$AR$89*(SIOM!$B$48:$B$89='FoGPbEaIC-isic'!$A14)*(SIOM!$C$47:$AR$47='FoGPbEaIC-isic'!Z$1))/SUMPRODUCT(SIOM!$C$48:$AR$89*(SIOM!$B$48:$B$89='FoGPbEaIC-isic'!$A14))</f>
        <v>4.0234992618229373E-3</v>
      </c>
      <c r="AA14" cm="1">
        <f t="array" ref="AA14">SUMPRODUCT(SIOM!$C$48:$AR$89*(SIOM!$B$48:$B$89='FoGPbEaIC-isic'!$A14)*(SIOM!$C$47:$AR$47='FoGPbEaIC-isic'!AA$1))/SUMPRODUCT(SIOM!$C$48:$AR$89*(SIOM!$B$48:$B$89='FoGPbEaIC-isic'!$A14))</f>
        <v>1.5790179480142059E-5</v>
      </c>
      <c r="AB14" cm="1">
        <f t="array" ref="AB14">SUMPRODUCT(SIOM!$C$48:$AR$89*(SIOM!$B$48:$B$89='FoGPbEaIC-isic'!$A14)*(SIOM!$C$47:$AR$47='FoGPbEaIC-isic'!AB$1))/SUMPRODUCT(SIOM!$C$48:$AR$89*(SIOM!$B$48:$B$89='FoGPbEaIC-isic'!$A14))</f>
        <v>4.6973316512739531E-3</v>
      </c>
      <c r="AC14" cm="1">
        <f t="array" ref="AC14">SUMPRODUCT(SIOM!$C$48:$AR$89*(SIOM!$B$48:$B$89='FoGPbEaIC-isic'!$A14)*(SIOM!$C$47:$AR$47='FoGPbEaIC-isic'!AC$1))/SUMPRODUCT(SIOM!$C$48:$AR$89*(SIOM!$B$48:$B$89='FoGPbEaIC-isic'!$A14))</f>
        <v>0.60759595060770655</v>
      </c>
      <c r="AD14" cm="1">
        <f t="array" ref="AD14">SUMPRODUCT(SIOM!$C$48:$AR$89*(SIOM!$B$48:$B$89='FoGPbEaIC-isic'!$A14)*(SIOM!$C$47:$AR$47='FoGPbEaIC-isic'!AD$1))/SUMPRODUCT(SIOM!$C$48:$AR$89*(SIOM!$B$48:$B$89='FoGPbEaIC-isic'!$A14))</f>
        <v>2.2093944911499786E-2</v>
      </c>
      <c r="AE14" cm="1">
        <f t="array" ref="AE14">SUMPRODUCT(SIOM!$C$48:$AR$89*(SIOM!$B$48:$B$89='FoGPbEaIC-isic'!$A14)*(SIOM!$C$47:$AR$47='FoGPbEaIC-isic'!AE$1))/SUMPRODUCT(SIOM!$C$48:$AR$89*(SIOM!$B$48:$B$89='FoGPbEaIC-isic'!$A14))</f>
        <v>1.0470695049013906E-2</v>
      </c>
      <c r="AF14" cm="1">
        <f t="array" ref="AF14">SUMPRODUCT(SIOM!$C$48:$AR$89*(SIOM!$B$48:$B$89='FoGPbEaIC-isic'!$A14)*(SIOM!$C$47:$AR$47='FoGPbEaIC-isic'!AF$1))/SUMPRODUCT(SIOM!$C$48:$AR$89*(SIOM!$B$48:$B$89='FoGPbEaIC-isic'!$A14))</f>
        <v>2.1340109133490784E-2</v>
      </c>
      <c r="AG14" cm="1">
        <f t="array" ref="AG14">SUMPRODUCT(SIOM!$C$48:$AR$89*(SIOM!$B$48:$B$89='FoGPbEaIC-isic'!$A14)*(SIOM!$C$47:$AR$47='FoGPbEaIC-isic'!AG$1))/SUMPRODUCT(SIOM!$C$48:$AR$89*(SIOM!$B$48:$B$89='FoGPbEaIC-isic'!$A14))</f>
        <v>0</v>
      </c>
      <c r="AH14" cm="1">
        <f t="array" ref="AH14">SUMPRODUCT(SIOM!$C$48:$AR$89*(SIOM!$B$48:$B$89='FoGPbEaIC-isic'!$A14)*(SIOM!$C$47:$AR$47='FoGPbEaIC-isic'!AH$1))/SUMPRODUCT(SIOM!$C$48:$AR$89*(SIOM!$B$48:$B$89='FoGPbEaIC-isic'!$A14))</f>
        <v>0</v>
      </c>
      <c r="AI14" cm="1">
        <f t="array" ref="AI14">SUMPRODUCT(SIOM!$C$48:$AR$89*(SIOM!$B$48:$B$89='FoGPbEaIC-isic'!$A14)*(SIOM!$C$47:$AR$47='FoGPbEaIC-isic'!AI$1))/SUMPRODUCT(SIOM!$C$48:$AR$89*(SIOM!$B$48:$B$89='FoGPbEaIC-isic'!$A14))</f>
        <v>4.6738207802698089E-4</v>
      </c>
      <c r="AJ14" cm="1">
        <f t="array" ref="AJ14">SUMPRODUCT(SIOM!$C$48:$AR$89*(SIOM!$B$48:$B$89='FoGPbEaIC-isic'!$A14)*(SIOM!$C$47:$AR$47='FoGPbEaIC-isic'!AJ$1))/SUMPRODUCT(SIOM!$C$48:$AR$89*(SIOM!$B$48:$B$89='FoGPbEaIC-isic'!$A14))</f>
        <v>1.841953937774265E-3</v>
      </c>
      <c r="AK14" cm="1">
        <f t="array" ref="AK14">SUMPRODUCT(SIOM!$C$48:$AR$89*(SIOM!$B$48:$B$89='FoGPbEaIC-isic'!$A14)*(SIOM!$C$47:$AR$47='FoGPbEaIC-isic'!AK$1))/SUMPRODUCT(SIOM!$C$48:$AR$89*(SIOM!$B$48:$B$89='FoGPbEaIC-isic'!$A14))</f>
        <v>9.458729317513466E-3</v>
      </c>
      <c r="AL14" cm="1">
        <f t="array" ref="AL14">SUMPRODUCT(SIOM!$C$48:$AR$89*(SIOM!$B$48:$B$89='FoGPbEaIC-isic'!$A14)*(SIOM!$C$47:$AR$47='FoGPbEaIC-isic'!AL$1))/SUMPRODUCT(SIOM!$C$48:$AR$89*(SIOM!$B$48:$B$89='FoGPbEaIC-isic'!$A14))</f>
        <v>4.1401269502752682E-3</v>
      </c>
      <c r="AM14" cm="1">
        <f t="array" ref="AM14">SUMPRODUCT(SIOM!$C$48:$AR$89*(SIOM!$B$48:$B$89='FoGPbEaIC-isic'!$A14)*(SIOM!$C$47:$AR$47='FoGPbEaIC-isic'!AM$1))/SUMPRODUCT(SIOM!$C$48:$AR$89*(SIOM!$B$48:$B$89='FoGPbEaIC-isic'!$A14))</f>
        <v>5.6248952962174243E-3</v>
      </c>
      <c r="AN14" cm="1">
        <f t="array" ref="AN14">SUMPRODUCT(SIOM!$C$48:$AR$89*(SIOM!$B$48:$B$89='FoGPbEaIC-isic'!$A14)*(SIOM!$C$47:$AR$47='FoGPbEaIC-isic'!AN$1))/SUMPRODUCT(SIOM!$C$48:$AR$89*(SIOM!$B$48:$B$89='FoGPbEaIC-isic'!$A14))</f>
        <v>9.284037991819866E-3</v>
      </c>
      <c r="AO14" cm="1">
        <f t="array" ref="AO14">SUMPRODUCT(SIOM!$C$48:$AR$89*(SIOM!$B$48:$B$89='FoGPbEaIC-isic'!$A14)*(SIOM!$C$47:$AR$47='FoGPbEaIC-isic'!AO$1))/SUMPRODUCT(SIOM!$C$48:$AR$89*(SIOM!$B$48:$B$89='FoGPbEaIC-isic'!$A14))</f>
        <v>3.5078872107777788E-3</v>
      </c>
      <c r="AP14" cm="1">
        <f t="array" ref="AP14">SUMPRODUCT(SIOM!$C$48:$AR$89*(SIOM!$B$48:$B$89='FoGPbEaIC-isic'!$A14)*(SIOM!$C$47:$AR$47='FoGPbEaIC-isic'!AP$1))/SUMPRODUCT(SIOM!$C$48:$AR$89*(SIOM!$B$48:$B$89='FoGPbEaIC-isic'!$A14))</f>
        <v>6.404668046026931E-3</v>
      </c>
      <c r="AQ14" cm="1">
        <f t="array" ref="AQ14">SUMPRODUCT(SIOM!$C$48:$AR$89*(SIOM!$B$48:$B$89='FoGPbEaIC-isic'!$A14)*(SIOM!$C$47:$AR$47='FoGPbEaIC-isic'!AQ$1))/SUMPRODUCT(SIOM!$C$48:$AR$89*(SIOM!$B$48:$B$89='FoGPbEaIC-isic'!$A14))</f>
        <v>0</v>
      </c>
    </row>
    <row r="15" spans="1:43">
      <c r="A15" t="s">
        <v>102</v>
      </c>
      <c r="B15" cm="1">
        <f t="array" ref="B15">SUMPRODUCT(SIOM!$C$48:$AR$89*(SIOM!$B$48:$B$89='FoGPbEaIC-isic'!$A15)*(SIOM!$C$47:$AR$47='FoGPbEaIC-isic'!B$1))/SUMPRODUCT(SIOM!$C$48:$AR$89*(SIOM!$B$48:$B$89='FoGPbEaIC-isic'!$A15))</f>
        <v>4.0034950163467671E-4</v>
      </c>
      <c r="C15" cm="1">
        <f t="array" ref="C15">SUMPRODUCT(SIOM!$C$48:$AR$89*(SIOM!$B$48:$B$89='FoGPbEaIC-isic'!$A15)*(SIOM!$C$47:$AR$47='FoGPbEaIC-isic'!C$1))/SUMPRODUCT(SIOM!$C$48:$AR$89*(SIOM!$B$48:$B$89='FoGPbEaIC-isic'!$A15))</f>
        <v>2.3104437094991519E-5</v>
      </c>
      <c r="D15" cm="1">
        <f t="array" ref="D15">SUMPRODUCT(SIOM!$C$48:$AR$89*(SIOM!$B$48:$B$89='FoGPbEaIC-isic'!$A15)*(SIOM!$C$47:$AR$47='FoGPbEaIC-isic'!D$1))/SUMPRODUCT(SIOM!$C$48:$AR$89*(SIOM!$B$48:$B$89='FoGPbEaIC-isic'!$A15))</f>
        <v>2.0479161482543634E-5</v>
      </c>
      <c r="E15" cm="1">
        <f t="array" ref="E15">SUMPRODUCT(SIOM!$C$48:$AR$89*(SIOM!$B$48:$B$89='FoGPbEaIC-isic'!$A15)*(SIOM!$C$47:$AR$47='FoGPbEaIC-isic'!E$1))/SUMPRODUCT(SIOM!$C$48:$AR$89*(SIOM!$B$48:$B$89='FoGPbEaIC-isic'!$A15))</f>
        <v>9.8694269384439181E-5</v>
      </c>
      <c r="F15" cm="1">
        <f t="array" ref="F15">SUMPRODUCT(SIOM!$C$48:$AR$89*(SIOM!$B$48:$B$89='FoGPbEaIC-isic'!$A15)*(SIOM!$C$47:$AR$47='FoGPbEaIC-isic'!F$1))/SUMPRODUCT(SIOM!$C$48:$AR$89*(SIOM!$B$48:$B$89='FoGPbEaIC-isic'!$A15))</f>
        <v>7.9462365280989544E-7</v>
      </c>
      <c r="G15" cm="1">
        <f t="array" ref="G15">SUMPRODUCT(SIOM!$C$48:$AR$89*(SIOM!$B$48:$B$89='FoGPbEaIC-isic'!$A15)*(SIOM!$C$47:$AR$47='FoGPbEaIC-isic'!G$1))/SUMPRODUCT(SIOM!$C$48:$AR$89*(SIOM!$B$48:$B$89='FoGPbEaIC-isic'!$A15))</f>
        <v>9.7229747816728778E-4</v>
      </c>
      <c r="H15" cm="1">
        <f t="array" ref="H15">SUMPRODUCT(SIOM!$C$48:$AR$89*(SIOM!$B$48:$B$89='FoGPbEaIC-isic'!$A15)*(SIOM!$C$47:$AR$47='FoGPbEaIC-isic'!H$1))/SUMPRODUCT(SIOM!$C$48:$AR$89*(SIOM!$B$48:$B$89='FoGPbEaIC-isic'!$A15))</f>
        <v>5.453934645906095E-4</v>
      </c>
      <c r="I15" cm="1">
        <f t="array" ref="I15">SUMPRODUCT(SIOM!$C$48:$AR$89*(SIOM!$B$48:$B$89='FoGPbEaIC-isic'!$A15)*(SIOM!$C$47:$AR$47='FoGPbEaIC-isic'!I$1))/SUMPRODUCT(SIOM!$C$48:$AR$89*(SIOM!$B$48:$B$89='FoGPbEaIC-isic'!$A15))</f>
        <v>3.8968746274887302E-4</v>
      </c>
      <c r="J15" cm="1">
        <f t="array" ref="J15">SUMPRODUCT(SIOM!$C$48:$AR$89*(SIOM!$B$48:$B$89='FoGPbEaIC-isic'!$A15)*(SIOM!$C$47:$AR$47='FoGPbEaIC-isic'!J$1))/SUMPRODUCT(SIOM!$C$48:$AR$89*(SIOM!$B$48:$B$89='FoGPbEaIC-isic'!$A15))</f>
        <v>4.0191863188579496E-4</v>
      </c>
      <c r="K15" cm="1">
        <f t="array" ref="K15">SUMPRODUCT(SIOM!$C$48:$AR$89*(SIOM!$B$48:$B$89='FoGPbEaIC-isic'!$A15)*(SIOM!$C$47:$AR$47='FoGPbEaIC-isic'!K$1))/SUMPRODUCT(SIOM!$C$48:$AR$89*(SIOM!$B$48:$B$89='FoGPbEaIC-isic'!$A15))</f>
        <v>7.7913352084372784E-4</v>
      </c>
      <c r="L15" cm="1">
        <f t="array" ref="L15">SUMPRODUCT(SIOM!$C$48:$AR$89*(SIOM!$B$48:$B$89='FoGPbEaIC-isic'!$A15)*(SIOM!$C$47:$AR$47='FoGPbEaIC-isic'!L$1))/SUMPRODUCT(SIOM!$C$48:$AR$89*(SIOM!$B$48:$B$89='FoGPbEaIC-isic'!$A15))</f>
        <v>2.181191634326909E-3</v>
      </c>
      <c r="M15" cm="1">
        <f t="array" ref="M15">SUMPRODUCT(SIOM!$C$48:$AR$89*(SIOM!$B$48:$B$89='FoGPbEaIC-isic'!$A15)*(SIOM!$C$47:$AR$47='FoGPbEaIC-isic'!M$1))/SUMPRODUCT(SIOM!$C$48:$AR$89*(SIOM!$B$48:$B$89='FoGPbEaIC-isic'!$A15))</f>
        <v>1.1598487772849247E-4</v>
      </c>
      <c r="N15" cm="1">
        <f t="array" ref="N15">SUMPRODUCT(SIOM!$C$48:$AR$89*(SIOM!$B$48:$B$89='FoGPbEaIC-isic'!$A15)*(SIOM!$C$47:$AR$47='FoGPbEaIC-isic'!N$1))/SUMPRODUCT(SIOM!$C$48:$AR$89*(SIOM!$B$48:$B$89='FoGPbEaIC-isic'!$A15))</f>
        <v>5.1323635296993565E-3</v>
      </c>
      <c r="O15" cm="1">
        <f t="array" ref="O15">SUMPRODUCT(SIOM!$C$48:$AR$89*(SIOM!$B$48:$B$89='FoGPbEaIC-isic'!$A15)*(SIOM!$C$47:$AR$47='FoGPbEaIC-isic'!O$1))/SUMPRODUCT(SIOM!$C$48:$AR$89*(SIOM!$B$48:$B$89='FoGPbEaIC-isic'!$A15))</f>
        <v>3.2630065862879198E-4</v>
      </c>
      <c r="P15" cm="1">
        <f t="array" ref="P15">SUMPRODUCT(SIOM!$C$48:$AR$89*(SIOM!$B$48:$B$89='FoGPbEaIC-isic'!$A15)*(SIOM!$C$47:$AR$47='FoGPbEaIC-isic'!P$1))/SUMPRODUCT(SIOM!$C$48:$AR$89*(SIOM!$B$48:$B$89='FoGPbEaIC-isic'!$A15))</f>
        <v>4.439369201616924E-3</v>
      </c>
      <c r="Q15" cm="1">
        <f t="array" ref="Q15">SUMPRODUCT(SIOM!$C$48:$AR$89*(SIOM!$B$48:$B$89='FoGPbEaIC-isic'!$A15)*(SIOM!$C$47:$AR$47='FoGPbEaIC-isic'!Q$1))/SUMPRODUCT(SIOM!$C$48:$AR$89*(SIOM!$B$48:$B$89='FoGPbEaIC-isic'!$A15))</f>
        <v>0.32983080661955305</v>
      </c>
      <c r="R15" cm="1">
        <f t="array" ref="R15">SUMPRODUCT(SIOM!$C$48:$AR$89*(SIOM!$B$48:$B$89='FoGPbEaIC-isic'!$A15)*(SIOM!$C$47:$AR$47='FoGPbEaIC-isic'!R$1))/SUMPRODUCT(SIOM!$C$48:$AR$89*(SIOM!$B$48:$B$89='FoGPbEaIC-isic'!$A15))</f>
        <v>1.2218646270494743E-2</v>
      </c>
      <c r="S15" cm="1">
        <f t="array" ref="S15">SUMPRODUCT(SIOM!$C$48:$AR$89*(SIOM!$B$48:$B$89='FoGPbEaIC-isic'!$A15)*(SIOM!$C$47:$AR$47='FoGPbEaIC-isic'!S$1))/SUMPRODUCT(SIOM!$C$48:$AR$89*(SIOM!$B$48:$B$89='FoGPbEaIC-isic'!$A15))</f>
        <v>0.20718064580834566</v>
      </c>
      <c r="T15" cm="1">
        <f t="array" ref="T15">SUMPRODUCT(SIOM!$C$48:$AR$89*(SIOM!$B$48:$B$89='FoGPbEaIC-isic'!$A15)*(SIOM!$C$47:$AR$47='FoGPbEaIC-isic'!T$1))/SUMPRODUCT(SIOM!$C$48:$AR$89*(SIOM!$B$48:$B$89='FoGPbEaIC-isic'!$A15))</f>
        <v>2.2917328371072916E-2</v>
      </c>
      <c r="U15" cm="1">
        <f t="array" ref="U15">SUMPRODUCT(SIOM!$C$48:$AR$89*(SIOM!$B$48:$B$89='FoGPbEaIC-isic'!$A15)*(SIOM!$C$47:$AR$47='FoGPbEaIC-isic'!U$1))/SUMPRODUCT(SIOM!$C$48:$AR$89*(SIOM!$B$48:$B$89='FoGPbEaIC-isic'!$A15))</f>
        <v>3.6185541726075264E-2</v>
      </c>
      <c r="V15" cm="1">
        <f t="array" ref="V15">SUMPRODUCT(SIOM!$C$48:$AR$89*(SIOM!$B$48:$B$89='FoGPbEaIC-isic'!$A15)*(SIOM!$C$47:$AR$47='FoGPbEaIC-isic'!V$1))/SUMPRODUCT(SIOM!$C$48:$AR$89*(SIOM!$B$48:$B$89='FoGPbEaIC-isic'!$A15))</f>
        <v>0.13224642832510244</v>
      </c>
      <c r="W15" cm="1">
        <f t="array" ref="W15">SUMPRODUCT(SIOM!$C$48:$AR$89*(SIOM!$B$48:$B$89='FoGPbEaIC-isic'!$A15)*(SIOM!$C$47:$AR$47='FoGPbEaIC-isic'!W$1))/SUMPRODUCT(SIOM!$C$48:$AR$89*(SIOM!$B$48:$B$89='FoGPbEaIC-isic'!$A15))</f>
        <v>0.10310463182807909</v>
      </c>
      <c r="X15" cm="1">
        <f t="array" ref="X15">SUMPRODUCT(SIOM!$C$48:$AR$89*(SIOM!$B$48:$B$89='FoGPbEaIC-isic'!$A15)*(SIOM!$C$47:$AR$47='FoGPbEaIC-isic'!X$1))/SUMPRODUCT(SIOM!$C$48:$AR$89*(SIOM!$B$48:$B$89='FoGPbEaIC-isic'!$A15))</f>
        <v>3.6951518693275003E-2</v>
      </c>
      <c r="Y15" cm="1">
        <f t="array" ref="Y15">SUMPRODUCT(SIOM!$C$48:$AR$89*(SIOM!$B$48:$B$89='FoGPbEaIC-isic'!$A15)*(SIOM!$C$47:$AR$47='FoGPbEaIC-isic'!Y$1))/SUMPRODUCT(SIOM!$C$48:$AR$89*(SIOM!$B$48:$B$89='FoGPbEaIC-isic'!$A15))</f>
        <v>6.1883479545929527E-3</v>
      </c>
      <c r="Z15" cm="1">
        <f t="array" ref="Z15">SUMPRODUCT(SIOM!$C$48:$AR$89*(SIOM!$B$48:$B$89='FoGPbEaIC-isic'!$A15)*(SIOM!$C$47:$AR$47='FoGPbEaIC-isic'!Z$1))/SUMPRODUCT(SIOM!$C$48:$AR$89*(SIOM!$B$48:$B$89='FoGPbEaIC-isic'!$A15))</f>
        <v>2.1554518630922189E-3</v>
      </c>
      <c r="AA15" cm="1">
        <f t="array" ref="AA15">SUMPRODUCT(SIOM!$C$48:$AR$89*(SIOM!$B$48:$B$89='FoGPbEaIC-isic'!$A15)*(SIOM!$C$47:$AR$47='FoGPbEaIC-isic'!AA$1))/SUMPRODUCT(SIOM!$C$48:$AR$89*(SIOM!$B$48:$B$89='FoGPbEaIC-isic'!$A15))</f>
        <v>1.9152441738168633E-4</v>
      </c>
      <c r="AB15" cm="1">
        <f t="array" ref="AB15">SUMPRODUCT(SIOM!$C$48:$AR$89*(SIOM!$B$48:$B$89='FoGPbEaIC-isic'!$A15)*(SIOM!$C$47:$AR$47='FoGPbEaIC-isic'!AB$1))/SUMPRODUCT(SIOM!$C$48:$AR$89*(SIOM!$B$48:$B$89='FoGPbEaIC-isic'!$A15))</f>
        <v>4.1629126147440338E-3</v>
      </c>
      <c r="AC15" cm="1">
        <f t="array" ref="AC15">SUMPRODUCT(SIOM!$C$48:$AR$89*(SIOM!$B$48:$B$89='FoGPbEaIC-isic'!$A15)*(SIOM!$C$47:$AR$47='FoGPbEaIC-isic'!AC$1))/SUMPRODUCT(SIOM!$C$48:$AR$89*(SIOM!$B$48:$B$89='FoGPbEaIC-isic'!$A15))</f>
        <v>7.9845142535517152E-2</v>
      </c>
      <c r="AD15" cm="1">
        <f t="array" ref="AD15">SUMPRODUCT(SIOM!$C$48:$AR$89*(SIOM!$B$48:$B$89='FoGPbEaIC-isic'!$A15)*(SIOM!$C$47:$AR$47='FoGPbEaIC-isic'!AD$1))/SUMPRODUCT(SIOM!$C$48:$AR$89*(SIOM!$B$48:$B$89='FoGPbEaIC-isic'!$A15))</f>
        <v>2.465958599323124E-3</v>
      </c>
      <c r="AE15" cm="1">
        <f t="array" ref="AE15">SUMPRODUCT(SIOM!$C$48:$AR$89*(SIOM!$B$48:$B$89='FoGPbEaIC-isic'!$A15)*(SIOM!$C$47:$AR$47='FoGPbEaIC-isic'!AE$1))/SUMPRODUCT(SIOM!$C$48:$AR$89*(SIOM!$B$48:$B$89='FoGPbEaIC-isic'!$A15))</f>
        <v>1.3710376154418432E-3</v>
      </c>
      <c r="AF15" cm="1">
        <f t="array" ref="AF15">SUMPRODUCT(SIOM!$C$48:$AR$89*(SIOM!$B$48:$B$89='FoGPbEaIC-isic'!$A15)*(SIOM!$C$47:$AR$47='FoGPbEaIC-isic'!AF$1))/SUMPRODUCT(SIOM!$C$48:$AR$89*(SIOM!$B$48:$B$89='FoGPbEaIC-isic'!$A15))</f>
        <v>2.2643756546906793E-4</v>
      </c>
      <c r="AG15" cm="1">
        <f t="array" ref="AG15">SUMPRODUCT(SIOM!$C$48:$AR$89*(SIOM!$B$48:$B$89='FoGPbEaIC-isic'!$A15)*(SIOM!$C$47:$AR$47='FoGPbEaIC-isic'!AG$1))/SUMPRODUCT(SIOM!$C$48:$AR$89*(SIOM!$B$48:$B$89='FoGPbEaIC-isic'!$A15))</f>
        <v>2.8284578629131973E-5</v>
      </c>
      <c r="AH15" cm="1">
        <f t="array" ref="AH15">SUMPRODUCT(SIOM!$C$48:$AR$89*(SIOM!$B$48:$B$89='FoGPbEaIC-isic'!$A15)*(SIOM!$C$47:$AR$47='FoGPbEaIC-isic'!AH$1))/SUMPRODUCT(SIOM!$C$48:$AR$89*(SIOM!$B$48:$B$89='FoGPbEaIC-isic'!$A15))</f>
        <v>3.9017027205690943E-5</v>
      </c>
      <c r="AI15" cm="1">
        <f t="array" ref="AI15">SUMPRODUCT(SIOM!$C$48:$AR$89*(SIOM!$B$48:$B$89='FoGPbEaIC-isic'!$A15)*(SIOM!$C$47:$AR$47='FoGPbEaIC-isic'!AI$1))/SUMPRODUCT(SIOM!$C$48:$AR$89*(SIOM!$B$48:$B$89='FoGPbEaIC-isic'!$A15))</f>
        <v>2.6443868142243231E-5</v>
      </c>
      <c r="AJ15" cm="1">
        <f t="array" ref="AJ15">SUMPRODUCT(SIOM!$C$48:$AR$89*(SIOM!$B$48:$B$89='FoGPbEaIC-isic'!$A15)*(SIOM!$C$47:$AR$47='FoGPbEaIC-isic'!AJ$1))/SUMPRODUCT(SIOM!$C$48:$AR$89*(SIOM!$B$48:$B$89='FoGPbEaIC-isic'!$A15))</f>
        <v>7.0158227574038229E-5</v>
      </c>
      <c r="AK15" cm="1">
        <f t="array" ref="AK15">SUMPRODUCT(SIOM!$C$48:$AR$89*(SIOM!$B$48:$B$89='FoGPbEaIC-isic'!$A15)*(SIOM!$C$47:$AR$47='FoGPbEaIC-isic'!AK$1))/SUMPRODUCT(SIOM!$C$48:$AR$89*(SIOM!$B$48:$B$89='FoGPbEaIC-isic'!$A15))</f>
        <v>1.9476728656733075E-3</v>
      </c>
      <c r="AL15" cm="1">
        <f t="array" ref="AL15">SUMPRODUCT(SIOM!$C$48:$AR$89*(SIOM!$B$48:$B$89='FoGPbEaIC-isic'!$A15)*(SIOM!$C$47:$AR$47='FoGPbEaIC-isic'!AL$1))/SUMPRODUCT(SIOM!$C$48:$AR$89*(SIOM!$B$48:$B$89='FoGPbEaIC-isic'!$A15))</f>
        <v>2.6922151113016779E-3</v>
      </c>
      <c r="AM15" cm="1">
        <f t="array" ref="AM15">SUMPRODUCT(SIOM!$C$48:$AR$89*(SIOM!$B$48:$B$89='FoGPbEaIC-isic'!$A15)*(SIOM!$C$47:$AR$47='FoGPbEaIC-isic'!AM$1))/SUMPRODUCT(SIOM!$C$48:$AR$89*(SIOM!$B$48:$B$89='FoGPbEaIC-isic'!$A15))</f>
        <v>3.4534947462753107E-4</v>
      </c>
      <c r="AN15" cm="1">
        <f t="array" ref="AN15">SUMPRODUCT(SIOM!$C$48:$AR$89*(SIOM!$B$48:$B$89='FoGPbEaIC-isic'!$A15)*(SIOM!$C$47:$AR$47='FoGPbEaIC-isic'!AN$1))/SUMPRODUCT(SIOM!$C$48:$AR$89*(SIOM!$B$48:$B$89='FoGPbEaIC-isic'!$A15))</f>
        <v>3.4366970057665442E-4</v>
      </c>
      <c r="AO15" cm="1">
        <f t="array" ref="AO15">SUMPRODUCT(SIOM!$C$48:$AR$89*(SIOM!$B$48:$B$89='FoGPbEaIC-isic'!$A15)*(SIOM!$C$47:$AR$47='FoGPbEaIC-isic'!AO$1))/SUMPRODUCT(SIOM!$C$48:$AR$89*(SIOM!$B$48:$B$89='FoGPbEaIC-isic'!$A15))</f>
        <v>1.5368423786433409E-4</v>
      </c>
      <c r="AP15" cm="1">
        <f t="array" ref="AP15">SUMPRODUCT(SIOM!$C$48:$AR$89*(SIOM!$B$48:$B$89='FoGPbEaIC-isic'!$A15)*(SIOM!$C$47:$AR$47='FoGPbEaIC-isic'!AP$1))/SUMPRODUCT(SIOM!$C$48:$AR$89*(SIOM!$B$48:$B$89='FoGPbEaIC-isic'!$A15))</f>
        <v>1.2840816473590388E-3</v>
      </c>
      <c r="AQ15" cm="1">
        <f t="array" ref="AQ15">SUMPRODUCT(SIOM!$C$48:$AR$89*(SIOM!$B$48:$B$89='FoGPbEaIC-isic'!$A15)*(SIOM!$C$47:$AR$47='FoGPbEaIC-isic'!AQ$1))/SUMPRODUCT(SIOM!$C$48:$AR$89*(SIOM!$B$48:$B$89='FoGPbEaIC-isic'!$A15))</f>
        <v>0</v>
      </c>
    </row>
    <row r="16" spans="1:43">
      <c r="A16" t="s">
        <v>103</v>
      </c>
      <c r="B16" cm="1">
        <f t="array" ref="B16">SUMPRODUCT(SIOM!$C$48:$AR$89*(SIOM!$B$48:$B$89='FoGPbEaIC-isic'!$A16)*(SIOM!$C$47:$AR$47='FoGPbEaIC-isic'!B$1))/SUMPRODUCT(SIOM!$C$48:$AR$89*(SIOM!$B$48:$B$89='FoGPbEaIC-isic'!$A16))</f>
        <v>2.1496643485941513E-4</v>
      </c>
      <c r="C16" cm="1">
        <f t="array" ref="C16">SUMPRODUCT(SIOM!$C$48:$AR$89*(SIOM!$B$48:$B$89='FoGPbEaIC-isic'!$A16)*(SIOM!$C$47:$AR$47='FoGPbEaIC-isic'!C$1))/SUMPRODUCT(SIOM!$C$48:$AR$89*(SIOM!$B$48:$B$89='FoGPbEaIC-isic'!$A16))</f>
        <v>2.7368187192033892E-6</v>
      </c>
      <c r="D16" cm="1">
        <f t="array" ref="D16">SUMPRODUCT(SIOM!$C$48:$AR$89*(SIOM!$B$48:$B$89='FoGPbEaIC-isic'!$A16)*(SIOM!$C$47:$AR$47='FoGPbEaIC-isic'!D$1))/SUMPRODUCT(SIOM!$C$48:$AR$89*(SIOM!$B$48:$B$89='FoGPbEaIC-isic'!$A16))</f>
        <v>4.58077459384397E-6</v>
      </c>
      <c r="E16" cm="1">
        <f t="array" ref="E16">SUMPRODUCT(SIOM!$C$48:$AR$89*(SIOM!$B$48:$B$89='FoGPbEaIC-isic'!$A16)*(SIOM!$C$47:$AR$47='FoGPbEaIC-isic'!E$1))/SUMPRODUCT(SIOM!$C$48:$AR$89*(SIOM!$B$48:$B$89='FoGPbEaIC-isic'!$A16))</f>
        <v>5.246539714898413E-5</v>
      </c>
      <c r="F16" cm="1">
        <f t="array" ref="F16">SUMPRODUCT(SIOM!$C$48:$AR$89*(SIOM!$B$48:$B$89='FoGPbEaIC-isic'!$A16)*(SIOM!$C$47:$AR$47='FoGPbEaIC-isic'!F$1))/SUMPRODUCT(SIOM!$C$48:$AR$89*(SIOM!$B$48:$B$89='FoGPbEaIC-isic'!$A16))</f>
        <v>1.3587043286825336E-7</v>
      </c>
      <c r="G16" cm="1">
        <f t="array" ref="G16">SUMPRODUCT(SIOM!$C$48:$AR$89*(SIOM!$B$48:$B$89='FoGPbEaIC-isic'!$A16)*(SIOM!$C$47:$AR$47='FoGPbEaIC-isic'!G$1))/SUMPRODUCT(SIOM!$C$48:$AR$89*(SIOM!$B$48:$B$89='FoGPbEaIC-isic'!$A16))</f>
        <v>4.0873514118519895E-3</v>
      </c>
      <c r="H16" cm="1">
        <f t="array" ref="H16">SUMPRODUCT(SIOM!$C$48:$AR$89*(SIOM!$B$48:$B$89='FoGPbEaIC-isic'!$A16)*(SIOM!$C$47:$AR$47='FoGPbEaIC-isic'!H$1))/SUMPRODUCT(SIOM!$C$48:$AR$89*(SIOM!$B$48:$B$89='FoGPbEaIC-isic'!$A16))</f>
        <v>1.0122347248684876E-3</v>
      </c>
      <c r="I16" cm="1">
        <f t="array" ref="I16">SUMPRODUCT(SIOM!$C$48:$AR$89*(SIOM!$B$48:$B$89='FoGPbEaIC-isic'!$A16)*(SIOM!$C$47:$AR$47='FoGPbEaIC-isic'!I$1))/SUMPRODUCT(SIOM!$C$48:$AR$89*(SIOM!$B$48:$B$89='FoGPbEaIC-isic'!$A16))</f>
        <v>3.9792567774743747E-4</v>
      </c>
      <c r="J16" cm="1">
        <f t="array" ref="J16">SUMPRODUCT(SIOM!$C$48:$AR$89*(SIOM!$B$48:$B$89='FoGPbEaIC-isic'!$A16)*(SIOM!$C$47:$AR$47='FoGPbEaIC-isic'!J$1))/SUMPRODUCT(SIOM!$C$48:$AR$89*(SIOM!$B$48:$B$89='FoGPbEaIC-isic'!$A16))</f>
        <v>1.0094590860256075E-3</v>
      </c>
      <c r="K16" cm="1">
        <f t="array" ref="K16">SUMPRODUCT(SIOM!$C$48:$AR$89*(SIOM!$B$48:$B$89='FoGPbEaIC-isic'!$A16)*(SIOM!$C$47:$AR$47='FoGPbEaIC-isic'!K$1))/SUMPRODUCT(SIOM!$C$48:$AR$89*(SIOM!$B$48:$B$89='FoGPbEaIC-isic'!$A16))</f>
        <v>4.2469215302248336E-4</v>
      </c>
      <c r="L16" cm="1">
        <f t="array" ref="L16">SUMPRODUCT(SIOM!$C$48:$AR$89*(SIOM!$B$48:$B$89='FoGPbEaIC-isic'!$A16)*(SIOM!$C$47:$AR$47='FoGPbEaIC-isic'!L$1))/SUMPRODUCT(SIOM!$C$48:$AR$89*(SIOM!$B$48:$B$89='FoGPbEaIC-isic'!$A16))</f>
        <v>1.8553728730138823E-2</v>
      </c>
      <c r="M16" cm="1">
        <f t="array" ref="M16">SUMPRODUCT(SIOM!$C$48:$AR$89*(SIOM!$B$48:$B$89='FoGPbEaIC-isic'!$A16)*(SIOM!$C$47:$AR$47='FoGPbEaIC-isic'!M$1))/SUMPRODUCT(SIOM!$C$48:$AR$89*(SIOM!$B$48:$B$89='FoGPbEaIC-isic'!$A16))</f>
        <v>6.0499221743865557E-4</v>
      </c>
      <c r="N16" cm="1">
        <f t="array" ref="N16">SUMPRODUCT(SIOM!$C$48:$AR$89*(SIOM!$B$48:$B$89='FoGPbEaIC-isic'!$A16)*(SIOM!$C$47:$AR$47='FoGPbEaIC-isic'!N$1))/SUMPRODUCT(SIOM!$C$48:$AR$89*(SIOM!$B$48:$B$89='FoGPbEaIC-isic'!$A16))</f>
        <v>5.1652115557958437E-3</v>
      </c>
      <c r="O16" cm="1">
        <f t="array" ref="O16">SUMPRODUCT(SIOM!$C$48:$AR$89*(SIOM!$B$48:$B$89='FoGPbEaIC-isic'!$A16)*(SIOM!$C$47:$AR$47='FoGPbEaIC-isic'!O$1))/SUMPRODUCT(SIOM!$C$48:$AR$89*(SIOM!$B$48:$B$89='FoGPbEaIC-isic'!$A16))</f>
        <v>4.7352077147668907E-4</v>
      </c>
      <c r="P16" cm="1">
        <f t="array" ref="P16">SUMPRODUCT(SIOM!$C$48:$AR$89*(SIOM!$B$48:$B$89='FoGPbEaIC-isic'!$A16)*(SIOM!$C$47:$AR$47='FoGPbEaIC-isic'!P$1))/SUMPRODUCT(SIOM!$C$48:$AR$89*(SIOM!$B$48:$B$89='FoGPbEaIC-isic'!$A16))</f>
        <v>2.2171408206751713E-3</v>
      </c>
      <c r="Q16" cm="1">
        <f t="array" ref="Q16">SUMPRODUCT(SIOM!$C$48:$AR$89*(SIOM!$B$48:$B$89='FoGPbEaIC-isic'!$A16)*(SIOM!$C$47:$AR$47='FoGPbEaIC-isic'!Q$1))/SUMPRODUCT(SIOM!$C$48:$AR$89*(SIOM!$B$48:$B$89='FoGPbEaIC-isic'!$A16))</f>
        <v>6.9011931384422076E-2</v>
      </c>
      <c r="R16" cm="1">
        <f t="array" ref="R16">SUMPRODUCT(SIOM!$C$48:$AR$89*(SIOM!$B$48:$B$89='FoGPbEaIC-isic'!$A16)*(SIOM!$C$47:$AR$47='FoGPbEaIC-isic'!R$1))/SUMPRODUCT(SIOM!$C$48:$AR$89*(SIOM!$B$48:$B$89='FoGPbEaIC-isic'!$A16))</f>
        <v>0.33571031538613672</v>
      </c>
      <c r="S16" cm="1">
        <f t="array" ref="S16">SUMPRODUCT(SIOM!$C$48:$AR$89*(SIOM!$B$48:$B$89='FoGPbEaIC-isic'!$A16)*(SIOM!$C$47:$AR$47='FoGPbEaIC-isic'!S$1))/SUMPRODUCT(SIOM!$C$48:$AR$89*(SIOM!$B$48:$B$89='FoGPbEaIC-isic'!$A16))</f>
        <v>0.13006917299607756</v>
      </c>
      <c r="T16" cm="1">
        <f t="array" ref="T16">SUMPRODUCT(SIOM!$C$48:$AR$89*(SIOM!$B$48:$B$89='FoGPbEaIC-isic'!$A16)*(SIOM!$C$47:$AR$47='FoGPbEaIC-isic'!T$1))/SUMPRODUCT(SIOM!$C$48:$AR$89*(SIOM!$B$48:$B$89='FoGPbEaIC-isic'!$A16))</f>
        <v>8.2891426072965402E-2</v>
      </c>
      <c r="U16" cm="1">
        <f t="array" ref="U16">SUMPRODUCT(SIOM!$C$48:$AR$89*(SIOM!$B$48:$B$89='FoGPbEaIC-isic'!$A16)*(SIOM!$C$47:$AR$47='FoGPbEaIC-isic'!U$1))/SUMPRODUCT(SIOM!$C$48:$AR$89*(SIOM!$B$48:$B$89='FoGPbEaIC-isic'!$A16))</f>
        <v>0.1280053593509943</v>
      </c>
      <c r="V16" cm="1">
        <f t="array" ref="V16">SUMPRODUCT(SIOM!$C$48:$AR$89*(SIOM!$B$48:$B$89='FoGPbEaIC-isic'!$A16)*(SIOM!$C$47:$AR$47='FoGPbEaIC-isic'!V$1))/SUMPRODUCT(SIOM!$C$48:$AR$89*(SIOM!$B$48:$B$89='FoGPbEaIC-isic'!$A16))</f>
        <v>7.2640545394787162E-2</v>
      </c>
      <c r="W16" cm="1">
        <f t="array" ref="W16">SUMPRODUCT(SIOM!$C$48:$AR$89*(SIOM!$B$48:$B$89='FoGPbEaIC-isic'!$A16)*(SIOM!$C$47:$AR$47='FoGPbEaIC-isic'!W$1))/SUMPRODUCT(SIOM!$C$48:$AR$89*(SIOM!$B$48:$B$89='FoGPbEaIC-isic'!$A16))</f>
        <v>7.5247704900910567E-2</v>
      </c>
      <c r="X16" cm="1">
        <f t="array" ref="X16">SUMPRODUCT(SIOM!$C$48:$AR$89*(SIOM!$B$48:$B$89='FoGPbEaIC-isic'!$A16)*(SIOM!$C$47:$AR$47='FoGPbEaIC-isic'!X$1))/SUMPRODUCT(SIOM!$C$48:$AR$89*(SIOM!$B$48:$B$89='FoGPbEaIC-isic'!$A16))</f>
        <v>1.5843715306334157E-2</v>
      </c>
      <c r="Y16" cm="1">
        <f t="array" ref="Y16">SUMPRODUCT(SIOM!$C$48:$AR$89*(SIOM!$B$48:$B$89='FoGPbEaIC-isic'!$A16)*(SIOM!$C$47:$AR$47='FoGPbEaIC-isic'!Y$1))/SUMPRODUCT(SIOM!$C$48:$AR$89*(SIOM!$B$48:$B$89='FoGPbEaIC-isic'!$A16))</f>
        <v>1.3995508628150983E-2</v>
      </c>
      <c r="Z16" cm="1">
        <f t="array" ref="Z16">SUMPRODUCT(SIOM!$C$48:$AR$89*(SIOM!$B$48:$B$89='FoGPbEaIC-isic'!$A16)*(SIOM!$C$47:$AR$47='FoGPbEaIC-isic'!Z$1))/SUMPRODUCT(SIOM!$C$48:$AR$89*(SIOM!$B$48:$B$89='FoGPbEaIC-isic'!$A16))</f>
        <v>1.3939141808572495E-3</v>
      </c>
      <c r="AA16" cm="1">
        <f t="array" ref="AA16">SUMPRODUCT(SIOM!$C$48:$AR$89*(SIOM!$B$48:$B$89='FoGPbEaIC-isic'!$A16)*(SIOM!$C$47:$AR$47='FoGPbEaIC-isic'!AA$1))/SUMPRODUCT(SIOM!$C$48:$AR$89*(SIOM!$B$48:$B$89='FoGPbEaIC-isic'!$A16))</f>
        <v>8.4550229367730235E-5</v>
      </c>
      <c r="AB16" cm="1">
        <f t="array" ref="AB16">SUMPRODUCT(SIOM!$C$48:$AR$89*(SIOM!$B$48:$B$89='FoGPbEaIC-isic'!$A16)*(SIOM!$C$47:$AR$47='FoGPbEaIC-isic'!AB$1))/SUMPRODUCT(SIOM!$C$48:$AR$89*(SIOM!$B$48:$B$89='FoGPbEaIC-isic'!$A16))</f>
        <v>5.3231318189124301E-3</v>
      </c>
      <c r="AC16" cm="1">
        <f t="array" ref="AC16">SUMPRODUCT(SIOM!$C$48:$AR$89*(SIOM!$B$48:$B$89='FoGPbEaIC-isic'!$A16)*(SIOM!$C$47:$AR$47='FoGPbEaIC-isic'!AC$1))/SUMPRODUCT(SIOM!$C$48:$AR$89*(SIOM!$B$48:$B$89='FoGPbEaIC-isic'!$A16))</f>
        <v>2.6058687370111504E-2</v>
      </c>
      <c r="AD16" cm="1">
        <f t="array" ref="AD16">SUMPRODUCT(SIOM!$C$48:$AR$89*(SIOM!$B$48:$B$89='FoGPbEaIC-isic'!$A16)*(SIOM!$C$47:$AR$47='FoGPbEaIC-isic'!AD$1))/SUMPRODUCT(SIOM!$C$48:$AR$89*(SIOM!$B$48:$B$89='FoGPbEaIC-isic'!$A16))</f>
        <v>3.0951284607388116E-3</v>
      </c>
      <c r="AE16" cm="1">
        <f t="array" ref="AE16">SUMPRODUCT(SIOM!$C$48:$AR$89*(SIOM!$B$48:$B$89='FoGPbEaIC-isic'!$A16)*(SIOM!$C$47:$AR$47='FoGPbEaIC-isic'!AE$1))/SUMPRODUCT(SIOM!$C$48:$AR$89*(SIOM!$B$48:$B$89='FoGPbEaIC-isic'!$A16))</f>
        <v>5.3622236834548111E-4</v>
      </c>
      <c r="AF16" cm="1">
        <f t="array" ref="AF16">SUMPRODUCT(SIOM!$C$48:$AR$89*(SIOM!$B$48:$B$89='FoGPbEaIC-isic'!$A16)*(SIOM!$C$47:$AR$47='FoGPbEaIC-isic'!AF$1))/SUMPRODUCT(SIOM!$C$48:$AR$89*(SIOM!$B$48:$B$89='FoGPbEaIC-isic'!$A16))</f>
        <v>7.9214403368375549E-4</v>
      </c>
      <c r="AG16" cm="1">
        <f t="array" ref="AG16">SUMPRODUCT(SIOM!$C$48:$AR$89*(SIOM!$B$48:$B$89='FoGPbEaIC-isic'!$A16)*(SIOM!$C$47:$AR$47='FoGPbEaIC-isic'!AG$1))/SUMPRODUCT(SIOM!$C$48:$AR$89*(SIOM!$B$48:$B$89='FoGPbEaIC-isic'!$A16))</f>
        <v>1.1061794241659656E-4</v>
      </c>
      <c r="AH16" cm="1">
        <f t="array" ref="AH16">SUMPRODUCT(SIOM!$C$48:$AR$89*(SIOM!$B$48:$B$89='FoGPbEaIC-isic'!$A16)*(SIOM!$C$47:$AR$47='FoGPbEaIC-isic'!AH$1))/SUMPRODUCT(SIOM!$C$48:$AR$89*(SIOM!$B$48:$B$89='FoGPbEaIC-isic'!$A16))</f>
        <v>4.5846566062116351E-5</v>
      </c>
      <c r="AI16" cm="1">
        <f t="array" ref="AI16">SUMPRODUCT(SIOM!$C$48:$AR$89*(SIOM!$B$48:$B$89='FoGPbEaIC-isic'!$A16)*(SIOM!$C$47:$AR$47='FoGPbEaIC-isic'!AI$1))/SUMPRODUCT(SIOM!$C$48:$AR$89*(SIOM!$B$48:$B$89='FoGPbEaIC-isic'!$A16))</f>
        <v>3.5073981741847689E-5</v>
      </c>
      <c r="AJ16" cm="1">
        <f t="array" ref="AJ16">SUMPRODUCT(SIOM!$C$48:$AR$89*(SIOM!$B$48:$B$89='FoGPbEaIC-isic'!$A16)*(SIOM!$C$47:$AR$47='FoGPbEaIC-isic'!AJ$1))/SUMPRODUCT(SIOM!$C$48:$AR$89*(SIOM!$B$48:$B$89='FoGPbEaIC-isic'!$A16))</f>
        <v>9.3828238926448108E-5</v>
      </c>
      <c r="AK16" cm="1">
        <f t="array" ref="AK16">SUMPRODUCT(SIOM!$C$48:$AR$89*(SIOM!$B$48:$B$89='FoGPbEaIC-isic'!$A16)*(SIOM!$C$47:$AR$47='FoGPbEaIC-isic'!AK$1))/SUMPRODUCT(SIOM!$C$48:$AR$89*(SIOM!$B$48:$B$89='FoGPbEaIC-isic'!$A16))</f>
        <v>1.1147004413129889E-3</v>
      </c>
      <c r="AL16" cm="1">
        <f t="array" ref="AL16">SUMPRODUCT(SIOM!$C$48:$AR$89*(SIOM!$B$48:$B$89='FoGPbEaIC-isic'!$A16)*(SIOM!$C$47:$AR$47='FoGPbEaIC-isic'!AL$1))/SUMPRODUCT(SIOM!$C$48:$AR$89*(SIOM!$B$48:$B$89='FoGPbEaIC-isic'!$A16))</f>
        <v>1.315924552390872E-3</v>
      </c>
      <c r="AM16" cm="1">
        <f t="array" ref="AM16">SUMPRODUCT(SIOM!$C$48:$AR$89*(SIOM!$B$48:$B$89='FoGPbEaIC-isic'!$A16)*(SIOM!$C$47:$AR$47='FoGPbEaIC-isic'!AM$1))/SUMPRODUCT(SIOM!$C$48:$AR$89*(SIOM!$B$48:$B$89='FoGPbEaIC-isic'!$A16))</f>
        <v>2.6882935646075842E-4</v>
      </c>
      <c r="AN16" cm="1">
        <f t="array" ref="AN16">SUMPRODUCT(SIOM!$C$48:$AR$89*(SIOM!$B$48:$B$89='FoGPbEaIC-isic'!$A16)*(SIOM!$C$47:$AR$47='FoGPbEaIC-isic'!AN$1))/SUMPRODUCT(SIOM!$C$48:$AR$89*(SIOM!$B$48:$B$89='FoGPbEaIC-isic'!$A16))</f>
        <v>6.6304771239707644E-5</v>
      </c>
      <c r="AO16" cm="1">
        <f t="array" ref="AO16">SUMPRODUCT(SIOM!$C$48:$AR$89*(SIOM!$B$48:$B$89='FoGPbEaIC-isic'!$A16)*(SIOM!$C$47:$AR$47='FoGPbEaIC-isic'!AO$1))/SUMPRODUCT(SIOM!$C$48:$AR$89*(SIOM!$B$48:$B$89='FoGPbEaIC-isic'!$A16))</f>
        <v>2.7042098153150083E-4</v>
      </c>
      <c r="AP16" cm="1">
        <f t="array" ref="AP16">SUMPRODUCT(SIOM!$C$48:$AR$89*(SIOM!$B$48:$B$89='FoGPbEaIC-isic'!$A16)*(SIOM!$C$47:$AR$47='FoGPbEaIC-isic'!AP$1))/SUMPRODUCT(SIOM!$C$48:$AR$89*(SIOM!$B$48:$B$89='FoGPbEaIC-isic'!$A16))</f>
        <v>1.7578528403257852E-3</v>
      </c>
      <c r="AQ16" cm="1">
        <f t="array" ref="AQ16">SUMPRODUCT(SIOM!$C$48:$AR$89*(SIOM!$B$48:$B$89='FoGPbEaIC-isic'!$A16)*(SIOM!$C$47:$AR$47='FoGPbEaIC-isic'!AQ$1))/SUMPRODUCT(SIOM!$C$48:$AR$89*(SIOM!$B$48:$B$89='FoGPbEaIC-isic'!$A16))</f>
        <v>0</v>
      </c>
    </row>
    <row r="17" spans="1:43">
      <c r="A17" t="s">
        <v>104</v>
      </c>
      <c r="B17" cm="1">
        <f t="array" ref="B17">SUMPRODUCT(SIOM!$C$48:$AR$89*(SIOM!$B$48:$B$89='FoGPbEaIC-isic'!$A17)*(SIOM!$C$47:$AR$47='FoGPbEaIC-isic'!B$1))/SUMPRODUCT(SIOM!$C$48:$AR$89*(SIOM!$B$48:$B$89='FoGPbEaIC-isic'!$A17))</f>
        <v>3.1062316564981086E-3</v>
      </c>
      <c r="C17" cm="1">
        <f t="array" ref="C17">SUMPRODUCT(SIOM!$C$48:$AR$89*(SIOM!$B$48:$B$89='FoGPbEaIC-isic'!$A17)*(SIOM!$C$47:$AR$47='FoGPbEaIC-isic'!C$1))/SUMPRODUCT(SIOM!$C$48:$AR$89*(SIOM!$B$48:$B$89='FoGPbEaIC-isic'!$A17))</f>
        <v>7.6341927386064799E-5</v>
      </c>
      <c r="D17" cm="1">
        <f t="array" ref="D17">SUMPRODUCT(SIOM!$C$48:$AR$89*(SIOM!$B$48:$B$89='FoGPbEaIC-isic'!$A17)*(SIOM!$C$47:$AR$47='FoGPbEaIC-isic'!D$1))/SUMPRODUCT(SIOM!$C$48:$AR$89*(SIOM!$B$48:$B$89='FoGPbEaIC-isic'!$A17))</f>
        <v>2.9380987527070148E-5</v>
      </c>
      <c r="E17" cm="1">
        <f t="array" ref="E17">SUMPRODUCT(SIOM!$C$48:$AR$89*(SIOM!$B$48:$B$89='FoGPbEaIC-isic'!$A17)*(SIOM!$C$47:$AR$47='FoGPbEaIC-isic'!E$1))/SUMPRODUCT(SIOM!$C$48:$AR$89*(SIOM!$B$48:$B$89='FoGPbEaIC-isic'!$A17))</f>
        <v>5.1081458330469454E-4</v>
      </c>
      <c r="F17" cm="1">
        <f t="array" ref="F17">SUMPRODUCT(SIOM!$C$48:$AR$89*(SIOM!$B$48:$B$89='FoGPbEaIC-isic'!$A17)*(SIOM!$C$47:$AR$47='FoGPbEaIC-isic'!F$1))/SUMPRODUCT(SIOM!$C$48:$AR$89*(SIOM!$B$48:$B$89='FoGPbEaIC-isic'!$A17))</f>
        <v>3.8912147454062164E-6</v>
      </c>
      <c r="G17" cm="1">
        <f t="array" ref="G17">SUMPRODUCT(SIOM!$C$48:$AR$89*(SIOM!$B$48:$B$89='FoGPbEaIC-isic'!$A17)*(SIOM!$C$47:$AR$47='FoGPbEaIC-isic'!G$1))/SUMPRODUCT(SIOM!$C$48:$AR$89*(SIOM!$B$48:$B$89='FoGPbEaIC-isic'!$A17))</f>
        <v>2.3154244845677841E-2</v>
      </c>
      <c r="H17" cm="1">
        <f t="array" ref="H17">SUMPRODUCT(SIOM!$C$48:$AR$89*(SIOM!$B$48:$B$89='FoGPbEaIC-isic'!$A17)*(SIOM!$C$47:$AR$47='FoGPbEaIC-isic'!H$1))/SUMPRODUCT(SIOM!$C$48:$AR$89*(SIOM!$B$48:$B$89='FoGPbEaIC-isic'!$A17))</f>
        <v>3.8122786748565475E-3</v>
      </c>
      <c r="I17" cm="1">
        <f t="array" ref="I17">SUMPRODUCT(SIOM!$C$48:$AR$89*(SIOM!$B$48:$B$89='FoGPbEaIC-isic'!$A17)*(SIOM!$C$47:$AR$47='FoGPbEaIC-isic'!I$1))/SUMPRODUCT(SIOM!$C$48:$AR$89*(SIOM!$B$48:$B$89='FoGPbEaIC-isic'!$A17))</f>
        <v>2.9170329204989973E-3</v>
      </c>
      <c r="J17" cm="1">
        <f t="array" ref="J17">SUMPRODUCT(SIOM!$C$48:$AR$89*(SIOM!$B$48:$B$89='FoGPbEaIC-isic'!$A17)*(SIOM!$C$47:$AR$47='FoGPbEaIC-isic'!J$1))/SUMPRODUCT(SIOM!$C$48:$AR$89*(SIOM!$B$48:$B$89='FoGPbEaIC-isic'!$A17))</f>
        <v>2.2676632978668029E-3</v>
      </c>
      <c r="K17" cm="1">
        <f t="array" ref="K17">SUMPRODUCT(SIOM!$C$48:$AR$89*(SIOM!$B$48:$B$89='FoGPbEaIC-isic'!$A17)*(SIOM!$C$47:$AR$47='FoGPbEaIC-isic'!K$1))/SUMPRODUCT(SIOM!$C$48:$AR$89*(SIOM!$B$48:$B$89='FoGPbEaIC-isic'!$A17))</f>
        <v>2.0977469206507312E-3</v>
      </c>
      <c r="L17" cm="1">
        <f t="array" ref="L17">SUMPRODUCT(SIOM!$C$48:$AR$89*(SIOM!$B$48:$B$89='FoGPbEaIC-isic'!$A17)*(SIOM!$C$47:$AR$47='FoGPbEaIC-isic'!L$1))/SUMPRODUCT(SIOM!$C$48:$AR$89*(SIOM!$B$48:$B$89='FoGPbEaIC-isic'!$A17))</f>
        <v>1.8556681976010268E-2</v>
      </c>
      <c r="M17" cm="1">
        <f t="array" ref="M17">SUMPRODUCT(SIOM!$C$48:$AR$89*(SIOM!$B$48:$B$89='FoGPbEaIC-isic'!$A17)*(SIOM!$C$47:$AR$47='FoGPbEaIC-isic'!M$1))/SUMPRODUCT(SIOM!$C$48:$AR$89*(SIOM!$B$48:$B$89='FoGPbEaIC-isic'!$A17))</f>
        <v>1.3706340700842753E-3</v>
      </c>
      <c r="N17" cm="1">
        <f t="array" ref="N17">SUMPRODUCT(SIOM!$C$48:$AR$89*(SIOM!$B$48:$B$89='FoGPbEaIC-isic'!$A17)*(SIOM!$C$47:$AR$47='FoGPbEaIC-isic'!N$1))/SUMPRODUCT(SIOM!$C$48:$AR$89*(SIOM!$B$48:$B$89='FoGPbEaIC-isic'!$A17))</f>
        <v>1.1205320328214238E-2</v>
      </c>
      <c r="O17" cm="1">
        <f t="array" ref="O17">SUMPRODUCT(SIOM!$C$48:$AR$89*(SIOM!$B$48:$B$89='FoGPbEaIC-isic'!$A17)*(SIOM!$C$47:$AR$47='FoGPbEaIC-isic'!O$1))/SUMPRODUCT(SIOM!$C$48:$AR$89*(SIOM!$B$48:$B$89='FoGPbEaIC-isic'!$A17))</f>
        <v>2.4790519124415419E-3</v>
      </c>
      <c r="P17" cm="1">
        <f t="array" ref="P17">SUMPRODUCT(SIOM!$C$48:$AR$89*(SIOM!$B$48:$B$89='FoGPbEaIC-isic'!$A17)*(SIOM!$C$47:$AR$47='FoGPbEaIC-isic'!P$1))/SUMPRODUCT(SIOM!$C$48:$AR$89*(SIOM!$B$48:$B$89='FoGPbEaIC-isic'!$A17))</f>
        <v>4.2515335925032713E-3</v>
      </c>
      <c r="Q17" cm="1">
        <f t="array" ref="Q17">SUMPRODUCT(SIOM!$C$48:$AR$89*(SIOM!$B$48:$B$89='FoGPbEaIC-isic'!$A17)*(SIOM!$C$47:$AR$47='FoGPbEaIC-isic'!Q$1))/SUMPRODUCT(SIOM!$C$48:$AR$89*(SIOM!$B$48:$B$89='FoGPbEaIC-isic'!$A17))</f>
        <v>3.5721142904896273E-2</v>
      </c>
      <c r="R17" cm="1">
        <f t="array" ref="R17">SUMPRODUCT(SIOM!$C$48:$AR$89*(SIOM!$B$48:$B$89='FoGPbEaIC-isic'!$A17)*(SIOM!$C$47:$AR$47='FoGPbEaIC-isic'!R$1))/SUMPRODUCT(SIOM!$C$48:$AR$89*(SIOM!$B$48:$B$89='FoGPbEaIC-isic'!$A17))</f>
        <v>1.0687765605082679E-2</v>
      </c>
      <c r="S17" cm="1">
        <f t="array" ref="S17">SUMPRODUCT(SIOM!$C$48:$AR$89*(SIOM!$B$48:$B$89='FoGPbEaIC-isic'!$A17)*(SIOM!$C$47:$AR$47='FoGPbEaIC-isic'!S$1))/SUMPRODUCT(SIOM!$C$48:$AR$89*(SIOM!$B$48:$B$89='FoGPbEaIC-isic'!$A17))</f>
        <v>0.17402193304037045</v>
      </c>
      <c r="T17" cm="1">
        <f t="array" ref="T17">SUMPRODUCT(SIOM!$C$48:$AR$89*(SIOM!$B$48:$B$89='FoGPbEaIC-isic'!$A17)*(SIOM!$C$47:$AR$47='FoGPbEaIC-isic'!T$1))/SUMPRODUCT(SIOM!$C$48:$AR$89*(SIOM!$B$48:$B$89='FoGPbEaIC-isic'!$A17))</f>
        <v>4.7164904365233039E-2</v>
      </c>
      <c r="U17" cm="1">
        <f t="array" ref="U17">SUMPRODUCT(SIOM!$C$48:$AR$89*(SIOM!$B$48:$B$89='FoGPbEaIC-isic'!$A17)*(SIOM!$C$47:$AR$47='FoGPbEaIC-isic'!U$1))/SUMPRODUCT(SIOM!$C$48:$AR$89*(SIOM!$B$48:$B$89='FoGPbEaIC-isic'!$A17))</f>
        <v>4.8575110699558541E-2</v>
      </c>
      <c r="V17" cm="1">
        <f t="array" ref="V17">SUMPRODUCT(SIOM!$C$48:$AR$89*(SIOM!$B$48:$B$89='FoGPbEaIC-isic'!$A17)*(SIOM!$C$47:$AR$47='FoGPbEaIC-isic'!V$1))/SUMPRODUCT(SIOM!$C$48:$AR$89*(SIOM!$B$48:$B$89='FoGPbEaIC-isic'!$A17))</f>
        <v>0.16142639517738597</v>
      </c>
      <c r="W17" cm="1">
        <f t="array" ref="W17">SUMPRODUCT(SIOM!$C$48:$AR$89*(SIOM!$B$48:$B$89='FoGPbEaIC-isic'!$A17)*(SIOM!$C$47:$AR$47='FoGPbEaIC-isic'!W$1))/SUMPRODUCT(SIOM!$C$48:$AR$89*(SIOM!$B$48:$B$89='FoGPbEaIC-isic'!$A17))</f>
        <v>0.13018356562360534</v>
      </c>
      <c r="X17" cm="1">
        <f t="array" ref="X17">SUMPRODUCT(SIOM!$C$48:$AR$89*(SIOM!$B$48:$B$89='FoGPbEaIC-isic'!$A17)*(SIOM!$C$47:$AR$47='FoGPbEaIC-isic'!X$1))/SUMPRODUCT(SIOM!$C$48:$AR$89*(SIOM!$B$48:$B$89='FoGPbEaIC-isic'!$A17))</f>
        <v>5.072292226706758E-2</v>
      </c>
      <c r="Y17" cm="1">
        <f t="array" ref="Y17">SUMPRODUCT(SIOM!$C$48:$AR$89*(SIOM!$B$48:$B$89='FoGPbEaIC-isic'!$A17)*(SIOM!$C$47:$AR$47='FoGPbEaIC-isic'!Y$1))/SUMPRODUCT(SIOM!$C$48:$AR$89*(SIOM!$B$48:$B$89='FoGPbEaIC-isic'!$A17))</f>
        <v>1.4726279041997291E-2</v>
      </c>
      <c r="Z17" cm="1">
        <f t="array" ref="Z17">SUMPRODUCT(SIOM!$C$48:$AR$89*(SIOM!$B$48:$B$89='FoGPbEaIC-isic'!$A17)*(SIOM!$C$47:$AR$47='FoGPbEaIC-isic'!Z$1))/SUMPRODUCT(SIOM!$C$48:$AR$89*(SIOM!$B$48:$B$89='FoGPbEaIC-isic'!$A17))</f>
        <v>4.5531265869945851E-3</v>
      </c>
      <c r="AA17" cm="1">
        <f t="array" ref="AA17">SUMPRODUCT(SIOM!$C$48:$AR$89*(SIOM!$B$48:$B$89='FoGPbEaIC-isic'!$A17)*(SIOM!$C$47:$AR$47='FoGPbEaIC-isic'!AA$1))/SUMPRODUCT(SIOM!$C$48:$AR$89*(SIOM!$B$48:$B$89='FoGPbEaIC-isic'!$A17))</f>
        <v>6.5648035433957372E-4</v>
      </c>
      <c r="AB17" cm="1">
        <f t="array" ref="AB17">SUMPRODUCT(SIOM!$C$48:$AR$89*(SIOM!$B$48:$B$89='FoGPbEaIC-isic'!$A17)*(SIOM!$C$47:$AR$47='FoGPbEaIC-isic'!AB$1))/SUMPRODUCT(SIOM!$C$48:$AR$89*(SIOM!$B$48:$B$89='FoGPbEaIC-isic'!$A17))</f>
        <v>2.6820429252637666E-3</v>
      </c>
      <c r="AC17" cm="1">
        <f t="array" ref="AC17">SUMPRODUCT(SIOM!$C$48:$AR$89*(SIOM!$B$48:$B$89='FoGPbEaIC-isic'!$A17)*(SIOM!$C$47:$AR$47='FoGPbEaIC-isic'!AC$1))/SUMPRODUCT(SIOM!$C$48:$AR$89*(SIOM!$B$48:$B$89='FoGPbEaIC-isic'!$A17))</f>
        <v>0.15907985371395081</v>
      </c>
      <c r="AD17" cm="1">
        <f t="array" ref="AD17">SUMPRODUCT(SIOM!$C$48:$AR$89*(SIOM!$B$48:$B$89='FoGPbEaIC-isic'!$A17)*(SIOM!$C$47:$AR$47='FoGPbEaIC-isic'!AD$1))/SUMPRODUCT(SIOM!$C$48:$AR$89*(SIOM!$B$48:$B$89='FoGPbEaIC-isic'!$A17))</f>
        <v>1.785223313513655E-2</v>
      </c>
      <c r="AE17" cm="1">
        <f t="array" ref="AE17">SUMPRODUCT(SIOM!$C$48:$AR$89*(SIOM!$B$48:$B$89='FoGPbEaIC-isic'!$A17)*(SIOM!$C$47:$AR$47='FoGPbEaIC-isic'!AE$1))/SUMPRODUCT(SIOM!$C$48:$AR$89*(SIOM!$B$48:$B$89='FoGPbEaIC-isic'!$A17))</f>
        <v>5.1172137531232944E-3</v>
      </c>
      <c r="AF17" cm="1">
        <f t="array" ref="AF17">SUMPRODUCT(SIOM!$C$48:$AR$89*(SIOM!$B$48:$B$89='FoGPbEaIC-isic'!$A17)*(SIOM!$C$47:$AR$47='FoGPbEaIC-isic'!AF$1))/SUMPRODUCT(SIOM!$C$48:$AR$89*(SIOM!$B$48:$B$89='FoGPbEaIC-isic'!$A17))</f>
        <v>7.9728442314194823E-3</v>
      </c>
      <c r="AG17" cm="1">
        <f t="array" ref="AG17">SUMPRODUCT(SIOM!$C$48:$AR$89*(SIOM!$B$48:$B$89='FoGPbEaIC-isic'!$A17)*(SIOM!$C$47:$AR$47='FoGPbEaIC-isic'!AG$1))/SUMPRODUCT(SIOM!$C$48:$AR$89*(SIOM!$B$48:$B$89='FoGPbEaIC-isic'!$A17))</f>
        <v>7.730778247465671E-4</v>
      </c>
      <c r="AH17" cm="1">
        <f t="array" ref="AH17">SUMPRODUCT(SIOM!$C$48:$AR$89*(SIOM!$B$48:$B$89='FoGPbEaIC-isic'!$A17)*(SIOM!$C$47:$AR$47='FoGPbEaIC-isic'!AH$1))/SUMPRODUCT(SIOM!$C$48:$AR$89*(SIOM!$B$48:$B$89='FoGPbEaIC-isic'!$A17))</f>
        <v>1.5185812973835741E-3</v>
      </c>
      <c r="AI17" cm="1">
        <f t="array" ref="AI17">SUMPRODUCT(SIOM!$C$48:$AR$89*(SIOM!$B$48:$B$89='FoGPbEaIC-isic'!$A17)*(SIOM!$C$47:$AR$47='FoGPbEaIC-isic'!AI$1))/SUMPRODUCT(SIOM!$C$48:$AR$89*(SIOM!$B$48:$B$89='FoGPbEaIC-isic'!$A17))</f>
        <v>1.1117872225408993E-3</v>
      </c>
      <c r="AJ17" cm="1">
        <f t="array" ref="AJ17">SUMPRODUCT(SIOM!$C$48:$AR$89*(SIOM!$B$48:$B$89='FoGPbEaIC-isic'!$A17)*(SIOM!$C$47:$AR$47='FoGPbEaIC-isic'!AJ$1))/SUMPRODUCT(SIOM!$C$48:$AR$89*(SIOM!$B$48:$B$89='FoGPbEaIC-isic'!$A17))</f>
        <v>1.173710809575682E-3</v>
      </c>
      <c r="AK17" cm="1">
        <f t="array" ref="AK17">SUMPRODUCT(SIOM!$C$48:$AR$89*(SIOM!$B$48:$B$89='FoGPbEaIC-isic'!$A17)*(SIOM!$C$47:$AR$47='FoGPbEaIC-isic'!AK$1))/SUMPRODUCT(SIOM!$C$48:$AR$89*(SIOM!$B$48:$B$89='FoGPbEaIC-isic'!$A17))</f>
        <v>1.355962105914766E-2</v>
      </c>
      <c r="AL17" cm="1">
        <f t="array" ref="AL17">SUMPRODUCT(SIOM!$C$48:$AR$89*(SIOM!$B$48:$B$89='FoGPbEaIC-isic'!$A17)*(SIOM!$C$47:$AR$47='FoGPbEaIC-isic'!AL$1))/SUMPRODUCT(SIOM!$C$48:$AR$89*(SIOM!$B$48:$B$89='FoGPbEaIC-isic'!$A17))</f>
        <v>1.3415182873716984E-2</v>
      </c>
      <c r="AM17" cm="1">
        <f t="array" ref="AM17">SUMPRODUCT(SIOM!$C$48:$AR$89*(SIOM!$B$48:$B$89='FoGPbEaIC-isic'!$A17)*(SIOM!$C$47:$AR$47='FoGPbEaIC-isic'!AM$1))/SUMPRODUCT(SIOM!$C$48:$AR$89*(SIOM!$B$48:$B$89='FoGPbEaIC-isic'!$A17))</f>
        <v>8.6887814205891603E-3</v>
      </c>
      <c r="AN17" cm="1">
        <f t="array" ref="AN17">SUMPRODUCT(SIOM!$C$48:$AR$89*(SIOM!$B$48:$B$89='FoGPbEaIC-isic'!$A17)*(SIOM!$C$47:$AR$47='FoGPbEaIC-isic'!AN$1))/SUMPRODUCT(SIOM!$C$48:$AR$89*(SIOM!$B$48:$B$89='FoGPbEaIC-isic'!$A17))</f>
        <v>2.902174502289604E-3</v>
      </c>
      <c r="AO17" cm="1">
        <f t="array" ref="AO17">SUMPRODUCT(SIOM!$C$48:$AR$89*(SIOM!$B$48:$B$89='FoGPbEaIC-isic'!$A17)*(SIOM!$C$47:$AR$47='FoGPbEaIC-isic'!AO$1))/SUMPRODUCT(SIOM!$C$48:$AR$89*(SIOM!$B$48:$B$89='FoGPbEaIC-isic'!$A17))</f>
        <v>2.3281276793720583E-3</v>
      </c>
      <c r="AP17" cm="1">
        <f t="array" ref="AP17">SUMPRODUCT(SIOM!$C$48:$AR$89*(SIOM!$B$48:$B$89='FoGPbEaIC-isic'!$A17)*(SIOM!$C$47:$AR$47='FoGPbEaIC-isic'!AP$1))/SUMPRODUCT(SIOM!$C$48:$AR$89*(SIOM!$B$48:$B$89='FoGPbEaIC-isic'!$A17))</f>
        <v>7.5462929769468581E-3</v>
      </c>
      <c r="AQ17" cm="1">
        <f t="array" ref="AQ17">SUMPRODUCT(SIOM!$C$48:$AR$89*(SIOM!$B$48:$B$89='FoGPbEaIC-isic'!$A17)*(SIOM!$C$47:$AR$47='FoGPbEaIC-isic'!AQ$1))/SUMPRODUCT(SIOM!$C$48:$AR$89*(SIOM!$B$48:$B$89='FoGPbEaIC-isic'!$A17))</f>
        <v>0</v>
      </c>
    </row>
    <row r="18" spans="1:43">
      <c r="A18" t="s">
        <v>105</v>
      </c>
      <c r="B18" cm="1">
        <f t="array" ref="B18">SUMPRODUCT(SIOM!$C$48:$AR$89*(SIOM!$B$48:$B$89='FoGPbEaIC-isic'!$A18)*(SIOM!$C$47:$AR$47='FoGPbEaIC-isic'!B$1))/SUMPRODUCT(SIOM!$C$48:$AR$89*(SIOM!$B$48:$B$89='FoGPbEaIC-isic'!$A18))</f>
        <v>7.8235922320836558E-4</v>
      </c>
      <c r="C18" cm="1">
        <f t="array" ref="C18">SUMPRODUCT(SIOM!$C$48:$AR$89*(SIOM!$B$48:$B$89='FoGPbEaIC-isic'!$A18)*(SIOM!$C$47:$AR$47='FoGPbEaIC-isic'!C$1))/SUMPRODUCT(SIOM!$C$48:$AR$89*(SIOM!$B$48:$B$89='FoGPbEaIC-isic'!$A18))</f>
        <v>7.3245347065776123E-6</v>
      </c>
      <c r="D18" cm="1">
        <f t="array" ref="D18">SUMPRODUCT(SIOM!$C$48:$AR$89*(SIOM!$B$48:$B$89='FoGPbEaIC-isic'!$A18)*(SIOM!$C$47:$AR$47='FoGPbEaIC-isic'!D$1))/SUMPRODUCT(SIOM!$C$48:$AR$89*(SIOM!$B$48:$B$89='FoGPbEaIC-isic'!$A18))</f>
        <v>5.0341456383632301E-6</v>
      </c>
      <c r="E18" cm="1">
        <f t="array" ref="E18">SUMPRODUCT(SIOM!$C$48:$AR$89*(SIOM!$B$48:$B$89='FoGPbEaIC-isic'!$A18)*(SIOM!$C$47:$AR$47='FoGPbEaIC-isic'!E$1))/SUMPRODUCT(SIOM!$C$48:$AR$89*(SIOM!$B$48:$B$89='FoGPbEaIC-isic'!$A18))</f>
        <v>1.0078300689106832E-4</v>
      </c>
      <c r="F18" cm="1">
        <f t="array" ref="F18">SUMPRODUCT(SIOM!$C$48:$AR$89*(SIOM!$B$48:$B$89='FoGPbEaIC-isic'!$A18)*(SIOM!$C$47:$AR$47='FoGPbEaIC-isic'!F$1))/SUMPRODUCT(SIOM!$C$48:$AR$89*(SIOM!$B$48:$B$89='FoGPbEaIC-isic'!$A18))</f>
        <v>5.8878896355125504E-7</v>
      </c>
      <c r="G18" cm="1">
        <f t="array" ref="G18">SUMPRODUCT(SIOM!$C$48:$AR$89*(SIOM!$B$48:$B$89='FoGPbEaIC-isic'!$A18)*(SIOM!$C$47:$AR$47='FoGPbEaIC-isic'!G$1))/SUMPRODUCT(SIOM!$C$48:$AR$89*(SIOM!$B$48:$B$89='FoGPbEaIC-isic'!$A18))</f>
        <v>1.9774418461972541E-3</v>
      </c>
      <c r="H18" cm="1">
        <f t="array" ref="H18">SUMPRODUCT(SIOM!$C$48:$AR$89*(SIOM!$B$48:$B$89='FoGPbEaIC-isic'!$A18)*(SIOM!$C$47:$AR$47='FoGPbEaIC-isic'!H$1))/SUMPRODUCT(SIOM!$C$48:$AR$89*(SIOM!$B$48:$B$89='FoGPbEaIC-isic'!$A18))</f>
        <v>1.0142302049444853E-3</v>
      </c>
      <c r="I18" cm="1">
        <f t="array" ref="I18">SUMPRODUCT(SIOM!$C$48:$AR$89*(SIOM!$B$48:$B$89='FoGPbEaIC-isic'!$A18)*(SIOM!$C$47:$AR$47='FoGPbEaIC-isic'!I$1))/SUMPRODUCT(SIOM!$C$48:$AR$89*(SIOM!$B$48:$B$89='FoGPbEaIC-isic'!$A18))</f>
        <v>1.4898715933700954E-4</v>
      </c>
      <c r="J18" cm="1">
        <f t="array" ref="J18">SUMPRODUCT(SIOM!$C$48:$AR$89*(SIOM!$B$48:$B$89='FoGPbEaIC-isic'!$A18)*(SIOM!$C$47:$AR$47='FoGPbEaIC-isic'!J$1))/SUMPRODUCT(SIOM!$C$48:$AR$89*(SIOM!$B$48:$B$89='FoGPbEaIC-isic'!$A18))</f>
        <v>9.4579526371092282E-4</v>
      </c>
      <c r="K18" cm="1">
        <f t="array" ref="K18">SUMPRODUCT(SIOM!$C$48:$AR$89*(SIOM!$B$48:$B$89='FoGPbEaIC-isic'!$A18)*(SIOM!$C$47:$AR$47='FoGPbEaIC-isic'!K$1))/SUMPRODUCT(SIOM!$C$48:$AR$89*(SIOM!$B$48:$B$89='FoGPbEaIC-isic'!$A18))</f>
        <v>8.5889590058039317E-4</v>
      </c>
      <c r="L18" cm="1">
        <f t="array" ref="L18">SUMPRODUCT(SIOM!$C$48:$AR$89*(SIOM!$B$48:$B$89='FoGPbEaIC-isic'!$A18)*(SIOM!$C$47:$AR$47='FoGPbEaIC-isic'!L$1))/SUMPRODUCT(SIOM!$C$48:$AR$89*(SIOM!$B$48:$B$89='FoGPbEaIC-isic'!$A18))</f>
        <v>7.3542979886851286E-3</v>
      </c>
      <c r="M18" cm="1">
        <f t="array" ref="M18">SUMPRODUCT(SIOM!$C$48:$AR$89*(SIOM!$B$48:$B$89='FoGPbEaIC-isic'!$A18)*(SIOM!$C$47:$AR$47='FoGPbEaIC-isic'!M$1))/SUMPRODUCT(SIOM!$C$48:$AR$89*(SIOM!$B$48:$B$89='FoGPbEaIC-isic'!$A18))</f>
        <v>7.3860042743723628E-4</v>
      </c>
      <c r="N18" cm="1">
        <f t="array" ref="N18">SUMPRODUCT(SIOM!$C$48:$AR$89*(SIOM!$B$48:$B$89='FoGPbEaIC-isic'!$A18)*(SIOM!$C$47:$AR$47='FoGPbEaIC-isic'!N$1))/SUMPRODUCT(SIOM!$C$48:$AR$89*(SIOM!$B$48:$B$89='FoGPbEaIC-isic'!$A18))</f>
        <v>2.740571221856036E-3</v>
      </c>
      <c r="O18" cm="1">
        <f t="array" ref="O18">SUMPRODUCT(SIOM!$C$48:$AR$89*(SIOM!$B$48:$B$89='FoGPbEaIC-isic'!$A18)*(SIOM!$C$47:$AR$47='FoGPbEaIC-isic'!O$1))/SUMPRODUCT(SIOM!$C$48:$AR$89*(SIOM!$B$48:$B$89='FoGPbEaIC-isic'!$A18))</f>
        <v>4.2747160284064314E-4</v>
      </c>
      <c r="P18" cm="1">
        <f t="array" ref="P18">SUMPRODUCT(SIOM!$C$48:$AR$89*(SIOM!$B$48:$B$89='FoGPbEaIC-isic'!$A18)*(SIOM!$C$47:$AR$47='FoGPbEaIC-isic'!P$1))/SUMPRODUCT(SIOM!$C$48:$AR$89*(SIOM!$B$48:$B$89='FoGPbEaIC-isic'!$A18))</f>
        <v>7.1234728802932479E-4</v>
      </c>
      <c r="Q18" cm="1">
        <f t="array" ref="Q18">SUMPRODUCT(SIOM!$C$48:$AR$89*(SIOM!$B$48:$B$89='FoGPbEaIC-isic'!$A18)*(SIOM!$C$47:$AR$47='FoGPbEaIC-isic'!Q$1))/SUMPRODUCT(SIOM!$C$48:$AR$89*(SIOM!$B$48:$B$89='FoGPbEaIC-isic'!$A18))</f>
        <v>1.4762175773053419E-3</v>
      </c>
      <c r="R18" cm="1">
        <f t="array" ref="R18">SUMPRODUCT(SIOM!$C$48:$AR$89*(SIOM!$B$48:$B$89='FoGPbEaIC-isic'!$A18)*(SIOM!$C$47:$AR$47='FoGPbEaIC-isic'!R$1))/SUMPRODUCT(SIOM!$C$48:$AR$89*(SIOM!$B$48:$B$89='FoGPbEaIC-isic'!$A18))</f>
        <v>1.0001640366052457E-3</v>
      </c>
      <c r="S18" cm="1">
        <f t="array" ref="S18">SUMPRODUCT(SIOM!$C$48:$AR$89*(SIOM!$B$48:$B$89='FoGPbEaIC-isic'!$A18)*(SIOM!$C$47:$AR$47='FoGPbEaIC-isic'!S$1))/SUMPRODUCT(SIOM!$C$48:$AR$89*(SIOM!$B$48:$B$89='FoGPbEaIC-isic'!$A18))</f>
        <v>5.1010438404019238E-3</v>
      </c>
      <c r="T18" cm="1">
        <f t="array" ref="T18">SUMPRODUCT(SIOM!$C$48:$AR$89*(SIOM!$B$48:$B$89='FoGPbEaIC-isic'!$A18)*(SIOM!$C$47:$AR$47='FoGPbEaIC-isic'!T$1))/SUMPRODUCT(SIOM!$C$48:$AR$89*(SIOM!$B$48:$B$89='FoGPbEaIC-isic'!$A18))</f>
        <v>0.67742832171476097</v>
      </c>
      <c r="U18" cm="1">
        <f t="array" ref="U18">SUMPRODUCT(SIOM!$C$48:$AR$89*(SIOM!$B$48:$B$89='FoGPbEaIC-isic'!$A18)*(SIOM!$C$47:$AR$47='FoGPbEaIC-isic'!U$1))/SUMPRODUCT(SIOM!$C$48:$AR$89*(SIOM!$B$48:$B$89='FoGPbEaIC-isic'!$A18))</f>
        <v>5.8404544414530066E-2</v>
      </c>
      <c r="V18" cm="1">
        <f t="array" ref="V18">SUMPRODUCT(SIOM!$C$48:$AR$89*(SIOM!$B$48:$B$89='FoGPbEaIC-isic'!$A18)*(SIOM!$C$47:$AR$47='FoGPbEaIC-isic'!V$1))/SUMPRODUCT(SIOM!$C$48:$AR$89*(SIOM!$B$48:$B$89='FoGPbEaIC-isic'!$A18))</f>
        <v>3.6826847881778729E-2</v>
      </c>
      <c r="W18" cm="1">
        <f t="array" ref="W18">SUMPRODUCT(SIOM!$C$48:$AR$89*(SIOM!$B$48:$B$89='FoGPbEaIC-isic'!$A18)*(SIOM!$C$47:$AR$47='FoGPbEaIC-isic'!W$1))/SUMPRODUCT(SIOM!$C$48:$AR$89*(SIOM!$B$48:$B$89='FoGPbEaIC-isic'!$A18))</f>
        <v>3.2696752369610636E-2</v>
      </c>
      <c r="X18" cm="1">
        <f t="array" ref="X18">SUMPRODUCT(SIOM!$C$48:$AR$89*(SIOM!$B$48:$B$89='FoGPbEaIC-isic'!$A18)*(SIOM!$C$47:$AR$47='FoGPbEaIC-isic'!X$1))/SUMPRODUCT(SIOM!$C$48:$AR$89*(SIOM!$B$48:$B$89='FoGPbEaIC-isic'!$A18))</f>
        <v>1.2316852776970161E-2</v>
      </c>
      <c r="Y18" cm="1">
        <f t="array" ref="Y18">SUMPRODUCT(SIOM!$C$48:$AR$89*(SIOM!$B$48:$B$89='FoGPbEaIC-isic'!$A18)*(SIOM!$C$47:$AR$47='FoGPbEaIC-isic'!Y$1))/SUMPRODUCT(SIOM!$C$48:$AR$89*(SIOM!$B$48:$B$89='FoGPbEaIC-isic'!$A18))</f>
        <v>3.4316210525968728E-3</v>
      </c>
      <c r="Z18" cm="1">
        <f t="array" ref="Z18">SUMPRODUCT(SIOM!$C$48:$AR$89*(SIOM!$B$48:$B$89='FoGPbEaIC-isic'!$A18)*(SIOM!$C$47:$AR$47='FoGPbEaIC-isic'!Z$1))/SUMPRODUCT(SIOM!$C$48:$AR$89*(SIOM!$B$48:$B$89='FoGPbEaIC-isic'!$A18))</f>
        <v>4.7695085508054832E-3</v>
      </c>
      <c r="AA18" cm="1">
        <f t="array" ref="AA18">SUMPRODUCT(SIOM!$C$48:$AR$89*(SIOM!$B$48:$B$89='FoGPbEaIC-isic'!$A18)*(SIOM!$C$47:$AR$47='FoGPbEaIC-isic'!AA$1))/SUMPRODUCT(SIOM!$C$48:$AR$89*(SIOM!$B$48:$B$89='FoGPbEaIC-isic'!$A18))</f>
        <v>3.5979127195726539E-4</v>
      </c>
      <c r="AB18" cm="1">
        <f t="array" ref="AB18">SUMPRODUCT(SIOM!$C$48:$AR$89*(SIOM!$B$48:$B$89='FoGPbEaIC-isic'!$A18)*(SIOM!$C$47:$AR$47='FoGPbEaIC-isic'!AB$1))/SUMPRODUCT(SIOM!$C$48:$AR$89*(SIOM!$B$48:$B$89='FoGPbEaIC-isic'!$A18))</f>
        <v>7.2890307320754716E-4</v>
      </c>
      <c r="AC18" cm="1">
        <f t="array" ref="AC18">SUMPRODUCT(SIOM!$C$48:$AR$89*(SIOM!$B$48:$B$89='FoGPbEaIC-isic'!$A18)*(SIOM!$C$47:$AR$47='FoGPbEaIC-isic'!AC$1))/SUMPRODUCT(SIOM!$C$48:$AR$89*(SIOM!$B$48:$B$89='FoGPbEaIC-isic'!$A18))</f>
        <v>1.6092838830679256E-2</v>
      </c>
      <c r="AD18" cm="1">
        <f t="array" ref="AD18">SUMPRODUCT(SIOM!$C$48:$AR$89*(SIOM!$B$48:$B$89='FoGPbEaIC-isic'!$A18)*(SIOM!$C$47:$AR$47='FoGPbEaIC-isic'!AD$1))/SUMPRODUCT(SIOM!$C$48:$AR$89*(SIOM!$B$48:$B$89='FoGPbEaIC-isic'!$A18))</f>
        <v>1.76227421856812E-2</v>
      </c>
      <c r="AE18" cm="1">
        <f t="array" ref="AE18">SUMPRODUCT(SIOM!$C$48:$AR$89*(SIOM!$B$48:$B$89='FoGPbEaIC-isic'!$A18)*(SIOM!$C$47:$AR$47='FoGPbEaIC-isic'!AE$1))/SUMPRODUCT(SIOM!$C$48:$AR$89*(SIOM!$B$48:$B$89='FoGPbEaIC-isic'!$A18))</f>
        <v>4.1193795530314577E-3</v>
      </c>
      <c r="AF18" cm="1">
        <f t="array" ref="AF18">SUMPRODUCT(SIOM!$C$48:$AR$89*(SIOM!$B$48:$B$89='FoGPbEaIC-isic'!$A18)*(SIOM!$C$47:$AR$47='FoGPbEaIC-isic'!AF$1))/SUMPRODUCT(SIOM!$C$48:$AR$89*(SIOM!$B$48:$B$89='FoGPbEaIC-isic'!$A18))</f>
        <v>3.6771224988392044E-3</v>
      </c>
      <c r="AG18" cm="1">
        <f t="array" ref="AG18">SUMPRODUCT(SIOM!$C$48:$AR$89*(SIOM!$B$48:$B$89='FoGPbEaIC-isic'!$A18)*(SIOM!$C$47:$AR$47='FoGPbEaIC-isic'!AG$1))/SUMPRODUCT(SIOM!$C$48:$AR$89*(SIOM!$B$48:$B$89='FoGPbEaIC-isic'!$A18))</f>
        <v>3.9171953108375927E-3</v>
      </c>
      <c r="AH18" cm="1">
        <f t="array" ref="AH18">SUMPRODUCT(SIOM!$C$48:$AR$89*(SIOM!$B$48:$B$89='FoGPbEaIC-isic'!$A18)*(SIOM!$C$47:$AR$47='FoGPbEaIC-isic'!AH$1))/SUMPRODUCT(SIOM!$C$48:$AR$89*(SIOM!$B$48:$B$89='FoGPbEaIC-isic'!$A18))</f>
        <v>2.2837681363192482E-2</v>
      </c>
      <c r="AI18" cm="1">
        <f t="array" ref="AI18">SUMPRODUCT(SIOM!$C$48:$AR$89*(SIOM!$B$48:$B$89='FoGPbEaIC-isic'!$A18)*(SIOM!$C$47:$AR$47='FoGPbEaIC-isic'!AI$1))/SUMPRODUCT(SIOM!$C$48:$AR$89*(SIOM!$B$48:$B$89='FoGPbEaIC-isic'!$A18))</f>
        <v>1.3535640043631622E-2</v>
      </c>
      <c r="AJ18" cm="1">
        <f t="array" ref="AJ18">SUMPRODUCT(SIOM!$C$48:$AR$89*(SIOM!$B$48:$B$89='FoGPbEaIC-isic'!$A18)*(SIOM!$C$47:$AR$47='FoGPbEaIC-isic'!AJ$1))/SUMPRODUCT(SIOM!$C$48:$AR$89*(SIOM!$B$48:$B$89='FoGPbEaIC-isic'!$A18))</f>
        <v>4.0294361509593691E-3</v>
      </c>
      <c r="AK18" cm="1">
        <f t="array" ref="AK18">SUMPRODUCT(SIOM!$C$48:$AR$89*(SIOM!$B$48:$B$89='FoGPbEaIC-isic'!$A18)*(SIOM!$C$47:$AR$47='FoGPbEaIC-isic'!AK$1))/SUMPRODUCT(SIOM!$C$48:$AR$89*(SIOM!$B$48:$B$89='FoGPbEaIC-isic'!$A18))</f>
        <v>2.7006277785687188E-3</v>
      </c>
      <c r="AL18" cm="1">
        <f t="array" ref="AL18">SUMPRODUCT(SIOM!$C$48:$AR$89*(SIOM!$B$48:$B$89='FoGPbEaIC-isic'!$A18)*(SIOM!$C$47:$AR$47='FoGPbEaIC-isic'!AL$1))/SUMPRODUCT(SIOM!$C$48:$AR$89*(SIOM!$B$48:$B$89='FoGPbEaIC-isic'!$A18))</f>
        <v>1.9941875931096156E-2</v>
      </c>
      <c r="AM18" cm="1">
        <f t="array" ref="AM18">SUMPRODUCT(SIOM!$C$48:$AR$89*(SIOM!$B$48:$B$89='FoGPbEaIC-isic'!$A18)*(SIOM!$C$47:$AR$47='FoGPbEaIC-isic'!AM$1))/SUMPRODUCT(SIOM!$C$48:$AR$89*(SIOM!$B$48:$B$89='FoGPbEaIC-isic'!$A18))</f>
        <v>5.3058246419250502E-3</v>
      </c>
      <c r="AN18" cm="1">
        <f t="array" ref="AN18">SUMPRODUCT(SIOM!$C$48:$AR$89*(SIOM!$B$48:$B$89='FoGPbEaIC-isic'!$A18)*(SIOM!$C$47:$AR$47='FoGPbEaIC-isic'!AN$1))/SUMPRODUCT(SIOM!$C$48:$AR$89*(SIOM!$B$48:$B$89='FoGPbEaIC-isic'!$A18))</f>
        <v>5.7214860986336945E-3</v>
      </c>
      <c r="AO18" cm="1">
        <f t="array" ref="AO18">SUMPRODUCT(SIOM!$C$48:$AR$89*(SIOM!$B$48:$B$89='FoGPbEaIC-isic'!$A18)*(SIOM!$C$47:$AR$47='FoGPbEaIC-isic'!AO$1))/SUMPRODUCT(SIOM!$C$48:$AR$89*(SIOM!$B$48:$B$89='FoGPbEaIC-isic'!$A18))</f>
        <v>1.0345999479275045E-2</v>
      </c>
      <c r="AP18" cm="1">
        <f t="array" ref="AP18">SUMPRODUCT(SIOM!$C$48:$AR$89*(SIOM!$B$48:$B$89='FoGPbEaIC-isic'!$A18)*(SIOM!$C$47:$AR$47='FoGPbEaIC-isic'!AP$1))/SUMPRODUCT(SIOM!$C$48:$AR$89*(SIOM!$B$48:$B$89='FoGPbEaIC-isic'!$A18))</f>
        <v>1.7796852970092942E-2</v>
      </c>
      <c r="AQ18" cm="1">
        <f t="array" ref="AQ18">SUMPRODUCT(SIOM!$C$48:$AR$89*(SIOM!$B$48:$B$89='FoGPbEaIC-isic'!$A18)*(SIOM!$C$47:$AR$47='FoGPbEaIC-isic'!AQ$1))/SUMPRODUCT(SIOM!$C$48:$AR$89*(SIOM!$B$48:$B$89='FoGPbEaIC-isic'!$A18))</f>
        <v>0</v>
      </c>
    </row>
    <row r="19" spans="1:43">
      <c r="A19" t="s">
        <v>106</v>
      </c>
      <c r="B19" cm="1">
        <f t="array" ref="B19">SUMPRODUCT(SIOM!$C$48:$AR$89*(SIOM!$B$48:$B$89='FoGPbEaIC-isic'!$A19)*(SIOM!$C$47:$AR$47='FoGPbEaIC-isic'!B$1))/SUMPRODUCT(SIOM!$C$48:$AR$89*(SIOM!$B$48:$B$89='FoGPbEaIC-isic'!$A19))</f>
        <v>1.4251053432801728E-3</v>
      </c>
      <c r="C19" cm="1">
        <f t="array" ref="C19">SUMPRODUCT(SIOM!$C$48:$AR$89*(SIOM!$B$48:$B$89='FoGPbEaIC-isic'!$A19)*(SIOM!$C$47:$AR$47='FoGPbEaIC-isic'!C$1))/SUMPRODUCT(SIOM!$C$48:$AR$89*(SIOM!$B$48:$B$89='FoGPbEaIC-isic'!$A19))</f>
        <v>2.2789961643859898E-5</v>
      </c>
      <c r="D19" cm="1">
        <f t="array" ref="D19">SUMPRODUCT(SIOM!$C$48:$AR$89*(SIOM!$B$48:$B$89='FoGPbEaIC-isic'!$A19)*(SIOM!$C$47:$AR$47='FoGPbEaIC-isic'!D$1))/SUMPRODUCT(SIOM!$C$48:$AR$89*(SIOM!$B$48:$B$89='FoGPbEaIC-isic'!$A19))</f>
        <v>6.7966012193587233E-6</v>
      </c>
      <c r="E19" cm="1">
        <f t="array" ref="E19">SUMPRODUCT(SIOM!$C$48:$AR$89*(SIOM!$B$48:$B$89='FoGPbEaIC-isic'!$A19)*(SIOM!$C$47:$AR$47='FoGPbEaIC-isic'!E$1))/SUMPRODUCT(SIOM!$C$48:$AR$89*(SIOM!$B$48:$B$89='FoGPbEaIC-isic'!$A19))</f>
        <v>3.822136200149728E-4</v>
      </c>
      <c r="F19" cm="1">
        <f t="array" ref="F19">SUMPRODUCT(SIOM!$C$48:$AR$89*(SIOM!$B$48:$B$89='FoGPbEaIC-isic'!$A19)*(SIOM!$C$47:$AR$47='FoGPbEaIC-isic'!F$1))/SUMPRODUCT(SIOM!$C$48:$AR$89*(SIOM!$B$48:$B$89='FoGPbEaIC-isic'!$A19))</f>
        <v>1.7424223839103008E-6</v>
      </c>
      <c r="G19" cm="1">
        <f t="array" ref="G19">SUMPRODUCT(SIOM!$C$48:$AR$89*(SIOM!$B$48:$B$89='FoGPbEaIC-isic'!$A19)*(SIOM!$C$47:$AR$47='FoGPbEaIC-isic'!G$1))/SUMPRODUCT(SIOM!$C$48:$AR$89*(SIOM!$B$48:$B$89='FoGPbEaIC-isic'!$A19))</f>
        <v>3.293259080138067E-3</v>
      </c>
      <c r="H19" cm="1">
        <f t="array" ref="H19">SUMPRODUCT(SIOM!$C$48:$AR$89*(SIOM!$B$48:$B$89='FoGPbEaIC-isic'!$A19)*(SIOM!$C$47:$AR$47='FoGPbEaIC-isic'!H$1))/SUMPRODUCT(SIOM!$C$48:$AR$89*(SIOM!$B$48:$B$89='FoGPbEaIC-isic'!$A19))</f>
        <v>1.237569922198648E-3</v>
      </c>
      <c r="I19" cm="1">
        <f t="array" ref="I19">SUMPRODUCT(SIOM!$C$48:$AR$89*(SIOM!$B$48:$B$89='FoGPbEaIC-isic'!$A19)*(SIOM!$C$47:$AR$47='FoGPbEaIC-isic'!I$1))/SUMPRODUCT(SIOM!$C$48:$AR$89*(SIOM!$B$48:$B$89='FoGPbEaIC-isic'!$A19))</f>
        <v>2.6270190723246299E-4</v>
      </c>
      <c r="J19" cm="1">
        <f t="array" ref="J19">SUMPRODUCT(SIOM!$C$48:$AR$89*(SIOM!$B$48:$B$89='FoGPbEaIC-isic'!$A19)*(SIOM!$C$47:$AR$47='FoGPbEaIC-isic'!J$1))/SUMPRODUCT(SIOM!$C$48:$AR$89*(SIOM!$B$48:$B$89='FoGPbEaIC-isic'!$A19))</f>
        <v>1.3910415626357806E-3</v>
      </c>
      <c r="K19" cm="1">
        <f t="array" ref="K19">SUMPRODUCT(SIOM!$C$48:$AR$89*(SIOM!$B$48:$B$89='FoGPbEaIC-isic'!$A19)*(SIOM!$C$47:$AR$47='FoGPbEaIC-isic'!K$1))/SUMPRODUCT(SIOM!$C$48:$AR$89*(SIOM!$B$48:$B$89='FoGPbEaIC-isic'!$A19))</f>
        <v>7.0208082850499638E-4</v>
      </c>
      <c r="L19" cm="1">
        <f t="array" ref="L19">SUMPRODUCT(SIOM!$C$48:$AR$89*(SIOM!$B$48:$B$89='FoGPbEaIC-isic'!$A19)*(SIOM!$C$47:$AR$47='FoGPbEaIC-isic'!L$1))/SUMPRODUCT(SIOM!$C$48:$AR$89*(SIOM!$B$48:$B$89='FoGPbEaIC-isic'!$A19))</f>
        <v>6.1877803756667281E-3</v>
      </c>
      <c r="M19" cm="1">
        <f t="array" ref="M19">SUMPRODUCT(SIOM!$C$48:$AR$89*(SIOM!$B$48:$B$89='FoGPbEaIC-isic'!$A19)*(SIOM!$C$47:$AR$47='FoGPbEaIC-isic'!M$1))/SUMPRODUCT(SIOM!$C$48:$AR$89*(SIOM!$B$48:$B$89='FoGPbEaIC-isic'!$A19))</f>
        <v>5.8628474491201701E-4</v>
      </c>
      <c r="N19" cm="1">
        <f t="array" ref="N19">SUMPRODUCT(SIOM!$C$48:$AR$89*(SIOM!$B$48:$B$89='FoGPbEaIC-isic'!$A19)*(SIOM!$C$47:$AR$47='FoGPbEaIC-isic'!N$1))/SUMPRODUCT(SIOM!$C$48:$AR$89*(SIOM!$B$48:$B$89='FoGPbEaIC-isic'!$A19))</f>
        <v>3.611164621043556E-3</v>
      </c>
      <c r="O19" cm="1">
        <f t="array" ref="O19">SUMPRODUCT(SIOM!$C$48:$AR$89*(SIOM!$B$48:$B$89='FoGPbEaIC-isic'!$A19)*(SIOM!$C$47:$AR$47='FoGPbEaIC-isic'!O$1))/SUMPRODUCT(SIOM!$C$48:$AR$89*(SIOM!$B$48:$B$89='FoGPbEaIC-isic'!$A19))</f>
        <v>8.5182995412200462E-4</v>
      </c>
      <c r="P19" cm="1">
        <f t="array" ref="P19">SUMPRODUCT(SIOM!$C$48:$AR$89*(SIOM!$B$48:$B$89='FoGPbEaIC-isic'!$A19)*(SIOM!$C$47:$AR$47='FoGPbEaIC-isic'!P$1))/SUMPRODUCT(SIOM!$C$48:$AR$89*(SIOM!$B$48:$B$89='FoGPbEaIC-isic'!$A19))</f>
        <v>1.1504556886337265E-3</v>
      </c>
      <c r="Q19" cm="1">
        <f t="array" ref="Q19">SUMPRODUCT(SIOM!$C$48:$AR$89*(SIOM!$B$48:$B$89='FoGPbEaIC-isic'!$A19)*(SIOM!$C$47:$AR$47='FoGPbEaIC-isic'!Q$1))/SUMPRODUCT(SIOM!$C$48:$AR$89*(SIOM!$B$48:$B$89='FoGPbEaIC-isic'!$A19))</f>
        <v>4.4426347355802486E-3</v>
      </c>
      <c r="R19" cm="1">
        <f t="array" ref="R19">SUMPRODUCT(SIOM!$C$48:$AR$89*(SIOM!$B$48:$B$89='FoGPbEaIC-isic'!$A19)*(SIOM!$C$47:$AR$47='FoGPbEaIC-isic'!R$1))/SUMPRODUCT(SIOM!$C$48:$AR$89*(SIOM!$B$48:$B$89='FoGPbEaIC-isic'!$A19))</f>
        <v>3.1406182636190905E-3</v>
      </c>
      <c r="S19" cm="1">
        <f t="array" ref="S19">SUMPRODUCT(SIOM!$C$48:$AR$89*(SIOM!$B$48:$B$89='FoGPbEaIC-isic'!$A19)*(SIOM!$C$47:$AR$47='FoGPbEaIC-isic'!S$1))/SUMPRODUCT(SIOM!$C$48:$AR$89*(SIOM!$B$48:$B$89='FoGPbEaIC-isic'!$A19))</f>
        <v>1.3520609198868576E-2</v>
      </c>
      <c r="T19" cm="1">
        <f t="array" ref="T19">SUMPRODUCT(SIOM!$C$48:$AR$89*(SIOM!$B$48:$B$89='FoGPbEaIC-isic'!$A19)*(SIOM!$C$47:$AR$47='FoGPbEaIC-isic'!T$1))/SUMPRODUCT(SIOM!$C$48:$AR$89*(SIOM!$B$48:$B$89='FoGPbEaIC-isic'!$A19))</f>
        <v>0.15123396622345364</v>
      </c>
      <c r="U19" cm="1">
        <f t="array" ref="U19">SUMPRODUCT(SIOM!$C$48:$AR$89*(SIOM!$B$48:$B$89='FoGPbEaIC-isic'!$A19)*(SIOM!$C$47:$AR$47='FoGPbEaIC-isic'!U$1))/SUMPRODUCT(SIOM!$C$48:$AR$89*(SIOM!$B$48:$B$89='FoGPbEaIC-isic'!$A19))</f>
        <v>0.31505618412128866</v>
      </c>
      <c r="V19" cm="1">
        <f t="array" ref="V19">SUMPRODUCT(SIOM!$C$48:$AR$89*(SIOM!$B$48:$B$89='FoGPbEaIC-isic'!$A19)*(SIOM!$C$47:$AR$47='FoGPbEaIC-isic'!V$1))/SUMPRODUCT(SIOM!$C$48:$AR$89*(SIOM!$B$48:$B$89='FoGPbEaIC-isic'!$A19))</f>
        <v>8.9523700417726726E-2</v>
      </c>
      <c r="W19" cm="1">
        <f t="array" ref="W19">SUMPRODUCT(SIOM!$C$48:$AR$89*(SIOM!$B$48:$B$89='FoGPbEaIC-isic'!$A19)*(SIOM!$C$47:$AR$47='FoGPbEaIC-isic'!W$1))/SUMPRODUCT(SIOM!$C$48:$AR$89*(SIOM!$B$48:$B$89='FoGPbEaIC-isic'!$A19))</f>
        <v>0.12650424997590035</v>
      </c>
      <c r="X19" cm="1">
        <f t="array" ref="X19">SUMPRODUCT(SIOM!$C$48:$AR$89*(SIOM!$B$48:$B$89='FoGPbEaIC-isic'!$A19)*(SIOM!$C$47:$AR$47='FoGPbEaIC-isic'!X$1))/SUMPRODUCT(SIOM!$C$48:$AR$89*(SIOM!$B$48:$B$89='FoGPbEaIC-isic'!$A19))</f>
        <v>1.7791309540274892E-2</v>
      </c>
      <c r="Y19" cm="1">
        <f t="array" ref="Y19">SUMPRODUCT(SIOM!$C$48:$AR$89*(SIOM!$B$48:$B$89='FoGPbEaIC-isic'!$A19)*(SIOM!$C$47:$AR$47='FoGPbEaIC-isic'!Y$1))/SUMPRODUCT(SIOM!$C$48:$AR$89*(SIOM!$B$48:$B$89='FoGPbEaIC-isic'!$A19))</f>
        <v>5.8905877366097091E-3</v>
      </c>
      <c r="Z19" cm="1">
        <f t="array" ref="Z19">SUMPRODUCT(SIOM!$C$48:$AR$89*(SIOM!$B$48:$B$89='FoGPbEaIC-isic'!$A19)*(SIOM!$C$47:$AR$47='FoGPbEaIC-isic'!Z$1))/SUMPRODUCT(SIOM!$C$48:$AR$89*(SIOM!$B$48:$B$89='FoGPbEaIC-isic'!$A19))</f>
        <v>3.0777710498990307E-2</v>
      </c>
      <c r="AA19" cm="1">
        <f t="array" ref="AA19">SUMPRODUCT(SIOM!$C$48:$AR$89*(SIOM!$B$48:$B$89='FoGPbEaIC-isic'!$A19)*(SIOM!$C$47:$AR$47='FoGPbEaIC-isic'!AA$1))/SUMPRODUCT(SIOM!$C$48:$AR$89*(SIOM!$B$48:$B$89='FoGPbEaIC-isic'!$A19))</f>
        <v>1.046226558158909E-3</v>
      </c>
      <c r="AB19" cm="1">
        <f t="array" ref="AB19">SUMPRODUCT(SIOM!$C$48:$AR$89*(SIOM!$B$48:$B$89='FoGPbEaIC-isic'!$A19)*(SIOM!$C$47:$AR$47='FoGPbEaIC-isic'!AB$1))/SUMPRODUCT(SIOM!$C$48:$AR$89*(SIOM!$B$48:$B$89='FoGPbEaIC-isic'!$A19))</f>
        <v>1.8411634987389131E-3</v>
      </c>
      <c r="AC19" cm="1">
        <f t="array" ref="AC19">SUMPRODUCT(SIOM!$C$48:$AR$89*(SIOM!$B$48:$B$89='FoGPbEaIC-isic'!$A19)*(SIOM!$C$47:$AR$47='FoGPbEaIC-isic'!AC$1))/SUMPRODUCT(SIOM!$C$48:$AR$89*(SIOM!$B$48:$B$89='FoGPbEaIC-isic'!$A19))</f>
        <v>9.9366275209361282E-2</v>
      </c>
      <c r="AD19" cm="1">
        <f t="array" ref="AD19">SUMPRODUCT(SIOM!$C$48:$AR$89*(SIOM!$B$48:$B$89='FoGPbEaIC-isic'!$A19)*(SIOM!$C$47:$AR$47='FoGPbEaIC-isic'!AD$1))/SUMPRODUCT(SIOM!$C$48:$AR$89*(SIOM!$B$48:$B$89='FoGPbEaIC-isic'!$A19))</f>
        <v>2.5873760782853989E-2</v>
      </c>
      <c r="AE19" cm="1">
        <f t="array" ref="AE19">SUMPRODUCT(SIOM!$C$48:$AR$89*(SIOM!$B$48:$B$89='FoGPbEaIC-isic'!$A19)*(SIOM!$C$47:$AR$47='FoGPbEaIC-isic'!AE$1))/SUMPRODUCT(SIOM!$C$48:$AR$89*(SIOM!$B$48:$B$89='FoGPbEaIC-isic'!$A19))</f>
        <v>4.9980405248674711E-3</v>
      </c>
      <c r="AF19" cm="1">
        <f t="array" ref="AF19">SUMPRODUCT(SIOM!$C$48:$AR$89*(SIOM!$B$48:$B$89='FoGPbEaIC-isic'!$A19)*(SIOM!$C$47:$AR$47='FoGPbEaIC-isic'!AF$1))/SUMPRODUCT(SIOM!$C$48:$AR$89*(SIOM!$B$48:$B$89='FoGPbEaIC-isic'!$A19))</f>
        <v>5.2158779405195154E-3</v>
      </c>
      <c r="AG19" cm="1">
        <f t="array" ref="AG19">SUMPRODUCT(SIOM!$C$48:$AR$89*(SIOM!$B$48:$B$89='FoGPbEaIC-isic'!$A19)*(SIOM!$C$47:$AR$47='FoGPbEaIC-isic'!AG$1))/SUMPRODUCT(SIOM!$C$48:$AR$89*(SIOM!$B$48:$B$89='FoGPbEaIC-isic'!$A19))</f>
        <v>1.9580096514506726E-3</v>
      </c>
      <c r="AH19" cm="1">
        <f t="array" ref="AH19">SUMPRODUCT(SIOM!$C$48:$AR$89*(SIOM!$B$48:$B$89='FoGPbEaIC-isic'!$A19)*(SIOM!$C$47:$AR$47='FoGPbEaIC-isic'!AH$1))/SUMPRODUCT(SIOM!$C$48:$AR$89*(SIOM!$B$48:$B$89='FoGPbEaIC-isic'!$A19))</f>
        <v>1.2554522531148455E-2</v>
      </c>
      <c r="AI19" cm="1">
        <f t="array" ref="AI19">SUMPRODUCT(SIOM!$C$48:$AR$89*(SIOM!$B$48:$B$89='FoGPbEaIC-isic'!$A19)*(SIOM!$C$47:$AR$47='FoGPbEaIC-isic'!AI$1))/SUMPRODUCT(SIOM!$C$48:$AR$89*(SIOM!$B$48:$B$89='FoGPbEaIC-isic'!$A19))</f>
        <v>4.0328885340552767E-3</v>
      </c>
      <c r="AJ19" cm="1">
        <f t="array" ref="AJ19">SUMPRODUCT(SIOM!$C$48:$AR$89*(SIOM!$B$48:$B$89='FoGPbEaIC-isic'!$A19)*(SIOM!$C$47:$AR$47='FoGPbEaIC-isic'!AJ$1))/SUMPRODUCT(SIOM!$C$48:$AR$89*(SIOM!$B$48:$B$89='FoGPbEaIC-isic'!$A19))</f>
        <v>2.4954373342866883E-3</v>
      </c>
      <c r="AK19" cm="1">
        <f t="array" ref="AK19">SUMPRODUCT(SIOM!$C$48:$AR$89*(SIOM!$B$48:$B$89='FoGPbEaIC-isic'!$A19)*(SIOM!$C$47:$AR$47='FoGPbEaIC-isic'!AK$1))/SUMPRODUCT(SIOM!$C$48:$AR$89*(SIOM!$B$48:$B$89='FoGPbEaIC-isic'!$A19))</f>
        <v>4.742839111340583E-3</v>
      </c>
      <c r="AL19" cm="1">
        <f t="array" ref="AL19">SUMPRODUCT(SIOM!$C$48:$AR$89*(SIOM!$B$48:$B$89='FoGPbEaIC-isic'!$A19)*(SIOM!$C$47:$AR$47='FoGPbEaIC-isic'!AL$1))/SUMPRODUCT(SIOM!$C$48:$AR$89*(SIOM!$B$48:$B$89='FoGPbEaIC-isic'!$A19))</f>
        <v>2.0142772013077816E-2</v>
      </c>
      <c r="AM19" cm="1">
        <f t="array" ref="AM19">SUMPRODUCT(SIOM!$C$48:$AR$89*(SIOM!$B$48:$B$89='FoGPbEaIC-isic'!$A19)*(SIOM!$C$47:$AR$47='FoGPbEaIC-isic'!AM$1))/SUMPRODUCT(SIOM!$C$48:$AR$89*(SIOM!$B$48:$B$89='FoGPbEaIC-isic'!$A19))</f>
        <v>6.6676965806126169E-3</v>
      </c>
      <c r="AN19" cm="1">
        <f t="array" ref="AN19">SUMPRODUCT(SIOM!$C$48:$AR$89*(SIOM!$B$48:$B$89='FoGPbEaIC-isic'!$A19)*(SIOM!$C$47:$AR$47='FoGPbEaIC-isic'!AN$1))/SUMPRODUCT(SIOM!$C$48:$AR$89*(SIOM!$B$48:$B$89='FoGPbEaIC-isic'!$A19))</f>
        <v>4.0045597462903771E-3</v>
      </c>
      <c r="AO19" cm="1">
        <f t="array" ref="AO19">SUMPRODUCT(SIOM!$C$48:$AR$89*(SIOM!$B$48:$B$89='FoGPbEaIC-isic'!$A19)*(SIOM!$C$47:$AR$47='FoGPbEaIC-isic'!AO$1))/SUMPRODUCT(SIOM!$C$48:$AR$89*(SIOM!$B$48:$B$89='FoGPbEaIC-isic'!$A19))</f>
        <v>5.627158858448859E-3</v>
      </c>
      <c r="AP19" cm="1">
        <f t="array" ref="AP19">SUMPRODUCT(SIOM!$C$48:$AR$89*(SIOM!$B$48:$B$89='FoGPbEaIC-isic'!$A19)*(SIOM!$C$47:$AR$47='FoGPbEaIC-isic'!AP$1))/SUMPRODUCT(SIOM!$C$48:$AR$89*(SIOM!$B$48:$B$89='FoGPbEaIC-isic'!$A19))</f>
        <v>2.043838377884612E-2</v>
      </c>
      <c r="AQ19" cm="1">
        <f t="array" ref="AQ19">SUMPRODUCT(SIOM!$C$48:$AR$89*(SIOM!$B$48:$B$89='FoGPbEaIC-isic'!$A19)*(SIOM!$C$47:$AR$47='FoGPbEaIC-isic'!AQ$1))/SUMPRODUCT(SIOM!$C$48:$AR$89*(SIOM!$B$48:$B$89='FoGPbEaIC-isic'!$A19))</f>
        <v>0</v>
      </c>
    </row>
    <row r="20" spans="1:43">
      <c r="A20" t="s">
        <v>107</v>
      </c>
      <c r="B20" cm="1">
        <f t="array" ref="B20">SUMPRODUCT(SIOM!$C$48:$AR$89*(SIOM!$B$48:$B$89='FoGPbEaIC-isic'!$A20)*(SIOM!$C$47:$AR$47='FoGPbEaIC-isic'!B$1))/SUMPRODUCT(SIOM!$C$48:$AR$89*(SIOM!$B$48:$B$89='FoGPbEaIC-isic'!$A20))</f>
        <v>4.8183396959204918E-3</v>
      </c>
      <c r="C20" cm="1">
        <f t="array" ref="C20">SUMPRODUCT(SIOM!$C$48:$AR$89*(SIOM!$B$48:$B$89='FoGPbEaIC-isic'!$A20)*(SIOM!$C$47:$AR$47='FoGPbEaIC-isic'!C$1))/SUMPRODUCT(SIOM!$C$48:$AR$89*(SIOM!$B$48:$B$89='FoGPbEaIC-isic'!$A20))</f>
        <v>1.9525037797837207E-4</v>
      </c>
      <c r="D20" cm="1">
        <f t="array" ref="D20">SUMPRODUCT(SIOM!$C$48:$AR$89*(SIOM!$B$48:$B$89='FoGPbEaIC-isic'!$A20)*(SIOM!$C$47:$AR$47='FoGPbEaIC-isic'!D$1))/SUMPRODUCT(SIOM!$C$48:$AR$89*(SIOM!$B$48:$B$89='FoGPbEaIC-isic'!$A20))</f>
        <v>7.2800845541764542E-5</v>
      </c>
      <c r="E20" cm="1">
        <f t="array" ref="E20">SUMPRODUCT(SIOM!$C$48:$AR$89*(SIOM!$B$48:$B$89='FoGPbEaIC-isic'!$A20)*(SIOM!$C$47:$AR$47='FoGPbEaIC-isic'!E$1))/SUMPRODUCT(SIOM!$C$48:$AR$89*(SIOM!$B$48:$B$89='FoGPbEaIC-isic'!$A20))</f>
        <v>1.5740427543905759E-3</v>
      </c>
      <c r="F20" cm="1">
        <f t="array" ref="F20">SUMPRODUCT(SIOM!$C$48:$AR$89*(SIOM!$B$48:$B$89='FoGPbEaIC-isic'!$A20)*(SIOM!$C$47:$AR$47='FoGPbEaIC-isic'!F$1))/SUMPRODUCT(SIOM!$C$48:$AR$89*(SIOM!$B$48:$B$89='FoGPbEaIC-isic'!$A20))</f>
        <v>9.1362096827313613E-6</v>
      </c>
      <c r="G20" cm="1">
        <f t="array" ref="G20">SUMPRODUCT(SIOM!$C$48:$AR$89*(SIOM!$B$48:$B$89='FoGPbEaIC-isic'!$A20)*(SIOM!$C$47:$AR$47='FoGPbEaIC-isic'!G$1))/SUMPRODUCT(SIOM!$C$48:$AR$89*(SIOM!$B$48:$B$89='FoGPbEaIC-isic'!$A20))</f>
        <v>1.2931035465625863E-2</v>
      </c>
      <c r="H20" cm="1">
        <f t="array" ref="H20">SUMPRODUCT(SIOM!$C$48:$AR$89*(SIOM!$B$48:$B$89='FoGPbEaIC-isic'!$A20)*(SIOM!$C$47:$AR$47='FoGPbEaIC-isic'!H$1))/SUMPRODUCT(SIOM!$C$48:$AR$89*(SIOM!$B$48:$B$89='FoGPbEaIC-isic'!$A20))</f>
        <v>4.0919882236233416E-3</v>
      </c>
      <c r="I20" cm="1">
        <f t="array" ref="I20">SUMPRODUCT(SIOM!$C$48:$AR$89*(SIOM!$B$48:$B$89='FoGPbEaIC-isic'!$A20)*(SIOM!$C$47:$AR$47='FoGPbEaIC-isic'!I$1))/SUMPRODUCT(SIOM!$C$48:$AR$89*(SIOM!$B$48:$B$89='FoGPbEaIC-isic'!$A20))</f>
        <v>1.3046233796700302E-3</v>
      </c>
      <c r="J20" cm="1">
        <f t="array" ref="J20">SUMPRODUCT(SIOM!$C$48:$AR$89*(SIOM!$B$48:$B$89='FoGPbEaIC-isic'!$A20)*(SIOM!$C$47:$AR$47='FoGPbEaIC-isic'!J$1))/SUMPRODUCT(SIOM!$C$48:$AR$89*(SIOM!$B$48:$B$89='FoGPbEaIC-isic'!$A20))</f>
        <v>5.35108257167976E-3</v>
      </c>
      <c r="K20" cm="1">
        <f t="array" ref="K20">SUMPRODUCT(SIOM!$C$48:$AR$89*(SIOM!$B$48:$B$89='FoGPbEaIC-isic'!$A20)*(SIOM!$C$47:$AR$47='FoGPbEaIC-isic'!K$1))/SUMPRODUCT(SIOM!$C$48:$AR$89*(SIOM!$B$48:$B$89='FoGPbEaIC-isic'!$A20))</f>
        <v>5.6159870474389566E-3</v>
      </c>
      <c r="L20" cm="1">
        <f t="array" ref="L20">SUMPRODUCT(SIOM!$C$48:$AR$89*(SIOM!$B$48:$B$89='FoGPbEaIC-isic'!$A20)*(SIOM!$C$47:$AR$47='FoGPbEaIC-isic'!L$1))/SUMPRODUCT(SIOM!$C$48:$AR$89*(SIOM!$B$48:$B$89='FoGPbEaIC-isic'!$A20))</f>
        <v>1.4042080652118023E-2</v>
      </c>
      <c r="M20" cm="1">
        <f t="array" ref="M20">SUMPRODUCT(SIOM!$C$48:$AR$89*(SIOM!$B$48:$B$89='FoGPbEaIC-isic'!$A20)*(SIOM!$C$47:$AR$47='FoGPbEaIC-isic'!M$1))/SUMPRODUCT(SIOM!$C$48:$AR$89*(SIOM!$B$48:$B$89='FoGPbEaIC-isic'!$A20))</f>
        <v>1.290242590385731E-3</v>
      </c>
      <c r="N20" cm="1">
        <f t="array" ref="N20">SUMPRODUCT(SIOM!$C$48:$AR$89*(SIOM!$B$48:$B$89='FoGPbEaIC-isic'!$A20)*(SIOM!$C$47:$AR$47='FoGPbEaIC-isic'!N$1))/SUMPRODUCT(SIOM!$C$48:$AR$89*(SIOM!$B$48:$B$89='FoGPbEaIC-isic'!$A20))</f>
        <v>7.6641245961312672E-3</v>
      </c>
      <c r="O20" cm="1">
        <f t="array" ref="O20">SUMPRODUCT(SIOM!$C$48:$AR$89*(SIOM!$B$48:$B$89='FoGPbEaIC-isic'!$A20)*(SIOM!$C$47:$AR$47='FoGPbEaIC-isic'!O$1))/SUMPRODUCT(SIOM!$C$48:$AR$89*(SIOM!$B$48:$B$89='FoGPbEaIC-isic'!$A20))</f>
        <v>4.1051872246867212E-3</v>
      </c>
      <c r="P20" cm="1">
        <f t="array" ref="P20">SUMPRODUCT(SIOM!$C$48:$AR$89*(SIOM!$B$48:$B$89='FoGPbEaIC-isic'!$A20)*(SIOM!$C$47:$AR$47='FoGPbEaIC-isic'!P$1))/SUMPRODUCT(SIOM!$C$48:$AR$89*(SIOM!$B$48:$B$89='FoGPbEaIC-isic'!$A20))</f>
        <v>7.7644973463818386E-3</v>
      </c>
      <c r="Q20" cm="1">
        <f t="array" ref="Q20">SUMPRODUCT(SIOM!$C$48:$AR$89*(SIOM!$B$48:$B$89='FoGPbEaIC-isic'!$A20)*(SIOM!$C$47:$AR$47='FoGPbEaIC-isic'!Q$1))/SUMPRODUCT(SIOM!$C$48:$AR$89*(SIOM!$B$48:$B$89='FoGPbEaIC-isic'!$A20))</f>
        <v>2.2416214914541554E-2</v>
      </c>
      <c r="R20" cm="1">
        <f t="array" ref="R20">SUMPRODUCT(SIOM!$C$48:$AR$89*(SIOM!$B$48:$B$89='FoGPbEaIC-isic'!$A20)*(SIOM!$C$47:$AR$47='FoGPbEaIC-isic'!R$1))/SUMPRODUCT(SIOM!$C$48:$AR$89*(SIOM!$B$48:$B$89='FoGPbEaIC-isic'!$A20))</f>
        <v>8.3366925245723384E-3</v>
      </c>
      <c r="S20" cm="1">
        <f t="array" ref="S20">SUMPRODUCT(SIOM!$C$48:$AR$89*(SIOM!$B$48:$B$89='FoGPbEaIC-isic'!$A20)*(SIOM!$C$47:$AR$47='FoGPbEaIC-isic'!S$1))/SUMPRODUCT(SIOM!$C$48:$AR$89*(SIOM!$B$48:$B$89='FoGPbEaIC-isic'!$A20))</f>
        <v>2.8883024790154872E-2</v>
      </c>
      <c r="T20" cm="1">
        <f t="array" ref="T20">SUMPRODUCT(SIOM!$C$48:$AR$89*(SIOM!$B$48:$B$89='FoGPbEaIC-isic'!$A20)*(SIOM!$C$47:$AR$47='FoGPbEaIC-isic'!T$1))/SUMPRODUCT(SIOM!$C$48:$AR$89*(SIOM!$B$48:$B$89='FoGPbEaIC-isic'!$A20))</f>
        <v>4.1345407662920629E-2</v>
      </c>
      <c r="U20" cm="1">
        <f t="array" ref="U20">SUMPRODUCT(SIOM!$C$48:$AR$89*(SIOM!$B$48:$B$89='FoGPbEaIC-isic'!$A20)*(SIOM!$C$47:$AR$47='FoGPbEaIC-isic'!U$1))/SUMPRODUCT(SIOM!$C$48:$AR$89*(SIOM!$B$48:$B$89='FoGPbEaIC-isic'!$A20))</f>
        <v>5.3737604379105401E-2</v>
      </c>
      <c r="V20" cm="1">
        <f t="array" ref="V20">SUMPRODUCT(SIOM!$C$48:$AR$89*(SIOM!$B$48:$B$89='FoGPbEaIC-isic'!$A20)*(SIOM!$C$47:$AR$47='FoGPbEaIC-isic'!V$1))/SUMPRODUCT(SIOM!$C$48:$AR$89*(SIOM!$B$48:$B$89='FoGPbEaIC-isic'!$A20))</f>
        <v>0.38860253737625666</v>
      </c>
      <c r="W20" cm="1">
        <f t="array" ref="W20">SUMPRODUCT(SIOM!$C$48:$AR$89*(SIOM!$B$48:$B$89='FoGPbEaIC-isic'!$A20)*(SIOM!$C$47:$AR$47='FoGPbEaIC-isic'!W$1))/SUMPRODUCT(SIOM!$C$48:$AR$89*(SIOM!$B$48:$B$89='FoGPbEaIC-isic'!$A20))</f>
        <v>0.12123646877560487</v>
      </c>
      <c r="X20" cm="1">
        <f t="array" ref="X20">SUMPRODUCT(SIOM!$C$48:$AR$89*(SIOM!$B$48:$B$89='FoGPbEaIC-isic'!$A20)*(SIOM!$C$47:$AR$47='FoGPbEaIC-isic'!X$1))/SUMPRODUCT(SIOM!$C$48:$AR$89*(SIOM!$B$48:$B$89='FoGPbEaIC-isic'!$A20))</f>
        <v>4.7205123245872449E-2</v>
      </c>
      <c r="Y20" cm="1">
        <f t="array" ref="Y20">SUMPRODUCT(SIOM!$C$48:$AR$89*(SIOM!$B$48:$B$89='FoGPbEaIC-isic'!$A20)*(SIOM!$C$47:$AR$47='FoGPbEaIC-isic'!Y$1))/SUMPRODUCT(SIOM!$C$48:$AR$89*(SIOM!$B$48:$B$89='FoGPbEaIC-isic'!$A20))</f>
        <v>9.6183765691155096E-3</v>
      </c>
      <c r="Z20" cm="1">
        <f t="array" ref="Z20">SUMPRODUCT(SIOM!$C$48:$AR$89*(SIOM!$B$48:$B$89='FoGPbEaIC-isic'!$A20)*(SIOM!$C$47:$AR$47='FoGPbEaIC-isic'!Z$1))/SUMPRODUCT(SIOM!$C$48:$AR$89*(SIOM!$B$48:$B$89='FoGPbEaIC-isic'!$A20))</f>
        <v>1.8499669279850663E-2</v>
      </c>
      <c r="AA20" cm="1">
        <f t="array" ref="AA20">SUMPRODUCT(SIOM!$C$48:$AR$89*(SIOM!$B$48:$B$89='FoGPbEaIC-isic'!$A20)*(SIOM!$C$47:$AR$47='FoGPbEaIC-isic'!AA$1))/SUMPRODUCT(SIOM!$C$48:$AR$89*(SIOM!$B$48:$B$89='FoGPbEaIC-isic'!$A20))</f>
        <v>1.2877799182249947E-3</v>
      </c>
      <c r="AB20" cm="1">
        <f t="array" ref="AB20">SUMPRODUCT(SIOM!$C$48:$AR$89*(SIOM!$B$48:$B$89='FoGPbEaIC-isic'!$A20)*(SIOM!$C$47:$AR$47='FoGPbEaIC-isic'!AB$1))/SUMPRODUCT(SIOM!$C$48:$AR$89*(SIOM!$B$48:$B$89='FoGPbEaIC-isic'!$A20))</f>
        <v>9.677571911053208E-3</v>
      </c>
      <c r="AC20" cm="1">
        <f t="array" ref="AC20">SUMPRODUCT(SIOM!$C$48:$AR$89*(SIOM!$B$48:$B$89='FoGPbEaIC-isic'!$A20)*(SIOM!$C$47:$AR$47='FoGPbEaIC-isic'!AC$1))/SUMPRODUCT(SIOM!$C$48:$AR$89*(SIOM!$B$48:$B$89='FoGPbEaIC-isic'!$A20))</f>
        <v>7.1552878823471458E-2</v>
      </c>
      <c r="AD20" cm="1">
        <f t="array" ref="AD20">SUMPRODUCT(SIOM!$C$48:$AR$89*(SIOM!$B$48:$B$89='FoGPbEaIC-isic'!$A20)*(SIOM!$C$47:$AR$47='FoGPbEaIC-isic'!AD$1))/SUMPRODUCT(SIOM!$C$48:$AR$89*(SIOM!$B$48:$B$89='FoGPbEaIC-isic'!$A20))</f>
        <v>2.9994586833767184E-2</v>
      </c>
      <c r="AE20" cm="1">
        <f t="array" ref="AE20">SUMPRODUCT(SIOM!$C$48:$AR$89*(SIOM!$B$48:$B$89='FoGPbEaIC-isic'!$A20)*(SIOM!$C$47:$AR$47='FoGPbEaIC-isic'!AE$1))/SUMPRODUCT(SIOM!$C$48:$AR$89*(SIOM!$B$48:$B$89='FoGPbEaIC-isic'!$A20))</f>
        <v>6.5428942840360651E-3</v>
      </c>
      <c r="AF20" cm="1">
        <f t="array" ref="AF20">SUMPRODUCT(SIOM!$C$48:$AR$89*(SIOM!$B$48:$B$89='FoGPbEaIC-isic'!$A20)*(SIOM!$C$47:$AR$47='FoGPbEaIC-isic'!AF$1))/SUMPRODUCT(SIOM!$C$48:$AR$89*(SIOM!$B$48:$B$89='FoGPbEaIC-isic'!$A20))</f>
        <v>4.8251500485625275E-3</v>
      </c>
      <c r="AG20" cm="1">
        <f t="array" ref="AG20">SUMPRODUCT(SIOM!$C$48:$AR$89*(SIOM!$B$48:$B$89='FoGPbEaIC-isic'!$A20)*(SIOM!$C$47:$AR$47='FoGPbEaIC-isic'!AG$1))/SUMPRODUCT(SIOM!$C$48:$AR$89*(SIOM!$B$48:$B$89='FoGPbEaIC-isic'!$A20))</f>
        <v>1.6370689196894181E-3</v>
      </c>
      <c r="AH20" cm="1">
        <f t="array" ref="AH20">SUMPRODUCT(SIOM!$C$48:$AR$89*(SIOM!$B$48:$B$89='FoGPbEaIC-isic'!$A20)*(SIOM!$C$47:$AR$47='FoGPbEaIC-isic'!AH$1))/SUMPRODUCT(SIOM!$C$48:$AR$89*(SIOM!$B$48:$B$89='FoGPbEaIC-isic'!$A20))</f>
        <v>2.8916483687844875E-3</v>
      </c>
      <c r="AI20" cm="1">
        <f t="array" ref="AI20">SUMPRODUCT(SIOM!$C$48:$AR$89*(SIOM!$B$48:$B$89='FoGPbEaIC-isic'!$A20)*(SIOM!$C$47:$AR$47='FoGPbEaIC-isic'!AI$1))/SUMPRODUCT(SIOM!$C$48:$AR$89*(SIOM!$B$48:$B$89='FoGPbEaIC-isic'!$A20))</f>
        <v>2.2436463552307608E-3</v>
      </c>
      <c r="AJ20" cm="1">
        <f t="array" ref="AJ20">SUMPRODUCT(SIOM!$C$48:$AR$89*(SIOM!$B$48:$B$89='FoGPbEaIC-isic'!$A20)*(SIOM!$C$47:$AR$47='FoGPbEaIC-isic'!AJ$1))/SUMPRODUCT(SIOM!$C$48:$AR$89*(SIOM!$B$48:$B$89='FoGPbEaIC-isic'!$A20))</f>
        <v>3.6780464770995889E-3</v>
      </c>
      <c r="AK20" cm="1">
        <f t="array" ref="AK20">SUMPRODUCT(SIOM!$C$48:$AR$89*(SIOM!$B$48:$B$89='FoGPbEaIC-isic'!$A20)*(SIOM!$C$47:$AR$47='FoGPbEaIC-isic'!AK$1))/SUMPRODUCT(SIOM!$C$48:$AR$89*(SIOM!$B$48:$B$89='FoGPbEaIC-isic'!$A20))</f>
        <v>4.1718122453272052E-3</v>
      </c>
      <c r="AL20" cm="1">
        <f t="array" ref="AL20">SUMPRODUCT(SIOM!$C$48:$AR$89*(SIOM!$B$48:$B$89='FoGPbEaIC-isic'!$A20)*(SIOM!$C$47:$AR$47='FoGPbEaIC-isic'!AL$1))/SUMPRODUCT(SIOM!$C$48:$AR$89*(SIOM!$B$48:$B$89='FoGPbEaIC-isic'!$A20))</f>
        <v>2.2712328439350081E-2</v>
      </c>
      <c r="AM20" cm="1">
        <f t="array" ref="AM20">SUMPRODUCT(SIOM!$C$48:$AR$89*(SIOM!$B$48:$B$89='FoGPbEaIC-isic'!$A20)*(SIOM!$C$47:$AR$47='FoGPbEaIC-isic'!AM$1))/SUMPRODUCT(SIOM!$C$48:$AR$89*(SIOM!$B$48:$B$89='FoGPbEaIC-isic'!$A20))</f>
        <v>8.3367685329723603E-3</v>
      </c>
      <c r="AN20" cm="1">
        <f t="array" ref="AN20">SUMPRODUCT(SIOM!$C$48:$AR$89*(SIOM!$B$48:$B$89='FoGPbEaIC-isic'!$A20)*(SIOM!$C$47:$AR$47='FoGPbEaIC-isic'!AN$1))/SUMPRODUCT(SIOM!$C$48:$AR$89*(SIOM!$B$48:$B$89='FoGPbEaIC-isic'!$A20))</f>
        <v>4.5338706579954461E-3</v>
      </c>
      <c r="AO20" cm="1">
        <f t="array" ref="AO20">SUMPRODUCT(SIOM!$C$48:$AR$89*(SIOM!$B$48:$B$89='FoGPbEaIC-isic'!$A20)*(SIOM!$C$47:$AR$47='FoGPbEaIC-isic'!AO$1))/SUMPRODUCT(SIOM!$C$48:$AR$89*(SIOM!$B$48:$B$89='FoGPbEaIC-isic'!$A20))</f>
        <v>5.9105804042470277E-3</v>
      </c>
      <c r="AP20" cm="1">
        <f t="array" ref="AP20">SUMPRODUCT(SIOM!$C$48:$AR$89*(SIOM!$B$48:$B$89='FoGPbEaIC-isic'!$A20)*(SIOM!$C$47:$AR$47='FoGPbEaIC-isic'!AP$1))/SUMPRODUCT(SIOM!$C$48:$AR$89*(SIOM!$B$48:$B$89='FoGPbEaIC-isic'!$A20))</f>
        <v>9.2918292809378855E-3</v>
      </c>
      <c r="AQ20" cm="1">
        <f t="array" ref="AQ20">SUMPRODUCT(SIOM!$C$48:$AR$89*(SIOM!$B$48:$B$89='FoGPbEaIC-isic'!$A20)*(SIOM!$C$47:$AR$47='FoGPbEaIC-isic'!AQ$1))/SUMPRODUCT(SIOM!$C$48:$AR$89*(SIOM!$B$48:$B$89='FoGPbEaIC-isic'!$A20))</f>
        <v>0</v>
      </c>
    </row>
    <row r="21" spans="1:43">
      <c r="A21" t="s">
        <v>108</v>
      </c>
      <c r="B21" cm="1">
        <f t="array" ref="B21">SUMPRODUCT(SIOM!$C$48:$AR$89*(SIOM!$B$48:$B$89='FoGPbEaIC-isic'!$A21)*(SIOM!$C$47:$AR$47='FoGPbEaIC-isic'!B$1))/SUMPRODUCT(SIOM!$C$48:$AR$89*(SIOM!$B$48:$B$89='FoGPbEaIC-isic'!$A21))</f>
        <v>1.0535319203853633E-3</v>
      </c>
      <c r="C21" cm="1">
        <f t="array" ref="C21">SUMPRODUCT(SIOM!$C$48:$AR$89*(SIOM!$B$48:$B$89='FoGPbEaIC-isic'!$A21)*(SIOM!$C$47:$AR$47='FoGPbEaIC-isic'!C$1))/SUMPRODUCT(SIOM!$C$48:$AR$89*(SIOM!$B$48:$B$89='FoGPbEaIC-isic'!$A21))</f>
        <v>6.929341773902271E-6</v>
      </c>
      <c r="D21" cm="1">
        <f t="array" ref="D21">SUMPRODUCT(SIOM!$C$48:$AR$89*(SIOM!$B$48:$B$89='FoGPbEaIC-isic'!$A21)*(SIOM!$C$47:$AR$47='FoGPbEaIC-isic'!D$1))/SUMPRODUCT(SIOM!$C$48:$AR$89*(SIOM!$B$48:$B$89='FoGPbEaIC-isic'!$A21))</f>
        <v>4.1032109138977609E-6</v>
      </c>
      <c r="E21" cm="1">
        <f t="array" ref="E21">SUMPRODUCT(SIOM!$C$48:$AR$89*(SIOM!$B$48:$B$89='FoGPbEaIC-isic'!$A21)*(SIOM!$C$47:$AR$47='FoGPbEaIC-isic'!E$1))/SUMPRODUCT(SIOM!$C$48:$AR$89*(SIOM!$B$48:$B$89='FoGPbEaIC-isic'!$A21))</f>
        <v>1.9046230025980185E-4</v>
      </c>
      <c r="F21" cm="1">
        <f t="array" ref="F21">SUMPRODUCT(SIOM!$C$48:$AR$89*(SIOM!$B$48:$B$89='FoGPbEaIC-isic'!$A21)*(SIOM!$C$47:$AR$47='FoGPbEaIC-isic'!F$1))/SUMPRODUCT(SIOM!$C$48:$AR$89*(SIOM!$B$48:$B$89='FoGPbEaIC-isic'!$A21))</f>
        <v>6.6218965757427855E-7</v>
      </c>
      <c r="G21" cm="1">
        <f t="array" ref="G21">SUMPRODUCT(SIOM!$C$48:$AR$89*(SIOM!$B$48:$B$89='FoGPbEaIC-isic'!$A21)*(SIOM!$C$47:$AR$47='FoGPbEaIC-isic'!G$1))/SUMPRODUCT(SIOM!$C$48:$AR$89*(SIOM!$B$48:$B$89='FoGPbEaIC-isic'!$A21))</f>
        <v>1.8512103118254648E-3</v>
      </c>
      <c r="H21" cm="1">
        <f t="array" ref="H21">SUMPRODUCT(SIOM!$C$48:$AR$89*(SIOM!$B$48:$B$89='FoGPbEaIC-isic'!$A21)*(SIOM!$C$47:$AR$47='FoGPbEaIC-isic'!H$1))/SUMPRODUCT(SIOM!$C$48:$AR$89*(SIOM!$B$48:$B$89='FoGPbEaIC-isic'!$A21))</f>
        <v>7.63847594827244E-4</v>
      </c>
      <c r="I21" cm="1">
        <f t="array" ref="I21">SUMPRODUCT(SIOM!$C$48:$AR$89*(SIOM!$B$48:$B$89='FoGPbEaIC-isic'!$A21)*(SIOM!$C$47:$AR$47='FoGPbEaIC-isic'!I$1))/SUMPRODUCT(SIOM!$C$48:$AR$89*(SIOM!$B$48:$B$89='FoGPbEaIC-isic'!$A21))</f>
        <v>1.7588230297785391E-4</v>
      </c>
      <c r="J21" cm="1">
        <f t="array" ref="J21">SUMPRODUCT(SIOM!$C$48:$AR$89*(SIOM!$B$48:$B$89='FoGPbEaIC-isic'!$A21)*(SIOM!$C$47:$AR$47='FoGPbEaIC-isic'!J$1))/SUMPRODUCT(SIOM!$C$48:$AR$89*(SIOM!$B$48:$B$89='FoGPbEaIC-isic'!$A21))</f>
        <v>4.3926823927802321E-4</v>
      </c>
      <c r="K21" cm="1">
        <f t="array" ref="K21">SUMPRODUCT(SIOM!$C$48:$AR$89*(SIOM!$B$48:$B$89='FoGPbEaIC-isic'!$A21)*(SIOM!$C$47:$AR$47='FoGPbEaIC-isic'!K$1))/SUMPRODUCT(SIOM!$C$48:$AR$89*(SIOM!$B$48:$B$89='FoGPbEaIC-isic'!$A21))</f>
        <v>5.6183245000583388E-4</v>
      </c>
      <c r="L21" cm="1">
        <f t="array" ref="L21">SUMPRODUCT(SIOM!$C$48:$AR$89*(SIOM!$B$48:$B$89='FoGPbEaIC-isic'!$A21)*(SIOM!$C$47:$AR$47='FoGPbEaIC-isic'!L$1))/SUMPRODUCT(SIOM!$C$48:$AR$89*(SIOM!$B$48:$B$89='FoGPbEaIC-isic'!$A21))</f>
        <v>2.2866709605724356E-3</v>
      </c>
      <c r="M21" cm="1">
        <f t="array" ref="M21">SUMPRODUCT(SIOM!$C$48:$AR$89*(SIOM!$B$48:$B$89='FoGPbEaIC-isic'!$A21)*(SIOM!$C$47:$AR$47='FoGPbEaIC-isic'!M$1))/SUMPRODUCT(SIOM!$C$48:$AR$89*(SIOM!$B$48:$B$89='FoGPbEaIC-isic'!$A21))</f>
        <v>2.3570404365050169E-4</v>
      </c>
      <c r="N21" cm="1">
        <f t="array" ref="N21">SUMPRODUCT(SIOM!$C$48:$AR$89*(SIOM!$B$48:$B$89='FoGPbEaIC-isic'!$A21)*(SIOM!$C$47:$AR$47='FoGPbEaIC-isic'!N$1))/SUMPRODUCT(SIOM!$C$48:$AR$89*(SIOM!$B$48:$B$89='FoGPbEaIC-isic'!$A21))</f>
        <v>1.5873040836514873E-3</v>
      </c>
      <c r="O21" cm="1">
        <f t="array" ref="O21">SUMPRODUCT(SIOM!$C$48:$AR$89*(SIOM!$B$48:$B$89='FoGPbEaIC-isic'!$A21)*(SIOM!$C$47:$AR$47='FoGPbEaIC-isic'!O$1))/SUMPRODUCT(SIOM!$C$48:$AR$89*(SIOM!$B$48:$B$89='FoGPbEaIC-isic'!$A21))</f>
        <v>1.1915303244331757E-4</v>
      </c>
      <c r="P21" cm="1">
        <f t="array" ref="P21">SUMPRODUCT(SIOM!$C$48:$AR$89*(SIOM!$B$48:$B$89='FoGPbEaIC-isic'!$A21)*(SIOM!$C$47:$AR$47='FoGPbEaIC-isic'!P$1))/SUMPRODUCT(SIOM!$C$48:$AR$89*(SIOM!$B$48:$B$89='FoGPbEaIC-isic'!$A21))</f>
        <v>1.3741082950173081E-3</v>
      </c>
      <c r="Q21" cm="1">
        <f t="array" ref="Q21">SUMPRODUCT(SIOM!$C$48:$AR$89*(SIOM!$B$48:$B$89='FoGPbEaIC-isic'!$A21)*(SIOM!$C$47:$AR$47='FoGPbEaIC-isic'!Q$1))/SUMPRODUCT(SIOM!$C$48:$AR$89*(SIOM!$B$48:$B$89='FoGPbEaIC-isic'!$A21))</f>
        <v>1.8396574672638563E-3</v>
      </c>
      <c r="R21" cm="1">
        <f t="array" ref="R21">SUMPRODUCT(SIOM!$C$48:$AR$89*(SIOM!$B$48:$B$89='FoGPbEaIC-isic'!$A21)*(SIOM!$C$47:$AR$47='FoGPbEaIC-isic'!R$1))/SUMPRODUCT(SIOM!$C$48:$AR$89*(SIOM!$B$48:$B$89='FoGPbEaIC-isic'!$A21))</f>
        <v>1.4052847015257573E-3</v>
      </c>
      <c r="S21" cm="1">
        <f t="array" ref="S21">SUMPRODUCT(SIOM!$C$48:$AR$89*(SIOM!$B$48:$B$89='FoGPbEaIC-isic'!$A21)*(SIOM!$C$47:$AR$47='FoGPbEaIC-isic'!S$1))/SUMPRODUCT(SIOM!$C$48:$AR$89*(SIOM!$B$48:$B$89='FoGPbEaIC-isic'!$A21))</f>
        <v>3.6133679395225029E-3</v>
      </c>
      <c r="T21" cm="1">
        <f t="array" ref="T21">SUMPRODUCT(SIOM!$C$48:$AR$89*(SIOM!$B$48:$B$89='FoGPbEaIC-isic'!$A21)*(SIOM!$C$47:$AR$47='FoGPbEaIC-isic'!T$1))/SUMPRODUCT(SIOM!$C$48:$AR$89*(SIOM!$B$48:$B$89='FoGPbEaIC-isic'!$A21))</f>
        <v>1.6138058597328347E-2</v>
      </c>
      <c r="U21" cm="1">
        <f t="array" ref="U21">SUMPRODUCT(SIOM!$C$48:$AR$89*(SIOM!$B$48:$B$89='FoGPbEaIC-isic'!$A21)*(SIOM!$C$47:$AR$47='FoGPbEaIC-isic'!U$1))/SUMPRODUCT(SIOM!$C$48:$AR$89*(SIOM!$B$48:$B$89='FoGPbEaIC-isic'!$A21))</f>
        <v>2.8448850170922389E-2</v>
      </c>
      <c r="V21" cm="1">
        <f t="array" ref="V21">SUMPRODUCT(SIOM!$C$48:$AR$89*(SIOM!$B$48:$B$89='FoGPbEaIC-isic'!$A21)*(SIOM!$C$47:$AR$47='FoGPbEaIC-isic'!V$1))/SUMPRODUCT(SIOM!$C$48:$AR$89*(SIOM!$B$48:$B$89='FoGPbEaIC-isic'!$A21))</f>
        <v>1.8783636352306041E-2</v>
      </c>
      <c r="W21" cm="1">
        <f t="array" ref="W21">SUMPRODUCT(SIOM!$C$48:$AR$89*(SIOM!$B$48:$B$89='FoGPbEaIC-isic'!$A21)*(SIOM!$C$47:$AR$47='FoGPbEaIC-isic'!W$1))/SUMPRODUCT(SIOM!$C$48:$AR$89*(SIOM!$B$48:$B$89='FoGPbEaIC-isic'!$A21))</f>
        <v>0.76079096284232717</v>
      </c>
      <c r="X21" cm="1">
        <f t="array" ref="X21">SUMPRODUCT(SIOM!$C$48:$AR$89*(SIOM!$B$48:$B$89='FoGPbEaIC-isic'!$A21)*(SIOM!$C$47:$AR$47='FoGPbEaIC-isic'!X$1))/SUMPRODUCT(SIOM!$C$48:$AR$89*(SIOM!$B$48:$B$89='FoGPbEaIC-isic'!$A21))</f>
        <v>4.828935304153229E-3</v>
      </c>
      <c r="Y21" cm="1">
        <f t="array" ref="Y21">SUMPRODUCT(SIOM!$C$48:$AR$89*(SIOM!$B$48:$B$89='FoGPbEaIC-isic'!$A21)*(SIOM!$C$47:$AR$47='FoGPbEaIC-isic'!Y$1))/SUMPRODUCT(SIOM!$C$48:$AR$89*(SIOM!$B$48:$B$89='FoGPbEaIC-isic'!$A21))</f>
        <v>1.269405748754578E-3</v>
      </c>
      <c r="Z21" cm="1">
        <f t="array" ref="Z21">SUMPRODUCT(SIOM!$C$48:$AR$89*(SIOM!$B$48:$B$89='FoGPbEaIC-isic'!$A21)*(SIOM!$C$47:$AR$47='FoGPbEaIC-isic'!Z$1))/SUMPRODUCT(SIOM!$C$48:$AR$89*(SIOM!$B$48:$B$89='FoGPbEaIC-isic'!$A21))</f>
        <v>4.0262077165741242E-3</v>
      </c>
      <c r="AA21" cm="1">
        <f t="array" ref="AA21">SUMPRODUCT(SIOM!$C$48:$AR$89*(SIOM!$B$48:$B$89='FoGPbEaIC-isic'!$A21)*(SIOM!$C$47:$AR$47='FoGPbEaIC-isic'!AA$1))/SUMPRODUCT(SIOM!$C$48:$AR$89*(SIOM!$B$48:$B$89='FoGPbEaIC-isic'!$A21))</f>
        <v>4.9312554310637696E-3</v>
      </c>
      <c r="AB21" cm="1">
        <f t="array" ref="AB21">SUMPRODUCT(SIOM!$C$48:$AR$89*(SIOM!$B$48:$B$89='FoGPbEaIC-isic'!$A21)*(SIOM!$C$47:$AR$47='FoGPbEaIC-isic'!AB$1))/SUMPRODUCT(SIOM!$C$48:$AR$89*(SIOM!$B$48:$B$89='FoGPbEaIC-isic'!$A21))</f>
        <v>1.1611022652952419E-3</v>
      </c>
      <c r="AC21" cm="1">
        <f t="array" ref="AC21">SUMPRODUCT(SIOM!$C$48:$AR$89*(SIOM!$B$48:$B$89='FoGPbEaIC-isic'!$A21)*(SIOM!$C$47:$AR$47='FoGPbEaIC-isic'!AC$1))/SUMPRODUCT(SIOM!$C$48:$AR$89*(SIOM!$B$48:$B$89='FoGPbEaIC-isic'!$A21))</f>
        <v>1.3545266817911574E-2</v>
      </c>
      <c r="AD21" cm="1">
        <f t="array" ref="AD21">SUMPRODUCT(SIOM!$C$48:$AR$89*(SIOM!$B$48:$B$89='FoGPbEaIC-isic'!$A21)*(SIOM!$C$47:$AR$47='FoGPbEaIC-isic'!AD$1))/SUMPRODUCT(SIOM!$C$48:$AR$89*(SIOM!$B$48:$B$89='FoGPbEaIC-isic'!$A21))</f>
        <v>9.3240371522926371E-2</v>
      </c>
      <c r="AE21" cm="1">
        <f t="array" ref="AE21">SUMPRODUCT(SIOM!$C$48:$AR$89*(SIOM!$B$48:$B$89='FoGPbEaIC-isic'!$A21)*(SIOM!$C$47:$AR$47='FoGPbEaIC-isic'!AE$1))/SUMPRODUCT(SIOM!$C$48:$AR$89*(SIOM!$B$48:$B$89='FoGPbEaIC-isic'!$A21))</f>
        <v>6.1970073118863753E-3</v>
      </c>
      <c r="AF21" cm="1">
        <f t="array" ref="AF21">SUMPRODUCT(SIOM!$C$48:$AR$89*(SIOM!$B$48:$B$89='FoGPbEaIC-isic'!$A21)*(SIOM!$C$47:$AR$47='FoGPbEaIC-isic'!AF$1))/SUMPRODUCT(SIOM!$C$48:$AR$89*(SIOM!$B$48:$B$89='FoGPbEaIC-isic'!$A21))</f>
        <v>1.6368737094470474E-3</v>
      </c>
      <c r="AG21" cm="1">
        <f t="array" ref="AG21">SUMPRODUCT(SIOM!$C$48:$AR$89*(SIOM!$B$48:$B$89='FoGPbEaIC-isic'!$A21)*(SIOM!$C$47:$AR$47='FoGPbEaIC-isic'!AG$1))/SUMPRODUCT(SIOM!$C$48:$AR$89*(SIOM!$B$48:$B$89='FoGPbEaIC-isic'!$A21))</f>
        <v>5.9237594796144742E-4</v>
      </c>
      <c r="AH21" cm="1">
        <f t="array" ref="AH21">SUMPRODUCT(SIOM!$C$48:$AR$89*(SIOM!$B$48:$B$89='FoGPbEaIC-isic'!$A21)*(SIOM!$C$47:$AR$47='FoGPbEaIC-isic'!AH$1))/SUMPRODUCT(SIOM!$C$48:$AR$89*(SIOM!$B$48:$B$89='FoGPbEaIC-isic'!$A21))</f>
        <v>1.6583475740569562E-3</v>
      </c>
      <c r="AI21" cm="1">
        <f t="array" ref="AI21">SUMPRODUCT(SIOM!$C$48:$AR$89*(SIOM!$B$48:$B$89='FoGPbEaIC-isic'!$A21)*(SIOM!$C$47:$AR$47='FoGPbEaIC-isic'!AI$1))/SUMPRODUCT(SIOM!$C$48:$AR$89*(SIOM!$B$48:$B$89='FoGPbEaIC-isic'!$A21))</f>
        <v>1.5545375204168742E-3</v>
      </c>
      <c r="AJ21" cm="1">
        <f t="array" ref="AJ21">SUMPRODUCT(SIOM!$C$48:$AR$89*(SIOM!$B$48:$B$89='FoGPbEaIC-isic'!$A21)*(SIOM!$C$47:$AR$47='FoGPbEaIC-isic'!AJ$1))/SUMPRODUCT(SIOM!$C$48:$AR$89*(SIOM!$B$48:$B$89='FoGPbEaIC-isic'!$A21))</f>
        <v>1.6131413051121977E-3</v>
      </c>
      <c r="AK21" cm="1">
        <f t="array" ref="AK21">SUMPRODUCT(SIOM!$C$48:$AR$89*(SIOM!$B$48:$B$89='FoGPbEaIC-isic'!$A21)*(SIOM!$C$47:$AR$47='FoGPbEaIC-isic'!AK$1))/SUMPRODUCT(SIOM!$C$48:$AR$89*(SIOM!$B$48:$B$89='FoGPbEaIC-isic'!$A21))</f>
        <v>1.4129471818491168E-3</v>
      </c>
      <c r="AL21" cm="1">
        <f t="array" ref="AL21">SUMPRODUCT(SIOM!$C$48:$AR$89*(SIOM!$B$48:$B$89='FoGPbEaIC-isic'!$A21)*(SIOM!$C$47:$AR$47='FoGPbEaIC-isic'!AL$1))/SUMPRODUCT(SIOM!$C$48:$AR$89*(SIOM!$B$48:$B$89='FoGPbEaIC-isic'!$A21))</f>
        <v>1.1350521971588827E-2</v>
      </c>
      <c r="AM21" cm="1">
        <f t="array" ref="AM21">SUMPRODUCT(SIOM!$C$48:$AR$89*(SIOM!$B$48:$B$89='FoGPbEaIC-isic'!$A21)*(SIOM!$C$47:$AR$47='FoGPbEaIC-isic'!AM$1))/SUMPRODUCT(SIOM!$C$48:$AR$89*(SIOM!$B$48:$B$89='FoGPbEaIC-isic'!$A21))</f>
        <v>2.5536516407280085E-3</v>
      </c>
      <c r="AN21" cm="1">
        <f t="array" ref="AN21">SUMPRODUCT(SIOM!$C$48:$AR$89*(SIOM!$B$48:$B$89='FoGPbEaIC-isic'!$A21)*(SIOM!$C$47:$AR$47='FoGPbEaIC-isic'!AN$1))/SUMPRODUCT(SIOM!$C$48:$AR$89*(SIOM!$B$48:$B$89='FoGPbEaIC-isic'!$A21))</f>
        <v>1.6685169152268469E-3</v>
      </c>
      <c r="AO21" cm="1">
        <f t="array" ref="AO21">SUMPRODUCT(SIOM!$C$48:$AR$89*(SIOM!$B$48:$B$89='FoGPbEaIC-isic'!$A21)*(SIOM!$C$47:$AR$47='FoGPbEaIC-isic'!AO$1))/SUMPRODUCT(SIOM!$C$48:$AR$89*(SIOM!$B$48:$B$89='FoGPbEaIC-isic'!$A21))</f>
        <v>1.6447135620001143E-3</v>
      </c>
      <c r="AP21" cm="1">
        <f t="array" ref="AP21">SUMPRODUCT(SIOM!$C$48:$AR$89*(SIOM!$B$48:$B$89='FoGPbEaIC-isic'!$A21)*(SIOM!$C$47:$AR$47='FoGPbEaIC-isic'!AP$1))/SUMPRODUCT(SIOM!$C$48:$AR$89*(SIOM!$B$48:$B$89='FoGPbEaIC-isic'!$A21))</f>
        <v>3.4443322046113544E-3</v>
      </c>
      <c r="AQ21" cm="1">
        <f t="array" ref="AQ21">SUMPRODUCT(SIOM!$C$48:$AR$89*(SIOM!$B$48:$B$89='FoGPbEaIC-isic'!$A21)*(SIOM!$C$47:$AR$47='FoGPbEaIC-isic'!AQ$1))/SUMPRODUCT(SIOM!$C$48:$AR$89*(SIOM!$B$48:$B$89='FoGPbEaIC-isic'!$A21))</f>
        <v>0</v>
      </c>
    </row>
    <row r="22" spans="1:43">
      <c r="A22" t="s">
        <v>109</v>
      </c>
      <c r="B22" cm="1">
        <f t="array" ref="B22">SUMPRODUCT(SIOM!$C$48:$AR$89*(SIOM!$B$48:$B$89='FoGPbEaIC-isic'!$A22)*(SIOM!$C$47:$AR$47='FoGPbEaIC-isic'!B$1))/SUMPRODUCT(SIOM!$C$48:$AR$89*(SIOM!$B$48:$B$89='FoGPbEaIC-isic'!$A22))</f>
        <v>3.4499525030089878E-3</v>
      </c>
      <c r="C22" cm="1">
        <f t="array" ref="C22">SUMPRODUCT(SIOM!$C$48:$AR$89*(SIOM!$B$48:$B$89='FoGPbEaIC-isic'!$A22)*(SIOM!$C$47:$AR$47='FoGPbEaIC-isic'!C$1))/SUMPRODUCT(SIOM!$C$48:$AR$89*(SIOM!$B$48:$B$89='FoGPbEaIC-isic'!$A22))</f>
        <v>3.1944738614356131E-5</v>
      </c>
      <c r="D22" cm="1">
        <f t="array" ref="D22">SUMPRODUCT(SIOM!$C$48:$AR$89*(SIOM!$B$48:$B$89='FoGPbEaIC-isic'!$A22)*(SIOM!$C$47:$AR$47='FoGPbEaIC-isic'!D$1))/SUMPRODUCT(SIOM!$C$48:$AR$89*(SIOM!$B$48:$B$89='FoGPbEaIC-isic'!$A22))</f>
        <v>1.3079111343346806E-5</v>
      </c>
      <c r="E22" cm="1">
        <f t="array" ref="E22">SUMPRODUCT(SIOM!$C$48:$AR$89*(SIOM!$B$48:$B$89='FoGPbEaIC-isic'!$A22)*(SIOM!$C$47:$AR$47='FoGPbEaIC-isic'!E$1))/SUMPRODUCT(SIOM!$C$48:$AR$89*(SIOM!$B$48:$B$89='FoGPbEaIC-isic'!$A22))</f>
        <v>2.5698472106139601E-4</v>
      </c>
      <c r="F22" cm="1">
        <f t="array" ref="F22">SUMPRODUCT(SIOM!$C$48:$AR$89*(SIOM!$B$48:$B$89='FoGPbEaIC-isic'!$A22)*(SIOM!$C$47:$AR$47='FoGPbEaIC-isic'!F$1))/SUMPRODUCT(SIOM!$C$48:$AR$89*(SIOM!$B$48:$B$89='FoGPbEaIC-isic'!$A22))</f>
        <v>1.5853468294965822E-6</v>
      </c>
      <c r="G22" cm="1">
        <f t="array" ref="G22">SUMPRODUCT(SIOM!$C$48:$AR$89*(SIOM!$B$48:$B$89='FoGPbEaIC-isic'!$A22)*(SIOM!$C$47:$AR$47='FoGPbEaIC-isic'!G$1))/SUMPRODUCT(SIOM!$C$48:$AR$89*(SIOM!$B$48:$B$89='FoGPbEaIC-isic'!$A22))</f>
        <v>7.2700042233639533E-3</v>
      </c>
      <c r="H22" cm="1">
        <f t="array" ref="H22">SUMPRODUCT(SIOM!$C$48:$AR$89*(SIOM!$B$48:$B$89='FoGPbEaIC-isic'!$A22)*(SIOM!$C$47:$AR$47='FoGPbEaIC-isic'!H$1))/SUMPRODUCT(SIOM!$C$48:$AR$89*(SIOM!$B$48:$B$89='FoGPbEaIC-isic'!$A22))</f>
        <v>1.2309425457626214E-3</v>
      </c>
      <c r="I22" cm="1">
        <f t="array" ref="I22">SUMPRODUCT(SIOM!$C$48:$AR$89*(SIOM!$B$48:$B$89='FoGPbEaIC-isic'!$A22)*(SIOM!$C$47:$AR$47='FoGPbEaIC-isic'!I$1))/SUMPRODUCT(SIOM!$C$48:$AR$89*(SIOM!$B$48:$B$89='FoGPbEaIC-isic'!$A22))</f>
        <v>8.5156904946408912E-4</v>
      </c>
      <c r="J22" cm="1">
        <f t="array" ref="J22">SUMPRODUCT(SIOM!$C$48:$AR$89*(SIOM!$B$48:$B$89='FoGPbEaIC-isic'!$A22)*(SIOM!$C$47:$AR$47='FoGPbEaIC-isic'!J$1))/SUMPRODUCT(SIOM!$C$48:$AR$89*(SIOM!$B$48:$B$89='FoGPbEaIC-isic'!$A22))</f>
        <v>9.0008066244668457E-4</v>
      </c>
      <c r="K22" cm="1">
        <f t="array" ref="K22">SUMPRODUCT(SIOM!$C$48:$AR$89*(SIOM!$B$48:$B$89='FoGPbEaIC-isic'!$A22)*(SIOM!$C$47:$AR$47='FoGPbEaIC-isic'!K$1))/SUMPRODUCT(SIOM!$C$48:$AR$89*(SIOM!$B$48:$B$89='FoGPbEaIC-isic'!$A22))</f>
        <v>9.9417099677730691E-4</v>
      </c>
      <c r="L22" cm="1">
        <f t="array" ref="L22">SUMPRODUCT(SIOM!$C$48:$AR$89*(SIOM!$B$48:$B$89='FoGPbEaIC-isic'!$A22)*(SIOM!$C$47:$AR$47='FoGPbEaIC-isic'!L$1))/SUMPRODUCT(SIOM!$C$48:$AR$89*(SIOM!$B$48:$B$89='FoGPbEaIC-isic'!$A22))</f>
        <v>6.0522200562861525E-3</v>
      </c>
      <c r="M22" cm="1">
        <f t="array" ref="M22">SUMPRODUCT(SIOM!$C$48:$AR$89*(SIOM!$B$48:$B$89='FoGPbEaIC-isic'!$A22)*(SIOM!$C$47:$AR$47='FoGPbEaIC-isic'!M$1))/SUMPRODUCT(SIOM!$C$48:$AR$89*(SIOM!$B$48:$B$89='FoGPbEaIC-isic'!$A22))</f>
        <v>4.6537856179872182E-4</v>
      </c>
      <c r="N22" cm="1">
        <f t="array" ref="N22">SUMPRODUCT(SIOM!$C$48:$AR$89*(SIOM!$B$48:$B$89='FoGPbEaIC-isic'!$A22)*(SIOM!$C$47:$AR$47='FoGPbEaIC-isic'!N$1))/SUMPRODUCT(SIOM!$C$48:$AR$89*(SIOM!$B$48:$B$89='FoGPbEaIC-isic'!$A22))</f>
        <v>3.3716363696318563E-3</v>
      </c>
      <c r="O22" cm="1">
        <f t="array" ref="O22">SUMPRODUCT(SIOM!$C$48:$AR$89*(SIOM!$B$48:$B$89='FoGPbEaIC-isic'!$A22)*(SIOM!$C$47:$AR$47='FoGPbEaIC-isic'!O$1))/SUMPRODUCT(SIOM!$C$48:$AR$89*(SIOM!$B$48:$B$89='FoGPbEaIC-isic'!$A22))</f>
        <v>9.2612614817044845E-4</v>
      </c>
      <c r="P22" cm="1">
        <f t="array" ref="P22">SUMPRODUCT(SIOM!$C$48:$AR$89*(SIOM!$B$48:$B$89='FoGPbEaIC-isic'!$A22)*(SIOM!$C$47:$AR$47='FoGPbEaIC-isic'!P$1))/SUMPRODUCT(SIOM!$C$48:$AR$89*(SIOM!$B$48:$B$89='FoGPbEaIC-isic'!$A22))</f>
        <v>1.5814169320442957E-3</v>
      </c>
      <c r="Q22" cm="1">
        <f t="array" ref="Q22">SUMPRODUCT(SIOM!$C$48:$AR$89*(SIOM!$B$48:$B$89='FoGPbEaIC-isic'!$A22)*(SIOM!$C$47:$AR$47='FoGPbEaIC-isic'!Q$1))/SUMPRODUCT(SIOM!$C$48:$AR$89*(SIOM!$B$48:$B$89='FoGPbEaIC-isic'!$A22))</f>
        <v>1.6876888940747344E-2</v>
      </c>
      <c r="R22" cm="1">
        <f t="array" ref="R22">SUMPRODUCT(SIOM!$C$48:$AR$89*(SIOM!$B$48:$B$89='FoGPbEaIC-isic'!$A22)*(SIOM!$C$47:$AR$47='FoGPbEaIC-isic'!R$1))/SUMPRODUCT(SIOM!$C$48:$AR$89*(SIOM!$B$48:$B$89='FoGPbEaIC-isic'!$A22))</f>
        <v>3.4290259248596329E-3</v>
      </c>
      <c r="S22" cm="1">
        <f t="array" ref="S22">SUMPRODUCT(SIOM!$C$48:$AR$89*(SIOM!$B$48:$B$89='FoGPbEaIC-isic'!$A22)*(SIOM!$C$47:$AR$47='FoGPbEaIC-isic'!S$1))/SUMPRODUCT(SIOM!$C$48:$AR$89*(SIOM!$B$48:$B$89='FoGPbEaIC-isic'!$A22))</f>
        <v>5.1345103370954659E-2</v>
      </c>
      <c r="T22" cm="1">
        <f t="array" ref="T22">SUMPRODUCT(SIOM!$C$48:$AR$89*(SIOM!$B$48:$B$89='FoGPbEaIC-isic'!$A22)*(SIOM!$C$47:$AR$47='FoGPbEaIC-isic'!T$1))/SUMPRODUCT(SIOM!$C$48:$AR$89*(SIOM!$B$48:$B$89='FoGPbEaIC-isic'!$A22))</f>
        <v>1.7220275064016303E-2</v>
      </c>
      <c r="U22" cm="1">
        <f t="array" ref="U22">SUMPRODUCT(SIOM!$C$48:$AR$89*(SIOM!$B$48:$B$89='FoGPbEaIC-isic'!$A22)*(SIOM!$C$47:$AR$47='FoGPbEaIC-isic'!U$1))/SUMPRODUCT(SIOM!$C$48:$AR$89*(SIOM!$B$48:$B$89='FoGPbEaIC-isic'!$A22))</f>
        <v>1.7625568980977103E-2</v>
      </c>
      <c r="V22" cm="1">
        <f t="array" ref="V22">SUMPRODUCT(SIOM!$C$48:$AR$89*(SIOM!$B$48:$B$89='FoGPbEaIC-isic'!$A22)*(SIOM!$C$47:$AR$47='FoGPbEaIC-isic'!V$1))/SUMPRODUCT(SIOM!$C$48:$AR$89*(SIOM!$B$48:$B$89='FoGPbEaIC-isic'!$A22))</f>
        <v>6.0280910775412151E-2</v>
      </c>
      <c r="W22" cm="1">
        <f t="array" ref="W22">SUMPRODUCT(SIOM!$C$48:$AR$89*(SIOM!$B$48:$B$89='FoGPbEaIC-isic'!$A22)*(SIOM!$C$47:$AR$47='FoGPbEaIC-isic'!W$1))/SUMPRODUCT(SIOM!$C$48:$AR$89*(SIOM!$B$48:$B$89='FoGPbEaIC-isic'!$A22))</f>
        <v>8.1406925555917706E-2</v>
      </c>
      <c r="X22" cm="1">
        <f t="array" ref="X22">SUMPRODUCT(SIOM!$C$48:$AR$89*(SIOM!$B$48:$B$89='FoGPbEaIC-isic'!$A22)*(SIOM!$C$47:$AR$47='FoGPbEaIC-isic'!X$1))/SUMPRODUCT(SIOM!$C$48:$AR$89*(SIOM!$B$48:$B$89='FoGPbEaIC-isic'!$A22))</f>
        <v>0.55510507044647162</v>
      </c>
      <c r="Y22" cm="1">
        <f t="array" ref="Y22">SUMPRODUCT(SIOM!$C$48:$AR$89*(SIOM!$B$48:$B$89='FoGPbEaIC-isic'!$A22)*(SIOM!$C$47:$AR$47='FoGPbEaIC-isic'!Y$1))/SUMPRODUCT(SIOM!$C$48:$AR$89*(SIOM!$B$48:$B$89='FoGPbEaIC-isic'!$A22))</f>
        <v>6.6074877833173307E-3</v>
      </c>
      <c r="Z22" cm="1">
        <f t="array" ref="Z22">SUMPRODUCT(SIOM!$C$48:$AR$89*(SIOM!$B$48:$B$89='FoGPbEaIC-isic'!$A22)*(SIOM!$C$47:$AR$47='FoGPbEaIC-isic'!Z$1))/SUMPRODUCT(SIOM!$C$48:$AR$89*(SIOM!$B$48:$B$89='FoGPbEaIC-isic'!$A22))</f>
        <v>2.9803727721121002E-3</v>
      </c>
      <c r="AA22" cm="1">
        <f t="array" ref="AA22">SUMPRODUCT(SIOM!$C$48:$AR$89*(SIOM!$B$48:$B$89='FoGPbEaIC-isic'!$A22)*(SIOM!$C$47:$AR$47='FoGPbEaIC-isic'!AA$1))/SUMPRODUCT(SIOM!$C$48:$AR$89*(SIOM!$B$48:$B$89='FoGPbEaIC-isic'!$A22))</f>
        <v>4.0271772836286933E-3</v>
      </c>
      <c r="AB22" cm="1">
        <f t="array" ref="AB22">SUMPRODUCT(SIOM!$C$48:$AR$89*(SIOM!$B$48:$B$89='FoGPbEaIC-isic'!$A22)*(SIOM!$C$47:$AR$47='FoGPbEaIC-isic'!AB$1))/SUMPRODUCT(SIOM!$C$48:$AR$89*(SIOM!$B$48:$B$89='FoGPbEaIC-isic'!$A22))</f>
        <v>9.8156748948280892E-4</v>
      </c>
      <c r="AC22" cm="1">
        <f t="array" ref="AC22">SUMPRODUCT(SIOM!$C$48:$AR$89*(SIOM!$B$48:$B$89='FoGPbEaIC-isic'!$A22)*(SIOM!$C$47:$AR$47='FoGPbEaIC-isic'!AC$1))/SUMPRODUCT(SIOM!$C$48:$AR$89*(SIOM!$B$48:$B$89='FoGPbEaIC-isic'!$A22))</f>
        <v>4.6118056339421482E-2</v>
      </c>
      <c r="AD22" cm="1">
        <f t="array" ref="AD22">SUMPRODUCT(SIOM!$C$48:$AR$89*(SIOM!$B$48:$B$89='FoGPbEaIC-isic'!$A22)*(SIOM!$C$47:$AR$47='FoGPbEaIC-isic'!AD$1))/SUMPRODUCT(SIOM!$C$48:$AR$89*(SIOM!$B$48:$B$89='FoGPbEaIC-isic'!$A22))</f>
        <v>1.2305541357893947E-2</v>
      </c>
      <c r="AE22" cm="1">
        <f t="array" ref="AE22">SUMPRODUCT(SIOM!$C$48:$AR$89*(SIOM!$B$48:$B$89='FoGPbEaIC-isic'!$A22)*(SIOM!$C$47:$AR$47='FoGPbEaIC-isic'!AE$1))/SUMPRODUCT(SIOM!$C$48:$AR$89*(SIOM!$B$48:$B$89='FoGPbEaIC-isic'!$A22))</f>
        <v>5.4237251592005278E-2</v>
      </c>
      <c r="AF22" cm="1">
        <f t="array" ref="AF22">SUMPRODUCT(SIOM!$C$48:$AR$89*(SIOM!$B$48:$B$89='FoGPbEaIC-isic'!$A22)*(SIOM!$C$47:$AR$47='FoGPbEaIC-isic'!AF$1))/SUMPRODUCT(SIOM!$C$48:$AR$89*(SIOM!$B$48:$B$89='FoGPbEaIC-isic'!$A22))</f>
        <v>2.1517119843342362E-3</v>
      </c>
      <c r="AG22" cm="1">
        <f t="array" ref="AG22">SUMPRODUCT(SIOM!$C$48:$AR$89*(SIOM!$B$48:$B$89='FoGPbEaIC-isic'!$A22)*(SIOM!$C$47:$AR$47='FoGPbEaIC-isic'!AG$1))/SUMPRODUCT(SIOM!$C$48:$AR$89*(SIOM!$B$48:$B$89='FoGPbEaIC-isic'!$A22))</f>
        <v>2.791795766743482E-4</v>
      </c>
      <c r="AH22" cm="1">
        <f t="array" ref="AH22">SUMPRODUCT(SIOM!$C$48:$AR$89*(SIOM!$B$48:$B$89='FoGPbEaIC-isic'!$A22)*(SIOM!$C$47:$AR$47='FoGPbEaIC-isic'!AH$1))/SUMPRODUCT(SIOM!$C$48:$AR$89*(SIOM!$B$48:$B$89='FoGPbEaIC-isic'!$A22))</f>
        <v>6.8399788958630045E-4</v>
      </c>
      <c r="AI22" cm="1">
        <f t="array" ref="AI22">SUMPRODUCT(SIOM!$C$48:$AR$89*(SIOM!$B$48:$B$89='FoGPbEaIC-isic'!$A22)*(SIOM!$C$47:$AR$47='FoGPbEaIC-isic'!AI$1))/SUMPRODUCT(SIOM!$C$48:$AR$89*(SIOM!$B$48:$B$89='FoGPbEaIC-isic'!$A22))</f>
        <v>4.4849461806458309E-4</v>
      </c>
      <c r="AJ22" cm="1">
        <f t="array" ref="AJ22">SUMPRODUCT(SIOM!$C$48:$AR$89*(SIOM!$B$48:$B$89='FoGPbEaIC-isic'!$A22)*(SIOM!$C$47:$AR$47='FoGPbEaIC-isic'!AJ$1))/SUMPRODUCT(SIOM!$C$48:$AR$89*(SIOM!$B$48:$B$89='FoGPbEaIC-isic'!$A22))</f>
        <v>4.5412259930929604E-4</v>
      </c>
      <c r="AK22" cm="1">
        <f t="array" ref="AK22">SUMPRODUCT(SIOM!$C$48:$AR$89*(SIOM!$B$48:$B$89='FoGPbEaIC-isic'!$A22)*(SIOM!$C$47:$AR$47='FoGPbEaIC-isic'!AK$1))/SUMPRODUCT(SIOM!$C$48:$AR$89*(SIOM!$B$48:$B$89='FoGPbEaIC-isic'!$A22))</f>
        <v>3.4444037891057499E-3</v>
      </c>
      <c r="AL22" cm="1">
        <f t="array" ref="AL22">SUMPRODUCT(SIOM!$C$48:$AR$89*(SIOM!$B$48:$B$89='FoGPbEaIC-isic'!$A22)*(SIOM!$C$47:$AR$47='FoGPbEaIC-isic'!AL$1))/SUMPRODUCT(SIOM!$C$48:$AR$89*(SIOM!$B$48:$B$89='FoGPbEaIC-isic'!$A22))</f>
        <v>6.7669736743646873E-3</v>
      </c>
      <c r="AM22" cm="1">
        <f t="array" ref="AM22">SUMPRODUCT(SIOM!$C$48:$AR$89*(SIOM!$B$48:$B$89='FoGPbEaIC-isic'!$A22)*(SIOM!$C$47:$AR$47='FoGPbEaIC-isic'!AM$1))/SUMPRODUCT(SIOM!$C$48:$AR$89*(SIOM!$B$48:$B$89='FoGPbEaIC-isic'!$A22))</f>
        <v>1.8338023846152868E-2</v>
      </c>
      <c r="AN22" cm="1">
        <f t="array" ref="AN22">SUMPRODUCT(SIOM!$C$48:$AR$89*(SIOM!$B$48:$B$89='FoGPbEaIC-isic'!$A22)*(SIOM!$C$47:$AR$47='FoGPbEaIC-isic'!AN$1))/SUMPRODUCT(SIOM!$C$48:$AR$89*(SIOM!$B$48:$B$89='FoGPbEaIC-isic'!$A22))</f>
        <v>1.1324925076508837E-3</v>
      </c>
      <c r="AO22" cm="1">
        <f t="array" ref="AO22">SUMPRODUCT(SIOM!$C$48:$AR$89*(SIOM!$B$48:$B$89='FoGPbEaIC-isic'!$A22)*(SIOM!$C$47:$AR$47='FoGPbEaIC-isic'!AO$1))/SUMPRODUCT(SIOM!$C$48:$AR$89*(SIOM!$B$48:$B$89='FoGPbEaIC-isic'!$A22))</f>
        <v>1.6413888399192866E-3</v>
      </c>
      <c r="AP22" cm="1">
        <f t="array" ref="AP22">SUMPRODUCT(SIOM!$C$48:$AR$89*(SIOM!$B$48:$B$89='FoGPbEaIC-isic'!$A22)*(SIOM!$C$47:$AR$47='FoGPbEaIC-isic'!AP$1))/SUMPRODUCT(SIOM!$C$48:$AR$89*(SIOM!$B$48:$B$89='FoGPbEaIC-isic'!$A22))</f>
        <v>6.7148950310157232E-3</v>
      </c>
      <c r="AQ22" cm="1">
        <f t="array" ref="AQ22">SUMPRODUCT(SIOM!$C$48:$AR$89*(SIOM!$B$48:$B$89='FoGPbEaIC-isic'!$A22)*(SIOM!$C$47:$AR$47='FoGPbEaIC-isic'!AQ$1))/SUMPRODUCT(SIOM!$C$48:$AR$89*(SIOM!$B$48:$B$89='FoGPbEaIC-isic'!$A22))</f>
        <v>0</v>
      </c>
    </row>
    <row r="23" spans="1:43">
      <c r="A23" t="s">
        <v>110</v>
      </c>
      <c r="B23" cm="1">
        <f t="array" ref="B23">SUMPRODUCT(SIOM!$C$48:$AR$89*(SIOM!$B$48:$B$89='FoGPbEaIC-isic'!$A23)*(SIOM!$C$47:$AR$47='FoGPbEaIC-isic'!B$1))/SUMPRODUCT(SIOM!$C$48:$AR$89*(SIOM!$B$48:$B$89='FoGPbEaIC-isic'!$A23))</f>
        <v>1.8449057117721331E-2</v>
      </c>
      <c r="C23" cm="1">
        <f t="array" ref="C23">SUMPRODUCT(SIOM!$C$48:$AR$89*(SIOM!$B$48:$B$89='FoGPbEaIC-isic'!$A23)*(SIOM!$C$47:$AR$47='FoGPbEaIC-isic'!C$1))/SUMPRODUCT(SIOM!$C$48:$AR$89*(SIOM!$B$48:$B$89='FoGPbEaIC-isic'!$A23))</f>
        <v>1.1225042733237849E-4</v>
      </c>
      <c r="D23" cm="1">
        <f t="array" ref="D23">SUMPRODUCT(SIOM!$C$48:$AR$89*(SIOM!$B$48:$B$89='FoGPbEaIC-isic'!$A23)*(SIOM!$C$47:$AR$47='FoGPbEaIC-isic'!D$1))/SUMPRODUCT(SIOM!$C$48:$AR$89*(SIOM!$B$48:$B$89='FoGPbEaIC-isic'!$A23))</f>
        <v>6.9086127695419691E-5</v>
      </c>
      <c r="E23" cm="1">
        <f t="array" ref="E23">SUMPRODUCT(SIOM!$C$48:$AR$89*(SIOM!$B$48:$B$89='FoGPbEaIC-isic'!$A23)*(SIOM!$C$47:$AR$47='FoGPbEaIC-isic'!E$1))/SUMPRODUCT(SIOM!$C$48:$AR$89*(SIOM!$B$48:$B$89='FoGPbEaIC-isic'!$A23))</f>
        <v>2.4664096311409114E-3</v>
      </c>
      <c r="F23" cm="1">
        <f t="array" ref="F23">SUMPRODUCT(SIOM!$C$48:$AR$89*(SIOM!$B$48:$B$89='FoGPbEaIC-isic'!$A23)*(SIOM!$C$47:$AR$47='FoGPbEaIC-isic'!F$1))/SUMPRODUCT(SIOM!$C$48:$AR$89*(SIOM!$B$48:$B$89='FoGPbEaIC-isic'!$A23))</f>
        <v>8.1368966999653041E-6</v>
      </c>
      <c r="G23" cm="1">
        <f t="array" ref="G23">SUMPRODUCT(SIOM!$C$48:$AR$89*(SIOM!$B$48:$B$89='FoGPbEaIC-isic'!$A23)*(SIOM!$C$47:$AR$47='FoGPbEaIC-isic'!G$1))/SUMPRODUCT(SIOM!$C$48:$AR$89*(SIOM!$B$48:$B$89='FoGPbEaIC-isic'!$A23))</f>
        <v>2.8945808849185142E-2</v>
      </c>
      <c r="H23" cm="1">
        <f t="array" ref="H23">SUMPRODUCT(SIOM!$C$48:$AR$89*(SIOM!$B$48:$B$89='FoGPbEaIC-isic'!$A23)*(SIOM!$C$47:$AR$47='FoGPbEaIC-isic'!H$1))/SUMPRODUCT(SIOM!$C$48:$AR$89*(SIOM!$B$48:$B$89='FoGPbEaIC-isic'!$A23))</f>
        <v>2.0574802007023694E-2</v>
      </c>
      <c r="I23" cm="1">
        <f t="array" ref="I23">SUMPRODUCT(SIOM!$C$48:$AR$89*(SIOM!$B$48:$B$89='FoGPbEaIC-isic'!$A23)*(SIOM!$C$47:$AR$47='FoGPbEaIC-isic'!I$1))/SUMPRODUCT(SIOM!$C$48:$AR$89*(SIOM!$B$48:$B$89='FoGPbEaIC-isic'!$A23))</f>
        <v>2.5229029425149563E-3</v>
      </c>
      <c r="J23" cm="1">
        <f t="array" ref="J23">SUMPRODUCT(SIOM!$C$48:$AR$89*(SIOM!$B$48:$B$89='FoGPbEaIC-isic'!$A23)*(SIOM!$C$47:$AR$47='FoGPbEaIC-isic'!J$1))/SUMPRODUCT(SIOM!$C$48:$AR$89*(SIOM!$B$48:$B$89='FoGPbEaIC-isic'!$A23))</f>
        <v>9.7846182817082784E-3</v>
      </c>
      <c r="K23" cm="1">
        <f t="array" ref="K23">SUMPRODUCT(SIOM!$C$48:$AR$89*(SIOM!$B$48:$B$89='FoGPbEaIC-isic'!$A23)*(SIOM!$C$47:$AR$47='FoGPbEaIC-isic'!K$1))/SUMPRODUCT(SIOM!$C$48:$AR$89*(SIOM!$B$48:$B$89='FoGPbEaIC-isic'!$A23))</f>
        <v>9.5760424962991666E-3</v>
      </c>
      <c r="L23" cm="1">
        <f t="array" ref="L23">SUMPRODUCT(SIOM!$C$48:$AR$89*(SIOM!$B$48:$B$89='FoGPbEaIC-isic'!$A23)*(SIOM!$C$47:$AR$47='FoGPbEaIC-isic'!L$1))/SUMPRODUCT(SIOM!$C$48:$AR$89*(SIOM!$B$48:$B$89='FoGPbEaIC-isic'!$A23))</f>
        <v>3.4998110108873624E-2</v>
      </c>
      <c r="M23" cm="1">
        <f t="array" ref="M23">SUMPRODUCT(SIOM!$C$48:$AR$89*(SIOM!$B$48:$B$89='FoGPbEaIC-isic'!$A23)*(SIOM!$C$47:$AR$47='FoGPbEaIC-isic'!M$1))/SUMPRODUCT(SIOM!$C$48:$AR$89*(SIOM!$B$48:$B$89='FoGPbEaIC-isic'!$A23))</f>
        <v>4.9089510319619244E-3</v>
      </c>
      <c r="N23" cm="1">
        <f t="array" ref="N23">SUMPRODUCT(SIOM!$C$48:$AR$89*(SIOM!$B$48:$B$89='FoGPbEaIC-isic'!$A23)*(SIOM!$C$47:$AR$47='FoGPbEaIC-isic'!N$1))/SUMPRODUCT(SIOM!$C$48:$AR$89*(SIOM!$B$48:$B$89='FoGPbEaIC-isic'!$A23))</f>
        <v>1.0441692063794047E-2</v>
      </c>
      <c r="O23" cm="1">
        <f t="array" ref="O23">SUMPRODUCT(SIOM!$C$48:$AR$89*(SIOM!$B$48:$B$89='FoGPbEaIC-isic'!$A23)*(SIOM!$C$47:$AR$47='FoGPbEaIC-isic'!O$1))/SUMPRODUCT(SIOM!$C$48:$AR$89*(SIOM!$B$48:$B$89='FoGPbEaIC-isic'!$A23))</f>
        <v>7.2830714750830652E-3</v>
      </c>
      <c r="P23" cm="1">
        <f t="array" ref="P23">SUMPRODUCT(SIOM!$C$48:$AR$89*(SIOM!$B$48:$B$89='FoGPbEaIC-isic'!$A23)*(SIOM!$C$47:$AR$47='FoGPbEaIC-isic'!P$1))/SUMPRODUCT(SIOM!$C$48:$AR$89*(SIOM!$B$48:$B$89='FoGPbEaIC-isic'!$A23))</f>
        <v>5.9453139728133861E-3</v>
      </c>
      <c r="Q23" cm="1">
        <f t="array" ref="Q23">SUMPRODUCT(SIOM!$C$48:$AR$89*(SIOM!$B$48:$B$89='FoGPbEaIC-isic'!$A23)*(SIOM!$C$47:$AR$47='FoGPbEaIC-isic'!Q$1))/SUMPRODUCT(SIOM!$C$48:$AR$89*(SIOM!$B$48:$B$89='FoGPbEaIC-isic'!$A23))</f>
        <v>3.1435234273848818E-2</v>
      </c>
      <c r="R23" cm="1">
        <f t="array" ref="R23">SUMPRODUCT(SIOM!$C$48:$AR$89*(SIOM!$B$48:$B$89='FoGPbEaIC-isic'!$A23)*(SIOM!$C$47:$AR$47='FoGPbEaIC-isic'!R$1))/SUMPRODUCT(SIOM!$C$48:$AR$89*(SIOM!$B$48:$B$89='FoGPbEaIC-isic'!$A23))</f>
        <v>1.0754110149945572E-2</v>
      </c>
      <c r="S23" cm="1">
        <f t="array" ref="S23">SUMPRODUCT(SIOM!$C$48:$AR$89*(SIOM!$B$48:$B$89='FoGPbEaIC-isic'!$A23)*(SIOM!$C$47:$AR$47='FoGPbEaIC-isic'!S$1))/SUMPRODUCT(SIOM!$C$48:$AR$89*(SIOM!$B$48:$B$89='FoGPbEaIC-isic'!$A23))</f>
        <v>2.0875905932049556E-2</v>
      </c>
      <c r="T23" cm="1">
        <f t="array" ref="T23">SUMPRODUCT(SIOM!$C$48:$AR$89*(SIOM!$B$48:$B$89='FoGPbEaIC-isic'!$A23)*(SIOM!$C$47:$AR$47='FoGPbEaIC-isic'!T$1))/SUMPRODUCT(SIOM!$C$48:$AR$89*(SIOM!$B$48:$B$89='FoGPbEaIC-isic'!$A23))</f>
        <v>4.7276377252104124E-2</v>
      </c>
      <c r="U23" cm="1">
        <f t="array" ref="U23">SUMPRODUCT(SIOM!$C$48:$AR$89*(SIOM!$B$48:$B$89='FoGPbEaIC-isic'!$A23)*(SIOM!$C$47:$AR$47='FoGPbEaIC-isic'!U$1))/SUMPRODUCT(SIOM!$C$48:$AR$89*(SIOM!$B$48:$B$89='FoGPbEaIC-isic'!$A23))</f>
        <v>2.2066953873288761E-2</v>
      </c>
      <c r="V23" cm="1">
        <f t="array" ref="V23">SUMPRODUCT(SIOM!$C$48:$AR$89*(SIOM!$B$48:$B$89='FoGPbEaIC-isic'!$A23)*(SIOM!$C$47:$AR$47='FoGPbEaIC-isic'!V$1))/SUMPRODUCT(SIOM!$C$48:$AR$89*(SIOM!$B$48:$B$89='FoGPbEaIC-isic'!$A23))</f>
        <v>3.6922059960016851E-2</v>
      </c>
      <c r="W23" cm="1">
        <f t="array" ref="W23">SUMPRODUCT(SIOM!$C$48:$AR$89*(SIOM!$B$48:$B$89='FoGPbEaIC-isic'!$A23)*(SIOM!$C$47:$AR$47='FoGPbEaIC-isic'!W$1))/SUMPRODUCT(SIOM!$C$48:$AR$89*(SIOM!$B$48:$B$89='FoGPbEaIC-isic'!$A23))</f>
        <v>4.060013100403688E-2</v>
      </c>
      <c r="X23" cm="1">
        <f t="array" ref="X23">SUMPRODUCT(SIOM!$C$48:$AR$89*(SIOM!$B$48:$B$89='FoGPbEaIC-isic'!$A23)*(SIOM!$C$47:$AR$47='FoGPbEaIC-isic'!X$1))/SUMPRODUCT(SIOM!$C$48:$AR$89*(SIOM!$B$48:$B$89='FoGPbEaIC-isic'!$A23))</f>
        <v>1.6049176303884423E-2</v>
      </c>
      <c r="Y23" cm="1">
        <f t="array" ref="Y23">SUMPRODUCT(SIOM!$C$48:$AR$89*(SIOM!$B$48:$B$89='FoGPbEaIC-isic'!$A23)*(SIOM!$C$47:$AR$47='FoGPbEaIC-isic'!Y$1))/SUMPRODUCT(SIOM!$C$48:$AR$89*(SIOM!$B$48:$B$89='FoGPbEaIC-isic'!$A23))</f>
        <v>6.6555320338967633E-2</v>
      </c>
      <c r="Z23" cm="1">
        <f t="array" ref="Z23">SUMPRODUCT(SIOM!$C$48:$AR$89*(SIOM!$B$48:$B$89='FoGPbEaIC-isic'!$A23)*(SIOM!$C$47:$AR$47='FoGPbEaIC-isic'!Z$1))/SUMPRODUCT(SIOM!$C$48:$AR$89*(SIOM!$B$48:$B$89='FoGPbEaIC-isic'!$A23))</f>
        <v>4.0780886352157542E-2</v>
      </c>
      <c r="AA23" cm="1">
        <f t="array" ref="AA23">SUMPRODUCT(SIOM!$C$48:$AR$89*(SIOM!$B$48:$B$89='FoGPbEaIC-isic'!$A23)*(SIOM!$C$47:$AR$47='FoGPbEaIC-isic'!AA$1))/SUMPRODUCT(SIOM!$C$48:$AR$89*(SIOM!$B$48:$B$89='FoGPbEaIC-isic'!$A23))</f>
        <v>6.8916802749806137E-3</v>
      </c>
      <c r="AB23" cm="1">
        <f t="array" ref="AB23">SUMPRODUCT(SIOM!$C$48:$AR$89*(SIOM!$B$48:$B$89='FoGPbEaIC-isic'!$A23)*(SIOM!$C$47:$AR$47='FoGPbEaIC-isic'!AB$1))/SUMPRODUCT(SIOM!$C$48:$AR$89*(SIOM!$B$48:$B$89='FoGPbEaIC-isic'!$A23))</f>
        <v>8.831322712616628E-3</v>
      </c>
      <c r="AC23" cm="1">
        <f t="array" ref="AC23">SUMPRODUCT(SIOM!$C$48:$AR$89*(SIOM!$B$48:$B$89='FoGPbEaIC-isic'!$A23)*(SIOM!$C$47:$AR$47='FoGPbEaIC-isic'!AC$1))/SUMPRODUCT(SIOM!$C$48:$AR$89*(SIOM!$B$48:$B$89='FoGPbEaIC-isic'!$A23))</f>
        <v>5.874614684037522E-2</v>
      </c>
      <c r="AD23" cm="1">
        <f t="array" ref="AD23">SUMPRODUCT(SIOM!$C$48:$AR$89*(SIOM!$B$48:$B$89='FoGPbEaIC-isic'!$A23)*(SIOM!$C$47:$AR$47='FoGPbEaIC-isic'!AD$1))/SUMPRODUCT(SIOM!$C$48:$AR$89*(SIOM!$B$48:$B$89='FoGPbEaIC-isic'!$A23))</f>
        <v>5.5080784854057992E-2</v>
      </c>
      <c r="AE23" cm="1">
        <f t="array" ref="AE23">SUMPRODUCT(SIOM!$C$48:$AR$89*(SIOM!$B$48:$B$89='FoGPbEaIC-isic'!$A23)*(SIOM!$C$47:$AR$47='FoGPbEaIC-isic'!AE$1))/SUMPRODUCT(SIOM!$C$48:$AR$89*(SIOM!$B$48:$B$89='FoGPbEaIC-isic'!$A23))</f>
        <v>4.3954547295034001E-2</v>
      </c>
      <c r="AF23" cm="1">
        <f t="array" ref="AF23">SUMPRODUCT(SIOM!$C$48:$AR$89*(SIOM!$B$48:$B$89='FoGPbEaIC-isic'!$A23)*(SIOM!$C$47:$AR$47='FoGPbEaIC-isic'!AF$1))/SUMPRODUCT(SIOM!$C$48:$AR$89*(SIOM!$B$48:$B$89='FoGPbEaIC-isic'!$A23))</f>
        <v>3.0319820724792144E-2</v>
      </c>
      <c r="AG23" cm="1">
        <f t="array" ref="AG23">SUMPRODUCT(SIOM!$C$48:$AR$89*(SIOM!$B$48:$B$89='FoGPbEaIC-isic'!$A23)*(SIOM!$C$47:$AR$47='FoGPbEaIC-isic'!AG$1))/SUMPRODUCT(SIOM!$C$48:$AR$89*(SIOM!$B$48:$B$89='FoGPbEaIC-isic'!$A23))</f>
        <v>5.6507260339816196E-3</v>
      </c>
      <c r="AH23" cm="1">
        <f t="array" ref="AH23">SUMPRODUCT(SIOM!$C$48:$AR$89*(SIOM!$B$48:$B$89='FoGPbEaIC-isic'!$A23)*(SIOM!$C$47:$AR$47='FoGPbEaIC-isic'!AH$1))/SUMPRODUCT(SIOM!$C$48:$AR$89*(SIOM!$B$48:$B$89='FoGPbEaIC-isic'!$A23))</f>
        <v>1.0993567395687409E-2</v>
      </c>
      <c r="AI23" cm="1">
        <f t="array" ref="AI23">SUMPRODUCT(SIOM!$C$48:$AR$89*(SIOM!$B$48:$B$89='FoGPbEaIC-isic'!$A23)*(SIOM!$C$47:$AR$47='FoGPbEaIC-isic'!AI$1))/SUMPRODUCT(SIOM!$C$48:$AR$89*(SIOM!$B$48:$B$89='FoGPbEaIC-isic'!$A23))</f>
        <v>7.6074172075604185E-3</v>
      </c>
      <c r="AJ23" cm="1">
        <f t="array" ref="AJ23">SUMPRODUCT(SIOM!$C$48:$AR$89*(SIOM!$B$48:$B$89='FoGPbEaIC-isic'!$A23)*(SIOM!$C$47:$AR$47='FoGPbEaIC-isic'!AJ$1))/SUMPRODUCT(SIOM!$C$48:$AR$89*(SIOM!$B$48:$B$89='FoGPbEaIC-isic'!$A23))</f>
        <v>1.5063410642247197E-2</v>
      </c>
      <c r="AK23" cm="1">
        <f t="array" ref="AK23">SUMPRODUCT(SIOM!$C$48:$AR$89*(SIOM!$B$48:$B$89='FoGPbEaIC-isic'!$A23)*(SIOM!$C$47:$AR$47='FoGPbEaIC-isic'!AK$1))/SUMPRODUCT(SIOM!$C$48:$AR$89*(SIOM!$B$48:$B$89='FoGPbEaIC-isic'!$A23))</f>
        <v>1.6376976999511596E-2</v>
      </c>
      <c r="AL23" cm="1">
        <f t="array" ref="AL23">SUMPRODUCT(SIOM!$C$48:$AR$89*(SIOM!$B$48:$B$89='FoGPbEaIC-isic'!$A23)*(SIOM!$C$47:$AR$47='FoGPbEaIC-isic'!AL$1))/SUMPRODUCT(SIOM!$C$48:$AR$89*(SIOM!$B$48:$B$89='FoGPbEaIC-isic'!$A23))</f>
        <v>6.1908454874998881E-2</v>
      </c>
      <c r="AM23" cm="1">
        <f t="array" ref="AM23">SUMPRODUCT(SIOM!$C$48:$AR$89*(SIOM!$B$48:$B$89='FoGPbEaIC-isic'!$A23)*(SIOM!$C$47:$AR$47='FoGPbEaIC-isic'!AM$1))/SUMPRODUCT(SIOM!$C$48:$AR$89*(SIOM!$B$48:$B$89='FoGPbEaIC-isic'!$A23))</f>
        <v>2.5619329236857901E-2</v>
      </c>
      <c r="AN23" cm="1">
        <f t="array" ref="AN23">SUMPRODUCT(SIOM!$C$48:$AR$89*(SIOM!$B$48:$B$89='FoGPbEaIC-isic'!$A23)*(SIOM!$C$47:$AR$47='FoGPbEaIC-isic'!AN$1))/SUMPRODUCT(SIOM!$C$48:$AR$89*(SIOM!$B$48:$B$89='FoGPbEaIC-isic'!$A23))</f>
        <v>4.0526395221084338E-2</v>
      </c>
      <c r="AO23" cm="1">
        <f t="array" ref="AO23">SUMPRODUCT(SIOM!$C$48:$AR$89*(SIOM!$B$48:$B$89='FoGPbEaIC-isic'!$A23)*(SIOM!$C$47:$AR$47='FoGPbEaIC-isic'!AO$1))/SUMPRODUCT(SIOM!$C$48:$AR$89*(SIOM!$B$48:$B$89='FoGPbEaIC-isic'!$A23))</f>
        <v>8.2263211946979234E-2</v>
      </c>
      <c r="AP23" cm="1">
        <f t="array" ref="AP23">SUMPRODUCT(SIOM!$C$48:$AR$89*(SIOM!$B$48:$B$89='FoGPbEaIC-isic'!$A23)*(SIOM!$C$47:$AR$47='FoGPbEaIC-isic'!AP$1))/SUMPRODUCT(SIOM!$C$48:$AR$89*(SIOM!$B$48:$B$89='FoGPbEaIC-isic'!$A23))</f>
        <v>4.0763798869087611E-2</v>
      </c>
      <c r="AQ23" cm="1">
        <f t="array" ref="AQ23">SUMPRODUCT(SIOM!$C$48:$AR$89*(SIOM!$B$48:$B$89='FoGPbEaIC-isic'!$A23)*(SIOM!$C$47:$AR$47='FoGPbEaIC-isic'!AQ$1))/SUMPRODUCT(SIOM!$C$48:$AR$89*(SIOM!$B$48:$B$89='FoGPbEaIC-isic'!$A23))</f>
        <v>0</v>
      </c>
    </row>
    <row r="24" spans="1:43">
      <c r="A24" t="s">
        <v>111</v>
      </c>
      <c r="B24" cm="1">
        <f t="array" ref="B24">SUMPRODUCT(SIOM!$C$48:$AR$89*(SIOM!$B$48:$B$89='FoGPbEaIC-isic'!$A24)*(SIOM!$C$47:$AR$47='FoGPbEaIC-isic'!B$1))/SUMPRODUCT(SIOM!$C$48:$AR$89*(SIOM!$B$48:$B$89='FoGPbEaIC-isic'!$A24))</f>
        <v>1.2688580120703959E-2</v>
      </c>
      <c r="C24" cm="1">
        <f t="array" ref="C24">SUMPRODUCT(SIOM!$C$48:$AR$89*(SIOM!$B$48:$B$89='FoGPbEaIC-isic'!$A24)*(SIOM!$C$47:$AR$47='FoGPbEaIC-isic'!C$1))/SUMPRODUCT(SIOM!$C$48:$AR$89*(SIOM!$B$48:$B$89='FoGPbEaIC-isic'!$A24))</f>
        <v>2.174082274828583E-4</v>
      </c>
      <c r="D24" cm="1">
        <f t="array" ref="D24">SUMPRODUCT(SIOM!$C$48:$AR$89*(SIOM!$B$48:$B$89='FoGPbEaIC-isic'!$A24)*(SIOM!$C$47:$AR$47='FoGPbEaIC-isic'!D$1))/SUMPRODUCT(SIOM!$C$48:$AR$89*(SIOM!$B$48:$B$89='FoGPbEaIC-isic'!$A24))</f>
        <v>7.1893914267769915E-5</v>
      </c>
      <c r="E24" cm="1">
        <f t="array" ref="E24">SUMPRODUCT(SIOM!$C$48:$AR$89*(SIOM!$B$48:$B$89='FoGPbEaIC-isic'!$A24)*(SIOM!$C$47:$AR$47='FoGPbEaIC-isic'!E$1))/SUMPRODUCT(SIOM!$C$48:$AR$89*(SIOM!$B$48:$B$89='FoGPbEaIC-isic'!$A24))</f>
        <v>3.4865456208502048E-3</v>
      </c>
      <c r="F24" cm="1">
        <f t="array" ref="F24">SUMPRODUCT(SIOM!$C$48:$AR$89*(SIOM!$B$48:$B$89='FoGPbEaIC-isic'!$A24)*(SIOM!$C$47:$AR$47='FoGPbEaIC-isic'!F$1))/SUMPRODUCT(SIOM!$C$48:$AR$89*(SIOM!$B$48:$B$89='FoGPbEaIC-isic'!$A24))</f>
        <v>7.9109074122599867E-6</v>
      </c>
      <c r="G24" cm="1">
        <f t="array" ref="G24">SUMPRODUCT(SIOM!$C$48:$AR$89*(SIOM!$B$48:$B$89='FoGPbEaIC-isic'!$A24)*(SIOM!$C$47:$AR$47='FoGPbEaIC-isic'!G$1))/SUMPRODUCT(SIOM!$C$48:$AR$89*(SIOM!$B$48:$B$89='FoGPbEaIC-isic'!$A24))</f>
        <v>5.7324187362343466E-2</v>
      </c>
      <c r="H24" cm="1">
        <f t="array" ref="H24">SUMPRODUCT(SIOM!$C$48:$AR$89*(SIOM!$B$48:$B$89='FoGPbEaIC-isic'!$A24)*(SIOM!$C$47:$AR$47='FoGPbEaIC-isic'!H$1))/SUMPRODUCT(SIOM!$C$48:$AR$89*(SIOM!$B$48:$B$89='FoGPbEaIC-isic'!$A24))</f>
        <v>1.4628350079246937E-2</v>
      </c>
      <c r="I24" cm="1">
        <f t="array" ref="I24">SUMPRODUCT(SIOM!$C$48:$AR$89*(SIOM!$B$48:$B$89='FoGPbEaIC-isic'!$A24)*(SIOM!$C$47:$AR$47='FoGPbEaIC-isic'!I$1))/SUMPRODUCT(SIOM!$C$48:$AR$89*(SIOM!$B$48:$B$89='FoGPbEaIC-isic'!$A24))</f>
        <v>4.608193757139627E-3</v>
      </c>
      <c r="J24" cm="1">
        <f t="array" ref="J24">SUMPRODUCT(SIOM!$C$48:$AR$89*(SIOM!$B$48:$B$89='FoGPbEaIC-isic'!$A24)*(SIOM!$C$47:$AR$47='FoGPbEaIC-isic'!J$1))/SUMPRODUCT(SIOM!$C$48:$AR$89*(SIOM!$B$48:$B$89='FoGPbEaIC-isic'!$A24))</f>
        <v>1.1985385487566622E-2</v>
      </c>
      <c r="K24" cm="1">
        <f t="array" ref="K24">SUMPRODUCT(SIOM!$C$48:$AR$89*(SIOM!$B$48:$B$89='FoGPbEaIC-isic'!$A24)*(SIOM!$C$47:$AR$47='FoGPbEaIC-isic'!K$1))/SUMPRODUCT(SIOM!$C$48:$AR$89*(SIOM!$B$48:$B$89='FoGPbEaIC-isic'!$A24))</f>
        <v>6.3682315068559883E-2</v>
      </c>
      <c r="L24" cm="1">
        <f t="array" ref="L24">SUMPRODUCT(SIOM!$C$48:$AR$89*(SIOM!$B$48:$B$89='FoGPbEaIC-isic'!$A24)*(SIOM!$C$47:$AR$47='FoGPbEaIC-isic'!L$1))/SUMPRODUCT(SIOM!$C$48:$AR$89*(SIOM!$B$48:$B$89='FoGPbEaIC-isic'!$A24))</f>
        <v>6.0889738983604051E-2</v>
      </c>
      <c r="M24" cm="1">
        <f t="array" ref="M24">SUMPRODUCT(SIOM!$C$48:$AR$89*(SIOM!$B$48:$B$89='FoGPbEaIC-isic'!$A24)*(SIOM!$C$47:$AR$47='FoGPbEaIC-isic'!M$1))/SUMPRODUCT(SIOM!$C$48:$AR$89*(SIOM!$B$48:$B$89='FoGPbEaIC-isic'!$A24))</f>
        <v>5.8168361065358571E-3</v>
      </c>
      <c r="N24" cm="1">
        <f t="array" ref="N24">SUMPRODUCT(SIOM!$C$48:$AR$89*(SIOM!$B$48:$B$89='FoGPbEaIC-isic'!$A24)*(SIOM!$C$47:$AR$47='FoGPbEaIC-isic'!N$1))/SUMPRODUCT(SIOM!$C$48:$AR$89*(SIOM!$B$48:$B$89='FoGPbEaIC-isic'!$A24))</f>
        <v>1.7342847827202287E-2</v>
      </c>
      <c r="O24" cm="1">
        <f t="array" ref="O24">SUMPRODUCT(SIOM!$C$48:$AR$89*(SIOM!$B$48:$B$89='FoGPbEaIC-isic'!$A24)*(SIOM!$C$47:$AR$47='FoGPbEaIC-isic'!O$1))/SUMPRODUCT(SIOM!$C$48:$AR$89*(SIOM!$B$48:$B$89='FoGPbEaIC-isic'!$A24))</f>
        <v>2.3442494632905285E-2</v>
      </c>
      <c r="P24" cm="1">
        <f t="array" ref="P24">SUMPRODUCT(SIOM!$C$48:$AR$89*(SIOM!$B$48:$B$89='FoGPbEaIC-isic'!$A24)*(SIOM!$C$47:$AR$47='FoGPbEaIC-isic'!P$1))/SUMPRODUCT(SIOM!$C$48:$AR$89*(SIOM!$B$48:$B$89='FoGPbEaIC-isic'!$A24))</f>
        <v>1.6283445243613612E-5</v>
      </c>
      <c r="Q24" cm="1">
        <f t="array" ref="Q24">SUMPRODUCT(SIOM!$C$48:$AR$89*(SIOM!$B$48:$B$89='FoGPbEaIC-isic'!$A24)*(SIOM!$C$47:$AR$47='FoGPbEaIC-isic'!Q$1))/SUMPRODUCT(SIOM!$C$48:$AR$89*(SIOM!$B$48:$B$89='FoGPbEaIC-isic'!$A24))</f>
        <v>4.1804687735740864E-2</v>
      </c>
      <c r="R24" cm="1">
        <f t="array" ref="R24">SUMPRODUCT(SIOM!$C$48:$AR$89*(SIOM!$B$48:$B$89='FoGPbEaIC-isic'!$A24)*(SIOM!$C$47:$AR$47='FoGPbEaIC-isic'!R$1))/SUMPRODUCT(SIOM!$C$48:$AR$89*(SIOM!$B$48:$B$89='FoGPbEaIC-isic'!$A24))</f>
        <v>1.8365725578764695E-2</v>
      </c>
      <c r="S24" cm="1">
        <f t="array" ref="S24">SUMPRODUCT(SIOM!$C$48:$AR$89*(SIOM!$B$48:$B$89='FoGPbEaIC-isic'!$A24)*(SIOM!$C$47:$AR$47='FoGPbEaIC-isic'!S$1))/SUMPRODUCT(SIOM!$C$48:$AR$89*(SIOM!$B$48:$B$89='FoGPbEaIC-isic'!$A24))</f>
        <v>2.2705644231444916E-2</v>
      </c>
      <c r="T24" cm="1">
        <f t="array" ref="T24">SUMPRODUCT(SIOM!$C$48:$AR$89*(SIOM!$B$48:$B$89='FoGPbEaIC-isic'!$A24)*(SIOM!$C$47:$AR$47='FoGPbEaIC-isic'!T$1))/SUMPRODUCT(SIOM!$C$48:$AR$89*(SIOM!$B$48:$B$89='FoGPbEaIC-isic'!$A24))</f>
        <v>5.4188736573714889E-2</v>
      </c>
      <c r="U24" cm="1">
        <f t="array" ref="U24">SUMPRODUCT(SIOM!$C$48:$AR$89*(SIOM!$B$48:$B$89='FoGPbEaIC-isic'!$A24)*(SIOM!$C$47:$AR$47='FoGPbEaIC-isic'!U$1))/SUMPRODUCT(SIOM!$C$48:$AR$89*(SIOM!$B$48:$B$89='FoGPbEaIC-isic'!$A24))</f>
        <v>2.4949455872584819E-2</v>
      </c>
      <c r="V24" cm="1">
        <f t="array" ref="V24">SUMPRODUCT(SIOM!$C$48:$AR$89*(SIOM!$B$48:$B$89='FoGPbEaIC-isic'!$A24)*(SIOM!$C$47:$AR$47='FoGPbEaIC-isic'!V$1))/SUMPRODUCT(SIOM!$C$48:$AR$89*(SIOM!$B$48:$B$89='FoGPbEaIC-isic'!$A24))</f>
        <v>3.1266843694049501E-2</v>
      </c>
      <c r="W24" cm="1">
        <f t="array" ref="W24">SUMPRODUCT(SIOM!$C$48:$AR$89*(SIOM!$B$48:$B$89='FoGPbEaIC-isic'!$A24)*(SIOM!$C$47:$AR$47='FoGPbEaIC-isic'!W$1))/SUMPRODUCT(SIOM!$C$48:$AR$89*(SIOM!$B$48:$B$89='FoGPbEaIC-isic'!$A24))</f>
        <v>4.164628920849929E-2</v>
      </c>
      <c r="X24" cm="1">
        <f t="array" ref="X24">SUMPRODUCT(SIOM!$C$48:$AR$89*(SIOM!$B$48:$B$89='FoGPbEaIC-isic'!$A24)*(SIOM!$C$47:$AR$47='FoGPbEaIC-isic'!X$1))/SUMPRODUCT(SIOM!$C$48:$AR$89*(SIOM!$B$48:$B$89='FoGPbEaIC-isic'!$A24))</f>
        <v>8.290527894336255E-3</v>
      </c>
      <c r="Y24" cm="1">
        <f t="array" ref="Y24">SUMPRODUCT(SIOM!$C$48:$AR$89*(SIOM!$B$48:$B$89='FoGPbEaIC-isic'!$A24)*(SIOM!$C$47:$AR$47='FoGPbEaIC-isic'!Y$1))/SUMPRODUCT(SIOM!$C$48:$AR$89*(SIOM!$B$48:$B$89='FoGPbEaIC-isic'!$A24))</f>
        <v>7.1161317858224136E-3</v>
      </c>
      <c r="Z24" cm="1">
        <f t="array" ref="Z24">SUMPRODUCT(SIOM!$C$48:$AR$89*(SIOM!$B$48:$B$89='FoGPbEaIC-isic'!$A24)*(SIOM!$C$47:$AR$47='FoGPbEaIC-isic'!Z$1))/SUMPRODUCT(SIOM!$C$48:$AR$89*(SIOM!$B$48:$B$89='FoGPbEaIC-isic'!$A24))</f>
        <v>4.0709890301482629E-2</v>
      </c>
      <c r="AA24" cm="1">
        <f t="array" ref="AA24">SUMPRODUCT(SIOM!$C$48:$AR$89*(SIOM!$B$48:$B$89='FoGPbEaIC-isic'!$A24)*(SIOM!$C$47:$AR$47='FoGPbEaIC-isic'!AA$1))/SUMPRODUCT(SIOM!$C$48:$AR$89*(SIOM!$B$48:$B$89='FoGPbEaIC-isic'!$A24))</f>
        <v>2.0315931750669126E-2</v>
      </c>
      <c r="AB24" cm="1">
        <f t="array" ref="AB24">SUMPRODUCT(SIOM!$C$48:$AR$89*(SIOM!$B$48:$B$89='FoGPbEaIC-isic'!$A24)*(SIOM!$C$47:$AR$47='FoGPbEaIC-isic'!AB$1))/SUMPRODUCT(SIOM!$C$48:$AR$89*(SIOM!$B$48:$B$89='FoGPbEaIC-isic'!$A24))</f>
        <v>6.4681588940025776E-3</v>
      </c>
      <c r="AC24" cm="1">
        <f t="array" ref="AC24">SUMPRODUCT(SIOM!$C$48:$AR$89*(SIOM!$B$48:$B$89='FoGPbEaIC-isic'!$A24)*(SIOM!$C$47:$AR$47='FoGPbEaIC-isic'!AC$1))/SUMPRODUCT(SIOM!$C$48:$AR$89*(SIOM!$B$48:$B$89='FoGPbEaIC-isic'!$A24))</f>
        <v>4.229567936386204E-2</v>
      </c>
      <c r="AD24" cm="1">
        <f t="array" ref="AD24">SUMPRODUCT(SIOM!$C$48:$AR$89*(SIOM!$B$48:$B$89='FoGPbEaIC-isic'!$A24)*(SIOM!$C$47:$AR$47='FoGPbEaIC-isic'!AD$1))/SUMPRODUCT(SIOM!$C$48:$AR$89*(SIOM!$B$48:$B$89='FoGPbEaIC-isic'!$A24))</f>
        <v>0.12723040239539188</v>
      </c>
      <c r="AE24" cm="1">
        <f t="array" ref="AE24">SUMPRODUCT(SIOM!$C$48:$AR$89*(SIOM!$B$48:$B$89='FoGPbEaIC-isic'!$A24)*(SIOM!$C$47:$AR$47='FoGPbEaIC-isic'!AE$1))/SUMPRODUCT(SIOM!$C$48:$AR$89*(SIOM!$B$48:$B$89='FoGPbEaIC-isic'!$A24))</f>
        <v>7.6927905530056712E-2</v>
      </c>
      <c r="AF24" cm="1">
        <f t="array" ref="AF24">SUMPRODUCT(SIOM!$C$48:$AR$89*(SIOM!$B$48:$B$89='FoGPbEaIC-isic'!$A24)*(SIOM!$C$47:$AR$47='FoGPbEaIC-isic'!AF$1))/SUMPRODUCT(SIOM!$C$48:$AR$89*(SIOM!$B$48:$B$89='FoGPbEaIC-isic'!$A24))</f>
        <v>2.5520767690947087E-2</v>
      </c>
      <c r="AG24" cm="1">
        <f t="array" ref="AG24">SUMPRODUCT(SIOM!$C$48:$AR$89*(SIOM!$B$48:$B$89='FoGPbEaIC-isic'!$A24)*(SIOM!$C$47:$AR$47='FoGPbEaIC-isic'!AG$1))/SUMPRODUCT(SIOM!$C$48:$AR$89*(SIOM!$B$48:$B$89='FoGPbEaIC-isic'!$A24))</f>
        <v>7.0278491513129588E-3</v>
      </c>
      <c r="AH24" cm="1">
        <f t="array" ref="AH24">SUMPRODUCT(SIOM!$C$48:$AR$89*(SIOM!$B$48:$B$89='FoGPbEaIC-isic'!$A24)*(SIOM!$C$47:$AR$47='FoGPbEaIC-isic'!AH$1))/SUMPRODUCT(SIOM!$C$48:$AR$89*(SIOM!$B$48:$B$89='FoGPbEaIC-isic'!$A24))</f>
        <v>4.4151109257387668E-3</v>
      </c>
      <c r="AI24" cm="1">
        <f t="array" ref="AI24">SUMPRODUCT(SIOM!$C$48:$AR$89*(SIOM!$B$48:$B$89='FoGPbEaIC-isic'!$A24)*(SIOM!$C$47:$AR$47='FoGPbEaIC-isic'!AI$1))/SUMPRODUCT(SIOM!$C$48:$AR$89*(SIOM!$B$48:$B$89='FoGPbEaIC-isic'!$A24))</f>
        <v>3.0341550979523669E-3</v>
      </c>
      <c r="AJ24" cm="1">
        <f t="array" ref="AJ24">SUMPRODUCT(SIOM!$C$48:$AR$89*(SIOM!$B$48:$B$89='FoGPbEaIC-isic'!$A24)*(SIOM!$C$47:$AR$47='FoGPbEaIC-isic'!AJ$1))/SUMPRODUCT(SIOM!$C$48:$AR$89*(SIOM!$B$48:$B$89='FoGPbEaIC-isic'!$A24))</f>
        <v>8.9495296733627574E-3</v>
      </c>
      <c r="AK24" cm="1">
        <f t="array" ref="AK24">SUMPRODUCT(SIOM!$C$48:$AR$89*(SIOM!$B$48:$B$89='FoGPbEaIC-isic'!$A24)*(SIOM!$C$47:$AR$47='FoGPbEaIC-isic'!AK$1))/SUMPRODUCT(SIOM!$C$48:$AR$89*(SIOM!$B$48:$B$89='FoGPbEaIC-isic'!$A24))</f>
        <v>5.9309644743824348E-3</v>
      </c>
      <c r="AL24" cm="1">
        <f t="array" ref="AL24">SUMPRODUCT(SIOM!$C$48:$AR$89*(SIOM!$B$48:$B$89='FoGPbEaIC-isic'!$A24)*(SIOM!$C$47:$AR$47='FoGPbEaIC-isic'!AL$1))/SUMPRODUCT(SIOM!$C$48:$AR$89*(SIOM!$B$48:$B$89='FoGPbEaIC-isic'!$A24))</f>
        <v>3.4750967082662731E-2</v>
      </c>
      <c r="AM24" cm="1">
        <f t="array" ref="AM24">SUMPRODUCT(SIOM!$C$48:$AR$89*(SIOM!$B$48:$B$89='FoGPbEaIC-isic'!$A24)*(SIOM!$C$47:$AR$47='FoGPbEaIC-isic'!AM$1))/SUMPRODUCT(SIOM!$C$48:$AR$89*(SIOM!$B$48:$B$89='FoGPbEaIC-isic'!$A24))</f>
        <v>1.5544340391245654E-2</v>
      </c>
      <c r="AN24" cm="1">
        <f t="array" ref="AN24">SUMPRODUCT(SIOM!$C$48:$AR$89*(SIOM!$B$48:$B$89='FoGPbEaIC-isic'!$A24)*(SIOM!$C$47:$AR$47='FoGPbEaIC-isic'!AN$1))/SUMPRODUCT(SIOM!$C$48:$AR$89*(SIOM!$B$48:$B$89='FoGPbEaIC-isic'!$A24))</f>
        <v>1.8045346712782195E-2</v>
      </c>
      <c r="AO24" cm="1">
        <f t="array" ref="AO24">SUMPRODUCT(SIOM!$C$48:$AR$89*(SIOM!$B$48:$B$89='FoGPbEaIC-isic'!$A24)*(SIOM!$C$47:$AR$47='FoGPbEaIC-isic'!AO$1))/SUMPRODUCT(SIOM!$C$48:$AR$89*(SIOM!$B$48:$B$89='FoGPbEaIC-isic'!$A24))</f>
        <v>1.9968238350950483E-2</v>
      </c>
      <c r="AP24" cm="1">
        <f t="array" ref="AP24">SUMPRODUCT(SIOM!$C$48:$AR$89*(SIOM!$B$48:$B$89='FoGPbEaIC-isic'!$A24)*(SIOM!$C$47:$AR$47='FoGPbEaIC-isic'!AP$1))/SUMPRODUCT(SIOM!$C$48:$AR$89*(SIOM!$B$48:$B$89='FoGPbEaIC-isic'!$A24))</f>
        <v>1.6321748097175529E-2</v>
      </c>
      <c r="AQ24" cm="1">
        <f t="array" ref="AQ24">SUMPRODUCT(SIOM!$C$48:$AR$89*(SIOM!$B$48:$B$89='FoGPbEaIC-isic'!$A24)*(SIOM!$C$47:$AR$47='FoGPbEaIC-isic'!AQ$1))/SUMPRODUCT(SIOM!$C$48:$AR$89*(SIOM!$B$48:$B$89='FoGPbEaIC-isic'!$A24))</f>
        <v>0</v>
      </c>
    </row>
    <row r="25" spans="1:43">
      <c r="A25" t="s">
        <v>112</v>
      </c>
      <c r="B25" cm="1">
        <f t="array" ref="B25">SUMPRODUCT(SIOM!$C$48:$AR$89*(SIOM!$B$48:$B$89='FoGPbEaIC-isic'!$A25)*(SIOM!$C$47:$AR$47='FoGPbEaIC-isic'!B$1))/SUMPRODUCT(SIOM!$C$48:$AR$89*(SIOM!$B$48:$B$89='FoGPbEaIC-isic'!$A25))</f>
        <v>6.8682025125787324E-3</v>
      </c>
      <c r="C25" cm="1">
        <f t="array" ref="C25">SUMPRODUCT(SIOM!$C$48:$AR$89*(SIOM!$B$48:$B$89='FoGPbEaIC-isic'!$A25)*(SIOM!$C$47:$AR$47='FoGPbEaIC-isic'!C$1))/SUMPRODUCT(SIOM!$C$48:$AR$89*(SIOM!$B$48:$B$89='FoGPbEaIC-isic'!$A25))</f>
        <v>4.6421950918988491E-5</v>
      </c>
      <c r="D25" cm="1">
        <f t="array" ref="D25">SUMPRODUCT(SIOM!$C$48:$AR$89*(SIOM!$B$48:$B$89='FoGPbEaIC-isic'!$A25)*(SIOM!$C$47:$AR$47='FoGPbEaIC-isic'!D$1))/SUMPRODUCT(SIOM!$C$48:$AR$89*(SIOM!$B$48:$B$89='FoGPbEaIC-isic'!$A25))</f>
        <v>2.1198733635384867E-5</v>
      </c>
      <c r="E25" cm="1">
        <f t="array" ref="E25">SUMPRODUCT(SIOM!$C$48:$AR$89*(SIOM!$B$48:$B$89='FoGPbEaIC-isic'!$A25)*(SIOM!$C$47:$AR$47='FoGPbEaIC-isic'!E$1))/SUMPRODUCT(SIOM!$C$48:$AR$89*(SIOM!$B$48:$B$89='FoGPbEaIC-isic'!$A25))</f>
        <v>7.9432076098680498E-4</v>
      </c>
      <c r="F25" cm="1">
        <f t="array" ref="F25">SUMPRODUCT(SIOM!$C$48:$AR$89*(SIOM!$B$48:$B$89='FoGPbEaIC-isic'!$A25)*(SIOM!$C$47:$AR$47='FoGPbEaIC-isic'!F$1))/SUMPRODUCT(SIOM!$C$48:$AR$89*(SIOM!$B$48:$B$89='FoGPbEaIC-isic'!$A25))</f>
        <v>3.556520433309602E-6</v>
      </c>
      <c r="G25" cm="1">
        <f t="array" ref="G25">SUMPRODUCT(SIOM!$C$48:$AR$89*(SIOM!$B$48:$B$89='FoGPbEaIC-isic'!$A25)*(SIOM!$C$47:$AR$47='FoGPbEaIC-isic'!G$1))/SUMPRODUCT(SIOM!$C$48:$AR$89*(SIOM!$B$48:$B$89='FoGPbEaIC-isic'!$A25))</f>
        <v>2.5990162196518247E-2</v>
      </c>
      <c r="H25" cm="1">
        <f t="array" ref="H25">SUMPRODUCT(SIOM!$C$48:$AR$89*(SIOM!$B$48:$B$89='FoGPbEaIC-isic'!$A25)*(SIOM!$C$47:$AR$47='FoGPbEaIC-isic'!H$1))/SUMPRODUCT(SIOM!$C$48:$AR$89*(SIOM!$B$48:$B$89='FoGPbEaIC-isic'!$A25))</f>
        <v>6.1919956670349998E-3</v>
      </c>
      <c r="I25" cm="1">
        <f t="array" ref="I25">SUMPRODUCT(SIOM!$C$48:$AR$89*(SIOM!$B$48:$B$89='FoGPbEaIC-isic'!$A25)*(SIOM!$C$47:$AR$47='FoGPbEaIC-isic'!I$1))/SUMPRODUCT(SIOM!$C$48:$AR$89*(SIOM!$B$48:$B$89='FoGPbEaIC-isic'!$A25))</f>
        <v>1.6478856649811096E-3</v>
      </c>
      <c r="J25" cm="1">
        <f t="array" ref="J25">SUMPRODUCT(SIOM!$C$48:$AR$89*(SIOM!$B$48:$B$89='FoGPbEaIC-isic'!$A25)*(SIOM!$C$47:$AR$47='FoGPbEaIC-isic'!J$1))/SUMPRODUCT(SIOM!$C$48:$AR$89*(SIOM!$B$48:$B$89='FoGPbEaIC-isic'!$A25))</f>
        <v>3.0988290109677002E-2</v>
      </c>
      <c r="K25" cm="1">
        <f t="array" ref="K25">SUMPRODUCT(SIOM!$C$48:$AR$89*(SIOM!$B$48:$B$89='FoGPbEaIC-isic'!$A25)*(SIOM!$C$47:$AR$47='FoGPbEaIC-isic'!K$1))/SUMPRODUCT(SIOM!$C$48:$AR$89*(SIOM!$B$48:$B$89='FoGPbEaIC-isic'!$A25))</f>
        <v>7.620640565831169E-3</v>
      </c>
      <c r="L25" cm="1">
        <f t="array" ref="L25">SUMPRODUCT(SIOM!$C$48:$AR$89*(SIOM!$B$48:$B$89='FoGPbEaIC-isic'!$A25)*(SIOM!$C$47:$AR$47='FoGPbEaIC-isic'!L$1))/SUMPRODUCT(SIOM!$C$48:$AR$89*(SIOM!$B$48:$B$89='FoGPbEaIC-isic'!$A25))</f>
        <v>2.5702739189921039E-2</v>
      </c>
      <c r="M25" cm="1">
        <f t="array" ref="M25">SUMPRODUCT(SIOM!$C$48:$AR$89*(SIOM!$B$48:$B$89='FoGPbEaIC-isic'!$A25)*(SIOM!$C$47:$AR$47='FoGPbEaIC-isic'!M$1))/SUMPRODUCT(SIOM!$C$48:$AR$89*(SIOM!$B$48:$B$89='FoGPbEaIC-isic'!$A25))</f>
        <v>2.3631674389697579E-3</v>
      </c>
      <c r="N25" cm="1">
        <f t="array" ref="N25">SUMPRODUCT(SIOM!$C$48:$AR$89*(SIOM!$B$48:$B$89='FoGPbEaIC-isic'!$A25)*(SIOM!$C$47:$AR$47='FoGPbEaIC-isic'!N$1))/SUMPRODUCT(SIOM!$C$48:$AR$89*(SIOM!$B$48:$B$89='FoGPbEaIC-isic'!$A25))</f>
        <v>7.8374479232985808E-3</v>
      </c>
      <c r="O25" cm="1">
        <f t="array" ref="O25">SUMPRODUCT(SIOM!$C$48:$AR$89*(SIOM!$B$48:$B$89='FoGPbEaIC-isic'!$A25)*(SIOM!$C$47:$AR$47='FoGPbEaIC-isic'!O$1))/SUMPRODUCT(SIOM!$C$48:$AR$89*(SIOM!$B$48:$B$89='FoGPbEaIC-isic'!$A25))</f>
        <v>9.200406151162327E-3</v>
      </c>
      <c r="P25" cm="1">
        <f t="array" ref="P25">SUMPRODUCT(SIOM!$C$48:$AR$89*(SIOM!$B$48:$B$89='FoGPbEaIC-isic'!$A25)*(SIOM!$C$47:$AR$47='FoGPbEaIC-isic'!P$1))/SUMPRODUCT(SIOM!$C$48:$AR$89*(SIOM!$B$48:$B$89='FoGPbEaIC-isic'!$A25))</f>
        <v>6.8541246543369087E-5</v>
      </c>
      <c r="Q25" cm="1">
        <f t="array" ref="Q25">SUMPRODUCT(SIOM!$C$48:$AR$89*(SIOM!$B$48:$B$89='FoGPbEaIC-isic'!$A25)*(SIOM!$C$47:$AR$47='FoGPbEaIC-isic'!Q$1))/SUMPRODUCT(SIOM!$C$48:$AR$89*(SIOM!$B$48:$B$89='FoGPbEaIC-isic'!$A25))</f>
        <v>0.20455533175994739</v>
      </c>
      <c r="R25" cm="1">
        <f t="array" ref="R25">SUMPRODUCT(SIOM!$C$48:$AR$89*(SIOM!$B$48:$B$89='FoGPbEaIC-isic'!$A25)*(SIOM!$C$47:$AR$47='FoGPbEaIC-isic'!R$1))/SUMPRODUCT(SIOM!$C$48:$AR$89*(SIOM!$B$48:$B$89='FoGPbEaIC-isic'!$A25))</f>
        <v>9.132114953666258E-2</v>
      </c>
      <c r="S25" cm="1">
        <f t="array" ref="S25">SUMPRODUCT(SIOM!$C$48:$AR$89*(SIOM!$B$48:$B$89='FoGPbEaIC-isic'!$A25)*(SIOM!$C$47:$AR$47='FoGPbEaIC-isic'!S$1))/SUMPRODUCT(SIOM!$C$48:$AR$89*(SIOM!$B$48:$B$89='FoGPbEaIC-isic'!$A25))</f>
        <v>1.474215156664023E-2</v>
      </c>
      <c r="T25" cm="1">
        <f t="array" ref="T25">SUMPRODUCT(SIOM!$C$48:$AR$89*(SIOM!$B$48:$B$89='FoGPbEaIC-isic'!$A25)*(SIOM!$C$47:$AR$47='FoGPbEaIC-isic'!T$1))/SUMPRODUCT(SIOM!$C$48:$AR$89*(SIOM!$B$48:$B$89='FoGPbEaIC-isic'!$A25))</f>
        <v>9.8545565648430165E-3</v>
      </c>
      <c r="U25" cm="1">
        <f t="array" ref="U25">SUMPRODUCT(SIOM!$C$48:$AR$89*(SIOM!$B$48:$B$89='FoGPbEaIC-isic'!$A25)*(SIOM!$C$47:$AR$47='FoGPbEaIC-isic'!U$1))/SUMPRODUCT(SIOM!$C$48:$AR$89*(SIOM!$B$48:$B$89='FoGPbEaIC-isic'!$A25))</f>
        <v>6.5981409412546582E-3</v>
      </c>
      <c r="V25" cm="1">
        <f t="array" ref="V25">SUMPRODUCT(SIOM!$C$48:$AR$89*(SIOM!$B$48:$B$89='FoGPbEaIC-isic'!$A25)*(SIOM!$C$47:$AR$47='FoGPbEaIC-isic'!V$1))/SUMPRODUCT(SIOM!$C$48:$AR$89*(SIOM!$B$48:$B$89='FoGPbEaIC-isic'!$A25))</f>
        <v>1.2717649106300228E-2</v>
      </c>
      <c r="W25" cm="1">
        <f t="array" ref="W25">SUMPRODUCT(SIOM!$C$48:$AR$89*(SIOM!$B$48:$B$89='FoGPbEaIC-isic'!$A25)*(SIOM!$C$47:$AR$47='FoGPbEaIC-isic'!W$1))/SUMPRODUCT(SIOM!$C$48:$AR$89*(SIOM!$B$48:$B$89='FoGPbEaIC-isic'!$A25))</f>
        <v>9.8949417902896766E-3</v>
      </c>
      <c r="X25" cm="1">
        <f t="array" ref="X25">SUMPRODUCT(SIOM!$C$48:$AR$89*(SIOM!$B$48:$B$89='FoGPbEaIC-isic'!$A25)*(SIOM!$C$47:$AR$47='FoGPbEaIC-isic'!X$1))/SUMPRODUCT(SIOM!$C$48:$AR$89*(SIOM!$B$48:$B$89='FoGPbEaIC-isic'!$A25))</f>
        <v>5.0014504519846105E-3</v>
      </c>
      <c r="Y25" cm="1">
        <f t="array" ref="Y25">SUMPRODUCT(SIOM!$C$48:$AR$89*(SIOM!$B$48:$B$89='FoGPbEaIC-isic'!$A25)*(SIOM!$C$47:$AR$47='FoGPbEaIC-isic'!Y$1))/SUMPRODUCT(SIOM!$C$48:$AR$89*(SIOM!$B$48:$B$89='FoGPbEaIC-isic'!$A25))</f>
        <v>2.1145385828885222E-3</v>
      </c>
      <c r="Z25" cm="1">
        <f t="array" ref="Z25">SUMPRODUCT(SIOM!$C$48:$AR$89*(SIOM!$B$48:$B$89='FoGPbEaIC-isic'!$A25)*(SIOM!$C$47:$AR$47='FoGPbEaIC-isic'!Z$1))/SUMPRODUCT(SIOM!$C$48:$AR$89*(SIOM!$B$48:$B$89='FoGPbEaIC-isic'!$A25))</f>
        <v>2.3565457594787932E-2</v>
      </c>
      <c r="AA25" cm="1">
        <f t="array" ref="AA25">SUMPRODUCT(SIOM!$C$48:$AR$89*(SIOM!$B$48:$B$89='FoGPbEaIC-isic'!$A25)*(SIOM!$C$47:$AR$47='FoGPbEaIC-isic'!AA$1))/SUMPRODUCT(SIOM!$C$48:$AR$89*(SIOM!$B$48:$B$89='FoGPbEaIC-isic'!$A25))</f>
        <v>1.0173988255340008E-3</v>
      </c>
      <c r="AB25" cm="1">
        <f t="array" ref="AB25">SUMPRODUCT(SIOM!$C$48:$AR$89*(SIOM!$B$48:$B$89='FoGPbEaIC-isic'!$A25)*(SIOM!$C$47:$AR$47='FoGPbEaIC-isic'!AB$1))/SUMPRODUCT(SIOM!$C$48:$AR$89*(SIOM!$B$48:$B$89='FoGPbEaIC-isic'!$A25))</f>
        <v>0.1872825287197214</v>
      </c>
      <c r="AC25" cm="1">
        <f t="array" ref="AC25">SUMPRODUCT(SIOM!$C$48:$AR$89*(SIOM!$B$48:$B$89='FoGPbEaIC-isic'!$A25)*(SIOM!$C$47:$AR$47='FoGPbEaIC-isic'!AC$1))/SUMPRODUCT(SIOM!$C$48:$AR$89*(SIOM!$B$48:$B$89='FoGPbEaIC-isic'!$A25))</f>
        <v>1.9078392308631471E-2</v>
      </c>
      <c r="AD25" cm="1">
        <f t="array" ref="AD25">SUMPRODUCT(SIOM!$C$48:$AR$89*(SIOM!$B$48:$B$89='FoGPbEaIC-isic'!$A25)*(SIOM!$C$47:$AR$47='FoGPbEaIC-isic'!AD$1))/SUMPRODUCT(SIOM!$C$48:$AR$89*(SIOM!$B$48:$B$89='FoGPbEaIC-isic'!$A25))</f>
        <v>4.6777275388069015E-2</v>
      </c>
      <c r="AE25" cm="1">
        <f t="array" ref="AE25">SUMPRODUCT(SIOM!$C$48:$AR$89*(SIOM!$B$48:$B$89='FoGPbEaIC-isic'!$A25)*(SIOM!$C$47:$AR$47='FoGPbEaIC-isic'!AE$1))/SUMPRODUCT(SIOM!$C$48:$AR$89*(SIOM!$B$48:$B$89='FoGPbEaIC-isic'!$A25))</f>
        <v>7.8639346412624385E-3</v>
      </c>
      <c r="AF25" cm="1">
        <f t="array" ref="AF25">SUMPRODUCT(SIOM!$C$48:$AR$89*(SIOM!$B$48:$B$89='FoGPbEaIC-isic'!$A25)*(SIOM!$C$47:$AR$47='FoGPbEaIC-isic'!AF$1))/SUMPRODUCT(SIOM!$C$48:$AR$89*(SIOM!$B$48:$B$89='FoGPbEaIC-isic'!$A25))</f>
        <v>4.0006596409477353E-2</v>
      </c>
      <c r="AG25" cm="1">
        <f t="array" ref="AG25">SUMPRODUCT(SIOM!$C$48:$AR$89*(SIOM!$B$48:$B$89='FoGPbEaIC-isic'!$A25)*(SIOM!$C$47:$AR$47='FoGPbEaIC-isic'!AG$1))/SUMPRODUCT(SIOM!$C$48:$AR$89*(SIOM!$B$48:$B$89='FoGPbEaIC-isic'!$A25))</f>
        <v>1.5047825138618889E-3</v>
      </c>
      <c r="AH25" cm="1">
        <f t="array" ref="AH25">SUMPRODUCT(SIOM!$C$48:$AR$89*(SIOM!$B$48:$B$89='FoGPbEaIC-isic'!$A25)*(SIOM!$C$47:$AR$47='FoGPbEaIC-isic'!AH$1))/SUMPRODUCT(SIOM!$C$48:$AR$89*(SIOM!$B$48:$B$89='FoGPbEaIC-isic'!$A25))</f>
        <v>1.3772625377991435E-3</v>
      </c>
      <c r="AI25" cm="1">
        <f t="array" ref="AI25">SUMPRODUCT(SIOM!$C$48:$AR$89*(SIOM!$B$48:$B$89='FoGPbEaIC-isic'!$A25)*(SIOM!$C$47:$AR$47='FoGPbEaIC-isic'!AI$1))/SUMPRODUCT(SIOM!$C$48:$AR$89*(SIOM!$B$48:$B$89='FoGPbEaIC-isic'!$A25))</f>
        <v>1.3438499642546295E-3</v>
      </c>
      <c r="AJ25" cm="1">
        <f t="array" ref="AJ25">SUMPRODUCT(SIOM!$C$48:$AR$89*(SIOM!$B$48:$B$89='FoGPbEaIC-isic'!$A25)*(SIOM!$C$47:$AR$47='FoGPbEaIC-isic'!AJ$1))/SUMPRODUCT(SIOM!$C$48:$AR$89*(SIOM!$B$48:$B$89='FoGPbEaIC-isic'!$A25))</f>
        <v>5.2557416629662465E-3</v>
      </c>
      <c r="AK25" cm="1">
        <f t="array" ref="AK25">SUMPRODUCT(SIOM!$C$48:$AR$89*(SIOM!$B$48:$B$89='FoGPbEaIC-isic'!$A25)*(SIOM!$C$47:$AR$47='FoGPbEaIC-isic'!AK$1))/SUMPRODUCT(SIOM!$C$48:$AR$89*(SIOM!$B$48:$B$89='FoGPbEaIC-isic'!$A25))</f>
        <v>2.3992380435749559E-2</v>
      </c>
      <c r="AL25" cm="1">
        <f t="array" ref="AL25">SUMPRODUCT(SIOM!$C$48:$AR$89*(SIOM!$B$48:$B$89='FoGPbEaIC-isic'!$A25)*(SIOM!$C$47:$AR$47='FoGPbEaIC-isic'!AL$1))/SUMPRODUCT(SIOM!$C$48:$AR$89*(SIOM!$B$48:$B$89='FoGPbEaIC-isic'!$A25))</f>
        <v>2.3083127909181066E-2</v>
      </c>
      <c r="AM25" cm="1">
        <f t="array" ref="AM25">SUMPRODUCT(SIOM!$C$48:$AR$89*(SIOM!$B$48:$B$89='FoGPbEaIC-isic'!$A25)*(SIOM!$C$47:$AR$47='FoGPbEaIC-isic'!AM$1))/SUMPRODUCT(SIOM!$C$48:$AR$89*(SIOM!$B$48:$B$89='FoGPbEaIC-isic'!$A25))</f>
        <v>6.0931665156783339E-2</v>
      </c>
      <c r="AN25" cm="1">
        <f t="array" ref="AN25">SUMPRODUCT(SIOM!$C$48:$AR$89*(SIOM!$B$48:$B$89='FoGPbEaIC-isic'!$A25)*(SIOM!$C$47:$AR$47='FoGPbEaIC-isic'!AN$1))/SUMPRODUCT(SIOM!$C$48:$AR$89*(SIOM!$B$48:$B$89='FoGPbEaIC-isic'!$A25))</f>
        <v>2.6746624733418899E-2</v>
      </c>
      <c r="AO25" cm="1">
        <f t="array" ref="AO25">SUMPRODUCT(SIOM!$C$48:$AR$89*(SIOM!$B$48:$B$89='FoGPbEaIC-isic'!$A25)*(SIOM!$C$47:$AR$47='FoGPbEaIC-isic'!AO$1))/SUMPRODUCT(SIOM!$C$48:$AR$89*(SIOM!$B$48:$B$89='FoGPbEaIC-isic'!$A25))</f>
        <v>3.4045119422106605E-2</v>
      </c>
      <c r="AP25" cm="1">
        <f t="array" ref="AP25">SUMPRODUCT(SIOM!$C$48:$AR$89*(SIOM!$B$48:$B$89='FoGPbEaIC-isic'!$A25)*(SIOM!$C$47:$AR$47='FoGPbEaIC-isic'!AP$1))/SUMPRODUCT(SIOM!$C$48:$AR$89*(SIOM!$B$48:$B$89='FoGPbEaIC-isic'!$A25))</f>
        <v>1.3982974843093101E-2</v>
      </c>
      <c r="AQ25" cm="1">
        <f t="array" ref="AQ25">SUMPRODUCT(SIOM!$C$48:$AR$89*(SIOM!$B$48:$B$89='FoGPbEaIC-isic'!$A25)*(SIOM!$C$47:$AR$47='FoGPbEaIC-isic'!AQ$1))/SUMPRODUCT(SIOM!$C$48:$AR$89*(SIOM!$B$48:$B$89='FoGPbEaIC-isic'!$A25))</f>
        <v>0</v>
      </c>
    </row>
    <row r="26" spans="1:43">
      <c r="A26" t="s">
        <v>113</v>
      </c>
      <c r="B26" cm="1">
        <f t="array" ref="B26">SUMPRODUCT(SIOM!$C$48:$AR$89*(SIOM!$B$48:$B$89='FoGPbEaIC-isic'!$A26)*(SIOM!$C$47:$AR$47='FoGPbEaIC-isic'!B$1))/SUMPRODUCT(SIOM!$C$48:$AR$89*(SIOM!$B$48:$B$89='FoGPbEaIC-isic'!$A26))</f>
        <v>6.1179937265180492E-3</v>
      </c>
      <c r="C26" cm="1">
        <f t="array" ref="C26">SUMPRODUCT(SIOM!$C$48:$AR$89*(SIOM!$B$48:$B$89='FoGPbEaIC-isic'!$A26)*(SIOM!$C$47:$AR$47='FoGPbEaIC-isic'!C$1))/SUMPRODUCT(SIOM!$C$48:$AR$89*(SIOM!$B$48:$B$89='FoGPbEaIC-isic'!$A26))</f>
        <v>4.1079822004426431E-5</v>
      </c>
      <c r="D26" cm="1">
        <f t="array" ref="D26">SUMPRODUCT(SIOM!$C$48:$AR$89*(SIOM!$B$48:$B$89='FoGPbEaIC-isic'!$A26)*(SIOM!$C$47:$AR$47='FoGPbEaIC-isic'!D$1))/SUMPRODUCT(SIOM!$C$48:$AR$89*(SIOM!$B$48:$B$89='FoGPbEaIC-isic'!$A26))</f>
        <v>1.1620976385209402E-5</v>
      </c>
      <c r="E26" cm="1">
        <f t="array" ref="E26">SUMPRODUCT(SIOM!$C$48:$AR$89*(SIOM!$B$48:$B$89='FoGPbEaIC-isic'!$A26)*(SIOM!$C$47:$AR$47='FoGPbEaIC-isic'!E$1))/SUMPRODUCT(SIOM!$C$48:$AR$89*(SIOM!$B$48:$B$89='FoGPbEaIC-isic'!$A26))</f>
        <v>4.1413732857082731E-4</v>
      </c>
      <c r="F26" cm="1">
        <f t="array" ref="F26">SUMPRODUCT(SIOM!$C$48:$AR$89*(SIOM!$B$48:$B$89='FoGPbEaIC-isic'!$A26)*(SIOM!$C$47:$AR$47='FoGPbEaIC-isic'!F$1))/SUMPRODUCT(SIOM!$C$48:$AR$89*(SIOM!$B$48:$B$89='FoGPbEaIC-isic'!$A26))</f>
        <v>3.0315590570111486E-6</v>
      </c>
      <c r="G26" cm="1">
        <f t="array" ref="G26">SUMPRODUCT(SIOM!$C$48:$AR$89*(SIOM!$B$48:$B$89='FoGPbEaIC-isic'!$A26)*(SIOM!$C$47:$AR$47='FoGPbEaIC-isic'!G$1))/SUMPRODUCT(SIOM!$C$48:$AR$89*(SIOM!$B$48:$B$89='FoGPbEaIC-isic'!$A26))</f>
        <v>3.9967371637418866E-3</v>
      </c>
      <c r="H26" cm="1">
        <f t="array" ref="H26">SUMPRODUCT(SIOM!$C$48:$AR$89*(SIOM!$B$48:$B$89='FoGPbEaIC-isic'!$A26)*(SIOM!$C$47:$AR$47='FoGPbEaIC-isic'!H$1))/SUMPRODUCT(SIOM!$C$48:$AR$89*(SIOM!$B$48:$B$89='FoGPbEaIC-isic'!$A26))</f>
        <v>1.7299218305906806E-3</v>
      </c>
      <c r="I26" cm="1">
        <f t="array" ref="I26">SUMPRODUCT(SIOM!$C$48:$AR$89*(SIOM!$B$48:$B$89='FoGPbEaIC-isic'!$A26)*(SIOM!$C$47:$AR$47='FoGPbEaIC-isic'!I$1))/SUMPRODUCT(SIOM!$C$48:$AR$89*(SIOM!$B$48:$B$89='FoGPbEaIC-isic'!$A26))</f>
        <v>3.7758287733266388E-4</v>
      </c>
      <c r="J26" cm="1">
        <f t="array" ref="J26">SUMPRODUCT(SIOM!$C$48:$AR$89*(SIOM!$B$48:$B$89='FoGPbEaIC-isic'!$A26)*(SIOM!$C$47:$AR$47='FoGPbEaIC-isic'!J$1))/SUMPRODUCT(SIOM!$C$48:$AR$89*(SIOM!$B$48:$B$89='FoGPbEaIC-isic'!$A26))</f>
        <v>1.197883216085224E-3</v>
      </c>
      <c r="K26" cm="1">
        <f t="array" ref="K26">SUMPRODUCT(SIOM!$C$48:$AR$89*(SIOM!$B$48:$B$89='FoGPbEaIC-isic'!$A26)*(SIOM!$C$47:$AR$47='FoGPbEaIC-isic'!K$1))/SUMPRODUCT(SIOM!$C$48:$AR$89*(SIOM!$B$48:$B$89='FoGPbEaIC-isic'!$A26))</f>
        <v>2.5271120234883443E-3</v>
      </c>
      <c r="L26" cm="1">
        <f t="array" ref="L26">SUMPRODUCT(SIOM!$C$48:$AR$89*(SIOM!$B$48:$B$89='FoGPbEaIC-isic'!$A26)*(SIOM!$C$47:$AR$47='FoGPbEaIC-isic'!L$1))/SUMPRODUCT(SIOM!$C$48:$AR$89*(SIOM!$B$48:$B$89='FoGPbEaIC-isic'!$A26))</f>
        <v>5.1556055328325313E-3</v>
      </c>
      <c r="M26" cm="1">
        <f t="array" ref="M26">SUMPRODUCT(SIOM!$C$48:$AR$89*(SIOM!$B$48:$B$89='FoGPbEaIC-isic'!$A26)*(SIOM!$C$47:$AR$47='FoGPbEaIC-isic'!M$1))/SUMPRODUCT(SIOM!$C$48:$AR$89*(SIOM!$B$48:$B$89='FoGPbEaIC-isic'!$A26))</f>
        <v>5.196267966271138E-4</v>
      </c>
      <c r="N26" cm="1">
        <f t="array" ref="N26">SUMPRODUCT(SIOM!$C$48:$AR$89*(SIOM!$B$48:$B$89='FoGPbEaIC-isic'!$A26)*(SIOM!$C$47:$AR$47='FoGPbEaIC-isic'!N$1))/SUMPRODUCT(SIOM!$C$48:$AR$89*(SIOM!$B$48:$B$89='FoGPbEaIC-isic'!$A26))</f>
        <v>1.9664713083145649E-3</v>
      </c>
      <c r="O26" cm="1">
        <f t="array" ref="O26">SUMPRODUCT(SIOM!$C$48:$AR$89*(SIOM!$B$48:$B$89='FoGPbEaIC-isic'!$A26)*(SIOM!$C$47:$AR$47='FoGPbEaIC-isic'!O$1))/SUMPRODUCT(SIOM!$C$48:$AR$89*(SIOM!$B$48:$B$89='FoGPbEaIC-isic'!$A26))</f>
        <v>1.3442022213776359E-3</v>
      </c>
      <c r="P26" cm="1">
        <f t="array" ref="P26">SUMPRODUCT(SIOM!$C$48:$AR$89*(SIOM!$B$48:$B$89='FoGPbEaIC-isic'!$A26)*(SIOM!$C$47:$AR$47='FoGPbEaIC-isic'!P$1))/SUMPRODUCT(SIOM!$C$48:$AR$89*(SIOM!$B$48:$B$89='FoGPbEaIC-isic'!$A26))</f>
        <v>1.462318495198569E-3</v>
      </c>
      <c r="Q26" cm="1">
        <f t="array" ref="Q26">SUMPRODUCT(SIOM!$C$48:$AR$89*(SIOM!$B$48:$B$89='FoGPbEaIC-isic'!$A26)*(SIOM!$C$47:$AR$47='FoGPbEaIC-isic'!Q$1))/SUMPRODUCT(SIOM!$C$48:$AR$89*(SIOM!$B$48:$B$89='FoGPbEaIC-isic'!$A26))</f>
        <v>4.7676538448121197E-3</v>
      </c>
      <c r="R26" cm="1">
        <f t="array" ref="R26">SUMPRODUCT(SIOM!$C$48:$AR$89*(SIOM!$B$48:$B$89='FoGPbEaIC-isic'!$A26)*(SIOM!$C$47:$AR$47='FoGPbEaIC-isic'!R$1))/SUMPRODUCT(SIOM!$C$48:$AR$89*(SIOM!$B$48:$B$89='FoGPbEaIC-isic'!$A26))</f>
        <v>2.4308490395186133E-3</v>
      </c>
      <c r="S26" cm="1">
        <f t="array" ref="S26">SUMPRODUCT(SIOM!$C$48:$AR$89*(SIOM!$B$48:$B$89='FoGPbEaIC-isic'!$A26)*(SIOM!$C$47:$AR$47='FoGPbEaIC-isic'!S$1))/SUMPRODUCT(SIOM!$C$48:$AR$89*(SIOM!$B$48:$B$89='FoGPbEaIC-isic'!$A26))</f>
        <v>5.9418118161033437E-3</v>
      </c>
      <c r="T26" cm="1">
        <f t="array" ref="T26">SUMPRODUCT(SIOM!$C$48:$AR$89*(SIOM!$B$48:$B$89='FoGPbEaIC-isic'!$A26)*(SIOM!$C$47:$AR$47='FoGPbEaIC-isic'!T$1))/SUMPRODUCT(SIOM!$C$48:$AR$89*(SIOM!$B$48:$B$89='FoGPbEaIC-isic'!$A26))</f>
        <v>3.890237175999929E-3</v>
      </c>
      <c r="U26" cm="1">
        <f t="array" ref="U26">SUMPRODUCT(SIOM!$C$48:$AR$89*(SIOM!$B$48:$B$89='FoGPbEaIC-isic'!$A26)*(SIOM!$C$47:$AR$47='FoGPbEaIC-isic'!U$1))/SUMPRODUCT(SIOM!$C$48:$AR$89*(SIOM!$B$48:$B$89='FoGPbEaIC-isic'!$A26))</f>
        <v>3.1340828694681848E-3</v>
      </c>
      <c r="V26" cm="1">
        <f t="array" ref="V26">SUMPRODUCT(SIOM!$C$48:$AR$89*(SIOM!$B$48:$B$89='FoGPbEaIC-isic'!$A26)*(SIOM!$C$47:$AR$47='FoGPbEaIC-isic'!V$1))/SUMPRODUCT(SIOM!$C$48:$AR$89*(SIOM!$B$48:$B$89='FoGPbEaIC-isic'!$A26))</f>
        <v>4.5165616707422826E-3</v>
      </c>
      <c r="W26" cm="1">
        <f t="array" ref="W26">SUMPRODUCT(SIOM!$C$48:$AR$89*(SIOM!$B$48:$B$89='FoGPbEaIC-isic'!$A26)*(SIOM!$C$47:$AR$47='FoGPbEaIC-isic'!W$1))/SUMPRODUCT(SIOM!$C$48:$AR$89*(SIOM!$B$48:$B$89='FoGPbEaIC-isic'!$A26))</f>
        <v>4.6887015024143072E-3</v>
      </c>
      <c r="X26" cm="1">
        <f t="array" ref="X26">SUMPRODUCT(SIOM!$C$48:$AR$89*(SIOM!$B$48:$B$89='FoGPbEaIC-isic'!$A26)*(SIOM!$C$47:$AR$47='FoGPbEaIC-isic'!X$1))/SUMPRODUCT(SIOM!$C$48:$AR$89*(SIOM!$B$48:$B$89='FoGPbEaIC-isic'!$A26))</f>
        <v>2.6278564425858304E-3</v>
      </c>
      <c r="Y26" cm="1">
        <f t="array" ref="Y26">SUMPRODUCT(SIOM!$C$48:$AR$89*(SIOM!$B$48:$B$89='FoGPbEaIC-isic'!$A26)*(SIOM!$C$47:$AR$47='FoGPbEaIC-isic'!Y$1))/SUMPRODUCT(SIOM!$C$48:$AR$89*(SIOM!$B$48:$B$89='FoGPbEaIC-isic'!$A26))</f>
        <v>1.8667154410834949E-3</v>
      </c>
      <c r="Z26" cm="1">
        <f t="array" ref="Z26">SUMPRODUCT(SIOM!$C$48:$AR$89*(SIOM!$B$48:$B$89='FoGPbEaIC-isic'!$A26)*(SIOM!$C$47:$AR$47='FoGPbEaIC-isic'!Z$1))/SUMPRODUCT(SIOM!$C$48:$AR$89*(SIOM!$B$48:$B$89='FoGPbEaIC-isic'!$A26))</f>
        <v>2.4743123699120666E-2</v>
      </c>
      <c r="AA26" cm="1">
        <f t="array" ref="AA26">SUMPRODUCT(SIOM!$C$48:$AR$89*(SIOM!$B$48:$B$89='FoGPbEaIC-isic'!$A26)*(SIOM!$C$47:$AR$47='FoGPbEaIC-isic'!AA$1))/SUMPRODUCT(SIOM!$C$48:$AR$89*(SIOM!$B$48:$B$89='FoGPbEaIC-isic'!$A26))</f>
        <v>1.7190477600600969E-3</v>
      </c>
      <c r="AB26" cm="1">
        <f t="array" ref="AB26">SUMPRODUCT(SIOM!$C$48:$AR$89*(SIOM!$B$48:$B$89='FoGPbEaIC-isic'!$A26)*(SIOM!$C$47:$AR$47='FoGPbEaIC-isic'!AB$1))/SUMPRODUCT(SIOM!$C$48:$AR$89*(SIOM!$B$48:$B$89='FoGPbEaIC-isic'!$A26))</f>
        <v>6.2232415485625444E-3</v>
      </c>
      <c r="AC26" cm="1">
        <f t="array" ref="AC26">SUMPRODUCT(SIOM!$C$48:$AR$89*(SIOM!$B$48:$B$89='FoGPbEaIC-isic'!$A26)*(SIOM!$C$47:$AR$47='FoGPbEaIC-isic'!AC$1))/SUMPRODUCT(SIOM!$C$48:$AR$89*(SIOM!$B$48:$B$89='FoGPbEaIC-isic'!$A26))</f>
        <v>0.42239819519426719</v>
      </c>
      <c r="AD26" cm="1">
        <f t="array" ref="AD26">SUMPRODUCT(SIOM!$C$48:$AR$89*(SIOM!$B$48:$B$89='FoGPbEaIC-isic'!$A26)*(SIOM!$C$47:$AR$47='FoGPbEaIC-isic'!AD$1))/SUMPRODUCT(SIOM!$C$48:$AR$89*(SIOM!$B$48:$B$89='FoGPbEaIC-isic'!$A26))</f>
        <v>3.0017267584646186E-2</v>
      </c>
      <c r="AE26" cm="1">
        <f t="array" ref="AE26">SUMPRODUCT(SIOM!$C$48:$AR$89*(SIOM!$B$48:$B$89='FoGPbEaIC-isic'!$A26)*(SIOM!$C$47:$AR$47='FoGPbEaIC-isic'!AE$1))/SUMPRODUCT(SIOM!$C$48:$AR$89*(SIOM!$B$48:$B$89='FoGPbEaIC-isic'!$A26))</f>
        <v>1.5455415300304923E-2</v>
      </c>
      <c r="AF26" cm="1">
        <f t="array" ref="AF26">SUMPRODUCT(SIOM!$C$48:$AR$89*(SIOM!$B$48:$B$89='FoGPbEaIC-isic'!$A26)*(SIOM!$C$47:$AR$47='FoGPbEaIC-isic'!AF$1))/SUMPRODUCT(SIOM!$C$48:$AR$89*(SIOM!$B$48:$B$89='FoGPbEaIC-isic'!$A26))</f>
        <v>1.2939067508250893E-2</v>
      </c>
      <c r="AG26" cm="1">
        <f t="array" ref="AG26">SUMPRODUCT(SIOM!$C$48:$AR$89*(SIOM!$B$48:$B$89='FoGPbEaIC-isic'!$A26)*(SIOM!$C$47:$AR$47='FoGPbEaIC-isic'!AG$1))/SUMPRODUCT(SIOM!$C$48:$AR$89*(SIOM!$B$48:$B$89='FoGPbEaIC-isic'!$A26))</f>
        <v>1.8757222469775138E-3</v>
      </c>
      <c r="AH26" cm="1">
        <f t="array" ref="AH26">SUMPRODUCT(SIOM!$C$48:$AR$89*(SIOM!$B$48:$B$89='FoGPbEaIC-isic'!$A26)*(SIOM!$C$47:$AR$47='FoGPbEaIC-isic'!AH$1))/SUMPRODUCT(SIOM!$C$48:$AR$89*(SIOM!$B$48:$B$89='FoGPbEaIC-isic'!$A26))</f>
        <v>7.710638654592334E-3</v>
      </c>
      <c r="AI26" cm="1">
        <f t="array" ref="AI26">SUMPRODUCT(SIOM!$C$48:$AR$89*(SIOM!$B$48:$B$89='FoGPbEaIC-isic'!$A26)*(SIOM!$C$47:$AR$47='FoGPbEaIC-isic'!AI$1))/SUMPRODUCT(SIOM!$C$48:$AR$89*(SIOM!$B$48:$B$89='FoGPbEaIC-isic'!$A26))</f>
        <v>1.5058720420221539E-3</v>
      </c>
      <c r="AJ26" cm="1">
        <f t="array" ref="AJ26">SUMPRODUCT(SIOM!$C$48:$AR$89*(SIOM!$B$48:$B$89='FoGPbEaIC-isic'!$A26)*(SIOM!$C$47:$AR$47='FoGPbEaIC-isic'!AJ$1))/SUMPRODUCT(SIOM!$C$48:$AR$89*(SIOM!$B$48:$B$89='FoGPbEaIC-isic'!$A26))</f>
        <v>7.9458920309802492E-3</v>
      </c>
      <c r="AK26" cm="1">
        <f t="array" ref="AK26">SUMPRODUCT(SIOM!$C$48:$AR$89*(SIOM!$B$48:$B$89='FoGPbEaIC-isic'!$A26)*(SIOM!$C$47:$AR$47='FoGPbEaIC-isic'!AK$1))/SUMPRODUCT(SIOM!$C$48:$AR$89*(SIOM!$B$48:$B$89='FoGPbEaIC-isic'!$A26))</f>
        <v>0.29363024188414294</v>
      </c>
      <c r="AL26" cm="1">
        <f t="array" ref="AL26">SUMPRODUCT(SIOM!$C$48:$AR$89*(SIOM!$B$48:$B$89='FoGPbEaIC-isic'!$A26)*(SIOM!$C$47:$AR$47='FoGPbEaIC-isic'!AL$1))/SUMPRODUCT(SIOM!$C$48:$AR$89*(SIOM!$B$48:$B$89='FoGPbEaIC-isic'!$A26))</f>
        <v>3.0997471679746452E-2</v>
      </c>
      <c r="AM26" cm="1">
        <f t="array" ref="AM26">SUMPRODUCT(SIOM!$C$48:$AR$89*(SIOM!$B$48:$B$89='FoGPbEaIC-isic'!$A26)*(SIOM!$C$47:$AR$47='FoGPbEaIC-isic'!AM$1))/SUMPRODUCT(SIOM!$C$48:$AR$89*(SIOM!$B$48:$B$89='FoGPbEaIC-isic'!$A26))</f>
        <v>4.1928702476028062E-2</v>
      </c>
      <c r="AN26" cm="1">
        <f t="array" ref="AN26">SUMPRODUCT(SIOM!$C$48:$AR$89*(SIOM!$B$48:$B$89='FoGPbEaIC-isic'!$A26)*(SIOM!$C$47:$AR$47='FoGPbEaIC-isic'!AN$1))/SUMPRODUCT(SIOM!$C$48:$AR$89*(SIOM!$B$48:$B$89='FoGPbEaIC-isic'!$A26))</f>
        <v>1.9112266364553501E-2</v>
      </c>
      <c r="AO26" cm="1">
        <f t="array" ref="AO26">SUMPRODUCT(SIOM!$C$48:$AR$89*(SIOM!$B$48:$B$89='FoGPbEaIC-isic'!$A26)*(SIOM!$C$47:$AR$47='FoGPbEaIC-isic'!AO$1))/SUMPRODUCT(SIOM!$C$48:$AR$89*(SIOM!$B$48:$B$89='FoGPbEaIC-isic'!$A26))</f>
        <v>1.2836565663613112E-2</v>
      </c>
      <c r="AP26" cm="1">
        <f t="array" ref="AP26">SUMPRODUCT(SIOM!$C$48:$AR$89*(SIOM!$B$48:$B$89='FoGPbEaIC-isic'!$A26)*(SIOM!$C$47:$AR$47='FoGPbEaIC-isic'!AP$1))/SUMPRODUCT(SIOM!$C$48:$AR$89*(SIOM!$B$48:$B$89='FoGPbEaIC-isic'!$A26))</f>
        <v>8.2314736812784013E-3</v>
      </c>
      <c r="AQ26" cm="1">
        <f t="array" ref="AQ26">SUMPRODUCT(SIOM!$C$48:$AR$89*(SIOM!$B$48:$B$89='FoGPbEaIC-isic'!$A26)*(SIOM!$C$47:$AR$47='FoGPbEaIC-isic'!AQ$1))/SUMPRODUCT(SIOM!$C$48:$AR$89*(SIOM!$B$48:$B$89='FoGPbEaIC-isic'!$A26))</f>
        <v>0</v>
      </c>
    </row>
    <row r="28" spans="1:43" s="2" customFormat="1">
      <c r="A28" s="3"/>
    </row>
  </sheetData>
  <phoneticPr fontId="41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2143FB-796C-4182-9708-BE59D344A7BC}">
  <sheetPr>
    <tabColor theme="9" tint="0.59999389629810485"/>
  </sheetPr>
  <dimension ref="A1:AQ2"/>
  <sheetViews>
    <sheetView workbookViewId="0">
      <selection activeCell="B2" sqref="B2"/>
    </sheetView>
  </sheetViews>
  <sheetFormatPr defaultRowHeight="14.5"/>
  <cols>
    <col min="1" max="1" width="26.453125" customWidth="1"/>
    <col min="2" max="38" width="10.08984375" customWidth="1"/>
  </cols>
  <sheetData>
    <row r="1" spans="1:43" s="2" customFormat="1">
      <c r="A1" s="8" t="s">
        <v>114</v>
      </c>
      <c r="B1" s="2" t="s">
        <v>2</v>
      </c>
      <c r="C1" s="35" t="s">
        <v>78</v>
      </c>
      <c r="D1" s="36" t="s">
        <v>77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35" t="s">
        <v>65</v>
      </c>
      <c r="M1" s="36" t="s">
        <v>66</v>
      </c>
      <c r="N1" s="2" t="s">
        <v>10</v>
      </c>
      <c r="O1" s="35" t="s">
        <v>79</v>
      </c>
      <c r="P1" s="36" t="s">
        <v>80</v>
      </c>
      <c r="Q1" s="35" t="s">
        <v>81</v>
      </c>
      <c r="R1" s="36" t="s">
        <v>82</v>
      </c>
      <c r="S1" s="2" t="s">
        <v>11</v>
      </c>
      <c r="T1" s="2" t="s">
        <v>12</v>
      </c>
      <c r="U1" s="2" t="s">
        <v>13</v>
      </c>
      <c r="V1" s="2" t="s">
        <v>14</v>
      </c>
      <c r="W1" s="2" t="s">
        <v>15</v>
      </c>
      <c r="X1" s="2" t="s">
        <v>16</v>
      </c>
      <c r="Y1" s="2" t="s">
        <v>17</v>
      </c>
      <c r="Z1" s="37" t="s">
        <v>83</v>
      </c>
      <c r="AA1" s="38" t="s">
        <v>84</v>
      </c>
      <c r="AB1" s="39" t="s">
        <v>85</v>
      </c>
      <c r="AC1" s="2" t="s">
        <v>18</v>
      </c>
      <c r="AD1" s="2" t="s">
        <v>19</v>
      </c>
      <c r="AE1" s="2" t="s">
        <v>20</v>
      </c>
      <c r="AF1" s="2" t="s">
        <v>21</v>
      </c>
      <c r="AG1" s="2" t="s">
        <v>22</v>
      </c>
      <c r="AH1" s="2" t="s">
        <v>23</v>
      </c>
      <c r="AI1" s="2" t="s">
        <v>24</v>
      </c>
      <c r="AJ1" s="2" t="s">
        <v>25</v>
      </c>
      <c r="AK1" s="2" t="s">
        <v>26</v>
      </c>
      <c r="AL1" s="2" t="s">
        <v>27</v>
      </c>
      <c r="AM1" s="2" t="s">
        <v>28</v>
      </c>
      <c r="AN1" s="2" t="s">
        <v>29</v>
      </c>
      <c r="AO1" s="2" t="s">
        <v>30</v>
      </c>
      <c r="AP1" s="2" t="s">
        <v>31</v>
      </c>
      <c r="AQ1" s="2" t="s">
        <v>32</v>
      </c>
    </row>
    <row r="2" spans="1:43" ht="15" thickBot="1">
      <c r="A2" t="s">
        <v>226</v>
      </c>
      <c r="B2">
        <v>949270.43788761517</v>
      </c>
      <c r="C2" s="11">
        <v>4707.1261382856947</v>
      </c>
      <c r="D2" s="12">
        <v>156119.68358647556</v>
      </c>
      <c r="E2">
        <v>62761.681843809267</v>
      </c>
      <c r="F2">
        <v>1557274.2307495174</v>
      </c>
      <c r="G2">
        <v>1373696.3113563752</v>
      </c>
      <c r="H2">
        <v>43933.177290666485</v>
      </c>
      <c r="I2">
        <v>28242.75682971417</v>
      </c>
      <c r="J2">
        <v>604865.70876971178</v>
      </c>
      <c r="K2">
        <v>492679.20247390273</v>
      </c>
      <c r="L2" s="11">
        <v>1387817.6897712324</v>
      </c>
      <c r="M2" s="12">
        <v>5945100.3126548324</v>
      </c>
      <c r="N2">
        <v>356957.06548666523</v>
      </c>
      <c r="O2" s="11">
        <v>100418.69095009482</v>
      </c>
      <c r="P2" s="12">
        <v>100418.69095009482</v>
      </c>
      <c r="Q2" s="11">
        <v>14905.899437904702</v>
      </c>
      <c r="R2" s="12">
        <v>20397.546599238012</v>
      </c>
      <c r="S2">
        <v>131755598.69470879</v>
      </c>
      <c r="T2">
        <v>95766481.28342247</v>
      </c>
      <c r="U2">
        <v>790012.67020894901</v>
      </c>
      <c r="V2">
        <v>36652037.675761566</v>
      </c>
      <c r="W2">
        <v>4903256.3940475993</v>
      </c>
      <c r="X2">
        <v>899061.0924125677</v>
      </c>
      <c r="Y2">
        <v>13582412.472023373</v>
      </c>
      <c r="Z2" s="40">
        <v>294979.90466590354</v>
      </c>
      <c r="AA2" s="41">
        <v>3477781.6951700812</v>
      </c>
      <c r="AB2" s="42">
        <v>3258115.8087167484</v>
      </c>
      <c r="AC2">
        <v>2233531.3526165625</v>
      </c>
      <c r="AD2">
        <v>31472629.881601203</v>
      </c>
      <c r="AE2">
        <v>4807544.8292357903</v>
      </c>
      <c r="AF2">
        <v>10099139.129691958</v>
      </c>
      <c r="AG2">
        <v>1305907418.7968769</v>
      </c>
      <c r="AH2">
        <v>807272.13271599659</v>
      </c>
      <c r="AI2">
        <v>129727611.85013071</v>
      </c>
      <c r="AJ2">
        <v>1147754.2567186619</v>
      </c>
      <c r="AK2">
        <v>80363195.516905576</v>
      </c>
      <c r="AL2">
        <v>1243665089.8703253</v>
      </c>
      <c r="AM2">
        <v>119060322595.54767</v>
      </c>
      <c r="AN2">
        <v>49409945226.27668</v>
      </c>
      <c r="AO2">
        <v>69408303208.836349</v>
      </c>
      <c r="AP2">
        <v>5210215150.2144165</v>
      </c>
      <c r="AQ2">
        <v>0</v>
      </c>
    </row>
  </sheetData>
  <phoneticPr fontId="41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5D6C8-745C-41FF-84C2-EDE8B8D12ECC}">
  <sheetPr>
    <tabColor theme="9" tint="0.59999389629810485"/>
  </sheetPr>
  <dimension ref="A1:AQ2"/>
  <sheetViews>
    <sheetView workbookViewId="0">
      <selection activeCell="H16" sqref="H16"/>
    </sheetView>
  </sheetViews>
  <sheetFormatPr defaultRowHeight="14.5"/>
  <cols>
    <col min="1" max="1" width="26.453125" customWidth="1"/>
    <col min="2" max="39" width="10.08984375" customWidth="1"/>
  </cols>
  <sheetData>
    <row r="1" spans="1:43">
      <c r="A1" t="s">
        <v>114</v>
      </c>
      <c r="B1" s="2" t="s">
        <v>2</v>
      </c>
      <c r="C1" s="35" t="s">
        <v>78</v>
      </c>
      <c r="D1" s="36" t="s">
        <v>77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35" t="s">
        <v>65</v>
      </c>
      <c r="M1" s="36" t="s">
        <v>66</v>
      </c>
      <c r="N1" s="2" t="s">
        <v>10</v>
      </c>
      <c r="O1" s="35" t="s">
        <v>79</v>
      </c>
      <c r="P1" s="36" t="s">
        <v>80</v>
      </c>
      <c r="Q1" s="35" t="s">
        <v>81</v>
      </c>
      <c r="R1" s="36" t="s">
        <v>82</v>
      </c>
      <c r="S1" s="2" t="s">
        <v>11</v>
      </c>
      <c r="T1" s="2" t="s">
        <v>12</v>
      </c>
      <c r="U1" s="2" t="s">
        <v>13</v>
      </c>
      <c r="V1" s="2" t="s">
        <v>14</v>
      </c>
      <c r="W1" s="2" t="s">
        <v>15</v>
      </c>
      <c r="X1" s="2" t="s">
        <v>16</v>
      </c>
      <c r="Y1" s="2" t="s">
        <v>17</v>
      </c>
      <c r="Z1" s="35" t="s">
        <v>83</v>
      </c>
      <c r="AA1" s="43" t="s">
        <v>84</v>
      </c>
      <c r="AB1" s="36" t="s">
        <v>85</v>
      </c>
      <c r="AC1" s="2" t="s">
        <v>18</v>
      </c>
      <c r="AD1" s="2" t="s">
        <v>19</v>
      </c>
      <c r="AE1" s="2" t="s">
        <v>20</v>
      </c>
      <c r="AF1" s="2" t="s">
        <v>21</v>
      </c>
      <c r="AG1" s="2" t="s">
        <v>22</v>
      </c>
      <c r="AH1" s="2" t="s">
        <v>23</v>
      </c>
      <c r="AI1" s="2" t="s">
        <v>24</v>
      </c>
      <c r="AJ1" s="2" t="s">
        <v>25</v>
      </c>
      <c r="AK1" s="2" t="s">
        <v>26</v>
      </c>
      <c r="AL1" s="2" t="s">
        <v>27</v>
      </c>
      <c r="AM1" s="2" t="s">
        <v>28</v>
      </c>
      <c r="AN1" s="2" t="s">
        <v>29</v>
      </c>
      <c r="AO1" s="2" t="s">
        <v>30</v>
      </c>
      <c r="AP1" s="2" t="s">
        <v>31</v>
      </c>
      <c r="AQ1" s="2" t="s">
        <v>32</v>
      </c>
    </row>
    <row r="2" spans="1:43" ht="15" thickBot="1">
      <c r="A2" t="s">
        <v>227</v>
      </c>
      <c r="B2">
        <v>15933274435.283867</v>
      </c>
      <c r="C2" s="11">
        <v>3256546.7666706531</v>
      </c>
      <c r="D2" s="12">
        <v>46215348.946712002</v>
      </c>
      <c r="E2">
        <v>42570464.27363278</v>
      </c>
      <c r="F2">
        <v>2598333.6283337036</v>
      </c>
      <c r="G2">
        <v>56207377421.127266</v>
      </c>
      <c r="H2">
        <v>25541621920.083378</v>
      </c>
      <c r="I2">
        <v>192712882.18550855</v>
      </c>
      <c r="J2">
        <v>1452258246.6043637</v>
      </c>
      <c r="K2">
        <v>4145081940.5169911</v>
      </c>
      <c r="L2" s="11">
        <v>6403116238.2463999</v>
      </c>
      <c r="M2" s="12">
        <v>4239756368.5363317</v>
      </c>
      <c r="N2">
        <v>1024339685.5409955</v>
      </c>
      <c r="O2" s="11">
        <v>150650395.27429909</v>
      </c>
      <c r="P2" s="12">
        <v>150650395.27429909</v>
      </c>
      <c r="Q2" s="11">
        <v>11653275.276349286</v>
      </c>
      <c r="R2" s="12">
        <v>15978339.676410792</v>
      </c>
      <c r="S2" s="44">
        <v>1869583420.2935197</v>
      </c>
      <c r="T2" s="44">
        <v>20843795494.004887</v>
      </c>
      <c r="U2" s="44">
        <v>7796583263.9045982</v>
      </c>
      <c r="V2" s="44">
        <v>2491613664.5264902</v>
      </c>
      <c r="W2" s="44">
        <v>30730759343.971573</v>
      </c>
      <c r="X2" s="44">
        <v>486520712.44297898</v>
      </c>
      <c r="Y2" s="44">
        <v>9184522554.4344025</v>
      </c>
      <c r="Z2" s="40">
        <v>18006558739.2117</v>
      </c>
      <c r="AA2" s="41">
        <v>10434505392.103331</v>
      </c>
      <c r="AB2" s="42">
        <v>2884060892.0537834</v>
      </c>
      <c r="AC2">
        <v>134211149.49684784</v>
      </c>
      <c r="AD2">
        <v>62975702316.980751</v>
      </c>
      <c r="AE2">
        <v>4902453044.5199986</v>
      </c>
      <c r="AF2">
        <v>22692357673.485847</v>
      </c>
      <c r="AG2">
        <v>6087331620.5702963</v>
      </c>
      <c r="AH2">
        <v>16543440368.085289</v>
      </c>
      <c r="AI2">
        <v>521577818.87888473</v>
      </c>
      <c r="AJ2">
        <v>52276719197.587608</v>
      </c>
      <c r="AK2">
        <v>117322443780.08235</v>
      </c>
      <c r="AL2">
        <v>12217850338.938341</v>
      </c>
      <c r="AM2">
        <v>2731351521.354496</v>
      </c>
      <c r="AN2">
        <v>33628912587.162361</v>
      </c>
      <c r="AO2">
        <v>35124438737.229843</v>
      </c>
      <c r="AP2">
        <v>37302101209.711098</v>
      </c>
      <c r="AQ2">
        <v>1648067633.2678413</v>
      </c>
    </row>
  </sheetData>
  <phoneticPr fontId="41" type="noConversion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5DF5E-BFD1-44A7-ADA7-D6AF99FCCBE2}">
  <sheetPr>
    <tabColor theme="9" tint="0.59999389629810485"/>
  </sheetPr>
  <dimension ref="A1:BO132"/>
  <sheetViews>
    <sheetView zoomScale="85" zoomScaleNormal="85" workbookViewId="0">
      <pane xSplit="4" ySplit="3" topLeftCell="E4" activePane="bottomRight" state="frozen"/>
      <selection activeCell="P1807" sqref="P1807"/>
      <selection pane="topRight" activeCell="P1807" sqref="P1807"/>
      <selection pane="bottomLeft" activeCell="P1807" sqref="P1807"/>
      <selection pane="bottomRight" activeCell="A3" sqref="A3"/>
    </sheetView>
  </sheetViews>
  <sheetFormatPr defaultRowHeight="14.5"/>
  <cols>
    <col min="3" max="3" width="11.90625" style="59" customWidth="1"/>
    <col min="15" max="15" width="13.26953125" bestFit="1" customWidth="1"/>
    <col min="16" max="16" width="11.453125" customWidth="1"/>
  </cols>
  <sheetData>
    <row r="1" spans="1:67">
      <c r="A1" t="s">
        <v>445</v>
      </c>
    </row>
    <row r="2" spans="1:67">
      <c r="E2" s="60" t="s">
        <v>450</v>
      </c>
      <c r="F2" s="60" t="s">
        <v>451</v>
      </c>
      <c r="G2" s="60" t="s">
        <v>452</v>
      </c>
      <c r="H2" s="60" t="s">
        <v>453</v>
      </c>
      <c r="I2" s="60" t="s">
        <v>454</v>
      </c>
      <c r="J2" s="60" t="s">
        <v>455</v>
      </c>
      <c r="K2" s="60" t="s">
        <v>456</v>
      </c>
      <c r="L2" s="60" t="s">
        <v>457</v>
      </c>
      <c r="M2" s="60" t="s">
        <v>458</v>
      </c>
      <c r="N2" s="60" t="s">
        <v>459</v>
      </c>
      <c r="O2" s="60" t="s">
        <v>460</v>
      </c>
      <c r="P2" s="60" t="s">
        <v>461</v>
      </c>
      <c r="Q2" s="60" t="s">
        <v>462</v>
      </c>
      <c r="R2" s="60" t="s">
        <v>463</v>
      </c>
      <c r="S2" s="60" t="s">
        <v>464</v>
      </c>
      <c r="T2" s="60" t="s">
        <v>465</v>
      </c>
      <c r="U2" s="60" t="s">
        <v>466</v>
      </c>
      <c r="V2" s="60" t="s">
        <v>467</v>
      </c>
      <c r="W2" s="60" t="s">
        <v>468</v>
      </c>
      <c r="X2" s="60" t="s">
        <v>469</v>
      </c>
      <c r="Y2" s="60" t="s">
        <v>470</v>
      </c>
      <c r="Z2" s="60" t="s">
        <v>471</v>
      </c>
      <c r="AA2" s="60" t="s">
        <v>472</v>
      </c>
      <c r="AB2" s="60" t="s">
        <v>473</v>
      </c>
      <c r="AC2" s="60" t="s">
        <v>474</v>
      </c>
      <c r="AD2" s="60" t="s">
        <v>475</v>
      </c>
      <c r="AE2" s="60" t="s">
        <v>476</v>
      </c>
      <c r="AF2" s="60" t="s">
        <v>477</v>
      </c>
      <c r="AG2" s="60" t="s">
        <v>478</v>
      </c>
      <c r="AH2" s="60" t="s">
        <v>479</v>
      </c>
      <c r="AI2" s="60" t="s">
        <v>480</v>
      </c>
      <c r="AJ2" s="60" t="s">
        <v>481</v>
      </c>
      <c r="AK2" s="60" t="s">
        <v>482</v>
      </c>
      <c r="AL2" s="60" t="s">
        <v>483</v>
      </c>
      <c r="AM2" s="60" t="s">
        <v>484</v>
      </c>
      <c r="AN2" s="60" t="s">
        <v>485</v>
      </c>
      <c r="AO2" s="60" t="s">
        <v>486</v>
      </c>
      <c r="AP2" s="60" t="s">
        <v>487</v>
      </c>
      <c r="AQ2" s="60" t="s">
        <v>488</v>
      </c>
      <c r="AR2" s="60" t="s">
        <v>489</v>
      </c>
      <c r="AS2" s="60" t="s">
        <v>490</v>
      </c>
      <c r="AT2" s="60" t="s">
        <v>491</v>
      </c>
      <c r="AU2" s="60" t="s">
        <v>492</v>
      </c>
      <c r="AV2" s="60" t="s">
        <v>493</v>
      </c>
      <c r="AW2" s="60" t="s">
        <v>494</v>
      </c>
      <c r="AX2" s="60" t="s">
        <v>495</v>
      </c>
      <c r="AY2" s="60" t="s">
        <v>496</v>
      </c>
      <c r="AZ2" s="60" t="s">
        <v>497</v>
      </c>
      <c r="BA2" s="60" t="s">
        <v>498</v>
      </c>
      <c r="BB2" s="60" t="s">
        <v>499</v>
      </c>
      <c r="BC2" s="60" t="s">
        <v>500</v>
      </c>
      <c r="BD2" s="60" t="s">
        <v>501</v>
      </c>
      <c r="BE2" s="60" t="s">
        <v>502</v>
      </c>
      <c r="BF2" s="60" t="s">
        <v>503</v>
      </c>
      <c r="BG2" s="60" t="s">
        <v>504</v>
      </c>
      <c r="BH2" s="60" t="s">
        <v>505</v>
      </c>
      <c r="BI2" s="60" t="s">
        <v>506</v>
      </c>
      <c r="BJ2" s="60" t="s">
        <v>507</v>
      </c>
      <c r="BK2" s="60" t="s">
        <v>508</v>
      </c>
      <c r="BL2" s="60" t="s">
        <v>509</v>
      </c>
      <c r="BM2" s="60" t="s">
        <v>510</v>
      </c>
      <c r="BN2" s="61" t="s">
        <v>511</v>
      </c>
      <c r="BO2" s="60" t="s">
        <v>512</v>
      </c>
    </row>
    <row r="3" spans="1:67" ht="84.65" customHeight="1">
      <c r="A3" s="1" t="s">
        <v>446</v>
      </c>
      <c r="B3" s="1" t="s">
        <v>447</v>
      </c>
      <c r="C3" s="1" t="s">
        <v>448</v>
      </c>
      <c r="D3" s="1" t="s">
        <v>449</v>
      </c>
      <c r="E3" s="62" t="s">
        <v>513</v>
      </c>
      <c r="F3" s="62" t="s">
        <v>514</v>
      </c>
      <c r="G3" s="62" t="s">
        <v>515</v>
      </c>
      <c r="H3" s="62" t="s">
        <v>516</v>
      </c>
      <c r="I3" s="62" t="s">
        <v>517</v>
      </c>
      <c r="J3" s="62" t="s">
        <v>518</v>
      </c>
      <c r="K3" s="62" t="s">
        <v>519</v>
      </c>
      <c r="L3" s="62" t="s">
        <v>520</v>
      </c>
      <c r="M3" s="62" t="s">
        <v>521</v>
      </c>
      <c r="N3" s="62" t="s">
        <v>522</v>
      </c>
      <c r="O3" s="62" t="s">
        <v>523</v>
      </c>
      <c r="P3" s="62" t="s">
        <v>524</v>
      </c>
      <c r="Q3" s="62" t="s">
        <v>525</v>
      </c>
      <c r="R3" s="62" t="s">
        <v>526</v>
      </c>
      <c r="S3" s="62" t="s">
        <v>527</v>
      </c>
      <c r="T3" s="62" t="s">
        <v>528</v>
      </c>
      <c r="U3" s="62" t="s">
        <v>529</v>
      </c>
      <c r="V3" s="62" t="s">
        <v>530</v>
      </c>
      <c r="W3" s="62" t="s">
        <v>531</v>
      </c>
      <c r="X3" s="62" t="s">
        <v>532</v>
      </c>
      <c r="Y3" s="62" t="s">
        <v>533</v>
      </c>
      <c r="Z3" s="62" t="s">
        <v>534</v>
      </c>
      <c r="AA3" s="62" t="s">
        <v>535</v>
      </c>
      <c r="AB3" s="62" t="s">
        <v>536</v>
      </c>
      <c r="AC3" s="62" t="s">
        <v>537</v>
      </c>
      <c r="AD3" s="62" t="s">
        <v>538</v>
      </c>
      <c r="AE3" s="62" t="s">
        <v>539</v>
      </c>
      <c r="AF3" s="62" t="s">
        <v>540</v>
      </c>
      <c r="AG3" s="62" t="s">
        <v>541</v>
      </c>
      <c r="AH3" s="62" t="s">
        <v>542</v>
      </c>
      <c r="AI3" s="62" t="s">
        <v>543</v>
      </c>
      <c r="AJ3" s="62" t="s">
        <v>544</v>
      </c>
      <c r="AK3" s="62" t="s">
        <v>545</v>
      </c>
      <c r="AL3" s="62" t="s">
        <v>546</v>
      </c>
      <c r="AM3" s="62" t="s">
        <v>547</v>
      </c>
      <c r="AN3" s="62" t="s">
        <v>548</v>
      </c>
      <c r="AO3" s="62" t="s">
        <v>549</v>
      </c>
      <c r="AP3" s="62" t="s">
        <v>550</v>
      </c>
      <c r="AQ3" s="62" t="s">
        <v>551</v>
      </c>
      <c r="AR3" s="62" t="s">
        <v>552</v>
      </c>
      <c r="AS3" s="62" t="s">
        <v>553</v>
      </c>
      <c r="AT3" s="62" t="s">
        <v>554</v>
      </c>
      <c r="AU3" s="62" t="s">
        <v>555</v>
      </c>
      <c r="AV3" s="62" t="s">
        <v>556</v>
      </c>
      <c r="AW3" s="62" t="s">
        <v>557</v>
      </c>
      <c r="AX3" s="62" t="s">
        <v>558</v>
      </c>
      <c r="AY3" s="62" t="s">
        <v>559</v>
      </c>
      <c r="AZ3" s="62" t="s">
        <v>560</v>
      </c>
      <c r="BA3" s="62" t="s">
        <v>561</v>
      </c>
      <c r="BB3" s="62" t="s">
        <v>562</v>
      </c>
      <c r="BC3" s="62" t="s">
        <v>563</v>
      </c>
      <c r="BD3" s="62" t="s">
        <v>564</v>
      </c>
      <c r="BE3" s="62" t="s">
        <v>565</v>
      </c>
      <c r="BF3" s="62" t="s">
        <v>566</v>
      </c>
      <c r="BG3" s="62" t="s">
        <v>567</v>
      </c>
      <c r="BH3" s="62" t="s">
        <v>568</v>
      </c>
      <c r="BI3" s="63" t="s">
        <v>569</v>
      </c>
      <c r="BJ3" s="63" t="s">
        <v>570</v>
      </c>
      <c r="BK3" s="63" t="s">
        <v>571</v>
      </c>
      <c r="BL3" s="63" t="s">
        <v>572</v>
      </c>
      <c r="BM3" s="63" t="s">
        <v>573</v>
      </c>
      <c r="BN3" s="60" t="s">
        <v>429</v>
      </c>
      <c r="BO3" s="64" t="s">
        <v>574</v>
      </c>
    </row>
    <row r="4" spans="1:67">
      <c r="A4">
        <v>2014</v>
      </c>
      <c r="B4" s="60" t="s">
        <v>450</v>
      </c>
      <c r="C4" s="65" t="s">
        <v>513</v>
      </c>
      <c r="D4" s="60" t="s">
        <v>575</v>
      </c>
      <c r="E4" s="66">
        <v>2375.8662208678002</v>
      </c>
      <c r="F4" s="66">
        <v>423.38433491117775</v>
      </c>
      <c r="G4" s="66">
        <v>57.422173389726225</v>
      </c>
      <c r="H4" s="66">
        <v>0.3667158504432656</v>
      </c>
      <c r="I4" s="66">
        <v>26723.79978854068</v>
      </c>
      <c r="J4" s="66">
        <v>569.33076658812513</v>
      </c>
      <c r="K4" s="66">
        <v>0.36448055237039229</v>
      </c>
      <c r="L4" s="66">
        <v>1.5170069421312979</v>
      </c>
      <c r="M4" s="66">
        <v>1.980319707044905</v>
      </c>
      <c r="N4" s="66">
        <v>3.0901805674974505</v>
      </c>
      <c r="O4" s="66">
        <v>84.079268881643628</v>
      </c>
      <c r="P4" s="66">
        <v>866.39930129938034</v>
      </c>
      <c r="Q4" s="66">
        <v>400.15552260144921</v>
      </c>
      <c r="R4" s="66">
        <v>1.3785864650655362</v>
      </c>
      <c r="S4" s="66">
        <v>7.1841144708934301</v>
      </c>
      <c r="T4" s="66">
        <v>4.6550550642716981</v>
      </c>
      <c r="U4" s="66">
        <v>15.735263044519479</v>
      </c>
      <c r="V4" s="66">
        <v>3.3145958439473957</v>
      </c>
      <c r="W4" s="66">
        <v>7.586576711562885</v>
      </c>
      <c r="X4" s="66">
        <v>12.405886171481963</v>
      </c>
      <c r="Y4" s="66">
        <v>3.2903293889707519</v>
      </c>
      <c r="Z4" s="66">
        <v>5.8572837639308162</v>
      </c>
      <c r="AA4" s="66">
        <v>0</v>
      </c>
      <c r="AB4" s="66">
        <v>2.0941513244815226</v>
      </c>
      <c r="AC4" s="66">
        <v>2.931259925838761</v>
      </c>
      <c r="AD4" s="66">
        <v>2.6771131055175736</v>
      </c>
      <c r="AE4" s="66">
        <v>766.94268418651075</v>
      </c>
      <c r="AF4" s="66">
        <v>3.9178670145381109</v>
      </c>
      <c r="AG4" s="66">
        <v>24.617969071369874</v>
      </c>
      <c r="AH4" s="66">
        <v>34.366648551102067</v>
      </c>
      <c r="AI4" s="66">
        <v>3.6209251781031484</v>
      </c>
      <c r="AJ4" s="66">
        <v>0.5908776032853098</v>
      </c>
      <c r="AK4" s="66">
        <v>0.28735820167485293</v>
      </c>
      <c r="AL4" s="66">
        <v>13.057634603583768</v>
      </c>
      <c r="AM4" s="66">
        <v>0.26928429973592127</v>
      </c>
      <c r="AN4" s="66">
        <v>1772.0367458483861</v>
      </c>
      <c r="AO4" s="66">
        <v>5.6277375654701842</v>
      </c>
      <c r="AP4" s="66">
        <v>4.9923010622501369</v>
      </c>
      <c r="AQ4" s="66">
        <v>2.0951126003197422</v>
      </c>
      <c r="AR4" s="66">
        <v>9.2068302461008464</v>
      </c>
      <c r="AS4" s="66">
        <v>23.154172461412543</v>
      </c>
      <c r="AT4" s="66">
        <v>4.0985106284115673</v>
      </c>
      <c r="AU4" s="66">
        <v>2.7454441592800336</v>
      </c>
      <c r="AV4" s="66">
        <v>3.0472708004181306</v>
      </c>
      <c r="AW4" s="66">
        <v>4.0476463086202568</v>
      </c>
      <c r="AX4" s="66">
        <v>11.112645525742623</v>
      </c>
      <c r="AY4" s="66">
        <v>47.216027161580691</v>
      </c>
      <c r="AZ4" s="66">
        <v>2.5521093037931961E-2</v>
      </c>
      <c r="BA4" s="66">
        <v>7.134384537381413</v>
      </c>
      <c r="BB4" s="66">
        <v>17.526693449777838</v>
      </c>
      <c r="BC4" s="66">
        <v>69.780242511293508</v>
      </c>
      <c r="BD4" s="66">
        <v>432.30831831646697</v>
      </c>
      <c r="BE4" s="66">
        <v>713.47637002421425</v>
      </c>
      <c r="BF4" s="66">
        <v>97.112351724972598</v>
      </c>
      <c r="BG4" s="66">
        <v>0</v>
      </c>
      <c r="BH4" s="66">
        <v>0</v>
      </c>
      <c r="BI4" s="66">
        <v>10716.412101496833</v>
      </c>
      <c r="BJ4" s="66">
        <v>0</v>
      </c>
      <c r="BK4" s="66">
        <v>4.4105519512520723E-2</v>
      </c>
      <c r="BL4" s="66">
        <v>290.74291130527502</v>
      </c>
      <c r="BM4" s="66">
        <v>289.01019393005754</v>
      </c>
      <c r="BN4" s="66">
        <v>406.80608937952991</v>
      </c>
      <c r="BO4" s="66">
        <v>47354.297272346324</v>
      </c>
    </row>
    <row r="5" spans="1:67">
      <c r="A5">
        <v>2014</v>
      </c>
      <c r="B5" s="60" t="s">
        <v>451</v>
      </c>
      <c r="C5" s="65" t="s">
        <v>514</v>
      </c>
      <c r="D5" s="60" t="s">
        <v>575</v>
      </c>
      <c r="E5" s="66">
        <v>71.700953879841407</v>
      </c>
      <c r="F5" s="66">
        <v>251.61852193517572</v>
      </c>
      <c r="G5" s="66">
        <v>7.4254035416386852</v>
      </c>
      <c r="H5" s="66">
        <v>3.5939200986510142</v>
      </c>
      <c r="I5" s="66">
        <v>618.11176711693531</v>
      </c>
      <c r="J5" s="66">
        <v>1.5655722066990478</v>
      </c>
      <c r="K5" s="66">
        <v>946.62106353169474</v>
      </c>
      <c r="L5" s="66">
        <v>1.5674853792903805</v>
      </c>
      <c r="M5" s="66">
        <v>2.7816388135276992E-2</v>
      </c>
      <c r="N5" s="66">
        <v>9.6488171775644352E-2</v>
      </c>
      <c r="O5" s="66">
        <v>22.808920729463011</v>
      </c>
      <c r="P5" s="66">
        <v>26.353875732813805</v>
      </c>
      <c r="Q5" s="66">
        <v>1.0683278401834415</v>
      </c>
      <c r="R5" s="66">
        <v>7.4614789318489319E-2</v>
      </c>
      <c r="S5" s="66">
        <v>0.12502896958895765</v>
      </c>
      <c r="T5" s="66">
        <v>0.61579891798894726</v>
      </c>
      <c r="U5" s="66">
        <v>0.53960167613454968</v>
      </c>
      <c r="V5" s="66">
        <v>0.2537987461734717</v>
      </c>
      <c r="W5" s="66">
        <v>0.24538813391120243</v>
      </c>
      <c r="X5" s="66">
        <v>0.27134451097247536</v>
      </c>
      <c r="Y5" s="66">
        <v>0.12984142074447327</v>
      </c>
      <c r="Z5" s="66">
        <v>6.4490292882197888</v>
      </c>
      <c r="AA5" s="66">
        <v>0</v>
      </c>
      <c r="AB5" s="66">
        <v>3.6097841269270001E-2</v>
      </c>
      <c r="AC5" s="66">
        <v>1.6775788447855831</v>
      </c>
      <c r="AD5" s="66">
        <v>2.732636486347513E-2</v>
      </c>
      <c r="AE5" s="66">
        <v>79.176758108459765</v>
      </c>
      <c r="AF5" s="66">
        <v>3.4793692761414405E-2</v>
      </c>
      <c r="AG5" s="66">
        <v>0.21971498175127602</v>
      </c>
      <c r="AH5" s="66">
        <v>0.3065341410198909</v>
      </c>
      <c r="AI5" s="66">
        <v>8.2402767240227673E-2</v>
      </c>
      <c r="AJ5" s="66">
        <v>8.9506849260069347E-3</v>
      </c>
      <c r="AK5" s="66">
        <v>1.5507643966162924E-3</v>
      </c>
      <c r="AL5" s="66">
        <v>5.3805096380551774E-2</v>
      </c>
      <c r="AM5" s="66">
        <v>2.2745968657710979E-3</v>
      </c>
      <c r="AN5" s="66">
        <v>210.00091845387337</v>
      </c>
      <c r="AO5" s="66">
        <v>4.3343663441677359E-2</v>
      </c>
      <c r="AP5" s="66">
        <v>7.0707893879740649E-2</v>
      </c>
      <c r="AQ5" s="66">
        <v>6.3999875227981173E-2</v>
      </c>
      <c r="AR5" s="66">
        <v>3.8498080881417547E-2</v>
      </c>
      <c r="AS5" s="66">
        <v>7.1436072784424515E-2</v>
      </c>
      <c r="AT5" s="66">
        <v>1.3463825898595277E-2</v>
      </c>
      <c r="AU5" s="66">
        <v>1.0402948542004634E-2</v>
      </c>
      <c r="AV5" s="66">
        <v>5.023311198896336E-2</v>
      </c>
      <c r="AW5" s="66">
        <v>6.3149837590939298E-2</v>
      </c>
      <c r="AX5" s="66">
        <v>3.9295226716185967E-2</v>
      </c>
      <c r="AY5" s="66">
        <v>1.5557980563511573</v>
      </c>
      <c r="AZ5" s="66">
        <v>7.9425805835706988E-4</v>
      </c>
      <c r="BA5" s="66">
        <v>2.8131598416119549E-2</v>
      </c>
      <c r="BB5" s="66">
        <v>0.24551938746543966</v>
      </c>
      <c r="BC5" s="66">
        <v>0.9767573456911004</v>
      </c>
      <c r="BD5" s="66">
        <v>29.294845201743644</v>
      </c>
      <c r="BE5" s="66">
        <v>28.366378743228527</v>
      </c>
      <c r="BF5" s="66">
        <v>1.7587602292358233</v>
      </c>
      <c r="BG5" s="66">
        <v>0</v>
      </c>
      <c r="BH5" s="66">
        <v>0</v>
      </c>
      <c r="BI5" s="66">
        <v>632.12914753555742</v>
      </c>
      <c r="BJ5" s="66">
        <v>0</v>
      </c>
      <c r="BK5" s="66">
        <v>0</v>
      </c>
      <c r="BL5" s="66">
        <v>287.39783323986677</v>
      </c>
      <c r="BM5" s="66">
        <v>123.58070263763099</v>
      </c>
      <c r="BN5" s="66">
        <v>32.85065602958209</v>
      </c>
      <c r="BO5" s="66">
        <v>3391.5431241437195</v>
      </c>
    </row>
    <row r="6" spans="1:67">
      <c r="A6">
        <v>2014</v>
      </c>
      <c r="B6" s="60" t="s">
        <v>452</v>
      </c>
      <c r="C6" s="65" t="s">
        <v>515</v>
      </c>
      <c r="D6" s="60" t="s">
        <v>575</v>
      </c>
      <c r="E6" s="66">
        <v>0.15317599684377753</v>
      </c>
      <c r="F6" s="66">
        <v>1.1743353615683864E-3</v>
      </c>
      <c r="G6" s="66">
        <v>116.10146425914979</v>
      </c>
      <c r="H6" s="66">
        <v>3.7492955787113464E-3</v>
      </c>
      <c r="I6" s="66">
        <v>2510.2868475118535</v>
      </c>
      <c r="J6" s="66">
        <v>0.21280080741652985</v>
      </c>
      <c r="K6" s="66">
        <v>7.600273254209376E-3</v>
      </c>
      <c r="L6" s="66">
        <v>3.5283739259406199E-2</v>
      </c>
      <c r="M6" s="66">
        <v>2.3579684933338955E-2</v>
      </c>
      <c r="N6" s="66">
        <v>5.1779091194122384E-2</v>
      </c>
      <c r="O6" s="66">
        <v>2.0314046951580971</v>
      </c>
      <c r="P6" s="66">
        <v>0.38520338564465784</v>
      </c>
      <c r="Q6" s="66">
        <v>4.0192631046561032E-2</v>
      </c>
      <c r="R6" s="66">
        <v>2.2160607270828074E-2</v>
      </c>
      <c r="S6" s="66">
        <v>7.4033834487023872E-2</v>
      </c>
      <c r="T6" s="66">
        <v>1.0857076972316084</v>
      </c>
      <c r="U6" s="66">
        <v>0.28725826434594603</v>
      </c>
      <c r="V6" s="66">
        <v>0.14454029074436059</v>
      </c>
      <c r="W6" s="66">
        <v>0.13434071650594231</v>
      </c>
      <c r="X6" s="66">
        <v>0.16586031657608805</v>
      </c>
      <c r="Y6" s="66">
        <v>8.166622764262374E-2</v>
      </c>
      <c r="Z6" s="66">
        <v>6.1262377227320819</v>
      </c>
      <c r="AA6" s="66">
        <v>0</v>
      </c>
      <c r="AB6" s="66">
        <v>2.2920078893669645E-2</v>
      </c>
      <c r="AC6" s="66">
        <v>1.4233501472791198E-2</v>
      </c>
      <c r="AD6" s="66">
        <v>1.2050586238041556E-2</v>
      </c>
      <c r="AE6" s="66">
        <v>0.16526042497862686</v>
      </c>
      <c r="AF6" s="66">
        <v>0.19916766189232527</v>
      </c>
      <c r="AG6" s="66">
        <v>1.2521263914227001</v>
      </c>
      <c r="AH6" s="66">
        <v>1.7478538787108284</v>
      </c>
      <c r="AI6" s="66">
        <v>0.12586614492863857</v>
      </c>
      <c r="AJ6" s="66">
        <v>5.7802954415061948E-3</v>
      </c>
      <c r="AK6" s="66">
        <v>1.5611819489472667E-3</v>
      </c>
      <c r="AL6" s="66">
        <v>3.8485848240099145E-2</v>
      </c>
      <c r="AM6" s="66">
        <v>1.360718846715213E-3</v>
      </c>
      <c r="AN6" s="66">
        <v>876.65544901557928</v>
      </c>
      <c r="AO6" s="66">
        <v>2.9245662270059709E-2</v>
      </c>
      <c r="AP6" s="66">
        <v>0.30455645804156301</v>
      </c>
      <c r="AQ6" s="66">
        <v>4.3913317283904858E-2</v>
      </c>
      <c r="AR6" s="66">
        <v>2.3302796611984374E-2</v>
      </c>
      <c r="AS6" s="66">
        <v>4.9005233125216638E-2</v>
      </c>
      <c r="AT6" s="66">
        <v>1.1560883760522092E-2</v>
      </c>
      <c r="AU6" s="66">
        <v>1.5415565752925195E-2</v>
      </c>
      <c r="AV6" s="66">
        <v>0.38512261555873145</v>
      </c>
      <c r="AW6" s="66">
        <v>8.6296011113603605E-2</v>
      </c>
      <c r="AX6" s="66">
        <v>2.0941544687908126E-2</v>
      </c>
      <c r="AY6" s="66">
        <v>19.830664729803438</v>
      </c>
      <c r="AZ6" s="66">
        <v>6.7951796202470234E-4</v>
      </c>
      <c r="BA6" s="66">
        <v>4.4652300226899866E-2</v>
      </c>
      <c r="BB6" s="66">
        <v>1.4372324090400057</v>
      </c>
      <c r="BC6" s="66">
        <v>3.6466318199341145E-2</v>
      </c>
      <c r="BD6" s="66">
        <v>144.91752455128523</v>
      </c>
      <c r="BE6" s="66">
        <v>137.40531176303381</v>
      </c>
      <c r="BF6" s="66">
        <v>21.600232922449113</v>
      </c>
      <c r="BG6" s="66">
        <v>0</v>
      </c>
      <c r="BH6" s="66">
        <v>0</v>
      </c>
      <c r="BI6" s="66">
        <v>1178.3222576166866</v>
      </c>
      <c r="BJ6" s="66">
        <v>0</v>
      </c>
      <c r="BK6" s="66">
        <v>0</v>
      </c>
      <c r="BL6" s="66">
        <v>0.36117162495187038</v>
      </c>
      <c r="BM6" s="66">
        <v>21.943442216214343</v>
      </c>
      <c r="BN6" s="66">
        <v>200.24732909717841</v>
      </c>
      <c r="BO6" s="66">
        <v>5244.8145022680674</v>
      </c>
    </row>
    <row r="7" spans="1:67">
      <c r="A7">
        <v>2014</v>
      </c>
      <c r="B7" s="60" t="s">
        <v>453</v>
      </c>
      <c r="C7" s="65" t="s">
        <v>516</v>
      </c>
      <c r="D7" s="60" t="s">
        <v>575</v>
      </c>
      <c r="E7" s="66">
        <v>0.6639797629686881</v>
      </c>
      <c r="F7" s="66">
        <v>2.342087023473546E-2</v>
      </c>
      <c r="G7" s="66">
        <v>7.2499982417534234E-2</v>
      </c>
      <c r="H7" s="66">
        <v>6.606867746915468E-2</v>
      </c>
      <c r="I7" s="66">
        <v>6.3094564309225536</v>
      </c>
      <c r="J7" s="66">
        <v>6.7586119189024201</v>
      </c>
      <c r="K7" s="66">
        <v>0.21863153382737976</v>
      </c>
      <c r="L7" s="66">
        <v>1.6883186373283545</v>
      </c>
      <c r="M7" s="66">
        <v>0.32282228139228064</v>
      </c>
      <c r="N7" s="66">
        <v>2823.0183061937851</v>
      </c>
      <c r="O7" s="66">
        <v>29.773744614116385</v>
      </c>
      <c r="P7" s="66">
        <v>3.2061842299894949</v>
      </c>
      <c r="Q7" s="66">
        <v>0.85470987181551639</v>
      </c>
      <c r="R7" s="66">
        <v>37.012292862428659</v>
      </c>
      <c r="S7" s="66">
        <v>676.23099769606301</v>
      </c>
      <c r="T7" s="66">
        <v>4.1784235101627925</v>
      </c>
      <c r="U7" s="66">
        <v>32.249431795326153</v>
      </c>
      <c r="V7" s="66">
        <v>4.8280035065509006</v>
      </c>
      <c r="W7" s="66">
        <v>5.6570082194759967</v>
      </c>
      <c r="X7" s="66">
        <v>8.157498411765113</v>
      </c>
      <c r="Y7" s="66">
        <v>6.4866268047053568</v>
      </c>
      <c r="Z7" s="66">
        <v>2.8069531405843051</v>
      </c>
      <c r="AA7" s="66">
        <v>0</v>
      </c>
      <c r="AB7" s="66">
        <v>1033.7074479011571</v>
      </c>
      <c r="AC7" s="66">
        <v>0.55619448011126771</v>
      </c>
      <c r="AD7" s="66">
        <v>0.81979205376662168</v>
      </c>
      <c r="AE7" s="66">
        <v>68.760460204416916</v>
      </c>
      <c r="AF7" s="66">
        <v>0.1426877122821581</v>
      </c>
      <c r="AG7" s="66">
        <v>0.91260545646563429</v>
      </c>
      <c r="AH7" s="66">
        <v>1.2712328473886654</v>
      </c>
      <c r="AI7" s="66">
        <v>1.0774020185460438</v>
      </c>
      <c r="AJ7" s="66">
        <v>0.14328137442627961</v>
      </c>
      <c r="AK7" s="66">
        <v>6.9002289590611429E-2</v>
      </c>
      <c r="AL7" s="66">
        <v>0.65854958131248242</v>
      </c>
      <c r="AM7" s="66">
        <v>4.0600158197025421E-2</v>
      </c>
      <c r="AN7" s="66">
        <v>2.3133924827615004</v>
      </c>
      <c r="AO7" s="66">
        <v>0.51105217967689442</v>
      </c>
      <c r="AP7" s="66">
        <v>0.41223543704721166</v>
      </c>
      <c r="AQ7" s="66">
        <v>0.92752047621135203</v>
      </c>
      <c r="AR7" s="66">
        <v>0.35619622146751584</v>
      </c>
      <c r="AS7" s="66">
        <v>0.66055288759211628</v>
      </c>
      <c r="AT7" s="66">
        <v>0.18059115172595214</v>
      </c>
      <c r="AU7" s="66">
        <v>0.18937851952990928</v>
      </c>
      <c r="AV7" s="66">
        <v>0.29356568115289045</v>
      </c>
      <c r="AW7" s="66">
        <v>0.25043313556865809</v>
      </c>
      <c r="AX7" s="66">
        <v>0.37943549183470843</v>
      </c>
      <c r="AY7" s="66">
        <v>0.82566432877531992</v>
      </c>
      <c r="AZ7" s="66">
        <v>1.0315965788268844E-2</v>
      </c>
      <c r="BA7" s="66">
        <v>0.20407192372765298</v>
      </c>
      <c r="BB7" s="66">
        <v>0.65508061225097391</v>
      </c>
      <c r="BC7" s="66">
        <v>0.8841651923105297</v>
      </c>
      <c r="BD7" s="66">
        <v>1.6553965509124038</v>
      </c>
      <c r="BE7" s="66">
        <v>2.1027372561756978</v>
      </c>
      <c r="BF7" s="66">
        <v>1.5749759984531322</v>
      </c>
      <c r="BG7" s="66">
        <v>0</v>
      </c>
      <c r="BH7" s="66">
        <v>0</v>
      </c>
      <c r="BI7" s="66">
        <v>42.297223179695557</v>
      </c>
      <c r="BJ7" s="66">
        <v>0</v>
      </c>
      <c r="BK7" s="66">
        <v>0</v>
      </c>
      <c r="BL7" s="66">
        <v>7.7949102024746448</v>
      </c>
      <c r="BM7" s="66">
        <v>-792.26588247065365</v>
      </c>
      <c r="BN7" s="66">
        <v>271.36731630682726</v>
      </c>
      <c r="BO7" s="66">
        <v>4302.3235757411776</v>
      </c>
    </row>
    <row r="8" spans="1:67">
      <c r="A8">
        <v>2014</v>
      </c>
      <c r="B8" s="60" t="s">
        <v>454</v>
      </c>
      <c r="C8" s="65" t="s">
        <v>517</v>
      </c>
      <c r="D8" s="60" t="s">
        <v>575</v>
      </c>
      <c r="E8" s="66">
        <v>8588.1288287156367</v>
      </c>
      <c r="F8" s="66">
        <v>1.6416270756482405</v>
      </c>
      <c r="G8" s="66">
        <v>195.59589036455301</v>
      </c>
      <c r="H8" s="66">
        <v>6.1262873597904592</v>
      </c>
      <c r="I8" s="66">
        <v>19842.916843052342</v>
      </c>
      <c r="J8" s="66">
        <v>963.69380464675817</v>
      </c>
      <c r="K8" s="66">
        <v>9.2170613897329918</v>
      </c>
      <c r="L8" s="66">
        <v>78.431989903087796</v>
      </c>
      <c r="M8" s="66">
        <v>20.987381252577507</v>
      </c>
      <c r="N8" s="66">
        <v>45.039650022648509</v>
      </c>
      <c r="O8" s="66">
        <v>1402.4137273427289</v>
      </c>
      <c r="P8" s="66">
        <v>606.60590798023748</v>
      </c>
      <c r="Q8" s="66">
        <v>37.500734264437213</v>
      </c>
      <c r="R8" s="66">
        <v>26.768991735720512</v>
      </c>
      <c r="S8" s="66">
        <v>144.94615429655448</v>
      </c>
      <c r="T8" s="66">
        <v>114.98725660157957</v>
      </c>
      <c r="U8" s="66">
        <v>508.7018921082597</v>
      </c>
      <c r="V8" s="66">
        <v>100.85284332812337</v>
      </c>
      <c r="W8" s="66">
        <v>191.14704926428487</v>
      </c>
      <c r="X8" s="66">
        <v>296.51654833241111</v>
      </c>
      <c r="Y8" s="66">
        <v>240.58710430307093</v>
      </c>
      <c r="Z8" s="66">
        <v>97.491068122653544</v>
      </c>
      <c r="AA8" s="66">
        <v>0</v>
      </c>
      <c r="AB8" s="66">
        <v>32.728958633597543</v>
      </c>
      <c r="AC8" s="66">
        <v>26.61544314861645</v>
      </c>
      <c r="AD8" s="66">
        <v>35.331700494760518</v>
      </c>
      <c r="AE8" s="66">
        <v>148.48169583148388</v>
      </c>
      <c r="AF8" s="66">
        <v>39.228120038089386</v>
      </c>
      <c r="AG8" s="66">
        <v>246.55586569797694</v>
      </c>
      <c r="AH8" s="66">
        <v>344.18033958006237</v>
      </c>
      <c r="AI8" s="66">
        <v>39.843674083424752</v>
      </c>
      <c r="AJ8" s="66">
        <v>6.0299920279628481</v>
      </c>
      <c r="AK8" s="66">
        <v>3.7532008901421516</v>
      </c>
      <c r="AL8" s="66">
        <v>189.60889608180179</v>
      </c>
      <c r="AM8" s="66">
        <v>3.4917440514733724</v>
      </c>
      <c r="AN8" s="66">
        <v>14277.321282829338</v>
      </c>
      <c r="AO8" s="66">
        <v>51.375995818584606</v>
      </c>
      <c r="AP8" s="66">
        <v>53.648038578853985</v>
      </c>
      <c r="AQ8" s="66">
        <v>26.50474454725137</v>
      </c>
      <c r="AR8" s="66">
        <v>93.52389478843115</v>
      </c>
      <c r="AS8" s="66">
        <v>163.33370193533943</v>
      </c>
      <c r="AT8" s="66">
        <v>41.255876669762443</v>
      </c>
      <c r="AU8" s="66">
        <v>31.196936965774203</v>
      </c>
      <c r="AV8" s="66">
        <v>36.87821728349428</v>
      </c>
      <c r="AW8" s="66">
        <v>34.554001059170567</v>
      </c>
      <c r="AX8" s="66">
        <v>121.04930846682559</v>
      </c>
      <c r="AY8" s="66">
        <v>345.27894860789235</v>
      </c>
      <c r="AZ8" s="66">
        <v>0.2742867696810351</v>
      </c>
      <c r="BA8" s="66">
        <v>79.282993626563126</v>
      </c>
      <c r="BB8" s="66">
        <v>485.41245663608305</v>
      </c>
      <c r="BC8" s="66">
        <v>207.98767014526149</v>
      </c>
      <c r="BD8" s="66">
        <v>2157.1266134059597</v>
      </c>
      <c r="BE8" s="66">
        <v>1500.2662968495013</v>
      </c>
      <c r="BF8" s="66">
        <v>1489.6791388930726</v>
      </c>
      <c r="BG8" s="66">
        <v>0</v>
      </c>
      <c r="BH8" s="66">
        <v>0</v>
      </c>
      <c r="BI8" s="66">
        <v>40454.490730517486</v>
      </c>
      <c r="BJ8" s="66">
        <v>0</v>
      </c>
      <c r="BK8" s="66">
        <v>1.1125697701025288</v>
      </c>
      <c r="BL8" s="66">
        <v>104.52648492806087</v>
      </c>
      <c r="BM8" s="66">
        <v>694.77481744916281</v>
      </c>
      <c r="BN8" s="66">
        <v>6585.8250584598854</v>
      </c>
      <c r="BO8" s="66">
        <v>103672.82833702373</v>
      </c>
    </row>
    <row r="9" spans="1:67">
      <c r="A9">
        <v>2014</v>
      </c>
      <c r="B9" s="60" t="s">
        <v>455</v>
      </c>
      <c r="C9" s="65" t="s">
        <v>518</v>
      </c>
      <c r="D9" s="60" t="s">
        <v>575</v>
      </c>
      <c r="E9" s="66">
        <v>181.71236958297621</v>
      </c>
      <c r="F9" s="66">
        <v>7.050800128131872</v>
      </c>
      <c r="G9" s="66">
        <v>133.88880109717513</v>
      </c>
      <c r="H9" s="66">
        <v>10.519164196769486</v>
      </c>
      <c r="I9" s="66">
        <v>413.00445584512551</v>
      </c>
      <c r="J9" s="66">
        <v>22204.050157538324</v>
      </c>
      <c r="K9" s="66">
        <v>28.513064869834761</v>
      </c>
      <c r="L9" s="66">
        <v>365.7251124070682</v>
      </c>
      <c r="M9" s="66">
        <v>54.684817788508845</v>
      </c>
      <c r="N9" s="66">
        <v>88.60992090569998</v>
      </c>
      <c r="O9" s="66">
        <v>733.33628606617128</v>
      </c>
      <c r="P9" s="66">
        <v>160.43103978673844</v>
      </c>
      <c r="Q9" s="66">
        <v>510.8001045188621</v>
      </c>
      <c r="R9" s="66">
        <v>94.606347440030135</v>
      </c>
      <c r="S9" s="66">
        <v>497.00273341047352</v>
      </c>
      <c r="T9" s="66">
        <v>441.97868081162432</v>
      </c>
      <c r="U9" s="66">
        <v>1899.9497800222148</v>
      </c>
      <c r="V9" s="66">
        <v>359.96101745223251</v>
      </c>
      <c r="W9" s="66">
        <v>573.44001350092549</v>
      </c>
      <c r="X9" s="66">
        <v>1377.7682797979658</v>
      </c>
      <c r="Y9" s="66">
        <v>959.95005653709097</v>
      </c>
      <c r="Z9" s="66">
        <v>1967.6966548967807</v>
      </c>
      <c r="AA9" s="66">
        <v>0</v>
      </c>
      <c r="AB9" s="66">
        <v>175.10792413016068</v>
      </c>
      <c r="AC9" s="66">
        <v>119.72235549358884</v>
      </c>
      <c r="AD9" s="66">
        <v>408.18049624470814</v>
      </c>
      <c r="AE9" s="66">
        <v>886.52374246049237</v>
      </c>
      <c r="AF9" s="66">
        <v>81.020672363178747</v>
      </c>
      <c r="AG9" s="66">
        <v>509.19401439703284</v>
      </c>
      <c r="AH9" s="66">
        <v>710.81692969235758</v>
      </c>
      <c r="AI9" s="66">
        <v>375.45100976351517</v>
      </c>
      <c r="AJ9" s="66">
        <v>24.514459053302687</v>
      </c>
      <c r="AK9" s="66">
        <v>7.1924652388285724</v>
      </c>
      <c r="AL9" s="66">
        <v>998.11478888235422</v>
      </c>
      <c r="AM9" s="66">
        <v>33.840138511137297</v>
      </c>
      <c r="AN9" s="66">
        <v>324.2389957021739</v>
      </c>
      <c r="AO9" s="66">
        <v>50.2264162514454</v>
      </c>
      <c r="AP9" s="66">
        <v>128.79914508459976</v>
      </c>
      <c r="AQ9" s="66">
        <v>41.541184438042166</v>
      </c>
      <c r="AR9" s="66">
        <v>43.406000767065358</v>
      </c>
      <c r="AS9" s="66">
        <v>267.75633415952609</v>
      </c>
      <c r="AT9" s="66">
        <v>91.326336689677078</v>
      </c>
      <c r="AU9" s="66">
        <v>78.130686042653025</v>
      </c>
      <c r="AV9" s="66">
        <v>70.360795720506246</v>
      </c>
      <c r="AW9" s="66">
        <v>25.776082242990565</v>
      </c>
      <c r="AX9" s="66">
        <v>80.104816672655659</v>
      </c>
      <c r="AY9" s="66">
        <v>141.3955965735731</v>
      </c>
      <c r="AZ9" s="66">
        <v>0.33632674857885231</v>
      </c>
      <c r="BA9" s="66">
        <v>133.35670917789017</v>
      </c>
      <c r="BB9" s="66">
        <v>683.91768317432241</v>
      </c>
      <c r="BC9" s="66">
        <v>576.43152051375614</v>
      </c>
      <c r="BD9" s="66">
        <v>276.25059553341345</v>
      </c>
      <c r="BE9" s="66">
        <v>575.69516452164817</v>
      </c>
      <c r="BF9" s="66">
        <v>928.89043544915796</v>
      </c>
      <c r="BG9" s="66">
        <v>0</v>
      </c>
      <c r="BH9" s="66">
        <v>0</v>
      </c>
      <c r="BI9" s="66">
        <v>11825.814011256869</v>
      </c>
      <c r="BJ9" s="66">
        <v>0</v>
      </c>
      <c r="BK9" s="66">
        <v>0.14601378151084851</v>
      </c>
      <c r="BL9" s="66">
        <v>431.81526948103186</v>
      </c>
      <c r="BM9" s="66">
        <v>635.51933132478825</v>
      </c>
      <c r="BN9" s="66">
        <v>26182.70513596644</v>
      </c>
      <c r="BO9" s="66">
        <v>80988.299242105713</v>
      </c>
    </row>
    <row r="10" spans="1:67">
      <c r="A10">
        <v>2014</v>
      </c>
      <c r="B10" s="60" t="s">
        <v>456</v>
      </c>
      <c r="C10" s="65" t="s">
        <v>519</v>
      </c>
      <c r="D10" s="60" t="s">
        <v>575</v>
      </c>
      <c r="E10" s="66">
        <v>32.19651097910743</v>
      </c>
      <c r="F10" s="66">
        <v>1.8539630029483627</v>
      </c>
      <c r="G10" s="66">
        <v>69.063513087261072</v>
      </c>
      <c r="H10" s="66">
        <v>4.6478510464187455</v>
      </c>
      <c r="I10" s="66">
        <v>55.061001261703566</v>
      </c>
      <c r="J10" s="66">
        <v>35.690135757252492</v>
      </c>
      <c r="K10" s="66">
        <v>867.85916929609937</v>
      </c>
      <c r="L10" s="66">
        <v>78.503152400021321</v>
      </c>
      <c r="M10" s="66">
        <v>2.2955962966441699</v>
      </c>
      <c r="N10" s="66">
        <v>8.4893676285747155</v>
      </c>
      <c r="O10" s="66">
        <v>59.400795487181036</v>
      </c>
      <c r="P10" s="66">
        <v>5.0580171441195452</v>
      </c>
      <c r="Q10" s="66">
        <v>9.5490073312479318</v>
      </c>
      <c r="R10" s="66">
        <v>48.178704628242706</v>
      </c>
      <c r="S10" s="66">
        <v>126.66051233585</v>
      </c>
      <c r="T10" s="66">
        <v>163.36336841692378</v>
      </c>
      <c r="U10" s="66">
        <v>92.467763187311348</v>
      </c>
      <c r="V10" s="66">
        <v>75.816005402143119</v>
      </c>
      <c r="W10" s="66">
        <v>97.49814281974146</v>
      </c>
      <c r="X10" s="66">
        <v>169.62145381179946</v>
      </c>
      <c r="Y10" s="66">
        <v>179.0642719423943</v>
      </c>
      <c r="Z10" s="66">
        <v>992.37660302002018</v>
      </c>
      <c r="AA10" s="66">
        <v>0</v>
      </c>
      <c r="AB10" s="66">
        <v>66.684535321934447</v>
      </c>
      <c r="AC10" s="66">
        <v>1.6764386004938907</v>
      </c>
      <c r="AD10" s="66">
        <v>18.166055623403327</v>
      </c>
      <c r="AE10" s="66">
        <v>1779.7854491129942</v>
      </c>
      <c r="AF10" s="66">
        <v>4.4860905670587687</v>
      </c>
      <c r="AG10" s="66">
        <v>28.198476799440417</v>
      </c>
      <c r="AH10" s="66">
        <v>39.363296258232353</v>
      </c>
      <c r="AI10" s="66">
        <v>9.2667511685345207</v>
      </c>
      <c r="AJ10" s="66">
        <v>0.62935747241335427</v>
      </c>
      <c r="AK10" s="66">
        <v>0.21340839567597938</v>
      </c>
      <c r="AL10" s="66">
        <v>284.09213290189069</v>
      </c>
      <c r="AM10" s="66">
        <v>0.11877575762679046</v>
      </c>
      <c r="AN10" s="66">
        <v>54.208666572877064</v>
      </c>
      <c r="AO10" s="66">
        <v>1.8069708271788607</v>
      </c>
      <c r="AP10" s="66">
        <v>5.0969802642450999</v>
      </c>
      <c r="AQ10" s="66">
        <v>0.87429343620291256</v>
      </c>
      <c r="AR10" s="66">
        <v>0.60765693576628244</v>
      </c>
      <c r="AS10" s="66">
        <v>1.8987782305541876</v>
      </c>
      <c r="AT10" s="66">
        <v>0.4608295049062866</v>
      </c>
      <c r="AU10" s="66">
        <v>0.30283455195232717</v>
      </c>
      <c r="AV10" s="66">
        <v>1.6065644476173477</v>
      </c>
      <c r="AW10" s="66">
        <v>0.35618744787697953</v>
      </c>
      <c r="AX10" s="66">
        <v>71.353705641297481</v>
      </c>
      <c r="AY10" s="66">
        <v>4.4364393333042456</v>
      </c>
      <c r="AZ10" s="66">
        <v>2.9809572309651412E-2</v>
      </c>
      <c r="BA10" s="66">
        <v>8.8624927846554584</v>
      </c>
      <c r="BB10" s="66">
        <v>2.8501060803987461</v>
      </c>
      <c r="BC10" s="66">
        <v>7.9954277157767262</v>
      </c>
      <c r="BD10" s="66">
        <v>30.198253280782126</v>
      </c>
      <c r="BE10" s="66">
        <v>24.888830998550809</v>
      </c>
      <c r="BF10" s="66">
        <v>60.533833194689713</v>
      </c>
      <c r="BG10" s="66">
        <v>0</v>
      </c>
      <c r="BH10" s="66">
        <v>0</v>
      </c>
      <c r="BI10" s="66">
        <v>86.147426424423742</v>
      </c>
      <c r="BJ10" s="66">
        <v>0</v>
      </c>
      <c r="BK10" s="66">
        <v>8.099720930444811E-3</v>
      </c>
      <c r="BL10" s="66">
        <v>11.006102564966074</v>
      </c>
      <c r="BM10" s="66">
        <v>2.8497833912072834</v>
      </c>
      <c r="BN10" s="66">
        <v>166.79230192283569</v>
      </c>
      <c r="BO10" s="66">
        <v>5952.5680491080229</v>
      </c>
    </row>
    <row r="11" spans="1:67">
      <c r="A11">
        <v>2014</v>
      </c>
      <c r="B11" s="60" t="s">
        <v>457</v>
      </c>
      <c r="C11" s="65" t="s">
        <v>520</v>
      </c>
      <c r="D11" s="60" t="s">
        <v>575</v>
      </c>
      <c r="E11" s="66">
        <v>161.76971117085094</v>
      </c>
      <c r="F11" s="66">
        <v>0.54302279199864045</v>
      </c>
      <c r="G11" s="66">
        <v>3.3273901200518088</v>
      </c>
      <c r="H11" s="66">
        <v>1.9526515218651288</v>
      </c>
      <c r="I11" s="66">
        <v>1296.2086078808868</v>
      </c>
      <c r="J11" s="66">
        <v>481.14984984680882</v>
      </c>
      <c r="K11" s="66">
        <v>27.467532994274301</v>
      </c>
      <c r="L11" s="66">
        <v>5069.0809266046062</v>
      </c>
      <c r="M11" s="66">
        <v>1560.127592434711</v>
      </c>
      <c r="N11" s="66">
        <v>30.67396902507204</v>
      </c>
      <c r="O11" s="66">
        <v>509.87887697893001</v>
      </c>
      <c r="P11" s="66">
        <v>567.10126277056429</v>
      </c>
      <c r="Q11" s="66">
        <v>89.872946933658227</v>
      </c>
      <c r="R11" s="66">
        <v>111.93860421866945</v>
      </c>
      <c r="S11" s="66">
        <v>114.56698696268293</v>
      </c>
      <c r="T11" s="66">
        <v>206.54181717420346</v>
      </c>
      <c r="U11" s="66">
        <v>652.08546491202981</v>
      </c>
      <c r="V11" s="66">
        <v>473.53608295498026</v>
      </c>
      <c r="W11" s="66">
        <v>185.8296539858238</v>
      </c>
      <c r="X11" s="66">
        <v>179.01988574456431</v>
      </c>
      <c r="Y11" s="66">
        <v>116.64545096802533</v>
      </c>
      <c r="Z11" s="66">
        <v>207.62971470415184</v>
      </c>
      <c r="AA11" s="66">
        <v>0</v>
      </c>
      <c r="AB11" s="66">
        <v>21.00057135432322</v>
      </c>
      <c r="AC11" s="66">
        <v>12.846209038371001</v>
      </c>
      <c r="AD11" s="66">
        <v>140.90716493623768</v>
      </c>
      <c r="AE11" s="66">
        <v>326.2318480716313</v>
      </c>
      <c r="AF11" s="66">
        <v>95.286504464763922</v>
      </c>
      <c r="AG11" s="66">
        <v>598.72523228478576</v>
      </c>
      <c r="AH11" s="66">
        <v>835.82105514600335</v>
      </c>
      <c r="AI11" s="66">
        <v>46.819105756604614</v>
      </c>
      <c r="AJ11" s="66">
        <v>3.2989823920224053</v>
      </c>
      <c r="AK11" s="66">
        <v>1.2368335229712328</v>
      </c>
      <c r="AL11" s="66">
        <v>161.89858339849124</v>
      </c>
      <c r="AM11" s="66">
        <v>51.132502642518482</v>
      </c>
      <c r="AN11" s="66">
        <v>205.11956453856922</v>
      </c>
      <c r="AO11" s="66">
        <v>2046.504649127018</v>
      </c>
      <c r="AP11" s="66">
        <v>29.232242948720561</v>
      </c>
      <c r="AQ11" s="66">
        <v>13.380041817311501</v>
      </c>
      <c r="AR11" s="66">
        <v>97.942971269197869</v>
      </c>
      <c r="AS11" s="66">
        <v>136.34970611453946</v>
      </c>
      <c r="AT11" s="66">
        <v>37.438872668367054</v>
      </c>
      <c r="AU11" s="66">
        <v>25.901673639494412</v>
      </c>
      <c r="AV11" s="66">
        <v>25.822571371933623</v>
      </c>
      <c r="AW11" s="66">
        <v>47.686316198908798</v>
      </c>
      <c r="AX11" s="66">
        <v>126.88881928944565</v>
      </c>
      <c r="AY11" s="66">
        <v>99.843293725717089</v>
      </c>
      <c r="AZ11" s="66">
        <v>0.12590689836924715</v>
      </c>
      <c r="BA11" s="66">
        <v>61.942984154648684</v>
      </c>
      <c r="BB11" s="66">
        <v>91.249707700666377</v>
      </c>
      <c r="BC11" s="66">
        <v>89.472223839780767</v>
      </c>
      <c r="BD11" s="66">
        <v>254.23531342539707</v>
      </c>
      <c r="BE11" s="66">
        <v>69.277755263011983</v>
      </c>
      <c r="BF11" s="66">
        <v>135.211077690759</v>
      </c>
      <c r="BG11" s="66">
        <v>0</v>
      </c>
      <c r="BH11" s="66">
        <v>0</v>
      </c>
      <c r="BI11" s="66">
        <v>492.52651965172032</v>
      </c>
      <c r="BJ11" s="66">
        <v>0</v>
      </c>
      <c r="BK11" s="66">
        <v>2.2419656295251111E-3</v>
      </c>
      <c r="BL11" s="66">
        <v>24.82453897373313</v>
      </c>
      <c r="BM11" s="66">
        <v>-1352.9867471636469</v>
      </c>
      <c r="BN11" s="66">
        <v>3448.3844563141415</v>
      </c>
      <c r="BO11" s="66">
        <v>20548.529297131547</v>
      </c>
    </row>
    <row r="12" spans="1:67">
      <c r="A12">
        <v>2014</v>
      </c>
      <c r="B12" s="60" t="s">
        <v>458</v>
      </c>
      <c r="C12" s="65" t="s">
        <v>521</v>
      </c>
      <c r="D12" s="60" t="s">
        <v>575</v>
      </c>
      <c r="E12" s="66">
        <v>8.9431355353660713</v>
      </c>
      <c r="F12" s="66">
        <v>1.6962623841761029E-2</v>
      </c>
      <c r="G12" s="66">
        <v>0.321293292925526</v>
      </c>
      <c r="H12" s="66">
        <v>0.91543184900768959</v>
      </c>
      <c r="I12" s="66">
        <v>196.81320896494418</v>
      </c>
      <c r="J12" s="66">
        <v>148.25117360723522</v>
      </c>
      <c r="K12" s="66">
        <v>2.2936708189364001</v>
      </c>
      <c r="L12" s="66">
        <v>176.39756461217934</v>
      </c>
      <c r="M12" s="66">
        <v>1414.2565733078145</v>
      </c>
      <c r="N12" s="66">
        <v>128.19591410538595</v>
      </c>
      <c r="O12" s="66">
        <v>153.34239739935359</v>
      </c>
      <c r="P12" s="66">
        <v>266.32131511570958</v>
      </c>
      <c r="Q12" s="66">
        <v>49.613803959245324</v>
      </c>
      <c r="R12" s="66">
        <v>13.487036149705128</v>
      </c>
      <c r="S12" s="66">
        <v>44.521278347118809</v>
      </c>
      <c r="T12" s="66">
        <v>57.268779149666003</v>
      </c>
      <c r="U12" s="66">
        <v>351.4900551816549</v>
      </c>
      <c r="V12" s="66">
        <v>57.991824830409797</v>
      </c>
      <c r="W12" s="66">
        <v>51.275521104042738</v>
      </c>
      <c r="X12" s="66">
        <v>61.333347640098893</v>
      </c>
      <c r="Y12" s="66">
        <v>29.545046499804457</v>
      </c>
      <c r="Z12" s="66">
        <v>34.183905800306711</v>
      </c>
      <c r="AA12" s="66">
        <v>0</v>
      </c>
      <c r="AB12" s="66">
        <v>21.8107790873125</v>
      </c>
      <c r="AC12" s="66">
        <v>96.6118932378034</v>
      </c>
      <c r="AD12" s="66">
        <v>21.340056108339354</v>
      </c>
      <c r="AE12" s="66">
        <v>36.348353145939825</v>
      </c>
      <c r="AF12" s="66">
        <v>24.317316500694922</v>
      </c>
      <c r="AG12" s="66">
        <v>152.79348751409276</v>
      </c>
      <c r="AH12" s="66">
        <v>213.30029233436233</v>
      </c>
      <c r="AI12" s="66">
        <v>87.56883624938348</v>
      </c>
      <c r="AJ12" s="66">
        <v>3.708177727792457</v>
      </c>
      <c r="AK12" s="66">
        <v>1.0019254943185107</v>
      </c>
      <c r="AL12" s="66">
        <v>187.09648230257366</v>
      </c>
      <c r="AM12" s="66">
        <v>155.94277492532851</v>
      </c>
      <c r="AN12" s="66">
        <v>21.843017888156577</v>
      </c>
      <c r="AO12" s="66">
        <v>1061.3748513408505</v>
      </c>
      <c r="AP12" s="66">
        <v>61.91899326023141</v>
      </c>
      <c r="AQ12" s="66">
        <v>35.270784015362899</v>
      </c>
      <c r="AR12" s="66">
        <v>102.2664190793318</v>
      </c>
      <c r="AS12" s="66">
        <v>1021.4452048872012</v>
      </c>
      <c r="AT12" s="66">
        <v>133.01152293082535</v>
      </c>
      <c r="AU12" s="66">
        <v>51.752235763465634</v>
      </c>
      <c r="AV12" s="66">
        <v>18.972304981217537</v>
      </c>
      <c r="AW12" s="66">
        <v>195.73073955463749</v>
      </c>
      <c r="AX12" s="66">
        <v>220.52030144567843</v>
      </c>
      <c r="AY12" s="66">
        <v>224.6313301425524</v>
      </c>
      <c r="AZ12" s="66">
        <v>0.72988015284761831</v>
      </c>
      <c r="BA12" s="66">
        <v>56.984404879859134</v>
      </c>
      <c r="BB12" s="66">
        <v>81.250179429397619</v>
      </c>
      <c r="BC12" s="66">
        <v>950.7889849532653</v>
      </c>
      <c r="BD12" s="66">
        <v>731.22834594930475</v>
      </c>
      <c r="BE12" s="66">
        <v>398.77134697100377</v>
      </c>
      <c r="BF12" s="66">
        <v>461.91472238131564</v>
      </c>
      <c r="BG12" s="66">
        <v>0</v>
      </c>
      <c r="BH12" s="66">
        <v>0</v>
      </c>
      <c r="BI12" s="66">
        <v>79.814732640292362</v>
      </c>
      <c r="BJ12" s="66">
        <v>0</v>
      </c>
      <c r="BK12" s="66">
        <v>0.1680353274560713</v>
      </c>
      <c r="BL12" s="66">
        <v>8.6662056897220054</v>
      </c>
      <c r="BM12" s="66">
        <v>-83.194462618104311</v>
      </c>
      <c r="BN12" s="66">
        <v>207.20701480044607</v>
      </c>
      <c r="BO12" s="66">
        <v>10291.686710368998</v>
      </c>
    </row>
    <row r="13" spans="1:67">
      <c r="A13">
        <v>2014</v>
      </c>
      <c r="B13" s="60" t="s">
        <v>459</v>
      </c>
      <c r="C13" s="65" t="s">
        <v>522</v>
      </c>
      <c r="D13" s="60" t="s">
        <v>575</v>
      </c>
      <c r="E13" s="66">
        <v>729.07057076690967</v>
      </c>
      <c r="F13" s="66">
        <v>48.561446710513877</v>
      </c>
      <c r="G13" s="66">
        <v>338.022536422592</v>
      </c>
      <c r="H13" s="66">
        <v>133.80155420311635</v>
      </c>
      <c r="I13" s="66">
        <v>482.03194552530044</v>
      </c>
      <c r="J13" s="66">
        <v>675.19919187726009</v>
      </c>
      <c r="K13" s="66">
        <v>42.545027651592555</v>
      </c>
      <c r="L13" s="66">
        <v>293.80343109288088</v>
      </c>
      <c r="M13" s="66">
        <v>92.183410934320335</v>
      </c>
      <c r="N13" s="66">
        <v>6509.4686972917179</v>
      </c>
      <c r="O13" s="66">
        <v>27023.010039264533</v>
      </c>
      <c r="P13" s="66">
        <v>420.7947200515884</v>
      </c>
      <c r="Q13" s="66">
        <v>410.16664389712071</v>
      </c>
      <c r="R13" s="66">
        <v>780.0509778179711</v>
      </c>
      <c r="S13" s="66">
        <v>1244.3691048003463</v>
      </c>
      <c r="T13" s="66">
        <v>810.69365735686711</v>
      </c>
      <c r="U13" s="66">
        <v>980.54540856991594</v>
      </c>
      <c r="V13" s="66">
        <v>464.37275260085602</v>
      </c>
      <c r="W13" s="66">
        <v>591.86333688275749</v>
      </c>
      <c r="X13" s="66">
        <v>601.94144798728223</v>
      </c>
      <c r="Y13" s="66">
        <v>537.70519667595261</v>
      </c>
      <c r="Z13" s="66">
        <v>142.95693831916535</v>
      </c>
      <c r="AA13" s="66">
        <v>0</v>
      </c>
      <c r="AB13" s="66">
        <v>3398.8529296201564</v>
      </c>
      <c r="AC13" s="66">
        <v>349.83119669166337</v>
      </c>
      <c r="AD13" s="66">
        <v>302.91746751697173</v>
      </c>
      <c r="AE13" s="66">
        <v>2417.7225155442302</v>
      </c>
      <c r="AF13" s="66">
        <v>134.28616409520561</v>
      </c>
      <c r="AG13" s="66">
        <v>843.82476178786214</v>
      </c>
      <c r="AH13" s="66">
        <v>1177.9719381791024</v>
      </c>
      <c r="AI13" s="66">
        <v>8570.8549363836828</v>
      </c>
      <c r="AJ13" s="66">
        <v>2137.5984326039243</v>
      </c>
      <c r="AK13" s="66">
        <v>2271.7094893437056</v>
      </c>
      <c r="AL13" s="66">
        <v>662.53857173427696</v>
      </c>
      <c r="AM13" s="66">
        <v>116.19578124044713</v>
      </c>
      <c r="AN13" s="66">
        <v>864.59037602850822</v>
      </c>
      <c r="AO13" s="66">
        <v>113.07869206099062</v>
      </c>
      <c r="AP13" s="66">
        <v>155.94053375629807</v>
      </c>
      <c r="AQ13" s="66">
        <v>47.221038769021163</v>
      </c>
      <c r="AR13" s="66">
        <v>81.814502181553436</v>
      </c>
      <c r="AS13" s="66">
        <v>201.27974453446791</v>
      </c>
      <c r="AT13" s="66">
        <v>33.292721943260325</v>
      </c>
      <c r="AU13" s="66">
        <v>19.677929803589183</v>
      </c>
      <c r="AV13" s="66">
        <v>270.36278778829603</v>
      </c>
      <c r="AW13" s="66">
        <v>237.8350630423073</v>
      </c>
      <c r="AX13" s="66">
        <v>347.50717603238064</v>
      </c>
      <c r="AY13" s="66">
        <v>137.68432214880974</v>
      </c>
      <c r="AZ13" s="66">
        <v>0.47095512392566169</v>
      </c>
      <c r="BA13" s="66">
        <v>156.58759546823541</v>
      </c>
      <c r="BB13" s="66">
        <v>429.41817601162666</v>
      </c>
      <c r="BC13" s="66">
        <v>739.60680774029652</v>
      </c>
      <c r="BD13" s="66">
        <v>1300.6352061397079</v>
      </c>
      <c r="BE13" s="66">
        <v>597.90559116493955</v>
      </c>
      <c r="BF13" s="66">
        <v>939.98726334154901</v>
      </c>
      <c r="BG13" s="66">
        <v>0</v>
      </c>
      <c r="BH13" s="66">
        <v>0</v>
      </c>
      <c r="BI13" s="66">
        <v>3280.1818760612377</v>
      </c>
      <c r="BJ13" s="66">
        <v>0</v>
      </c>
      <c r="BK13" s="66">
        <v>5.9957919503437131E-2</v>
      </c>
      <c r="BL13" s="66">
        <v>28.654259875914974</v>
      </c>
      <c r="BM13" s="66">
        <v>450.77736620514111</v>
      </c>
      <c r="BN13" s="66">
        <v>56677.020934124223</v>
      </c>
      <c r="BO13" s="66">
        <v>132849.05309870772</v>
      </c>
    </row>
    <row r="14" spans="1:67">
      <c r="A14">
        <v>2014</v>
      </c>
      <c r="B14" s="60" t="s">
        <v>460</v>
      </c>
      <c r="C14" s="65" t="s">
        <v>523</v>
      </c>
      <c r="D14" s="60" t="s">
        <v>575</v>
      </c>
      <c r="E14" s="66">
        <v>2380.329356402483</v>
      </c>
      <c r="F14" s="66">
        <v>200.92162477917373</v>
      </c>
      <c r="G14" s="66">
        <v>34.291768510546426</v>
      </c>
      <c r="H14" s="66">
        <v>100.49147321000548</v>
      </c>
      <c r="I14" s="66">
        <v>1096.0370042848974</v>
      </c>
      <c r="J14" s="66">
        <v>6468.8045683837954</v>
      </c>
      <c r="K14" s="66">
        <v>321.18377888863188</v>
      </c>
      <c r="L14" s="66">
        <v>1264.3066217509074</v>
      </c>
      <c r="M14" s="66">
        <v>762.80045627333288</v>
      </c>
      <c r="N14" s="66">
        <v>3719.1376898466078</v>
      </c>
      <c r="O14" s="66">
        <v>58504.947969484085</v>
      </c>
      <c r="P14" s="66">
        <v>4753.6404383407189</v>
      </c>
      <c r="Q14" s="66">
        <v>6395.6297970539526</v>
      </c>
      <c r="R14" s="66">
        <v>906.06130799747257</v>
      </c>
      <c r="S14" s="66">
        <v>2062.993586610417</v>
      </c>
      <c r="T14" s="66">
        <v>2770.8719236001743</v>
      </c>
      <c r="U14" s="66">
        <v>12828.403729666896</v>
      </c>
      <c r="V14" s="66">
        <v>3197.4320116417898</v>
      </c>
      <c r="W14" s="66">
        <v>1479.2526725791606</v>
      </c>
      <c r="X14" s="66">
        <v>2200.0642281594296</v>
      </c>
      <c r="Y14" s="66">
        <v>1553.9521617538837</v>
      </c>
      <c r="Z14" s="66">
        <v>1093.8944499151346</v>
      </c>
      <c r="AA14" s="66">
        <v>0</v>
      </c>
      <c r="AB14" s="66">
        <v>2275.8346349613416</v>
      </c>
      <c r="AC14" s="66">
        <v>981.15410531419525</v>
      </c>
      <c r="AD14" s="66">
        <v>575.94578392071048</v>
      </c>
      <c r="AE14" s="66">
        <v>3234.7026457603793</v>
      </c>
      <c r="AF14" s="66">
        <v>30.504574758997538</v>
      </c>
      <c r="AG14" s="66">
        <v>191.78064958729971</v>
      </c>
      <c r="AH14" s="66">
        <v>267.70744338008728</v>
      </c>
      <c r="AI14" s="66">
        <v>795.31884346852269</v>
      </c>
      <c r="AJ14" s="66">
        <v>64.868626813253911</v>
      </c>
      <c r="AK14" s="66">
        <v>54.609350181727905</v>
      </c>
      <c r="AL14" s="66">
        <v>320.29740025208105</v>
      </c>
      <c r="AM14" s="66">
        <v>10.305053226692872</v>
      </c>
      <c r="AN14" s="66">
        <v>294.84239932061541</v>
      </c>
      <c r="AO14" s="66">
        <v>687.96309935551108</v>
      </c>
      <c r="AP14" s="66">
        <v>250.08748864624272</v>
      </c>
      <c r="AQ14" s="66">
        <v>17.788365770285267</v>
      </c>
      <c r="AR14" s="66">
        <v>49.679763180266733</v>
      </c>
      <c r="AS14" s="66">
        <v>50.250855003073859</v>
      </c>
      <c r="AT14" s="66">
        <v>19.235857717318847</v>
      </c>
      <c r="AU14" s="66">
        <v>18.559151660373683</v>
      </c>
      <c r="AV14" s="66">
        <v>58.564037234275361</v>
      </c>
      <c r="AW14" s="66">
        <v>34.701898377503355</v>
      </c>
      <c r="AX14" s="66">
        <v>277.20132271337911</v>
      </c>
      <c r="AY14" s="66">
        <v>1218.3422298565572</v>
      </c>
      <c r="AZ14" s="66">
        <v>0.49969796993532622</v>
      </c>
      <c r="BA14" s="66">
        <v>396.36730245602291</v>
      </c>
      <c r="BB14" s="66">
        <v>2015.1445938982401</v>
      </c>
      <c r="BC14" s="66">
        <v>261.73171886406789</v>
      </c>
      <c r="BD14" s="66">
        <v>305.01210371556925</v>
      </c>
      <c r="BE14" s="66">
        <v>1550.9211917020855</v>
      </c>
      <c r="BF14" s="66">
        <v>2365.8697660261478</v>
      </c>
      <c r="BG14" s="66">
        <v>0</v>
      </c>
      <c r="BH14" s="66">
        <v>0</v>
      </c>
      <c r="BI14" s="66">
        <v>4152.0452577890137</v>
      </c>
      <c r="BJ14" s="66">
        <v>0</v>
      </c>
      <c r="BK14" s="66">
        <v>9.4327639899236173E-3</v>
      </c>
      <c r="BL14" s="66">
        <v>187.92968348977834</v>
      </c>
      <c r="BM14" s="66">
        <v>-2962.647808273724</v>
      </c>
      <c r="BN14" s="66">
        <v>66739.526335615607</v>
      </c>
      <c r="BO14" s="66">
        <v>200888.10347561096</v>
      </c>
    </row>
    <row r="15" spans="1:67">
      <c r="A15">
        <v>2014</v>
      </c>
      <c r="B15" s="60" t="s">
        <v>461</v>
      </c>
      <c r="C15" s="65" t="s">
        <v>524</v>
      </c>
      <c r="D15" s="60" t="s">
        <v>575</v>
      </c>
      <c r="E15" s="66">
        <v>194.67675172028927</v>
      </c>
      <c r="F15" s="66">
        <v>0.50378163429560563</v>
      </c>
      <c r="G15" s="66">
        <v>16.708611175100259</v>
      </c>
      <c r="H15" s="66">
        <v>2.1470349653940364</v>
      </c>
      <c r="I15" s="66">
        <v>764.96929845039256</v>
      </c>
      <c r="J15" s="66">
        <v>174.27683239786984</v>
      </c>
      <c r="K15" s="66">
        <v>5.2549203083290514</v>
      </c>
      <c r="L15" s="66">
        <v>20.948454590373515</v>
      </c>
      <c r="M15" s="66">
        <v>4.890029120704658</v>
      </c>
      <c r="N15" s="66">
        <v>30.66519089304332</v>
      </c>
      <c r="O15" s="66">
        <v>274.50001597320414</v>
      </c>
      <c r="P15" s="66">
        <v>8655.2547542840948</v>
      </c>
      <c r="Q15" s="66">
        <v>21.86882336229284</v>
      </c>
      <c r="R15" s="66">
        <v>10.79603437824319</v>
      </c>
      <c r="S15" s="66">
        <v>60.434722886712564</v>
      </c>
      <c r="T15" s="66">
        <v>62.552654100513564</v>
      </c>
      <c r="U15" s="66">
        <v>331.25226876890326</v>
      </c>
      <c r="V15" s="66">
        <v>61.345756015722323</v>
      </c>
      <c r="W15" s="66">
        <v>96.793549372785122</v>
      </c>
      <c r="X15" s="66">
        <v>167.01143316956265</v>
      </c>
      <c r="Y15" s="66">
        <v>139.282539769897</v>
      </c>
      <c r="Z15" s="66">
        <v>58.595409743886265</v>
      </c>
      <c r="AA15" s="66">
        <v>0</v>
      </c>
      <c r="AB15" s="66">
        <v>23.164083911098142</v>
      </c>
      <c r="AC15" s="66">
        <v>46.176147074166337</v>
      </c>
      <c r="AD15" s="66">
        <v>71.188687149661874</v>
      </c>
      <c r="AE15" s="66">
        <v>80.791666291132742</v>
      </c>
      <c r="AF15" s="66">
        <v>2.6337942156761298</v>
      </c>
      <c r="AG15" s="66">
        <v>16.724256968057734</v>
      </c>
      <c r="AH15" s="66">
        <v>23.316903847383198</v>
      </c>
      <c r="AI15" s="66">
        <v>20.408336765509269</v>
      </c>
      <c r="AJ15" s="66">
        <v>3.0854741635220591</v>
      </c>
      <c r="AK15" s="66">
        <v>46.39468102025733</v>
      </c>
      <c r="AL15" s="66">
        <v>60.00074282040125</v>
      </c>
      <c r="AM15" s="66">
        <v>1.4968320640529318</v>
      </c>
      <c r="AN15" s="66">
        <v>79.233027675296412</v>
      </c>
      <c r="AO15" s="66">
        <v>8.3432076395431682</v>
      </c>
      <c r="AP15" s="66">
        <v>11.672343116621244</v>
      </c>
      <c r="AQ15" s="66">
        <v>14.88390810913468</v>
      </c>
      <c r="AR15" s="66">
        <v>15.403993654426852</v>
      </c>
      <c r="AS15" s="66">
        <v>51.804191327420035</v>
      </c>
      <c r="AT15" s="66">
        <v>37.475440493397016</v>
      </c>
      <c r="AU15" s="66">
        <v>35.941930707611753</v>
      </c>
      <c r="AV15" s="66">
        <v>4.5517218075007362</v>
      </c>
      <c r="AW15" s="66">
        <v>9.0490317153447286</v>
      </c>
      <c r="AX15" s="66">
        <v>17.934817603644518</v>
      </c>
      <c r="AY15" s="66">
        <v>341.6346899143457</v>
      </c>
      <c r="AZ15" s="66">
        <v>0.12272826391572694</v>
      </c>
      <c r="BA15" s="66">
        <v>6.2777622348920525</v>
      </c>
      <c r="BB15" s="66">
        <v>162.2541154038818</v>
      </c>
      <c r="BC15" s="66">
        <v>510.41850781334909</v>
      </c>
      <c r="BD15" s="66">
        <v>107.10741181003785</v>
      </c>
      <c r="BE15" s="66">
        <v>19564.469676843724</v>
      </c>
      <c r="BF15" s="66">
        <v>125.5149144491854</v>
      </c>
      <c r="BG15" s="66">
        <v>0</v>
      </c>
      <c r="BH15" s="66">
        <v>0</v>
      </c>
      <c r="BI15" s="66">
        <v>3355.1431076921999</v>
      </c>
      <c r="BJ15" s="66">
        <v>0</v>
      </c>
      <c r="BK15" s="66">
        <v>0</v>
      </c>
      <c r="BL15" s="66">
        <v>102.35842035208043</v>
      </c>
      <c r="BM15" s="66">
        <v>69.358153503479897</v>
      </c>
      <c r="BN15" s="66">
        <v>2256.1532002422036</v>
      </c>
      <c r="BO15" s="66">
        <v>38437.21677574567</v>
      </c>
    </row>
    <row r="16" spans="1:67">
      <c r="A16">
        <v>2014</v>
      </c>
      <c r="B16" s="60" t="s">
        <v>462</v>
      </c>
      <c r="C16" s="65" t="s">
        <v>525</v>
      </c>
      <c r="D16" s="60" t="s">
        <v>575</v>
      </c>
      <c r="E16" s="66">
        <v>103.30078580757274</v>
      </c>
      <c r="F16" s="66">
        <v>3.8998446916272509</v>
      </c>
      <c r="G16" s="66">
        <v>18.837780303083296</v>
      </c>
      <c r="H16" s="66">
        <v>4.9512019153468803</v>
      </c>
      <c r="I16" s="66">
        <v>467.80440098575951</v>
      </c>
      <c r="J16" s="66">
        <v>305.89302595108478</v>
      </c>
      <c r="K16" s="66">
        <v>11.403215279955717</v>
      </c>
      <c r="L16" s="66">
        <v>63.565724707938934</v>
      </c>
      <c r="M16" s="66">
        <v>69.268802715075367</v>
      </c>
      <c r="N16" s="66">
        <v>28.736057494455423</v>
      </c>
      <c r="O16" s="66">
        <v>511.14286370254939</v>
      </c>
      <c r="P16" s="66">
        <v>191.04515449541611</v>
      </c>
      <c r="Q16" s="66">
        <v>440.35597025711269</v>
      </c>
      <c r="R16" s="66">
        <v>58.831910335836824</v>
      </c>
      <c r="S16" s="66">
        <v>112.24945541676546</v>
      </c>
      <c r="T16" s="66">
        <v>326.35195403323104</v>
      </c>
      <c r="U16" s="66">
        <v>2149.8606496571315</v>
      </c>
      <c r="V16" s="66">
        <v>897.47605482730273</v>
      </c>
      <c r="W16" s="66">
        <v>714.04183457936483</v>
      </c>
      <c r="X16" s="66">
        <v>2342.4021627419152</v>
      </c>
      <c r="Y16" s="66">
        <v>426.10550020353105</v>
      </c>
      <c r="Z16" s="66">
        <v>272.45158136708039</v>
      </c>
      <c r="AA16" s="66">
        <v>0</v>
      </c>
      <c r="AB16" s="66">
        <v>109.4152428305165</v>
      </c>
      <c r="AC16" s="66">
        <v>52.751193719058655</v>
      </c>
      <c r="AD16" s="66">
        <v>87.667804935993615</v>
      </c>
      <c r="AE16" s="66">
        <v>1451.3674995544777</v>
      </c>
      <c r="AF16" s="66">
        <v>30.17458837226922</v>
      </c>
      <c r="AG16" s="66">
        <v>189.60882093639452</v>
      </c>
      <c r="AH16" s="66">
        <v>264.69253173835796</v>
      </c>
      <c r="AI16" s="66">
        <v>305.57652851257723</v>
      </c>
      <c r="AJ16" s="66">
        <v>3.2993660288954469</v>
      </c>
      <c r="AK16" s="66">
        <v>3.436503334468417</v>
      </c>
      <c r="AL16" s="66">
        <v>104.21226990049573</v>
      </c>
      <c r="AM16" s="66">
        <v>13.574436383490909</v>
      </c>
      <c r="AN16" s="66">
        <v>52.656506089391968</v>
      </c>
      <c r="AO16" s="66">
        <v>15.939423857326444</v>
      </c>
      <c r="AP16" s="66">
        <v>9.0944966670290661</v>
      </c>
      <c r="AQ16" s="66">
        <v>1.9238240969923872</v>
      </c>
      <c r="AR16" s="66">
        <v>7.6283871105499408</v>
      </c>
      <c r="AS16" s="66">
        <v>12.978740750956577</v>
      </c>
      <c r="AT16" s="66">
        <v>2.9921558284238907</v>
      </c>
      <c r="AU16" s="66">
        <v>3.2876641374960527</v>
      </c>
      <c r="AV16" s="66">
        <v>5.230531276099911</v>
      </c>
      <c r="AW16" s="66">
        <v>5.0040581382194569</v>
      </c>
      <c r="AX16" s="66">
        <v>16.882304011357725</v>
      </c>
      <c r="AY16" s="66">
        <v>24.654388815775025</v>
      </c>
      <c r="AZ16" s="66">
        <v>0.14825461454464361</v>
      </c>
      <c r="BA16" s="66">
        <v>12.390762189333673</v>
      </c>
      <c r="BB16" s="66">
        <v>43.848505703010375</v>
      </c>
      <c r="BC16" s="66">
        <v>15.580709949176542</v>
      </c>
      <c r="BD16" s="66">
        <v>35.478741663847551</v>
      </c>
      <c r="BE16" s="66">
        <v>51.618653680030192</v>
      </c>
      <c r="BF16" s="66">
        <v>189.11667691355811</v>
      </c>
      <c r="BG16" s="66">
        <v>0</v>
      </c>
      <c r="BH16" s="66">
        <v>0</v>
      </c>
      <c r="BI16" s="66">
        <v>203.9169018959924</v>
      </c>
      <c r="BJ16" s="66">
        <v>0</v>
      </c>
      <c r="BK16" s="66">
        <v>0</v>
      </c>
      <c r="BL16" s="66">
        <v>28.957326566228069</v>
      </c>
      <c r="BM16" s="66">
        <v>52.775703333620108</v>
      </c>
      <c r="BN16" s="66">
        <v>9494.2062884654642</v>
      </c>
      <c r="BO16" s="66">
        <v>22422.063723470535</v>
      </c>
    </row>
    <row r="17" spans="1:67">
      <c r="A17">
        <v>2014</v>
      </c>
      <c r="B17" s="60" t="s">
        <v>463</v>
      </c>
      <c r="C17" s="65" t="s">
        <v>526</v>
      </c>
      <c r="D17" s="60" t="s">
        <v>575</v>
      </c>
      <c r="E17" s="66">
        <v>6.4336140647822164</v>
      </c>
      <c r="F17" s="66">
        <v>0.11388487781971887</v>
      </c>
      <c r="G17" s="66">
        <v>0.29229754666381874</v>
      </c>
      <c r="H17" s="66">
        <v>0.50275238998757765</v>
      </c>
      <c r="I17" s="66">
        <v>167.95318765981821</v>
      </c>
      <c r="J17" s="66">
        <v>24.163589421068849</v>
      </c>
      <c r="K17" s="66">
        <v>1.7369184721481743</v>
      </c>
      <c r="L17" s="66">
        <v>23.2586029072747</v>
      </c>
      <c r="M17" s="66">
        <v>2.1204943847982944</v>
      </c>
      <c r="N17" s="66">
        <v>30.520097800921761</v>
      </c>
      <c r="O17" s="66">
        <v>220.27605194713558</v>
      </c>
      <c r="P17" s="66">
        <v>193.17795718264603</v>
      </c>
      <c r="Q17" s="66">
        <v>14.254590860107577</v>
      </c>
      <c r="R17" s="66">
        <v>890.81063690957501</v>
      </c>
      <c r="S17" s="66">
        <v>501.92447622061195</v>
      </c>
      <c r="T17" s="66">
        <v>102.52132456597271</v>
      </c>
      <c r="U17" s="66">
        <v>3780.6422359477647</v>
      </c>
      <c r="V17" s="66">
        <v>303.55428328099691</v>
      </c>
      <c r="W17" s="66">
        <v>121.67422939543421</v>
      </c>
      <c r="X17" s="66">
        <v>231.47502507305975</v>
      </c>
      <c r="Y17" s="66">
        <v>163.33732872555194</v>
      </c>
      <c r="Z17" s="66">
        <v>73.08344104890358</v>
      </c>
      <c r="AA17" s="66">
        <v>0</v>
      </c>
      <c r="AB17" s="66">
        <v>33.653668798632545</v>
      </c>
      <c r="AC17" s="66">
        <v>32.500591353228259</v>
      </c>
      <c r="AD17" s="66">
        <v>85.322991101018033</v>
      </c>
      <c r="AE17" s="66">
        <v>6046.376932138659</v>
      </c>
      <c r="AF17" s="66">
        <v>1.6328729783911911</v>
      </c>
      <c r="AG17" s="66">
        <v>10.275708656254679</v>
      </c>
      <c r="AH17" s="66">
        <v>14.342196564277854</v>
      </c>
      <c r="AI17" s="66">
        <v>3.5020172445326145</v>
      </c>
      <c r="AJ17" s="66">
        <v>0.36430915485495019</v>
      </c>
      <c r="AK17" s="66">
        <v>1.5984838069838614</v>
      </c>
      <c r="AL17" s="66">
        <v>11.754072483434534</v>
      </c>
      <c r="AM17" s="66">
        <v>0.11637861514688458</v>
      </c>
      <c r="AN17" s="66">
        <v>31.89266163345992</v>
      </c>
      <c r="AO17" s="66">
        <v>1.3404209425412326</v>
      </c>
      <c r="AP17" s="66">
        <v>1.9913118462570905</v>
      </c>
      <c r="AQ17" s="66">
        <v>1.8418075949486117</v>
      </c>
      <c r="AR17" s="66">
        <v>2.4664091040147484</v>
      </c>
      <c r="AS17" s="66">
        <v>2.6766067407284653</v>
      </c>
      <c r="AT17" s="66">
        <v>1.1506106945554198</v>
      </c>
      <c r="AU17" s="66">
        <v>2.9947498545044073</v>
      </c>
      <c r="AV17" s="66">
        <v>2.0065859391136627</v>
      </c>
      <c r="AW17" s="66">
        <v>1.8148124200907927</v>
      </c>
      <c r="AX17" s="66">
        <v>6.9977323658938211</v>
      </c>
      <c r="AY17" s="66">
        <v>33.811920224513315</v>
      </c>
      <c r="AZ17" s="66">
        <v>1.471253145833392E-2</v>
      </c>
      <c r="BA17" s="66">
        <v>1.554336084066803</v>
      </c>
      <c r="BB17" s="66">
        <v>4.1597437555668444</v>
      </c>
      <c r="BC17" s="66">
        <v>8.3024463910726443</v>
      </c>
      <c r="BD17" s="66">
        <v>26.157022526746374</v>
      </c>
      <c r="BE17" s="66">
        <v>9.9927073915352747</v>
      </c>
      <c r="BF17" s="66">
        <v>27.496560148420706</v>
      </c>
      <c r="BG17" s="66">
        <v>0</v>
      </c>
      <c r="BH17" s="66">
        <v>0</v>
      </c>
      <c r="BI17" s="66">
        <v>159.33150409626188</v>
      </c>
      <c r="BJ17" s="66">
        <v>0</v>
      </c>
      <c r="BK17" s="66">
        <v>6.4519966217104745E-3</v>
      </c>
      <c r="BL17" s="66">
        <v>10.931488031720884</v>
      </c>
      <c r="BM17" s="66">
        <v>70.678750988424724</v>
      </c>
      <c r="BN17" s="66">
        <v>2674.817849261362</v>
      </c>
      <c r="BO17" s="66">
        <v>16179.696446142327</v>
      </c>
    </row>
    <row r="18" spans="1:67">
      <c r="A18">
        <v>2014</v>
      </c>
      <c r="B18" s="60" t="s">
        <v>464</v>
      </c>
      <c r="C18" s="65" t="s">
        <v>527</v>
      </c>
      <c r="D18" s="60" t="s">
        <v>575</v>
      </c>
      <c r="E18" s="66">
        <v>53.843928791235008</v>
      </c>
      <c r="F18" s="66">
        <v>1.0893815279403425</v>
      </c>
      <c r="G18" s="66">
        <v>3.2546859957107888</v>
      </c>
      <c r="H18" s="66">
        <v>14.599998364028501</v>
      </c>
      <c r="I18" s="66">
        <v>112.12560200513403</v>
      </c>
      <c r="J18" s="66">
        <v>315.98449439255808</v>
      </c>
      <c r="K18" s="66">
        <v>20.086300528382754</v>
      </c>
      <c r="L18" s="66">
        <v>47.481671453713808</v>
      </c>
      <c r="M18" s="66">
        <v>10.820006203374968</v>
      </c>
      <c r="N18" s="66">
        <v>221.62201621039029</v>
      </c>
      <c r="O18" s="66">
        <v>1494.0661698578431</v>
      </c>
      <c r="P18" s="66">
        <v>132.44910695939902</v>
      </c>
      <c r="Q18" s="66">
        <v>258.35412792759769</v>
      </c>
      <c r="R18" s="66">
        <v>312.82236833536058</v>
      </c>
      <c r="S18" s="66">
        <v>37669.132182851754</v>
      </c>
      <c r="T18" s="66">
        <v>20274.842034056554</v>
      </c>
      <c r="U18" s="66">
        <v>2426.0427467374211</v>
      </c>
      <c r="V18" s="66">
        <v>6337.8598974900688</v>
      </c>
      <c r="W18" s="66">
        <v>8587.9817141478925</v>
      </c>
      <c r="X18" s="66">
        <v>6148.5117177297107</v>
      </c>
      <c r="Y18" s="66">
        <v>11453.227660872204</v>
      </c>
      <c r="Z18" s="66">
        <v>878.25111508838961</v>
      </c>
      <c r="AA18" s="66">
        <v>0</v>
      </c>
      <c r="AB18" s="66">
        <v>489.89486132950549</v>
      </c>
      <c r="AC18" s="66">
        <v>150.88696232647928</v>
      </c>
      <c r="AD18" s="66">
        <v>936.27524179574448</v>
      </c>
      <c r="AE18" s="66">
        <v>13468.794539163289</v>
      </c>
      <c r="AF18" s="66">
        <v>7.6240270217439532</v>
      </c>
      <c r="AG18" s="66">
        <v>47.995501954096532</v>
      </c>
      <c r="AH18" s="66">
        <v>66.986162290902783</v>
      </c>
      <c r="AI18" s="66">
        <v>65.299412237214298</v>
      </c>
      <c r="AJ18" s="66">
        <v>8.0422067690731289</v>
      </c>
      <c r="AK18" s="66">
        <v>9.9278591223149562</v>
      </c>
      <c r="AL18" s="66">
        <v>86.640434733490935</v>
      </c>
      <c r="AM18" s="66">
        <v>1.6371283860231884</v>
      </c>
      <c r="AN18" s="66">
        <v>70.785011782679931</v>
      </c>
      <c r="AO18" s="66">
        <v>8.964397655663241</v>
      </c>
      <c r="AP18" s="66">
        <v>18.204013568709691</v>
      </c>
      <c r="AQ18" s="66">
        <v>11.51219940748449</v>
      </c>
      <c r="AR18" s="66">
        <v>10.543457691181617</v>
      </c>
      <c r="AS18" s="66">
        <v>29.149951931292442</v>
      </c>
      <c r="AT18" s="66">
        <v>9.7284617547051795</v>
      </c>
      <c r="AU18" s="66">
        <v>5.3668562305649683</v>
      </c>
      <c r="AV18" s="66">
        <v>87.421918887374531</v>
      </c>
      <c r="AW18" s="66">
        <v>8.7122835696517384</v>
      </c>
      <c r="AX18" s="66">
        <v>33.130345258344114</v>
      </c>
      <c r="AY18" s="66">
        <v>169.53644093105956</v>
      </c>
      <c r="AZ18" s="66">
        <v>0.12679875784379369</v>
      </c>
      <c r="BA18" s="66">
        <v>7.971322829095997</v>
      </c>
      <c r="BB18" s="66">
        <v>30.682716529835844</v>
      </c>
      <c r="BC18" s="66">
        <v>68.151052488156324</v>
      </c>
      <c r="BD18" s="66">
        <v>120.71672416494991</v>
      </c>
      <c r="BE18" s="66">
        <v>181.14231918908905</v>
      </c>
      <c r="BF18" s="66">
        <v>232.54204357977375</v>
      </c>
      <c r="BG18" s="66">
        <v>0</v>
      </c>
      <c r="BH18" s="66">
        <v>0</v>
      </c>
      <c r="BI18" s="66">
        <v>816.9193158480133</v>
      </c>
      <c r="BJ18" s="66">
        <v>0</v>
      </c>
      <c r="BK18" s="66">
        <v>0.44535811209701531</v>
      </c>
      <c r="BL18" s="66">
        <v>213.04216828346429</v>
      </c>
      <c r="BM18" s="66">
        <v>777.70495399371248</v>
      </c>
      <c r="BN18" s="66">
        <v>34639.690999210521</v>
      </c>
      <c r="BO18" s="66">
        <v>149666.64437631195</v>
      </c>
    </row>
    <row r="19" spans="1:67">
      <c r="A19">
        <v>2014</v>
      </c>
      <c r="B19" s="60" t="s">
        <v>465</v>
      </c>
      <c r="C19" s="65" t="s">
        <v>528</v>
      </c>
      <c r="D19" s="60" t="s">
        <v>575</v>
      </c>
      <c r="E19" s="66">
        <v>19.985192024680206</v>
      </c>
      <c r="F19" s="66">
        <v>14.736546587436743</v>
      </c>
      <c r="G19" s="66">
        <v>4.2799807473334983</v>
      </c>
      <c r="H19" s="66">
        <v>42.793602845572543</v>
      </c>
      <c r="I19" s="66">
        <v>943.20824807992631</v>
      </c>
      <c r="J19" s="66">
        <v>627.0672570755205</v>
      </c>
      <c r="K19" s="66">
        <v>50.929822898178486</v>
      </c>
      <c r="L19" s="66">
        <v>81.789101355840216</v>
      </c>
      <c r="M19" s="66">
        <v>26.559341239561778</v>
      </c>
      <c r="N19" s="66">
        <v>940.20180176892825</v>
      </c>
      <c r="O19" s="66">
        <v>1171.0470194136019</v>
      </c>
      <c r="P19" s="66">
        <v>387.13889162507877</v>
      </c>
      <c r="Q19" s="66">
        <v>261.80836268064047</v>
      </c>
      <c r="R19" s="66">
        <v>246.65131048312222</v>
      </c>
      <c r="S19" s="66">
        <v>1725.169796250889</v>
      </c>
      <c r="T19" s="66">
        <v>8546.0950067388167</v>
      </c>
      <c r="U19" s="66">
        <v>6619.8661826854186</v>
      </c>
      <c r="V19" s="66">
        <v>5482.6791059550733</v>
      </c>
      <c r="W19" s="66">
        <v>9355.1234940452177</v>
      </c>
      <c r="X19" s="66">
        <v>7276.8613848392515</v>
      </c>
      <c r="Y19" s="66">
        <v>7658.7833553155888</v>
      </c>
      <c r="Z19" s="66">
        <v>1072.6351165666445</v>
      </c>
      <c r="AA19" s="66">
        <v>0</v>
      </c>
      <c r="AB19" s="66">
        <v>495.49945418187798</v>
      </c>
      <c r="AC19" s="66">
        <v>438.8020111284543</v>
      </c>
      <c r="AD19" s="66">
        <v>141.35085050071953</v>
      </c>
      <c r="AE19" s="66">
        <v>15334.185678475786</v>
      </c>
      <c r="AF19" s="66">
        <v>28.255508907693763</v>
      </c>
      <c r="AG19" s="66">
        <v>177.57725603315109</v>
      </c>
      <c r="AH19" s="66">
        <v>247.89183027701566</v>
      </c>
      <c r="AI19" s="66">
        <v>218.37075154397544</v>
      </c>
      <c r="AJ19" s="66">
        <v>27.711567040840002</v>
      </c>
      <c r="AK19" s="66">
        <v>35.727395101815809</v>
      </c>
      <c r="AL19" s="66">
        <v>271.29280771174621</v>
      </c>
      <c r="AM19" s="66">
        <v>3.908930328478339</v>
      </c>
      <c r="AN19" s="66">
        <v>252.35180513133085</v>
      </c>
      <c r="AO19" s="66">
        <v>24.073590675924237</v>
      </c>
      <c r="AP19" s="66">
        <v>24.461385905439052</v>
      </c>
      <c r="AQ19" s="66">
        <v>22.389879625663017</v>
      </c>
      <c r="AR19" s="66">
        <v>37.25138884784959</v>
      </c>
      <c r="AS19" s="66">
        <v>179.71092514105524</v>
      </c>
      <c r="AT19" s="66">
        <v>17.446032409519365</v>
      </c>
      <c r="AU19" s="66">
        <v>29.232034362416154</v>
      </c>
      <c r="AV19" s="66">
        <v>39.472124625344989</v>
      </c>
      <c r="AW19" s="66">
        <v>26.375930796705568</v>
      </c>
      <c r="AX19" s="66">
        <v>68.367043964880182</v>
      </c>
      <c r="AY19" s="66">
        <v>262.34297842065803</v>
      </c>
      <c r="AZ19" s="66">
        <v>0.13721231193220981</v>
      </c>
      <c r="BA19" s="66">
        <v>41.906674717530301</v>
      </c>
      <c r="BB19" s="66">
        <v>101.9624532559146</v>
      </c>
      <c r="BC19" s="66">
        <v>530.44750914529357</v>
      </c>
      <c r="BD19" s="66">
        <v>137.12606190859449</v>
      </c>
      <c r="BE19" s="66">
        <v>91.532405596277115</v>
      </c>
      <c r="BF19" s="66">
        <v>499.28178826920441</v>
      </c>
      <c r="BG19" s="66">
        <v>0</v>
      </c>
      <c r="BH19" s="66">
        <v>0</v>
      </c>
      <c r="BI19" s="66">
        <v>1289.9851716683686</v>
      </c>
      <c r="BJ19" s="66">
        <v>0</v>
      </c>
      <c r="BK19" s="66">
        <v>0.87433856949362054</v>
      </c>
      <c r="BL19" s="66">
        <v>3570.9248076423974</v>
      </c>
      <c r="BM19" s="66">
        <v>121.44243187599569</v>
      </c>
      <c r="BN19" s="66">
        <v>16656.964549864646</v>
      </c>
      <c r="BO19" s="66">
        <v>94002.044487186256</v>
      </c>
    </row>
    <row r="20" spans="1:67">
      <c r="A20">
        <v>2014</v>
      </c>
      <c r="B20" s="60" t="s">
        <v>466</v>
      </c>
      <c r="C20" s="65" t="s">
        <v>529</v>
      </c>
      <c r="D20" s="60" t="s">
        <v>575</v>
      </c>
      <c r="E20" s="66">
        <v>92.108364373395432</v>
      </c>
      <c r="F20" s="66">
        <v>2.9872810954210203</v>
      </c>
      <c r="G20" s="66">
        <v>12.328191411144074</v>
      </c>
      <c r="H20" s="66">
        <v>9.7455686439336269</v>
      </c>
      <c r="I20" s="66">
        <v>567.48632021316257</v>
      </c>
      <c r="J20" s="66">
        <v>1081.3990487291776</v>
      </c>
      <c r="K20" s="66">
        <v>29.718688227516569</v>
      </c>
      <c r="L20" s="66">
        <v>115.59842378592897</v>
      </c>
      <c r="M20" s="66">
        <v>54.797887120067877</v>
      </c>
      <c r="N20" s="66">
        <v>312.1337005637032</v>
      </c>
      <c r="O20" s="66">
        <v>835.74495732045784</v>
      </c>
      <c r="P20" s="66">
        <v>260.67809276718299</v>
      </c>
      <c r="Q20" s="66">
        <v>170.37302341138565</v>
      </c>
      <c r="R20" s="66">
        <v>102.85920265138289</v>
      </c>
      <c r="S20" s="66">
        <v>621.48094716936191</v>
      </c>
      <c r="T20" s="66">
        <v>590.75542636900775</v>
      </c>
      <c r="U20" s="66">
        <v>75852.283826775005</v>
      </c>
      <c r="V20" s="66">
        <v>4063.8476183472717</v>
      </c>
      <c r="W20" s="66">
        <v>3788.6193219178103</v>
      </c>
      <c r="X20" s="66">
        <v>3907.3818770792705</v>
      </c>
      <c r="Y20" s="66">
        <v>2726.9580507230407</v>
      </c>
      <c r="Z20" s="66">
        <v>446.53523614144814</v>
      </c>
      <c r="AA20" s="66">
        <v>0</v>
      </c>
      <c r="AB20" s="66">
        <v>638.58977068899446</v>
      </c>
      <c r="AC20" s="66">
        <v>308.51832136410655</v>
      </c>
      <c r="AD20" s="66">
        <v>210.90999820535205</v>
      </c>
      <c r="AE20" s="66">
        <v>2009.2334120323976</v>
      </c>
      <c r="AF20" s="66">
        <v>55.33216261266314</v>
      </c>
      <c r="AG20" s="66">
        <v>349.03649648883635</v>
      </c>
      <c r="AH20" s="66">
        <v>487.02061745887283</v>
      </c>
      <c r="AI20" s="66">
        <v>240.2454165208805</v>
      </c>
      <c r="AJ20" s="66">
        <v>20.476334280510788</v>
      </c>
      <c r="AK20" s="66">
        <v>29.514873396673579</v>
      </c>
      <c r="AL20" s="66">
        <v>382.74021307072599</v>
      </c>
      <c r="AM20" s="66">
        <v>34.335884983796973</v>
      </c>
      <c r="AN20" s="66">
        <v>278.41903221499041</v>
      </c>
      <c r="AO20" s="66">
        <v>81.830855461994418</v>
      </c>
      <c r="AP20" s="66">
        <v>489.86199070763564</v>
      </c>
      <c r="AQ20" s="66">
        <v>506.65186825326469</v>
      </c>
      <c r="AR20" s="66">
        <v>2016.2026226269966</v>
      </c>
      <c r="AS20" s="66">
        <v>531.11194015814704</v>
      </c>
      <c r="AT20" s="66">
        <v>102.86172190421722</v>
      </c>
      <c r="AU20" s="66">
        <v>112.82210261551417</v>
      </c>
      <c r="AV20" s="66">
        <v>53.244834833604948</v>
      </c>
      <c r="AW20" s="66">
        <v>143.50580877016455</v>
      </c>
      <c r="AX20" s="66">
        <v>658.91242903487444</v>
      </c>
      <c r="AY20" s="66">
        <v>1398.5628424034155</v>
      </c>
      <c r="AZ20" s="66">
        <v>1.9676735515821884</v>
      </c>
      <c r="BA20" s="66">
        <v>203.28434406843272</v>
      </c>
      <c r="BB20" s="66">
        <v>256.08089192407556</v>
      </c>
      <c r="BC20" s="66">
        <v>755.60122216887635</v>
      </c>
      <c r="BD20" s="66">
        <v>909.34684019371696</v>
      </c>
      <c r="BE20" s="66">
        <v>1306.2312650187512</v>
      </c>
      <c r="BF20" s="66">
        <v>875.98459417403694</v>
      </c>
      <c r="BG20" s="66">
        <v>0</v>
      </c>
      <c r="BH20" s="66">
        <v>0</v>
      </c>
      <c r="BI20" s="66">
        <v>13630.127913979693</v>
      </c>
      <c r="BJ20" s="66">
        <v>0</v>
      </c>
      <c r="BK20" s="66">
        <v>3.1793755777796462</v>
      </c>
      <c r="BL20" s="66">
        <v>13517.240553616368</v>
      </c>
      <c r="BM20" s="66">
        <v>641.20664532336752</v>
      </c>
      <c r="BN20" s="66">
        <v>173208.98252325587</v>
      </c>
      <c r="BO20" s="66">
        <v>312094.99644777743</v>
      </c>
    </row>
    <row r="21" spans="1:67">
      <c r="A21">
        <v>2014</v>
      </c>
      <c r="B21" s="60" t="s">
        <v>467</v>
      </c>
      <c r="C21" s="65" t="s">
        <v>530</v>
      </c>
      <c r="D21" s="60" t="s">
        <v>575</v>
      </c>
      <c r="E21" s="66">
        <v>17.919366881818426</v>
      </c>
      <c r="F21" s="66">
        <v>1.3255739675494038</v>
      </c>
      <c r="G21" s="66">
        <v>34.403670035576702</v>
      </c>
      <c r="H21" s="66">
        <v>15.58756763104226</v>
      </c>
      <c r="I21" s="66">
        <v>87.778326491868285</v>
      </c>
      <c r="J21" s="66">
        <v>191.77449596133815</v>
      </c>
      <c r="K21" s="66">
        <v>12.692283407643458</v>
      </c>
      <c r="L21" s="66">
        <v>30.613619354818741</v>
      </c>
      <c r="M21" s="66">
        <v>17.843086532296123</v>
      </c>
      <c r="N21" s="66">
        <v>140.34357389696086</v>
      </c>
      <c r="O21" s="66">
        <v>272.67483329512578</v>
      </c>
      <c r="P21" s="66">
        <v>54.111541156750562</v>
      </c>
      <c r="Q21" s="66">
        <v>52.693413698084726</v>
      </c>
      <c r="R21" s="66">
        <v>76.101964599088433</v>
      </c>
      <c r="S21" s="66">
        <v>552.84222115227169</v>
      </c>
      <c r="T21" s="66">
        <v>814.04678686898944</v>
      </c>
      <c r="U21" s="66">
        <v>7397.5596530228322</v>
      </c>
      <c r="V21" s="66">
        <v>10379.41604978955</v>
      </c>
      <c r="W21" s="66">
        <v>4750.4979181891367</v>
      </c>
      <c r="X21" s="66">
        <v>4091.4886263790427</v>
      </c>
      <c r="Y21" s="66">
        <v>4480.2918440124577</v>
      </c>
      <c r="Z21" s="66">
        <v>188.78275681603012</v>
      </c>
      <c r="AA21" s="66">
        <v>0</v>
      </c>
      <c r="AB21" s="66">
        <v>1171.2808774069808</v>
      </c>
      <c r="AC21" s="66">
        <v>159.25148193501002</v>
      </c>
      <c r="AD21" s="66">
        <v>144.07557670421369</v>
      </c>
      <c r="AE21" s="66">
        <v>7551.0679053318936</v>
      </c>
      <c r="AF21" s="66">
        <v>26.427706140255211</v>
      </c>
      <c r="AG21" s="66">
        <v>166.11152354333896</v>
      </c>
      <c r="AH21" s="66">
        <v>231.8823586551128</v>
      </c>
      <c r="AI21" s="66">
        <v>357.14154715475348</v>
      </c>
      <c r="AJ21" s="66">
        <v>15.084036712640851</v>
      </c>
      <c r="AK21" s="66">
        <v>21.883543035346641</v>
      </c>
      <c r="AL21" s="66">
        <v>398.79195148382172</v>
      </c>
      <c r="AM21" s="66">
        <v>7.5209611331367983</v>
      </c>
      <c r="AN21" s="66">
        <v>205.73601519757986</v>
      </c>
      <c r="AO21" s="66">
        <v>15.726019320859876</v>
      </c>
      <c r="AP21" s="66">
        <v>133.48383625092487</v>
      </c>
      <c r="AQ21" s="66">
        <v>368.04035304863726</v>
      </c>
      <c r="AR21" s="66">
        <v>135.99880620260998</v>
      </c>
      <c r="AS21" s="66">
        <v>158.72354466346675</v>
      </c>
      <c r="AT21" s="66">
        <v>29.276973796379565</v>
      </c>
      <c r="AU21" s="66">
        <v>46.632106693732759</v>
      </c>
      <c r="AV21" s="66">
        <v>67.214627002080235</v>
      </c>
      <c r="AW21" s="66">
        <v>16.858598225967668</v>
      </c>
      <c r="AX21" s="66">
        <v>122.6131134085834</v>
      </c>
      <c r="AY21" s="66">
        <v>404.05286765871426</v>
      </c>
      <c r="AZ21" s="66">
        <v>0.14095738263720192</v>
      </c>
      <c r="BA21" s="66">
        <v>284.65396408573469</v>
      </c>
      <c r="BB21" s="66">
        <v>136.45534029889657</v>
      </c>
      <c r="BC21" s="66">
        <v>151.32001987804523</v>
      </c>
      <c r="BD21" s="66">
        <v>319.62402699354135</v>
      </c>
      <c r="BE21" s="66">
        <v>201.2876212833167</v>
      </c>
      <c r="BF21" s="66">
        <v>982.66914287684006</v>
      </c>
      <c r="BG21" s="66">
        <v>0</v>
      </c>
      <c r="BH21" s="66">
        <v>0</v>
      </c>
      <c r="BI21" s="66">
        <v>1855.0135347810017</v>
      </c>
      <c r="BJ21" s="66">
        <v>0</v>
      </c>
      <c r="BK21" s="66">
        <v>6.9361332041578641E-2</v>
      </c>
      <c r="BL21" s="66">
        <v>1580.132323654645</v>
      </c>
      <c r="BM21" s="66">
        <v>39.221647765177046</v>
      </c>
      <c r="BN21" s="66">
        <v>30295.519579376683</v>
      </c>
      <c r="BO21" s="66">
        <v>81461.773023554953</v>
      </c>
    </row>
    <row r="22" spans="1:67">
      <c r="A22">
        <v>2014</v>
      </c>
      <c r="B22" s="60" t="s">
        <v>468</v>
      </c>
      <c r="C22" s="65" t="s">
        <v>531</v>
      </c>
      <c r="D22" s="60" t="s">
        <v>575</v>
      </c>
      <c r="E22" s="66">
        <v>102.81432096467644</v>
      </c>
      <c r="F22" s="66">
        <v>8.3011464015322929</v>
      </c>
      <c r="G22" s="66">
        <v>34.360069536519447</v>
      </c>
      <c r="H22" s="66">
        <v>44.667409373146313</v>
      </c>
      <c r="I22" s="66">
        <v>346.95968737521076</v>
      </c>
      <c r="J22" s="66">
        <v>662.65383559424379</v>
      </c>
      <c r="K22" s="66">
        <v>20.717240875085643</v>
      </c>
      <c r="L22" s="66">
        <v>125.87891306777838</v>
      </c>
      <c r="M22" s="66">
        <v>62.836092205395055</v>
      </c>
      <c r="N22" s="66">
        <v>806.19945506831345</v>
      </c>
      <c r="O22" s="66">
        <v>738.41611998854819</v>
      </c>
      <c r="P22" s="66">
        <v>87.674891333070221</v>
      </c>
      <c r="Q22" s="66">
        <v>481.84508580217778</v>
      </c>
      <c r="R22" s="66">
        <v>183.32161817972298</v>
      </c>
      <c r="S22" s="66">
        <v>1086.6497875415382</v>
      </c>
      <c r="T22" s="66">
        <v>1859.7534446718396</v>
      </c>
      <c r="U22" s="66">
        <v>2615.1873186797998</v>
      </c>
      <c r="V22" s="66">
        <v>1963.4708580989773</v>
      </c>
      <c r="W22" s="66">
        <v>14945.711429759513</v>
      </c>
      <c r="X22" s="66">
        <v>3977.128507506432</v>
      </c>
      <c r="Y22" s="66">
        <v>9011.8969467595907</v>
      </c>
      <c r="Z22" s="66">
        <v>223.8654656785051</v>
      </c>
      <c r="AA22" s="66">
        <v>0</v>
      </c>
      <c r="AB22" s="66">
        <v>853.91140280427828</v>
      </c>
      <c r="AC22" s="66">
        <v>897.95082036248698</v>
      </c>
      <c r="AD22" s="66">
        <v>573.7756965084526</v>
      </c>
      <c r="AE22" s="66">
        <v>4651.2516244265189</v>
      </c>
      <c r="AF22" s="66">
        <v>27.153411627008033</v>
      </c>
      <c r="AG22" s="66">
        <v>170.71344082911497</v>
      </c>
      <c r="AH22" s="66">
        <v>238.29939774323807</v>
      </c>
      <c r="AI22" s="66">
        <v>123.59709945190427</v>
      </c>
      <c r="AJ22" s="66">
        <v>21.514122463095976</v>
      </c>
      <c r="AK22" s="66">
        <v>50.586360167262868</v>
      </c>
      <c r="AL22" s="66">
        <v>450.99217861760729</v>
      </c>
      <c r="AM22" s="66">
        <v>6.5309175903484569</v>
      </c>
      <c r="AN22" s="66">
        <v>90.796435167930511</v>
      </c>
      <c r="AO22" s="66">
        <v>98.119944537619929</v>
      </c>
      <c r="AP22" s="66">
        <v>30.797873585967231</v>
      </c>
      <c r="AQ22" s="66">
        <v>26.281004891258704</v>
      </c>
      <c r="AR22" s="66">
        <v>80.810644595178985</v>
      </c>
      <c r="AS22" s="66">
        <v>192.3002154854706</v>
      </c>
      <c r="AT22" s="66">
        <v>55.953362597697797</v>
      </c>
      <c r="AU22" s="66">
        <v>47.644673961658128</v>
      </c>
      <c r="AV22" s="66">
        <v>60.8447756412139</v>
      </c>
      <c r="AW22" s="66">
        <v>13.464078109164708</v>
      </c>
      <c r="AX22" s="66">
        <v>60.390057079397444</v>
      </c>
      <c r="AY22" s="66">
        <v>506.6802608154378</v>
      </c>
      <c r="AZ22" s="66">
        <v>0.19353311510938481</v>
      </c>
      <c r="BA22" s="66">
        <v>104.07506197684339</v>
      </c>
      <c r="BB22" s="66">
        <v>86.503275816218505</v>
      </c>
      <c r="BC22" s="66">
        <v>547.55267463437474</v>
      </c>
      <c r="BD22" s="66">
        <v>185.21905156021953</v>
      </c>
      <c r="BE22" s="66">
        <v>82.458580489671917</v>
      </c>
      <c r="BF22" s="66">
        <v>824.91176219940019</v>
      </c>
      <c r="BG22" s="66">
        <v>0</v>
      </c>
      <c r="BH22" s="66">
        <v>0</v>
      </c>
      <c r="BI22" s="66">
        <v>1744.6501116863635</v>
      </c>
      <c r="BJ22" s="66">
        <v>0</v>
      </c>
      <c r="BK22" s="66">
        <v>3.7659022164599256</v>
      </c>
      <c r="BL22" s="66">
        <v>22919.645120111691</v>
      </c>
      <c r="BM22" s="66">
        <v>64.93449143448548</v>
      </c>
      <c r="BN22" s="66">
        <v>39205.640867103139</v>
      </c>
      <c r="BO22" s="66">
        <v>114490.21987586496</v>
      </c>
    </row>
    <row r="23" spans="1:67">
      <c r="A23">
        <v>2014</v>
      </c>
      <c r="B23" s="60" t="s">
        <v>469</v>
      </c>
      <c r="C23" s="65" t="s">
        <v>532</v>
      </c>
      <c r="D23" s="60" t="s">
        <v>575</v>
      </c>
      <c r="E23" s="66">
        <v>22.011358955408721</v>
      </c>
      <c r="F23" s="66">
        <v>7.2120856391497599</v>
      </c>
      <c r="G23" s="66">
        <v>4.2539501813218239</v>
      </c>
      <c r="H23" s="66">
        <v>45.954898143121568</v>
      </c>
      <c r="I23" s="66">
        <v>122.2871106262305</v>
      </c>
      <c r="J23" s="66">
        <v>230.34270288803228</v>
      </c>
      <c r="K23" s="66">
        <v>13.710440499163015</v>
      </c>
      <c r="L23" s="66">
        <v>45.32780262050813</v>
      </c>
      <c r="M23" s="66">
        <v>21.566600132956925</v>
      </c>
      <c r="N23" s="66">
        <v>91.244734143127772</v>
      </c>
      <c r="O23" s="66">
        <v>169.65248958774589</v>
      </c>
      <c r="P23" s="66">
        <v>86.943309103245156</v>
      </c>
      <c r="Q23" s="66">
        <v>54.351070798288873</v>
      </c>
      <c r="R23" s="66">
        <v>104.39511536970498</v>
      </c>
      <c r="S23" s="66">
        <v>164.00924384903806</v>
      </c>
      <c r="T23" s="66">
        <v>241.73361648255016</v>
      </c>
      <c r="U23" s="66">
        <v>524.96284656353714</v>
      </c>
      <c r="V23" s="66">
        <v>290.55213695070438</v>
      </c>
      <c r="W23" s="66">
        <v>1032.0904381629762</v>
      </c>
      <c r="X23" s="66">
        <v>37638.827287646025</v>
      </c>
      <c r="Y23" s="66">
        <v>446.82640886737516</v>
      </c>
      <c r="Z23" s="66">
        <v>83.041663457287541</v>
      </c>
      <c r="AA23" s="66">
        <v>0</v>
      </c>
      <c r="AB23" s="66">
        <v>61.839529494276398</v>
      </c>
      <c r="AC23" s="66">
        <v>289.8885053800729</v>
      </c>
      <c r="AD23" s="66">
        <v>273.60160303243765</v>
      </c>
      <c r="AE23" s="66">
        <v>461.90544582047318</v>
      </c>
      <c r="AF23" s="66">
        <v>30.90316395968793</v>
      </c>
      <c r="AG23" s="66">
        <v>194.2946887856713</v>
      </c>
      <c r="AH23" s="66">
        <v>271.21540066863503</v>
      </c>
      <c r="AI23" s="66">
        <v>2266.0931526536133</v>
      </c>
      <c r="AJ23" s="66">
        <v>3.1561603380385428</v>
      </c>
      <c r="AK23" s="66">
        <v>3.1539368019701546</v>
      </c>
      <c r="AL23" s="66">
        <v>505.16624383758079</v>
      </c>
      <c r="AM23" s="66">
        <v>10.394568835753507</v>
      </c>
      <c r="AN23" s="66">
        <v>35.163909294572768</v>
      </c>
      <c r="AO23" s="66">
        <v>102.46316105284895</v>
      </c>
      <c r="AP23" s="66">
        <v>56.936470635100669</v>
      </c>
      <c r="AQ23" s="66">
        <v>13.488308271079518</v>
      </c>
      <c r="AR23" s="66">
        <v>42.721262545371381</v>
      </c>
      <c r="AS23" s="66">
        <v>112.38801945481784</v>
      </c>
      <c r="AT23" s="66">
        <v>19.648704909105941</v>
      </c>
      <c r="AU23" s="66">
        <v>11.212445416413708</v>
      </c>
      <c r="AV23" s="66">
        <v>33.594792074742813</v>
      </c>
      <c r="AW23" s="66">
        <v>35.227992174296411</v>
      </c>
      <c r="AX23" s="66">
        <v>32.488932882492833</v>
      </c>
      <c r="AY23" s="66">
        <v>113.30256844573481</v>
      </c>
      <c r="AZ23" s="66">
        <v>0.1459130109175617</v>
      </c>
      <c r="BA23" s="66">
        <v>24.463324379426059</v>
      </c>
      <c r="BB23" s="66">
        <v>101.42614662588971</v>
      </c>
      <c r="BC23" s="66">
        <v>127.86994084422921</v>
      </c>
      <c r="BD23" s="66">
        <v>68.181180518475088</v>
      </c>
      <c r="BE23" s="66">
        <v>138.61687962861311</v>
      </c>
      <c r="BF23" s="66">
        <v>2560.7491292380373</v>
      </c>
      <c r="BG23" s="66">
        <v>0</v>
      </c>
      <c r="BH23" s="66">
        <v>0</v>
      </c>
      <c r="BI23" s="66">
        <v>13200.030475721262</v>
      </c>
      <c r="BJ23" s="66">
        <v>0</v>
      </c>
      <c r="BK23" s="66">
        <v>3.7035308919411522E-2</v>
      </c>
      <c r="BL23" s="66">
        <v>12664.42236554497</v>
      </c>
      <c r="BM23" s="66">
        <v>54.154973214339016</v>
      </c>
      <c r="BN23" s="66">
        <v>72920.643348931742</v>
      </c>
      <c r="BO23" s="66">
        <v>148282.28699039898</v>
      </c>
    </row>
    <row r="24" spans="1:67">
      <c r="A24">
        <v>2014</v>
      </c>
      <c r="B24" s="60" t="s">
        <v>470</v>
      </c>
      <c r="C24" s="65" t="s">
        <v>533</v>
      </c>
      <c r="D24" s="60" t="s">
        <v>575</v>
      </c>
      <c r="E24" s="66">
        <v>45.302822690824783</v>
      </c>
      <c r="F24" s="66">
        <v>3.5564835604870288</v>
      </c>
      <c r="G24" s="66">
        <v>140.48874611664272</v>
      </c>
      <c r="H24" s="66">
        <v>67.93711416085948</v>
      </c>
      <c r="I24" s="66">
        <v>256.75287308308327</v>
      </c>
      <c r="J24" s="66">
        <v>897.29416557183094</v>
      </c>
      <c r="K24" s="66">
        <v>23.039756559058208</v>
      </c>
      <c r="L24" s="66">
        <v>72.310602998343413</v>
      </c>
      <c r="M24" s="66">
        <v>10.204583222980332</v>
      </c>
      <c r="N24" s="66">
        <v>157.1662997543653</v>
      </c>
      <c r="O24" s="66">
        <v>292.46707875731494</v>
      </c>
      <c r="P24" s="66">
        <v>85.581441436043463</v>
      </c>
      <c r="Q24" s="66">
        <v>116.76140267729791</v>
      </c>
      <c r="R24" s="66">
        <v>83.122892990976538</v>
      </c>
      <c r="S24" s="66">
        <v>464.36776041611347</v>
      </c>
      <c r="T24" s="66">
        <v>933.40735372035283</v>
      </c>
      <c r="U24" s="66">
        <v>2463.8820977799473</v>
      </c>
      <c r="V24" s="66">
        <v>1996.0412044248051</v>
      </c>
      <c r="W24" s="66">
        <v>3141.3058638733178</v>
      </c>
      <c r="X24" s="66">
        <v>1916.8271909197365</v>
      </c>
      <c r="Y24" s="66">
        <v>10218.801090418963</v>
      </c>
      <c r="Z24" s="66">
        <v>354.88380747433627</v>
      </c>
      <c r="AA24" s="66">
        <v>0</v>
      </c>
      <c r="AB24" s="66">
        <v>296.86630453585462</v>
      </c>
      <c r="AC24" s="66">
        <v>160.39433270177341</v>
      </c>
      <c r="AD24" s="66">
        <v>116.06832353110309</v>
      </c>
      <c r="AE24" s="66">
        <v>2421.8985799403026</v>
      </c>
      <c r="AF24" s="66">
        <v>17.181607277996498</v>
      </c>
      <c r="AG24" s="66">
        <v>107.9653636401749</v>
      </c>
      <c r="AH24" s="66">
        <v>150.71871137329805</v>
      </c>
      <c r="AI24" s="66">
        <v>506.83177388025865</v>
      </c>
      <c r="AJ24" s="66">
        <v>347.89919879562865</v>
      </c>
      <c r="AK24" s="66">
        <v>1355.7184610425077</v>
      </c>
      <c r="AL24" s="66">
        <v>196.48828495802289</v>
      </c>
      <c r="AM24" s="66">
        <v>52.251282898594653</v>
      </c>
      <c r="AN24" s="66">
        <v>99.789687435176091</v>
      </c>
      <c r="AO24" s="66">
        <v>13.103796023174011</v>
      </c>
      <c r="AP24" s="66">
        <v>37.025783923112584</v>
      </c>
      <c r="AQ24" s="66">
        <v>54.593603383829148</v>
      </c>
      <c r="AR24" s="66">
        <v>33.242679650767549</v>
      </c>
      <c r="AS24" s="66">
        <v>73.032308278837093</v>
      </c>
      <c r="AT24" s="66">
        <v>16.643000490547607</v>
      </c>
      <c r="AU24" s="66">
        <v>16.896650180699538</v>
      </c>
      <c r="AV24" s="66">
        <v>28.162383028249227</v>
      </c>
      <c r="AW24" s="66">
        <v>8.7449793680598162</v>
      </c>
      <c r="AX24" s="66">
        <v>36.543963569941894</v>
      </c>
      <c r="AY24" s="66">
        <v>462.98212792682</v>
      </c>
      <c r="AZ24" s="66">
        <v>0.16517301702152296</v>
      </c>
      <c r="BA24" s="66">
        <v>56.425304056238502</v>
      </c>
      <c r="BB24" s="66">
        <v>67.959947250331325</v>
      </c>
      <c r="BC24" s="66">
        <v>845.31403563279696</v>
      </c>
      <c r="BD24" s="66">
        <v>213.66676328283546</v>
      </c>
      <c r="BE24" s="66">
        <v>87.479394228253895</v>
      </c>
      <c r="BF24" s="66">
        <v>379.96839690346417</v>
      </c>
      <c r="BG24" s="66">
        <v>0</v>
      </c>
      <c r="BH24" s="66">
        <v>0</v>
      </c>
      <c r="BI24" s="66">
        <v>1372.0746968219419</v>
      </c>
      <c r="BJ24" s="66">
        <v>0</v>
      </c>
      <c r="BK24" s="66">
        <v>0.46132620595893509</v>
      </c>
      <c r="BL24" s="66">
        <v>17742.485963544106</v>
      </c>
      <c r="BM24" s="66">
        <v>112.95539004758632</v>
      </c>
      <c r="BN24" s="66">
        <v>55504.109142673449</v>
      </c>
      <c r="BO24" s="66">
        <v>106735.61135410635</v>
      </c>
    </row>
    <row r="25" spans="1:67">
      <c r="A25">
        <v>2014</v>
      </c>
      <c r="B25" s="60" t="s">
        <v>471</v>
      </c>
      <c r="C25" s="65" t="s">
        <v>534</v>
      </c>
      <c r="D25" s="60" t="s">
        <v>575</v>
      </c>
      <c r="E25" s="66">
        <v>3.0298514186302352</v>
      </c>
      <c r="F25" s="66">
        <v>9.2282524589321083E-2</v>
      </c>
      <c r="G25" s="66">
        <v>0.8211864193921361</v>
      </c>
      <c r="H25" s="66">
        <v>15.259471844334156</v>
      </c>
      <c r="I25" s="66">
        <v>524.24187225511014</v>
      </c>
      <c r="J25" s="66">
        <v>2408.4946276834467</v>
      </c>
      <c r="K25" s="66">
        <v>50.067664507048079</v>
      </c>
      <c r="L25" s="66">
        <v>160.69048176747253</v>
      </c>
      <c r="M25" s="66">
        <v>7.9683547460667628</v>
      </c>
      <c r="N25" s="66">
        <v>17.393568683900991</v>
      </c>
      <c r="O25" s="66">
        <v>401.93255213653686</v>
      </c>
      <c r="P25" s="66">
        <v>166.69223840416407</v>
      </c>
      <c r="Q25" s="66">
        <v>157.62782522913233</v>
      </c>
      <c r="R25" s="66">
        <v>81.189267203809095</v>
      </c>
      <c r="S25" s="66">
        <v>618.88214749122733</v>
      </c>
      <c r="T25" s="66">
        <v>571.28299270702462</v>
      </c>
      <c r="U25" s="66">
        <v>3066.2324402026366</v>
      </c>
      <c r="V25" s="66">
        <v>552.15265301241607</v>
      </c>
      <c r="W25" s="66">
        <v>1022.6488805351295</v>
      </c>
      <c r="X25" s="66">
        <v>1778.8824973173701</v>
      </c>
      <c r="Y25" s="66">
        <v>1996.0165728595414</v>
      </c>
      <c r="Z25" s="66">
        <v>789.05263152445127</v>
      </c>
      <c r="AA25" s="66">
        <v>0</v>
      </c>
      <c r="AB25" s="66">
        <v>8.0675093812009617</v>
      </c>
      <c r="AC25" s="66">
        <v>35.955091823507715</v>
      </c>
      <c r="AD25" s="66">
        <v>58.988241032453438</v>
      </c>
      <c r="AE25" s="66">
        <v>556.13239265027755</v>
      </c>
      <c r="AF25" s="66">
        <v>10.801176206446172</v>
      </c>
      <c r="AG25" s="66">
        <v>67.900057179550132</v>
      </c>
      <c r="AH25" s="66">
        <v>94.783082467026077</v>
      </c>
      <c r="AI25" s="66">
        <v>27.864410339876205</v>
      </c>
      <c r="AJ25" s="66">
        <v>1.7968028414621617</v>
      </c>
      <c r="AK25" s="66">
        <v>16.082047064234935</v>
      </c>
      <c r="AL25" s="66">
        <v>52.340996902949826</v>
      </c>
      <c r="AM25" s="66">
        <v>5.5617886580035147</v>
      </c>
      <c r="AN25" s="66">
        <v>147.04842326499977</v>
      </c>
      <c r="AO25" s="66">
        <v>7.3217024688515284</v>
      </c>
      <c r="AP25" s="66">
        <v>51.809091286881916</v>
      </c>
      <c r="AQ25" s="66">
        <v>7.4519204692561702</v>
      </c>
      <c r="AR25" s="66">
        <v>23.869657206871903</v>
      </c>
      <c r="AS25" s="66">
        <v>71.440782785345078</v>
      </c>
      <c r="AT25" s="66">
        <v>22.134655234414424</v>
      </c>
      <c r="AU25" s="66">
        <v>16.537172206100418</v>
      </c>
      <c r="AV25" s="66">
        <v>36.500221572341715</v>
      </c>
      <c r="AW25" s="66">
        <v>13.861159999711941</v>
      </c>
      <c r="AX25" s="66">
        <v>37.110294698242868</v>
      </c>
      <c r="AY25" s="66">
        <v>30.131131643403148</v>
      </c>
      <c r="AZ25" s="66">
        <v>0.44324207695297591</v>
      </c>
      <c r="BA25" s="66">
        <v>12.913834889708404</v>
      </c>
      <c r="BB25" s="66">
        <v>75.445204419300836</v>
      </c>
      <c r="BC25" s="66">
        <v>113.59944408838689</v>
      </c>
      <c r="BD25" s="66">
        <v>411.15842081649134</v>
      </c>
      <c r="BE25" s="66">
        <v>71.383155358874163</v>
      </c>
      <c r="BF25" s="66">
        <v>226.46667852109209</v>
      </c>
      <c r="BG25" s="66">
        <v>0</v>
      </c>
      <c r="BH25" s="66">
        <v>0</v>
      </c>
      <c r="BI25" s="66">
        <v>1569.4705951646577</v>
      </c>
      <c r="BJ25" s="66">
        <v>0</v>
      </c>
      <c r="BK25" s="66">
        <v>1.8700812707707817E-2</v>
      </c>
      <c r="BL25" s="66">
        <v>682.72240756340716</v>
      </c>
      <c r="BM25" s="66">
        <v>67.581787210506903</v>
      </c>
      <c r="BN25" s="66">
        <v>2084.8830858446986</v>
      </c>
      <c r="BO25" s="66">
        <v>21108.228426623587</v>
      </c>
    </row>
    <row r="26" spans="1:67">
      <c r="A26">
        <v>2014</v>
      </c>
      <c r="B26" s="60" t="s">
        <v>472</v>
      </c>
      <c r="C26" s="65" t="s">
        <v>535</v>
      </c>
      <c r="D26" s="60" t="s">
        <v>575</v>
      </c>
      <c r="E26" s="66">
        <v>0</v>
      </c>
      <c r="F26" s="66">
        <v>0</v>
      </c>
      <c r="G26" s="66">
        <v>0</v>
      </c>
      <c r="H26" s="66">
        <v>0</v>
      </c>
      <c r="I26" s="66">
        <v>0</v>
      </c>
      <c r="J26" s="66">
        <v>0</v>
      </c>
      <c r="K26" s="66">
        <v>0</v>
      </c>
      <c r="L26" s="66">
        <v>0</v>
      </c>
      <c r="M26" s="66">
        <v>0</v>
      </c>
      <c r="N26" s="66">
        <v>0</v>
      </c>
      <c r="O26" s="66">
        <v>0</v>
      </c>
      <c r="P26" s="66">
        <v>0</v>
      </c>
      <c r="Q26" s="66">
        <v>0</v>
      </c>
      <c r="R26" s="66">
        <v>0</v>
      </c>
      <c r="S26" s="66">
        <v>0</v>
      </c>
      <c r="T26" s="66">
        <v>0</v>
      </c>
      <c r="U26" s="66">
        <v>0</v>
      </c>
      <c r="V26" s="66">
        <v>0</v>
      </c>
      <c r="W26" s="66">
        <v>0</v>
      </c>
      <c r="X26" s="66">
        <v>0</v>
      </c>
      <c r="Y26" s="66">
        <v>0</v>
      </c>
      <c r="Z26" s="66">
        <v>0</v>
      </c>
      <c r="AA26" s="66">
        <v>0</v>
      </c>
      <c r="AB26" s="66">
        <v>0</v>
      </c>
      <c r="AC26" s="66">
        <v>0</v>
      </c>
      <c r="AD26" s="66">
        <v>0</v>
      </c>
      <c r="AE26" s="66">
        <v>0</v>
      </c>
      <c r="AF26" s="66">
        <v>0</v>
      </c>
      <c r="AG26" s="66">
        <v>0</v>
      </c>
      <c r="AH26" s="66">
        <v>0</v>
      </c>
      <c r="AI26" s="66">
        <v>0</v>
      </c>
      <c r="AJ26" s="66">
        <v>0</v>
      </c>
      <c r="AK26" s="66">
        <v>0</v>
      </c>
      <c r="AL26" s="66">
        <v>0</v>
      </c>
      <c r="AM26" s="66">
        <v>0</v>
      </c>
      <c r="AN26" s="66">
        <v>0</v>
      </c>
      <c r="AO26" s="66">
        <v>0</v>
      </c>
      <c r="AP26" s="66">
        <v>0</v>
      </c>
      <c r="AQ26" s="66">
        <v>0</v>
      </c>
      <c r="AR26" s="66">
        <v>0</v>
      </c>
      <c r="AS26" s="66">
        <v>0</v>
      </c>
      <c r="AT26" s="66">
        <v>0</v>
      </c>
      <c r="AU26" s="66">
        <v>0</v>
      </c>
      <c r="AV26" s="66">
        <v>0</v>
      </c>
      <c r="AW26" s="66">
        <v>0</v>
      </c>
      <c r="AX26" s="66">
        <v>0</v>
      </c>
      <c r="AY26" s="66">
        <v>0</v>
      </c>
      <c r="AZ26" s="66">
        <v>0</v>
      </c>
      <c r="BA26" s="66">
        <v>0</v>
      </c>
      <c r="BB26" s="66">
        <v>0</v>
      </c>
      <c r="BC26" s="66">
        <v>0</v>
      </c>
      <c r="BD26" s="66">
        <v>0</v>
      </c>
      <c r="BE26" s="66">
        <v>0</v>
      </c>
      <c r="BF26" s="66">
        <v>0</v>
      </c>
      <c r="BG26" s="66">
        <v>0</v>
      </c>
      <c r="BH26" s="66">
        <v>0</v>
      </c>
      <c r="BI26" s="66">
        <v>0</v>
      </c>
      <c r="BJ26" s="66">
        <v>0</v>
      </c>
      <c r="BK26" s="66">
        <v>0</v>
      </c>
      <c r="BL26" s="66">
        <v>0</v>
      </c>
      <c r="BM26" s="66">
        <v>0</v>
      </c>
      <c r="BN26" s="66">
        <v>0</v>
      </c>
      <c r="BO26" s="66">
        <v>0</v>
      </c>
    </row>
    <row r="27" spans="1:67">
      <c r="A27">
        <v>2014</v>
      </c>
      <c r="B27" s="60" t="s">
        <v>473</v>
      </c>
      <c r="C27" s="65" t="s">
        <v>536</v>
      </c>
      <c r="D27" s="60" t="s">
        <v>575</v>
      </c>
      <c r="E27" s="66">
        <v>310.85102338431915</v>
      </c>
      <c r="F27" s="66">
        <v>23.113575365949433</v>
      </c>
      <c r="G27" s="66">
        <v>18.183072296102733</v>
      </c>
      <c r="H27" s="66">
        <v>125.29295128742059</v>
      </c>
      <c r="I27" s="66">
        <v>907.57681883066743</v>
      </c>
      <c r="J27" s="66">
        <v>1909.8751741267113</v>
      </c>
      <c r="K27" s="66">
        <v>145.735055004152</v>
      </c>
      <c r="L27" s="66">
        <v>833.52028029850226</v>
      </c>
      <c r="M27" s="66">
        <v>153.96725680031992</v>
      </c>
      <c r="N27" s="66">
        <v>2540.8448069054762</v>
      </c>
      <c r="O27" s="66">
        <v>4969.5143912801141</v>
      </c>
      <c r="P27" s="66">
        <v>373.536113972652</v>
      </c>
      <c r="Q27" s="66">
        <v>289.51217789961089</v>
      </c>
      <c r="R27" s="66">
        <v>597.67581021572539</v>
      </c>
      <c r="S27" s="66">
        <v>8616.8836096655796</v>
      </c>
      <c r="T27" s="66">
        <v>1861.1403925007398</v>
      </c>
      <c r="U27" s="66">
        <v>3754.4776285596249</v>
      </c>
      <c r="V27" s="66">
        <v>872.48309978575833</v>
      </c>
      <c r="W27" s="66">
        <v>1024.6182170383797</v>
      </c>
      <c r="X27" s="66">
        <v>1170.8004938940851</v>
      </c>
      <c r="Y27" s="66">
        <v>745.41061158757793</v>
      </c>
      <c r="Z27" s="66">
        <v>163.27401229913281</v>
      </c>
      <c r="AA27" s="66">
        <v>0</v>
      </c>
      <c r="AB27" s="66">
        <v>19212.838385653791</v>
      </c>
      <c r="AC27" s="66">
        <v>2598.5430239216425</v>
      </c>
      <c r="AD27" s="66">
        <v>603.97063009333374</v>
      </c>
      <c r="AE27" s="66">
        <v>790.05332692722538</v>
      </c>
      <c r="AF27" s="66">
        <v>221.94765898294409</v>
      </c>
      <c r="AG27" s="66">
        <v>1394.5359515611515</v>
      </c>
      <c r="AH27" s="66">
        <v>1946.7830806540837</v>
      </c>
      <c r="AI27" s="66">
        <v>1800.5140050887553</v>
      </c>
      <c r="AJ27" s="66">
        <v>11.584359386660966</v>
      </c>
      <c r="AK27" s="66">
        <v>11.816460435694655</v>
      </c>
      <c r="AL27" s="66">
        <v>1906.5503490592953</v>
      </c>
      <c r="AM27" s="66">
        <v>37.992851332056901</v>
      </c>
      <c r="AN27" s="66">
        <v>2018.2706880667693</v>
      </c>
      <c r="AO27" s="66">
        <v>197.87817425726774</v>
      </c>
      <c r="AP27" s="66">
        <v>508.43353888716115</v>
      </c>
      <c r="AQ27" s="66">
        <v>270.10806114739688</v>
      </c>
      <c r="AR27" s="66">
        <v>274.61888199048997</v>
      </c>
      <c r="AS27" s="66">
        <v>774.54194969403716</v>
      </c>
      <c r="AT27" s="66">
        <v>321.06316168234792</v>
      </c>
      <c r="AU27" s="66">
        <v>120.0374426406389</v>
      </c>
      <c r="AV27" s="66">
        <v>3326.8570686843177</v>
      </c>
      <c r="AW27" s="66">
        <v>262.87088409883825</v>
      </c>
      <c r="AX27" s="66">
        <v>226.94508964883693</v>
      </c>
      <c r="AY27" s="66">
        <v>1303.1749470616749</v>
      </c>
      <c r="AZ27" s="66">
        <v>1.4731922498011316</v>
      </c>
      <c r="BA27" s="66">
        <v>210.94998567773487</v>
      </c>
      <c r="BB27" s="66">
        <v>760.7581291496856</v>
      </c>
      <c r="BC27" s="66">
        <v>2009.9575088475096</v>
      </c>
      <c r="BD27" s="66">
        <v>3609.7823650260107</v>
      </c>
      <c r="BE27" s="66">
        <v>2304.3095395787054</v>
      </c>
      <c r="BF27" s="66">
        <v>2783.7580262950046</v>
      </c>
      <c r="BG27" s="66">
        <v>0</v>
      </c>
      <c r="BH27" s="66">
        <v>0</v>
      </c>
      <c r="BI27" s="66">
        <v>20654.366232899862</v>
      </c>
      <c r="BJ27" s="66">
        <v>0</v>
      </c>
      <c r="BK27" s="66">
        <v>16.038404697770204</v>
      </c>
      <c r="BL27" s="66">
        <v>4.0906128250978027</v>
      </c>
      <c r="BM27" s="66">
        <v>9.4087286196817776E-2</v>
      </c>
      <c r="BN27" s="66">
        <v>99.741040450868056</v>
      </c>
      <c r="BO27" s="66">
        <v>104005.53566893938</v>
      </c>
    </row>
    <row r="28" spans="1:67">
      <c r="A28">
        <v>2014</v>
      </c>
      <c r="B28" s="60" t="s">
        <v>474</v>
      </c>
      <c r="C28" s="65" t="s">
        <v>537</v>
      </c>
      <c r="D28" s="60" t="s">
        <v>575</v>
      </c>
      <c r="E28" s="66">
        <v>86.509708895293855</v>
      </c>
      <c r="F28" s="66">
        <v>0.23754531977098425</v>
      </c>
      <c r="G28" s="66">
        <v>18.542365984132683</v>
      </c>
      <c r="H28" s="66">
        <v>2.3746877503045476</v>
      </c>
      <c r="I28" s="66">
        <v>138.68862529123973</v>
      </c>
      <c r="J28" s="66">
        <v>115.94559914688298</v>
      </c>
      <c r="K28" s="66">
        <v>3.3857415978764624</v>
      </c>
      <c r="L28" s="66">
        <v>22.217152947185717</v>
      </c>
      <c r="M28" s="66">
        <v>11.081434421069376</v>
      </c>
      <c r="N28" s="66">
        <v>84.307185300443464</v>
      </c>
      <c r="O28" s="66">
        <v>501.03454114969531</v>
      </c>
      <c r="P28" s="66">
        <v>13.148130234864961</v>
      </c>
      <c r="Q28" s="66">
        <v>23.13484993122136</v>
      </c>
      <c r="R28" s="66">
        <v>57.734777980571046</v>
      </c>
      <c r="S28" s="66">
        <v>321.569637331146</v>
      </c>
      <c r="T28" s="66">
        <v>173.02401179132715</v>
      </c>
      <c r="U28" s="66">
        <v>214.1022528562527</v>
      </c>
      <c r="V28" s="66">
        <v>47.818573448350946</v>
      </c>
      <c r="W28" s="66">
        <v>97.71064449324119</v>
      </c>
      <c r="X28" s="66">
        <v>315.60656635331378</v>
      </c>
      <c r="Y28" s="66">
        <v>66.05091614443414</v>
      </c>
      <c r="Z28" s="66">
        <v>17.594340488718128</v>
      </c>
      <c r="AA28" s="66">
        <v>0</v>
      </c>
      <c r="AB28" s="66">
        <v>359.86784118494893</v>
      </c>
      <c r="AC28" s="66">
        <v>1526.0902683419531</v>
      </c>
      <c r="AD28" s="66">
        <v>1300.4089164464058</v>
      </c>
      <c r="AE28" s="66">
        <v>300.06680312921299</v>
      </c>
      <c r="AF28" s="66">
        <v>52.690890135158014</v>
      </c>
      <c r="AG28" s="66">
        <v>331.06675760900305</v>
      </c>
      <c r="AH28" s="66">
        <v>462.17166201147529</v>
      </c>
      <c r="AI28" s="66">
        <v>266.05410073425526</v>
      </c>
      <c r="AJ28" s="66">
        <v>2.5250865882461211</v>
      </c>
      <c r="AK28" s="66">
        <v>1.2597328015634754</v>
      </c>
      <c r="AL28" s="66">
        <v>218.45033774030946</v>
      </c>
      <c r="AM28" s="66">
        <v>0.58078708439158777</v>
      </c>
      <c r="AN28" s="66">
        <v>44.870453919094238</v>
      </c>
      <c r="AO28" s="66">
        <v>23.387125375143892</v>
      </c>
      <c r="AP28" s="66">
        <v>27.551208819578232</v>
      </c>
      <c r="AQ28" s="66">
        <v>40.808914869100548</v>
      </c>
      <c r="AR28" s="66">
        <v>20.121487465689718</v>
      </c>
      <c r="AS28" s="66">
        <v>382.10083174994804</v>
      </c>
      <c r="AT28" s="66">
        <v>219.62450855183977</v>
      </c>
      <c r="AU28" s="66">
        <v>67.990636906373709</v>
      </c>
      <c r="AV28" s="66">
        <v>89.067687358224561</v>
      </c>
      <c r="AW28" s="66">
        <v>37.204828115959806</v>
      </c>
      <c r="AX28" s="66">
        <v>116.90527586286298</v>
      </c>
      <c r="AY28" s="66">
        <v>156.95747876485905</v>
      </c>
      <c r="AZ28" s="66">
        <v>2.8156761839358939E-2</v>
      </c>
      <c r="BA28" s="66">
        <v>50.829067721382835</v>
      </c>
      <c r="BB28" s="66">
        <v>220.15772675712728</v>
      </c>
      <c r="BC28" s="66">
        <v>1239.1130983862972</v>
      </c>
      <c r="BD28" s="66">
        <v>427.54273470901586</v>
      </c>
      <c r="BE28" s="66">
        <v>1107.3982667698219</v>
      </c>
      <c r="BF28" s="66">
        <v>146.32853484750774</v>
      </c>
      <c r="BG28" s="66">
        <v>0</v>
      </c>
      <c r="BH28" s="66">
        <v>0</v>
      </c>
      <c r="BI28" s="66">
        <v>5693.6650267228933</v>
      </c>
      <c r="BJ28" s="66">
        <v>0</v>
      </c>
      <c r="BK28" s="66">
        <v>1059.2059127460986</v>
      </c>
      <c r="BL28" s="66">
        <v>2.764249092193046</v>
      </c>
      <c r="BM28" s="66">
        <v>2.470223080325027E-2</v>
      </c>
      <c r="BN28" s="66">
        <v>948.29917396005226</v>
      </c>
      <c r="BO28" s="66">
        <v>19274.999561127959</v>
      </c>
    </row>
    <row r="29" spans="1:67">
      <c r="A29">
        <v>2014</v>
      </c>
      <c r="B29" s="60" t="s">
        <v>475</v>
      </c>
      <c r="C29" s="65" t="s">
        <v>538</v>
      </c>
      <c r="D29" s="60" t="s">
        <v>575</v>
      </c>
      <c r="E29" s="66">
        <v>55.519290201348802</v>
      </c>
      <c r="F29" s="66">
        <v>0.10364683520602624</v>
      </c>
      <c r="G29" s="66">
        <v>3.1217196590015144</v>
      </c>
      <c r="H29" s="66">
        <v>9.9861406401058481</v>
      </c>
      <c r="I29" s="66">
        <v>558.76122263090917</v>
      </c>
      <c r="J29" s="66">
        <v>168.38969681472818</v>
      </c>
      <c r="K29" s="66">
        <v>31.304123418564728</v>
      </c>
      <c r="L29" s="66">
        <v>845.18789191556129</v>
      </c>
      <c r="M29" s="66">
        <v>14.736661371003736</v>
      </c>
      <c r="N29" s="66">
        <v>107.99085546808033</v>
      </c>
      <c r="O29" s="66">
        <v>1692.1189956492767</v>
      </c>
      <c r="P29" s="66">
        <v>58.346319771746543</v>
      </c>
      <c r="Q29" s="66">
        <v>252.41757316984442</v>
      </c>
      <c r="R29" s="66">
        <v>305.28305156201361</v>
      </c>
      <c r="S29" s="66">
        <v>4731.8954398258229</v>
      </c>
      <c r="T29" s="66">
        <v>1220.4282983365604</v>
      </c>
      <c r="U29" s="66">
        <v>220.06246699878125</v>
      </c>
      <c r="V29" s="66">
        <v>286.46352446413556</v>
      </c>
      <c r="W29" s="66">
        <v>248.47265277565506</v>
      </c>
      <c r="X29" s="66">
        <v>391.62141469793079</v>
      </c>
      <c r="Y29" s="66">
        <v>297.94201245283716</v>
      </c>
      <c r="Z29" s="66">
        <v>59.856349195105381</v>
      </c>
      <c r="AA29" s="66">
        <v>0</v>
      </c>
      <c r="AB29" s="66">
        <v>303.63778581865392</v>
      </c>
      <c r="AC29" s="66">
        <v>891.61309654915829</v>
      </c>
      <c r="AD29" s="66">
        <v>327.14417593378067</v>
      </c>
      <c r="AE29" s="66">
        <v>296.34040512804205</v>
      </c>
      <c r="AF29" s="66">
        <v>14.119687285075738</v>
      </c>
      <c r="AG29" s="66">
        <v>88.717866519167558</v>
      </c>
      <c r="AH29" s="66">
        <v>123.85059281336973</v>
      </c>
      <c r="AI29" s="66">
        <v>170.9999228899803</v>
      </c>
      <c r="AJ29" s="66">
        <v>0.67417412215420258</v>
      </c>
      <c r="AK29" s="66">
        <v>0.80574335123602681</v>
      </c>
      <c r="AL29" s="66">
        <v>176.02939144115683</v>
      </c>
      <c r="AM29" s="66">
        <v>3.1780963790724757</v>
      </c>
      <c r="AN29" s="66">
        <v>579.82199712171268</v>
      </c>
      <c r="AO29" s="66">
        <v>45.619123789902595</v>
      </c>
      <c r="AP29" s="66">
        <v>66.019265792926191</v>
      </c>
      <c r="AQ29" s="66">
        <v>30.745079733366431</v>
      </c>
      <c r="AR29" s="66">
        <v>15.219931238245234</v>
      </c>
      <c r="AS29" s="66">
        <v>268.05424255375925</v>
      </c>
      <c r="AT29" s="66">
        <v>24.454329340195166</v>
      </c>
      <c r="AU29" s="66">
        <v>9.7053729990797706</v>
      </c>
      <c r="AV29" s="66">
        <v>225.43776333463617</v>
      </c>
      <c r="AW29" s="66">
        <v>10.38365653380554</v>
      </c>
      <c r="AX29" s="66">
        <v>36.658789761643483</v>
      </c>
      <c r="AY29" s="66">
        <v>75.504151872641074</v>
      </c>
      <c r="AZ29" s="66">
        <v>0.25545631653029438</v>
      </c>
      <c r="BA29" s="66">
        <v>14.057186044982796</v>
      </c>
      <c r="BB29" s="66">
        <v>154.05115894386793</v>
      </c>
      <c r="BC29" s="66">
        <v>439.28739421918283</v>
      </c>
      <c r="BD29" s="66">
        <v>397.17141706265841</v>
      </c>
      <c r="BE29" s="66">
        <v>737.15485145086393</v>
      </c>
      <c r="BF29" s="66">
        <v>264.6204441635129</v>
      </c>
      <c r="BG29" s="66">
        <v>0</v>
      </c>
      <c r="BH29" s="66">
        <v>0</v>
      </c>
      <c r="BI29" s="66">
        <v>1397.901662965231</v>
      </c>
      <c r="BJ29" s="66">
        <v>0</v>
      </c>
      <c r="BK29" s="66">
        <v>40.69164044429624</v>
      </c>
      <c r="BL29" s="66">
        <v>20.608320273441702</v>
      </c>
      <c r="BM29" s="66">
        <v>1.8527645259759784</v>
      </c>
      <c r="BN29" s="66">
        <v>1346.14847789858</v>
      </c>
      <c r="BO29" s="66">
        <v>20158.5447644661</v>
      </c>
    </row>
    <row r="30" spans="1:67">
      <c r="A30">
        <v>2014</v>
      </c>
      <c r="B30" s="60" t="s">
        <v>476</v>
      </c>
      <c r="C30" s="65" t="s">
        <v>539</v>
      </c>
      <c r="D30" s="60" t="s">
        <v>575</v>
      </c>
      <c r="E30" s="66">
        <v>73.917433057014392</v>
      </c>
      <c r="F30" s="66">
        <v>12.0349655694947</v>
      </c>
      <c r="G30" s="66">
        <v>5.7505966394057095</v>
      </c>
      <c r="H30" s="66">
        <v>9.6357161380419925</v>
      </c>
      <c r="I30" s="66">
        <v>67.870812895746226</v>
      </c>
      <c r="J30" s="66">
        <v>42.653223280650003</v>
      </c>
      <c r="K30" s="66">
        <v>2.8114014293751506</v>
      </c>
      <c r="L30" s="66">
        <v>15.475385128990231</v>
      </c>
      <c r="M30" s="66">
        <v>11.515512435015497</v>
      </c>
      <c r="N30" s="66">
        <v>77.24818320604632</v>
      </c>
      <c r="O30" s="66">
        <v>156.28571453801899</v>
      </c>
      <c r="P30" s="66">
        <v>34.528306848214768</v>
      </c>
      <c r="Q30" s="66">
        <v>20.352945664373458</v>
      </c>
      <c r="R30" s="66">
        <v>23.370179625875839</v>
      </c>
      <c r="S30" s="66">
        <v>129.06159308712827</v>
      </c>
      <c r="T30" s="66">
        <v>54.767293680362663</v>
      </c>
      <c r="U30" s="66">
        <v>588.22263743151882</v>
      </c>
      <c r="V30" s="66">
        <v>108.80963136917495</v>
      </c>
      <c r="W30" s="66">
        <v>112.93307506990021</v>
      </c>
      <c r="X30" s="66">
        <v>168.12941638551385</v>
      </c>
      <c r="Y30" s="66">
        <v>127.32045457224815</v>
      </c>
      <c r="Z30" s="66">
        <v>17.747756832172957</v>
      </c>
      <c r="AA30" s="66">
        <v>0</v>
      </c>
      <c r="AB30" s="66">
        <v>308.15678449637596</v>
      </c>
      <c r="AC30" s="66">
        <v>105.50914243368021</v>
      </c>
      <c r="AD30" s="66">
        <v>22.634920649893214</v>
      </c>
      <c r="AE30" s="66">
        <v>156.28992279017871</v>
      </c>
      <c r="AF30" s="66">
        <v>10.971275287352231</v>
      </c>
      <c r="AG30" s="66">
        <v>68.958337270465037</v>
      </c>
      <c r="AH30" s="66">
        <v>96.262257133184079</v>
      </c>
      <c r="AI30" s="66">
        <v>128.79398378117941</v>
      </c>
      <c r="AJ30" s="66">
        <v>18.85024324083831</v>
      </c>
      <c r="AK30" s="66">
        <v>15.883434595704875</v>
      </c>
      <c r="AL30" s="66">
        <v>99.009167188525311</v>
      </c>
      <c r="AM30" s="66">
        <v>9.2858083227948551</v>
      </c>
      <c r="AN30" s="66">
        <v>43.451739476296147</v>
      </c>
      <c r="AO30" s="66">
        <v>25.153157452424228</v>
      </c>
      <c r="AP30" s="66">
        <v>47.016505034488688</v>
      </c>
      <c r="AQ30" s="66">
        <v>60.115510210940933</v>
      </c>
      <c r="AR30" s="66">
        <v>76.781918101724244</v>
      </c>
      <c r="AS30" s="66">
        <v>117.42295657838771</v>
      </c>
      <c r="AT30" s="66">
        <v>12.502795907173832</v>
      </c>
      <c r="AU30" s="66">
        <v>14.453805256855995</v>
      </c>
      <c r="AV30" s="66">
        <v>3258.901879761916</v>
      </c>
      <c r="AW30" s="66">
        <v>18.816011826472185</v>
      </c>
      <c r="AX30" s="66">
        <v>37.043238828980527</v>
      </c>
      <c r="AY30" s="66">
        <v>140.14458861377787</v>
      </c>
      <c r="AZ30" s="66">
        <v>0.22466310383727164</v>
      </c>
      <c r="BA30" s="66">
        <v>16.414213023197973</v>
      </c>
      <c r="BB30" s="66">
        <v>26.000720177294774</v>
      </c>
      <c r="BC30" s="66">
        <v>2891.8971583612533</v>
      </c>
      <c r="BD30" s="66">
        <v>144.42205932732421</v>
      </c>
      <c r="BE30" s="66">
        <v>100.49759922821026</v>
      </c>
      <c r="BF30" s="66">
        <v>77.877034057540271</v>
      </c>
      <c r="BG30" s="66">
        <v>0</v>
      </c>
      <c r="BH30" s="66">
        <v>0</v>
      </c>
      <c r="BI30" s="66">
        <v>336.56330281453279</v>
      </c>
      <c r="BJ30" s="66">
        <v>0</v>
      </c>
      <c r="BK30" s="66">
        <v>0.74165832807622667</v>
      </c>
      <c r="BL30" s="66">
        <v>178749.89255734201</v>
      </c>
      <c r="BM30" s="66">
        <v>285.43807587469888</v>
      </c>
      <c r="BN30" s="66">
        <v>341.29164104406016</v>
      </c>
      <c r="BO30" s="66">
        <v>189724.11230180605</v>
      </c>
    </row>
    <row r="31" spans="1:67">
      <c r="A31">
        <v>2014</v>
      </c>
      <c r="B31" s="60" t="s">
        <v>477</v>
      </c>
      <c r="C31" s="65" t="s">
        <v>540</v>
      </c>
      <c r="D31" s="60" t="s">
        <v>575</v>
      </c>
      <c r="E31" s="66">
        <v>79.430409569339645</v>
      </c>
      <c r="F31" s="66">
        <v>2.7972756480007841</v>
      </c>
      <c r="G31" s="66">
        <v>8.9168821763825612</v>
      </c>
      <c r="H31" s="66">
        <v>3.9822087143580234</v>
      </c>
      <c r="I31" s="66">
        <v>506.65763569758531</v>
      </c>
      <c r="J31" s="66">
        <v>282.77787112244926</v>
      </c>
      <c r="K31" s="66">
        <v>15.4097065592593</v>
      </c>
      <c r="L31" s="66">
        <v>62.305585858977864</v>
      </c>
      <c r="M31" s="66">
        <v>37.989910010966391</v>
      </c>
      <c r="N31" s="66">
        <v>141.1415292732992</v>
      </c>
      <c r="O31" s="66">
        <v>407.29292436087439</v>
      </c>
      <c r="P31" s="66">
        <v>235.1944158503612</v>
      </c>
      <c r="Q31" s="66">
        <v>52.500862930119048</v>
      </c>
      <c r="R31" s="66">
        <v>48.799874275728122</v>
      </c>
      <c r="S31" s="66">
        <v>206.1988914659282</v>
      </c>
      <c r="T31" s="66">
        <v>190.33213028539262</v>
      </c>
      <c r="U31" s="66">
        <v>633.74022905079323</v>
      </c>
      <c r="V31" s="66">
        <v>261.45339121730643</v>
      </c>
      <c r="W31" s="66">
        <v>319.50656081570253</v>
      </c>
      <c r="X31" s="66">
        <v>450.89531669123505</v>
      </c>
      <c r="Y31" s="66">
        <v>226.58510380566526</v>
      </c>
      <c r="Z31" s="66">
        <v>116.82415975639687</v>
      </c>
      <c r="AA31" s="66">
        <v>0</v>
      </c>
      <c r="AB31" s="66">
        <v>60.879290985321667</v>
      </c>
      <c r="AC31" s="66">
        <v>36.142785272214915</v>
      </c>
      <c r="AD31" s="66">
        <v>27.377509286763807</v>
      </c>
      <c r="AE31" s="66">
        <v>446.57096550224674</v>
      </c>
      <c r="AF31" s="66">
        <v>108.05854624267081</v>
      </c>
      <c r="AG31" s="66">
        <v>11.093733493059823</v>
      </c>
      <c r="AH31" s="66">
        <v>15.486944961867419</v>
      </c>
      <c r="AI31" s="66">
        <v>132.09624597547145</v>
      </c>
      <c r="AJ31" s="66">
        <v>17.362579845849975</v>
      </c>
      <c r="AK31" s="66">
        <v>4.5768112918594399</v>
      </c>
      <c r="AL31" s="66">
        <v>48.990696791641483</v>
      </c>
      <c r="AM31" s="66">
        <v>3.685491691330792</v>
      </c>
      <c r="AN31" s="66">
        <v>202.21120477475205</v>
      </c>
      <c r="AO31" s="66">
        <v>59.756262972607104</v>
      </c>
      <c r="AP31" s="66">
        <v>36.560733967639351</v>
      </c>
      <c r="AQ31" s="66">
        <v>112.14359079814808</v>
      </c>
      <c r="AR31" s="66">
        <v>32.994348989696668</v>
      </c>
      <c r="AS31" s="66">
        <v>40.069037644746857</v>
      </c>
      <c r="AT31" s="66">
        <v>9.1618365139178675</v>
      </c>
      <c r="AU31" s="66">
        <v>9.4153246835147772</v>
      </c>
      <c r="AV31" s="66">
        <v>8.0450555197313385</v>
      </c>
      <c r="AW31" s="66">
        <v>12.438988606552677</v>
      </c>
      <c r="AX31" s="66">
        <v>27.98919749583516</v>
      </c>
      <c r="AY31" s="66">
        <v>46.149894465019123</v>
      </c>
      <c r="AZ31" s="66">
        <v>1.1616155360274489</v>
      </c>
      <c r="BA31" s="66">
        <v>15.07830928878926</v>
      </c>
      <c r="BB31" s="66">
        <v>47.818586728282639</v>
      </c>
      <c r="BC31" s="66">
        <v>58.835358167901639</v>
      </c>
      <c r="BD31" s="66">
        <v>88.516107149006544</v>
      </c>
      <c r="BE31" s="66">
        <v>215.16179071062405</v>
      </c>
      <c r="BF31" s="66">
        <v>112.70244247024881</v>
      </c>
      <c r="BG31" s="66">
        <v>0</v>
      </c>
      <c r="BH31" s="66">
        <v>0</v>
      </c>
      <c r="BI31" s="66">
        <v>3083.4570703302757</v>
      </c>
      <c r="BJ31" s="66">
        <v>0</v>
      </c>
      <c r="BK31" s="66">
        <v>1.6251631639943767</v>
      </c>
      <c r="BL31" s="66">
        <v>660.5628707428906</v>
      </c>
      <c r="BM31" s="66">
        <v>26.440503460730991</v>
      </c>
      <c r="BN31" s="66">
        <v>1826.2067027802066</v>
      </c>
      <c r="BO31" s="66">
        <v>11937.556473437588</v>
      </c>
    </row>
    <row r="32" spans="1:67">
      <c r="A32">
        <v>2014</v>
      </c>
      <c r="B32" s="60" t="s">
        <v>478</v>
      </c>
      <c r="C32" s="65" t="s">
        <v>541</v>
      </c>
      <c r="D32" s="60" t="s">
        <v>575</v>
      </c>
      <c r="E32" s="66">
        <v>522.38959536703999</v>
      </c>
      <c r="F32" s="66">
        <v>18.386431718644769</v>
      </c>
      <c r="G32" s="66">
        <v>58.519739097472609</v>
      </c>
      <c r="H32" s="66">
        <v>26.03920570247309</v>
      </c>
      <c r="I32" s="66">
        <v>3331.6917548420861</v>
      </c>
      <c r="J32" s="66">
        <v>1858.7436932541273</v>
      </c>
      <c r="K32" s="66">
        <v>101.30246793496532</v>
      </c>
      <c r="L32" s="66">
        <v>409.60842485249111</v>
      </c>
      <c r="M32" s="66">
        <v>249.68421807690225</v>
      </c>
      <c r="N32" s="66">
        <v>927.0164889963537</v>
      </c>
      <c r="O32" s="66">
        <v>2676.658817156449</v>
      </c>
      <c r="P32" s="66">
        <v>1546.6011363744415</v>
      </c>
      <c r="Q32" s="66">
        <v>345.11162086798134</v>
      </c>
      <c r="R32" s="66">
        <v>320.57963847366875</v>
      </c>
      <c r="S32" s="66">
        <v>1354.0697270788796</v>
      </c>
      <c r="T32" s="66">
        <v>1250.9426022289813</v>
      </c>
      <c r="U32" s="66">
        <v>4164.4775176389712</v>
      </c>
      <c r="V32" s="66">
        <v>1719.1405522532646</v>
      </c>
      <c r="W32" s="66">
        <v>2100.3152795838541</v>
      </c>
      <c r="X32" s="66">
        <v>2963.4170667843828</v>
      </c>
      <c r="Y32" s="66">
        <v>1489.7619503879916</v>
      </c>
      <c r="Z32" s="66">
        <v>768.23850152866248</v>
      </c>
      <c r="AA32" s="66">
        <v>0</v>
      </c>
      <c r="AB32" s="66">
        <v>399.77240141571872</v>
      </c>
      <c r="AC32" s="66">
        <v>237.47798535549859</v>
      </c>
      <c r="AD32" s="66">
        <v>179.30466241836277</v>
      </c>
      <c r="AE32" s="66">
        <v>2928.158170245491</v>
      </c>
      <c r="AF32" s="66">
        <v>11.003925261536718</v>
      </c>
      <c r="AG32" s="66">
        <v>689.29596035019313</v>
      </c>
      <c r="AH32" s="66">
        <v>96.519121799849358</v>
      </c>
      <c r="AI32" s="66">
        <v>865.74067360790832</v>
      </c>
      <c r="AJ32" s="66">
        <v>113.35265499827435</v>
      </c>
      <c r="AK32" s="66">
        <v>29.312789708287099</v>
      </c>
      <c r="AL32" s="66">
        <v>320.17505830054478</v>
      </c>
      <c r="AM32" s="66">
        <v>24.06153980893238</v>
      </c>
      <c r="AN32" s="66">
        <v>1329.1691890014476</v>
      </c>
      <c r="AO32" s="66">
        <v>391.91243676218232</v>
      </c>
      <c r="AP32" s="66">
        <v>238.9683013539219</v>
      </c>
      <c r="AQ32" s="66">
        <v>737.30740350079566</v>
      </c>
      <c r="AR32" s="66">
        <v>215.75097296393523</v>
      </c>
      <c r="AS32" s="66">
        <v>260.03121101162304</v>
      </c>
      <c r="AT32" s="66">
        <v>59.45690775800557</v>
      </c>
      <c r="AU32" s="66">
        <v>61.14392646971794</v>
      </c>
      <c r="AV32" s="66">
        <v>52.248421733171028</v>
      </c>
      <c r="AW32" s="66">
        <v>80.969339185788371</v>
      </c>
      <c r="AX32" s="66">
        <v>182.64531614719726</v>
      </c>
      <c r="AY32" s="66">
        <v>302.73448728080911</v>
      </c>
      <c r="AZ32" s="66">
        <v>7.6278254843137994</v>
      </c>
      <c r="BA32" s="66">
        <v>98.627958068079479</v>
      </c>
      <c r="BB32" s="66">
        <v>313.47092271654822</v>
      </c>
      <c r="BC32" s="66">
        <v>385.150631501482</v>
      </c>
      <c r="BD32" s="66">
        <v>581.01073183349331</v>
      </c>
      <c r="BE32" s="66">
        <v>1414.1470221777226</v>
      </c>
      <c r="BF32" s="66">
        <v>740.25408809711018</v>
      </c>
      <c r="BG32" s="66">
        <v>0</v>
      </c>
      <c r="BH32" s="66">
        <v>0</v>
      </c>
      <c r="BI32" s="66">
        <v>20228.371874994453</v>
      </c>
      <c r="BJ32" s="66">
        <v>0</v>
      </c>
      <c r="BK32" s="66">
        <v>10.128487042242815</v>
      </c>
      <c r="BL32" s="66">
        <v>4343.5275361582717</v>
      </c>
      <c r="BM32" s="66">
        <v>185.55944267914862</v>
      </c>
      <c r="BN32" s="66">
        <v>12793.416719892188</v>
      </c>
      <c r="BO32" s="66">
        <v>79110.502527284334</v>
      </c>
    </row>
    <row r="33" spans="1:67">
      <c r="A33">
        <v>2014</v>
      </c>
      <c r="B33" s="60" t="s">
        <v>479</v>
      </c>
      <c r="C33" s="65" t="s">
        <v>542</v>
      </c>
      <c r="D33" s="60" t="s">
        <v>575</v>
      </c>
      <c r="E33" s="66">
        <v>676.41278847554008</v>
      </c>
      <c r="F33" s="66">
        <v>23.80913826261202</v>
      </c>
      <c r="G33" s="66">
        <v>75.792802152676146</v>
      </c>
      <c r="H33" s="66">
        <v>33.739664937343647</v>
      </c>
      <c r="I33" s="66">
        <v>4314.0868038200733</v>
      </c>
      <c r="J33" s="66">
        <v>2406.9348177721899</v>
      </c>
      <c r="K33" s="66">
        <v>131.17732465204375</v>
      </c>
      <c r="L33" s="66">
        <v>530.40268064623547</v>
      </c>
      <c r="M33" s="66">
        <v>323.32698746028638</v>
      </c>
      <c r="N33" s="66">
        <v>1200.5286768918443</v>
      </c>
      <c r="O33" s="66">
        <v>3466.1567876055819</v>
      </c>
      <c r="P33" s="66">
        <v>2002.6371161380173</v>
      </c>
      <c r="Q33" s="66">
        <v>446.89156655193233</v>
      </c>
      <c r="R33" s="66">
        <v>415.15573138619033</v>
      </c>
      <c r="S33" s="66">
        <v>1753.6192377456925</v>
      </c>
      <c r="T33" s="66">
        <v>1619.899077139152</v>
      </c>
      <c r="U33" s="66">
        <v>5392.8713409376505</v>
      </c>
      <c r="V33" s="66">
        <v>2226.0727433334423</v>
      </c>
      <c r="W33" s="66">
        <v>2719.7294492557653</v>
      </c>
      <c r="X33" s="66">
        <v>3837.4640651585501</v>
      </c>
      <c r="Y33" s="66">
        <v>1929.0725736342526</v>
      </c>
      <c r="Z33" s="66">
        <v>994.76061245077028</v>
      </c>
      <c r="AA33" s="66">
        <v>0</v>
      </c>
      <c r="AB33" s="66">
        <v>517.73608534687605</v>
      </c>
      <c r="AC33" s="66">
        <v>307.53071251537801</v>
      </c>
      <c r="AD33" s="66">
        <v>232.28571688835547</v>
      </c>
      <c r="AE33" s="66">
        <v>3792.8494895203767</v>
      </c>
      <c r="AF33" s="66">
        <v>14.341121401573901</v>
      </c>
      <c r="AG33" s="66">
        <v>90.107474073410927</v>
      </c>
      <c r="AH33" s="66">
        <v>998.75871608709485</v>
      </c>
      <c r="AI33" s="66">
        <v>1121.4587900397953</v>
      </c>
      <c r="AJ33" s="66">
        <v>146.90143784498508</v>
      </c>
      <c r="AK33" s="66">
        <v>38.075603602039152</v>
      </c>
      <c r="AL33" s="66">
        <v>414.8850165135471</v>
      </c>
      <c r="AM33" s="66">
        <v>31.182901045516665</v>
      </c>
      <c r="AN33" s="66">
        <v>1721.1747787494537</v>
      </c>
      <c r="AO33" s="66">
        <v>507.63098908557345</v>
      </c>
      <c r="AP33" s="66">
        <v>309.65239840756561</v>
      </c>
      <c r="AQ33" s="66">
        <v>954.73232093950128</v>
      </c>
      <c r="AR33" s="66">
        <v>279.55333185247451</v>
      </c>
      <c r="AS33" s="66">
        <v>337.23220099815609</v>
      </c>
      <c r="AT33" s="66">
        <v>77.109075105051517</v>
      </c>
      <c r="AU33" s="66">
        <v>79.290464129744961</v>
      </c>
      <c r="AV33" s="66">
        <v>67.754430921689163</v>
      </c>
      <c r="AW33" s="66">
        <v>104.97047035119007</v>
      </c>
      <c r="AX33" s="66">
        <v>236.71541009381534</v>
      </c>
      <c r="AY33" s="66">
        <v>392.11266923116318</v>
      </c>
      <c r="AZ33" s="66">
        <v>9.8786352782974092</v>
      </c>
      <c r="BA33" s="66">
        <v>127.78976290749267</v>
      </c>
      <c r="BB33" s="66">
        <v>406.05098510850291</v>
      </c>
      <c r="BC33" s="66">
        <v>498.98309651851065</v>
      </c>
      <c r="BD33" s="66">
        <v>752.49077653967038</v>
      </c>
      <c r="BE33" s="66">
        <v>1831.2374036341209</v>
      </c>
      <c r="BF33" s="66">
        <v>958.65897582040816</v>
      </c>
      <c r="BG33" s="66">
        <v>0</v>
      </c>
      <c r="BH33" s="66">
        <v>0</v>
      </c>
      <c r="BI33" s="66">
        <v>26199.787709531509</v>
      </c>
      <c r="BJ33" s="66">
        <v>0</v>
      </c>
      <c r="BK33" s="66">
        <v>13.200186191267115</v>
      </c>
      <c r="BL33" s="66">
        <v>5624.2268207564994</v>
      </c>
      <c r="BM33" s="66">
        <v>238.54792917215249</v>
      </c>
      <c r="BN33" s="66">
        <v>16449.927046650315</v>
      </c>
      <c r="BO33" s="66">
        <v>102405.36291926095</v>
      </c>
    </row>
    <row r="34" spans="1:67">
      <c r="A34">
        <v>2014</v>
      </c>
      <c r="B34" s="60" t="s">
        <v>480</v>
      </c>
      <c r="C34" s="65" t="s">
        <v>543</v>
      </c>
      <c r="D34" s="60" t="s">
        <v>575</v>
      </c>
      <c r="E34" s="66">
        <v>123.72062121620129</v>
      </c>
      <c r="F34" s="66">
        <v>12.508363499864323</v>
      </c>
      <c r="G34" s="66">
        <v>23.587598178759546</v>
      </c>
      <c r="H34" s="66">
        <v>363.77762270931987</v>
      </c>
      <c r="I34" s="66">
        <v>2202.8522806617284</v>
      </c>
      <c r="J34" s="66">
        <v>1093.4526524734072</v>
      </c>
      <c r="K34" s="66">
        <v>146.95735140627758</v>
      </c>
      <c r="L34" s="66">
        <v>721.01631312327686</v>
      </c>
      <c r="M34" s="66">
        <v>350.64005257761102</v>
      </c>
      <c r="N34" s="66">
        <v>1176.0226153943024</v>
      </c>
      <c r="O34" s="66">
        <v>3298.5821538907035</v>
      </c>
      <c r="P34" s="66">
        <v>341.80081800442423</v>
      </c>
      <c r="Q34" s="66">
        <v>342.58458499582616</v>
      </c>
      <c r="R34" s="66">
        <v>1145.2505839309354</v>
      </c>
      <c r="S34" s="66">
        <v>3032.46323186271</v>
      </c>
      <c r="T34" s="66">
        <v>1286.0467923229623</v>
      </c>
      <c r="U34" s="66">
        <v>2392.5749114428004</v>
      </c>
      <c r="V34" s="66">
        <v>751.93403337691211</v>
      </c>
      <c r="W34" s="66">
        <v>1512.210646780605</v>
      </c>
      <c r="X34" s="66">
        <v>1684.6344592531689</v>
      </c>
      <c r="Y34" s="66">
        <v>1121.8751591152209</v>
      </c>
      <c r="Z34" s="66">
        <v>324.91273183133148</v>
      </c>
      <c r="AA34" s="66">
        <v>0</v>
      </c>
      <c r="AB34" s="66">
        <v>117.55219428137673</v>
      </c>
      <c r="AC34" s="66">
        <v>146.86607310637072</v>
      </c>
      <c r="AD34" s="66">
        <v>1269.7199937020562</v>
      </c>
      <c r="AE34" s="66">
        <v>1848.2400277716827</v>
      </c>
      <c r="AF34" s="66">
        <v>348.50881344669716</v>
      </c>
      <c r="AG34" s="66">
        <v>2189.7503478079179</v>
      </c>
      <c r="AH34" s="66">
        <v>3056.9071178405129</v>
      </c>
      <c r="AI34" s="66">
        <v>711.66484341400621</v>
      </c>
      <c r="AJ34" s="66">
        <v>57.846896020608739</v>
      </c>
      <c r="AK34" s="66">
        <v>14.922865356326877</v>
      </c>
      <c r="AL34" s="66">
        <v>775.26405897676125</v>
      </c>
      <c r="AM34" s="66">
        <v>231.71016886325756</v>
      </c>
      <c r="AN34" s="66">
        <v>114.73777701384813</v>
      </c>
      <c r="AO34" s="66">
        <v>449.24968139665009</v>
      </c>
      <c r="AP34" s="66">
        <v>94.344614978017404</v>
      </c>
      <c r="AQ34" s="66">
        <v>36.513372308711595</v>
      </c>
      <c r="AR34" s="66">
        <v>141.28592949311712</v>
      </c>
      <c r="AS34" s="66">
        <v>1410.169579912568</v>
      </c>
      <c r="AT34" s="66">
        <v>354.31832882721</v>
      </c>
      <c r="AU34" s="66">
        <v>205.96887040720162</v>
      </c>
      <c r="AV34" s="66">
        <v>91.124376596915624</v>
      </c>
      <c r="AW34" s="66">
        <v>240.72158557146153</v>
      </c>
      <c r="AX34" s="66">
        <v>723.96182552656478</v>
      </c>
      <c r="AY34" s="66">
        <v>312.90431886455696</v>
      </c>
      <c r="AZ34" s="66">
        <v>3.5445401835845316</v>
      </c>
      <c r="BA34" s="66">
        <v>389.80239683634983</v>
      </c>
      <c r="BB34" s="66">
        <v>1008.0572627095924</v>
      </c>
      <c r="BC34" s="66">
        <v>1387.2239985413321</v>
      </c>
      <c r="BD34" s="66">
        <v>422.20363396378343</v>
      </c>
      <c r="BE34" s="66">
        <v>315.7660337745229</v>
      </c>
      <c r="BF34" s="66">
        <v>335.64691341016766</v>
      </c>
      <c r="BG34" s="66">
        <v>0</v>
      </c>
      <c r="BH34" s="66">
        <v>0</v>
      </c>
      <c r="BI34" s="66">
        <v>21640.718467469207</v>
      </c>
      <c r="BJ34" s="66">
        <v>0</v>
      </c>
      <c r="BK34" s="66">
        <v>0.15615003387675186</v>
      </c>
      <c r="BL34" s="66">
        <v>397.83924159582301</v>
      </c>
      <c r="BM34" s="66">
        <v>18.576786523458274</v>
      </c>
      <c r="BN34" s="66">
        <v>711.15334487798521</v>
      </c>
      <c r="BO34" s="66">
        <v>65024.34800945242</v>
      </c>
    </row>
    <row r="35" spans="1:67">
      <c r="A35">
        <v>2014</v>
      </c>
      <c r="B35" s="60" t="s">
        <v>481</v>
      </c>
      <c r="C35" s="65" t="s">
        <v>544</v>
      </c>
      <c r="D35" s="60" t="s">
        <v>575</v>
      </c>
      <c r="E35" s="66">
        <v>3.1222358269392234E-3</v>
      </c>
      <c r="F35" s="66">
        <v>1.2089050786819393E-4</v>
      </c>
      <c r="G35" s="66">
        <v>3.2490301036855276E-3</v>
      </c>
      <c r="H35" s="66">
        <v>4.8284963975587488E-3</v>
      </c>
      <c r="I35" s="66">
        <v>3.6190598628420362E-2</v>
      </c>
      <c r="J35" s="66">
        <v>3.832852762879202E-2</v>
      </c>
      <c r="K35" s="66">
        <v>1.2669442112800057E-3</v>
      </c>
      <c r="L35" s="66">
        <v>1.1049486208614422E-2</v>
      </c>
      <c r="M35" s="66">
        <v>1.242653483929048E-2</v>
      </c>
      <c r="N35" s="66">
        <v>5.1979190655854629E-2</v>
      </c>
      <c r="O35" s="66">
        <v>9.6921980571372787E-2</v>
      </c>
      <c r="P35" s="66">
        <v>4.9867391735868996E-3</v>
      </c>
      <c r="Q35" s="66">
        <v>7.4201974660230482E-3</v>
      </c>
      <c r="R35" s="66">
        <v>9.3502404979871993E-3</v>
      </c>
      <c r="S35" s="66">
        <v>0.12781426715930483</v>
      </c>
      <c r="T35" s="66">
        <v>3.953873299867218E-2</v>
      </c>
      <c r="U35" s="66">
        <v>0.12506132883344762</v>
      </c>
      <c r="V35" s="66">
        <v>2.7669859594594493E-2</v>
      </c>
      <c r="W35" s="66">
        <v>2.6159662673803298E-2</v>
      </c>
      <c r="X35" s="66">
        <v>4.724399626256489E-2</v>
      </c>
      <c r="Y35" s="66">
        <v>3.6661314962858495E-2</v>
      </c>
      <c r="Z35" s="66">
        <v>6.5219814066251134E-3</v>
      </c>
      <c r="AA35" s="66">
        <v>0</v>
      </c>
      <c r="AB35" s="66">
        <v>0.14221714488850304</v>
      </c>
      <c r="AC35" s="66">
        <v>2.4986831360043964E-2</v>
      </c>
      <c r="AD35" s="66">
        <v>8.4018245465236285E-2</v>
      </c>
      <c r="AE35" s="66">
        <v>7.3821905170471352E-2</v>
      </c>
      <c r="AF35" s="66">
        <v>3.4003942649945211E-2</v>
      </c>
      <c r="AG35" s="66">
        <v>0.21365872337643593</v>
      </c>
      <c r="AH35" s="66">
        <v>0.29826821111585494</v>
      </c>
      <c r="AI35" s="66">
        <v>0.14453759728607521</v>
      </c>
      <c r="AJ35" s="66">
        <v>0.11270123434237443</v>
      </c>
      <c r="AK35" s="66">
        <v>4.9161110511015162E-2</v>
      </c>
      <c r="AL35" s="66">
        <v>0.31558126044452678</v>
      </c>
      <c r="AM35" s="66">
        <v>3.0060268512917165E-2</v>
      </c>
      <c r="AN35" s="66">
        <v>2.8103978396698506E-2</v>
      </c>
      <c r="AO35" s="66">
        <v>4.1228154682476856E-2</v>
      </c>
      <c r="AP35" s="66">
        <v>8.3863903664875408E-2</v>
      </c>
      <c r="AQ35" s="66">
        <v>0.1125193633724247</v>
      </c>
      <c r="AR35" s="66">
        <v>6.6685108672050145E-2</v>
      </c>
      <c r="AS35" s="66">
        <v>0.36935208938820663</v>
      </c>
      <c r="AT35" s="66">
        <v>0.15709343869538464</v>
      </c>
      <c r="AU35" s="66">
        <v>5.9518272876329568E-2</v>
      </c>
      <c r="AV35" s="66">
        <v>4.1579400617193688E-2</v>
      </c>
      <c r="AW35" s="66">
        <v>1.4292914630643042E-2</v>
      </c>
      <c r="AX35" s="66">
        <v>9.1584090139118113E-2</v>
      </c>
      <c r="AY35" s="66">
        <v>3.9271321006780172E-2</v>
      </c>
      <c r="AZ35" s="66">
        <v>1.606776749020746E-4</v>
      </c>
      <c r="BA35" s="66">
        <v>9.0514414768607623E-2</v>
      </c>
      <c r="BB35" s="66">
        <v>0.13166928463435049</v>
      </c>
      <c r="BC35" s="66">
        <v>0.28677826773984472</v>
      </c>
      <c r="BD35" s="66">
        <v>5.113783333119748E-2</v>
      </c>
      <c r="BE35" s="66">
        <v>6.0812030164875366E-2</v>
      </c>
      <c r="BF35" s="66">
        <v>0.13435562888498739</v>
      </c>
      <c r="BG35" s="66">
        <v>0</v>
      </c>
      <c r="BH35" s="66">
        <v>0</v>
      </c>
      <c r="BI35" s="66">
        <v>0.24563691176689784</v>
      </c>
      <c r="BJ35" s="66">
        <v>0</v>
      </c>
      <c r="BK35" s="66">
        <v>1.4400218484482717E-4</v>
      </c>
      <c r="BL35" s="66">
        <v>1.9656997689870281E-2</v>
      </c>
      <c r="BM35" s="66">
        <v>1.7917228264216454E-4</v>
      </c>
      <c r="BN35" s="66">
        <v>12932.644559703222</v>
      </c>
      <c r="BO35" s="66">
        <v>12937.011625672219</v>
      </c>
    </row>
    <row r="36" spans="1:67">
      <c r="A36">
        <v>2014</v>
      </c>
      <c r="B36" s="60" t="s">
        <v>482</v>
      </c>
      <c r="C36" s="65" t="s">
        <v>545</v>
      </c>
      <c r="D36" s="60" t="s">
        <v>575</v>
      </c>
      <c r="E36" s="66">
        <v>3.5429403262327921</v>
      </c>
      <c r="F36" s="66">
        <v>8.7485958449122672E-2</v>
      </c>
      <c r="G36" s="66">
        <v>5.6436239484597595</v>
      </c>
      <c r="H36" s="66">
        <v>1.167609181901289</v>
      </c>
      <c r="I36" s="66">
        <v>47.877098617325736</v>
      </c>
      <c r="J36" s="66">
        <v>57.776632382293236</v>
      </c>
      <c r="K36" s="66">
        <v>3.6670266171188972</v>
      </c>
      <c r="L36" s="66">
        <v>8.6168611013470464</v>
      </c>
      <c r="M36" s="66">
        <v>10.903063026581757</v>
      </c>
      <c r="N36" s="66">
        <v>60.71620179657949</v>
      </c>
      <c r="O36" s="66">
        <v>69.766489437104937</v>
      </c>
      <c r="P36" s="66">
        <v>88.4466019683409</v>
      </c>
      <c r="Q36" s="66">
        <v>17.825183872490619</v>
      </c>
      <c r="R36" s="66">
        <v>16.16283761359707</v>
      </c>
      <c r="S36" s="66">
        <v>48.404314206533869</v>
      </c>
      <c r="T36" s="66">
        <v>41.842688214732348</v>
      </c>
      <c r="U36" s="66">
        <v>266.30460246525706</v>
      </c>
      <c r="V36" s="66">
        <v>79.158155326042134</v>
      </c>
      <c r="W36" s="66">
        <v>133.25812246593665</v>
      </c>
      <c r="X36" s="66">
        <v>47.852399964212836</v>
      </c>
      <c r="Y36" s="66">
        <v>32.829531449027265</v>
      </c>
      <c r="Z36" s="66">
        <v>14.01884002900219</v>
      </c>
      <c r="AA36" s="66">
        <v>0</v>
      </c>
      <c r="AB36" s="66">
        <v>18.120004673652819</v>
      </c>
      <c r="AC36" s="66">
        <v>5.2542244215870459</v>
      </c>
      <c r="AD36" s="66">
        <v>3.0392966312742926</v>
      </c>
      <c r="AE36" s="66">
        <v>51.518878380590749</v>
      </c>
      <c r="AF36" s="66">
        <v>73.686041650518646</v>
      </c>
      <c r="AG36" s="66">
        <v>462.99555299749164</v>
      </c>
      <c r="AH36" s="66">
        <v>646.34312048065874</v>
      </c>
      <c r="AI36" s="66">
        <v>204.22460168927071</v>
      </c>
      <c r="AJ36" s="66">
        <v>3.406185604277975</v>
      </c>
      <c r="AK36" s="66">
        <v>6.90260119879665</v>
      </c>
      <c r="AL36" s="66">
        <v>72.22796096332219</v>
      </c>
      <c r="AM36" s="66">
        <v>219.70980464778407</v>
      </c>
      <c r="AN36" s="66">
        <v>8.3990127880659777</v>
      </c>
      <c r="AO36" s="66">
        <v>140.87081133182946</v>
      </c>
      <c r="AP36" s="66">
        <v>39.053740263936703</v>
      </c>
      <c r="AQ36" s="66">
        <v>17.793363308426446</v>
      </c>
      <c r="AR36" s="66">
        <v>58.115546696072897</v>
      </c>
      <c r="AS36" s="66">
        <v>311.89479234740742</v>
      </c>
      <c r="AT36" s="66">
        <v>12.335422694860142</v>
      </c>
      <c r="AU36" s="66">
        <v>18.601827338665544</v>
      </c>
      <c r="AV36" s="66">
        <v>4.2918902152040044</v>
      </c>
      <c r="AW36" s="66">
        <v>49.722279075913633</v>
      </c>
      <c r="AX36" s="66">
        <v>104.42596049970876</v>
      </c>
      <c r="AY36" s="66">
        <v>95.832627808750047</v>
      </c>
      <c r="AZ36" s="66">
        <v>3.5904119536543417</v>
      </c>
      <c r="BA36" s="66">
        <v>26.31833030415234</v>
      </c>
      <c r="BB36" s="66">
        <v>77.340922421258441</v>
      </c>
      <c r="BC36" s="66">
        <v>238.37882248117785</v>
      </c>
      <c r="BD36" s="66">
        <v>40.00043168272083</v>
      </c>
      <c r="BE36" s="66">
        <v>33.174180488604307</v>
      </c>
      <c r="BF36" s="66">
        <v>53.221883645353053</v>
      </c>
      <c r="BG36" s="66">
        <v>0</v>
      </c>
      <c r="BH36" s="66">
        <v>0</v>
      </c>
      <c r="BI36" s="66">
        <v>434.55321157167577</v>
      </c>
      <c r="BJ36" s="66">
        <v>0</v>
      </c>
      <c r="BK36" s="66">
        <v>0</v>
      </c>
      <c r="BL36" s="66">
        <v>4.8689141719556677</v>
      </c>
      <c r="BM36" s="66">
        <v>0.22891677383475204</v>
      </c>
      <c r="BN36" s="66">
        <v>9310.666090289471</v>
      </c>
      <c r="BO36" s="66">
        <v>13906.975973460474</v>
      </c>
    </row>
    <row r="37" spans="1:67">
      <c r="A37">
        <v>2014</v>
      </c>
      <c r="B37" s="60" t="s">
        <v>483</v>
      </c>
      <c r="C37" s="65" t="s">
        <v>546</v>
      </c>
      <c r="D37" s="60" t="s">
        <v>575</v>
      </c>
      <c r="E37" s="66">
        <v>167.73723177949654</v>
      </c>
      <c r="F37" s="66">
        <v>12.063871124654533</v>
      </c>
      <c r="G37" s="66">
        <v>208.72265299443373</v>
      </c>
      <c r="H37" s="66">
        <v>173.42883963259405</v>
      </c>
      <c r="I37" s="66">
        <v>1424.0680558509039</v>
      </c>
      <c r="J37" s="66">
        <v>881.4727447518934</v>
      </c>
      <c r="K37" s="66">
        <v>62.786755170213233</v>
      </c>
      <c r="L37" s="66">
        <v>181.31552059914489</v>
      </c>
      <c r="M37" s="66">
        <v>86.237166009509878</v>
      </c>
      <c r="N37" s="66">
        <v>1255.7934467568475</v>
      </c>
      <c r="O37" s="66">
        <v>1774.9698946965068</v>
      </c>
      <c r="P37" s="66">
        <v>729.48984695318632</v>
      </c>
      <c r="Q37" s="66">
        <v>234.64315171898264</v>
      </c>
      <c r="R37" s="66">
        <v>363.59886116645106</v>
      </c>
      <c r="S37" s="66">
        <v>1645.9097087376426</v>
      </c>
      <c r="T37" s="66">
        <v>969.67547278884808</v>
      </c>
      <c r="U37" s="66">
        <v>2362.9867769440161</v>
      </c>
      <c r="V37" s="66">
        <v>609.90224886414501</v>
      </c>
      <c r="W37" s="66">
        <v>1133.6294866526359</v>
      </c>
      <c r="X37" s="66">
        <v>741.03358001668357</v>
      </c>
      <c r="Y37" s="66">
        <v>558.20404434007878</v>
      </c>
      <c r="Z37" s="66">
        <v>173.854123087396</v>
      </c>
      <c r="AA37" s="66">
        <v>0</v>
      </c>
      <c r="AB37" s="66">
        <v>229.7399369918883</v>
      </c>
      <c r="AC37" s="66">
        <v>89.892648494079197</v>
      </c>
      <c r="AD37" s="66">
        <v>304.40099066479809</v>
      </c>
      <c r="AE37" s="66">
        <v>438.93729130201046</v>
      </c>
      <c r="AF37" s="66">
        <v>365.67448462358033</v>
      </c>
      <c r="AG37" s="66">
        <v>2297.5913089066407</v>
      </c>
      <c r="AH37" s="66">
        <v>3207.4563476149492</v>
      </c>
      <c r="AI37" s="66">
        <v>4390.7375448995008</v>
      </c>
      <c r="AJ37" s="66">
        <v>1412.6594434843853</v>
      </c>
      <c r="AK37" s="66">
        <v>1353.5715936037923</v>
      </c>
      <c r="AL37" s="66">
        <v>1426.4883708060777</v>
      </c>
      <c r="AM37" s="66">
        <v>179.36226889635944</v>
      </c>
      <c r="AN37" s="66">
        <v>96.701372170231366</v>
      </c>
      <c r="AO37" s="66">
        <v>203.80521061066847</v>
      </c>
      <c r="AP37" s="66">
        <v>56.471037932921647</v>
      </c>
      <c r="AQ37" s="66">
        <v>21.463258355219654</v>
      </c>
      <c r="AR37" s="66">
        <v>118.15610562976549</v>
      </c>
      <c r="AS37" s="66">
        <v>484.36771101594445</v>
      </c>
      <c r="AT37" s="66">
        <v>20.280281631914082</v>
      </c>
      <c r="AU37" s="66">
        <v>39.054050880937879</v>
      </c>
      <c r="AV37" s="66">
        <v>49.704971719079353</v>
      </c>
      <c r="AW37" s="66">
        <v>154.03277604492234</v>
      </c>
      <c r="AX37" s="66">
        <v>144.2627381227322</v>
      </c>
      <c r="AY37" s="66">
        <v>56.395289763268252</v>
      </c>
      <c r="AZ37" s="66">
        <v>1.8558479411969906</v>
      </c>
      <c r="BA37" s="66">
        <v>86.55067845393387</v>
      </c>
      <c r="BB37" s="66">
        <v>124.86650768891027</v>
      </c>
      <c r="BC37" s="66">
        <v>57.841092675142399</v>
      </c>
      <c r="BD37" s="66">
        <v>101.13517635069842</v>
      </c>
      <c r="BE37" s="66">
        <v>108.547133733116</v>
      </c>
      <c r="BF37" s="66">
        <v>109.82428985404077</v>
      </c>
      <c r="BG37" s="66">
        <v>0</v>
      </c>
      <c r="BH37" s="66">
        <v>0</v>
      </c>
      <c r="BI37" s="66">
        <v>2561.2742915677013</v>
      </c>
      <c r="BJ37" s="66">
        <v>0</v>
      </c>
      <c r="BK37" s="66">
        <v>0.47899694159946432</v>
      </c>
      <c r="BL37" s="66">
        <v>277.92286584876058</v>
      </c>
      <c r="BM37" s="66">
        <v>1.4600667429854242</v>
      </c>
      <c r="BN37" s="66">
        <v>1449.6937914879429</v>
      </c>
      <c r="BO37" s="66">
        <v>37774.181254087889</v>
      </c>
    </row>
    <row r="38" spans="1:67">
      <c r="A38">
        <v>2014</v>
      </c>
      <c r="B38" s="60" t="s">
        <v>484</v>
      </c>
      <c r="C38" s="65" t="s">
        <v>547</v>
      </c>
      <c r="D38" s="60" t="s">
        <v>575</v>
      </c>
      <c r="E38" s="66">
        <v>38.064251672330983</v>
      </c>
      <c r="F38" s="66">
        <v>0.25568185031457485</v>
      </c>
      <c r="G38" s="66">
        <v>3.4697215910796286</v>
      </c>
      <c r="H38" s="66">
        <v>4.9754618355539186</v>
      </c>
      <c r="I38" s="66">
        <v>51.576243611635398</v>
      </c>
      <c r="J38" s="66">
        <v>31.99004822019791</v>
      </c>
      <c r="K38" s="66">
        <v>2.4291048752047768</v>
      </c>
      <c r="L38" s="66">
        <v>14.035589322320275</v>
      </c>
      <c r="M38" s="66">
        <v>7.0865744903896788</v>
      </c>
      <c r="N38" s="66">
        <v>35.108444088905337</v>
      </c>
      <c r="O38" s="66">
        <v>69.039952196033923</v>
      </c>
      <c r="P38" s="66">
        <v>72.731728057823375</v>
      </c>
      <c r="Q38" s="66">
        <v>10.508286435289564</v>
      </c>
      <c r="R38" s="66">
        <v>22.369769067562601</v>
      </c>
      <c r="S38" s="66">
        <v>76.275660050156816</v>
      </c>
      <c r="T38" s="66">
        <v>43.954088184120458</v>
      </c>
      <c r="U38" s="66">
        <v>85.128583227218087</v>
      </c>
      <c r="V38" s="66">
        <v>20.917564515739965</v>
      </c>
      <c r="W38" s="66">
        <v>49.749461911122715</v>
      </c>
      <c r="X38" s="66">
        <v>61.25524619783581</v>
      </c>
      <c r="Y38" s="66">
        <v>35.495111037971554</v>
      </c>
      <c r="Z38" s="66">
        <v>9.9680249870653608</v>
      </c>
      <c r="AA38" s="66">
        <v>0</v>
      </c>
      <c r="AB38" s="66">
        <v>36.132249071491749</v>
      </c>
      <c r="AC38" s="66">
        <v>57.592010381856063</v>
      </c>
      <c r="AD38" s="66">
        <v>69.843191717486064</v>
      </c>
      <c r="AE38" s="66">
        <v>105.18668070411489</v>
      </c>
      <c r="AF38" s="66">
        <v>32.331546517774953</v>
      </c>
      <c r="AG38" s="66">
        <v>203.14408532124673</v>
      </c>
      <c r="AH38" s="66">
        <v>283.59084618962748</v>
      </c>
      <c r="AI38" s="66">
        <v>27.791609123092606</v>
      </c>
      <c r="AJ38" s="66">
        <v>1.6351771251495155</v>
      </c>
      <c r="AK38" s="66">
        <v>0.52423927810529103</v>
      </c>
      <c r="AL38" s="66">
        <v>47.688155296911894</v>
      </c>
      <c r="AM38" s="66">
        <v>872.40955893364685</v>
      </c>
      <c r="AN38" s="66">
        <v>24.252344410476329</v>
      </c>
      <c r="AO38" s="66">
        <v>19.466363791485691</v>
      </c>
      <c r="AP38" s="66">
        <v>18.146467705188496</v>
      </c>
      <c r="AQ38" s="66">
        <v>27.712744757678553</v>
      </c>
      <c r="AR38" s="66">
        <v>44.819498713247256</v>
      </c>
      <c r="AS38" s="66">
        <v>632.26290092796023</v>
      </c>
      <c r="AT38" s="66">
        <v>155.86951367729634</v>
      </c>
      <c r="AU38" s="66">
        <v>150.67001555305623</v>
      </c>
      <c r="AV38" s="66">
        <v>6.2834704012795708</v>
      </c>
      <c r="AW38" s="66">
        <v>27.259970868716668</v>
      </c>
      <c r="AX38" s="66">
        <v>74.695844237945749</v>
      </c>
      <c r="AY38" s="66">
        <v>39.187844506379243</v>
      </c>
      <c r="AZ38" s="66">
        <v>4.7794129953318755E-2</v>
      </c>
      <c r="BA38" s="66">
        <v>69.790418829713587</v>
      </c>
      <c r="BB38" s="66">
        <v>54.024053060961378</v>
      </c>
      <c r="BC38" s="66">
        <v>583.36411282124413</v>
      </c>
      <c r="BD38" s="66">
        <v>125.99864846381409</v>
      </c>
      <c r="BE38" s="66">
        <v>153.14006025966276</v>
      </c>
      <c r="BF38" s="66">
        <v>33.742531706495988</v>
      </c>
      <c r="BG38" s="66">
        <v>0</v>
      </c>
      <c r="BH38" s="66">
        <v>0</v>
      </c>
      <c r="BI38" s="66">
        <v>375.08510565916123</v>
      </c>
      <c r="BJ38" s="66">
        <v>0</v>
      </c>
      <c r="BK38" s="66">
        <v>0</v>
      </c>
      <c r="BL38" s="66">
        <v>15.488891391101577</v>
      </c>
      <c r="BM38" s="66">
        <v>0.20918161912115624</v>
      </c>
      <c r="BN38" s="66">
        <v>41.606785028630753</v>
      </c>
      <c r="BO38" s="66">
        <v>5157.3785096069532</v>
      </c>
    </row>
    <row r="39" spans="1:67">
      <c r="A39">
        <v>2014</v>
      </c>
      <c r="B39" s="60" t="s">
        <v>485</v>
      </c>
      <c r="C39" s="65" t="s">
        <v>548</v>
      </c>
      <c r="D39" s="60" t="s">
        <v>575</v>
      </c>
      <c r="E39" s="66">
        <v>96.167027173415164</v>
      </c>
      <c r="F39" s="66">
        <v>8.7172918324720925</v>
      </c>
      <c r="G39" s="66">
        <v>30.612243476440806</v>
      </c>
      <c r="H39" s="66">
        <v>29.099580269430582</v>
      </c>
      <c r="I39" s="66">
        <v>256.08398893531484</v>
      </c>
      <c r="J39" s="66">
        <v>375.70902671968184</v>
      </c>
      <c r="K39" s="66">
        <v>24.338111285934399</v>
      </c>
      <c r="L39" s="66">
        <v>79.872927448711962</v>
      </c>
      <c r="M39" s="66">
        <v>137.88738780726027</v>
      </c>
      <c r="N39" s="66">
        <v>203.57241267072925</v>
      </c>
      <c r="O39" s="66">
        <v>921.95535972213509</v>
      </c>
      <c r="P39" s="66">
        <v>107.59786725995708</v>
      </c>
      <c r="Q39" s="66">
        <v>76.218147152258055</v>
      </c>
      <c r="R39" s="66">
        <v>92.810592187924073</v>
      </c>
      <c r="S39" s="66">
        <v>496.40390820137247</v>
      </c>
      <c r="T39" s="66">
        <v>331.17755877927283</v>
      </c>
      <c r="U39" s="66">
        <v>1116.1214978423654</v>
      </c>
      <c r="V39" s="66">
        <v>199.14169878239338</v>
      </c>
      <c r="W39" s="66">
        <v>504.76401369124915</v>
      </c>
      <c r="X39" s="66">
        <v>594.97230243081412</v>
      </c>
      <c r="Y39" s="66">
        <v>230.82164993355673</v>
      </c>
      <c r="Z39" s="66">
        <v>66.963781374402416</v>
      </c>
      <c r="AA39" s="66">
        <v>0</v>
      </c>
      <c r="AB39" s="66">
        <v>170.994607334611</v>
      </c>
      <c r="AC39" s="66">
        <v>249.16941539877425</v>
      </c>
      <c r="AD39" s="66">
        <v>185.11946279165454</v>
      </c>
      <c r="AE39" s="66">
        <v>433.3847444239961</v>
      </c>
      <c r="AF39" s="66">
        <v>233.62115222373464</v>
      </c>
      <c r="AG39" s="66">
        <v>1467.8843062945029</v>
      </c>
      <c r="AH39" s="66">
        <v>2049.1776540777537</v>
      </c>
      <c r="AI39" s="66">
        <v>207.28394092482171</v>
      </c>
      <c r="AJ39" s="66">
        <v>32.118029922373942</v>
      </c>
      <c r="AK39" s="66">
        <v>113.36619121690703</v>
      </c>
      <c r="AL39" s="66">
        <v>1082.2660264031169</v>
      </c>
      <c r="AM39" s="66">
        <v>19.095984971102183</v>
      </c>
      <c r="AN39" s="66">
        <v>218.20094219066524</v>
      </c>
      <c r="AO39" s="66">
        <v>372.03545504844635</v>
      </c>
      <c r="AP39" s="66">
        <v>339.82307176365333</v>
      </c>
      <c r="AQ39" s="66">
        <v>97.60206186891179</v>
      </c>
      <c r="AR39" s="66">
        <v>314.56015333674748</v>
      </c>
      <c r="AS39" s="66">
        <v>1576.0948085140883</v>
      </c>
      <c r="AT39" s="66">
        <v>297.23685698181725</v>
      </c>
      <c r="AU39" s="66">
        <v>198.03681831111908</v>
      </c>
      <c r="AV39" s="66">
        <v>118.69452261025967</v>
      </c>
      <c r="AW39" s="66">
        <v>228.27528255316119</v>
      </c>
      <c r="AX39" s="66">
        <v>796.35858789813506</v>
      </c>
      <c r="AY39" s="66">
        <v>1334.7580843223341</v>
      </c>
      <c r="AZ39" s="66">
        <v>1.3914900458667294</v>
      </c>
      <c r="BA39" s="66">
        <v>537.45073972757336</v>
      </c>
      <c r="BB39" s="66">
        <v>2079.3761044189023</v>
      </c>
      <c r="BC39" s="66">
        <v>2024.6560714879067</v>
      </c>
      <c r="BD39" s="66">
        <v>2572.200548411653</v>
      </c>
      <c r="BE39" s="66">
        <v>592.59249568011251</v>
      </c>
      <c r="BF39" s="66">
        <v>1646.3045760078148</v>
      </c>
      <c r="BG39" s="66">
        <v>0</v>
      </c>
      <c r="BH39" s="66">
        <v>0</v>
      </c>
      <c r="BI39" s="66">
        <v>37498.944415285121</v>
      </c>
      <c r="BJ39" s="66">
        <v>0</v>
      </c>
      <c r="BK39" s="66">
        <v>1161.8220065999803</v>
      </c>
      <c r="BL39" s="66">
        <v>25.040651139685522</v>
      </c>
      <c r="BM39" s="66">
        <v>0.14065458499284822</v>
      </c>
      <c r="BN39" s="66">
        <v>3252.3810847671675</v>
      </c>
      <c r="BO39" s="66">
        <v>69508.46737451652</v>
      </c>
    </row>
    <row r="40" spans="1:67">
      <c r="A40">
        <v>2014</v>
      </c>
      <c r="B40" s="60" t="s">
        <v>486</v>
      </c>
      <c r="C40" s="65" t="s">
        <v>549</v>
      </c>
      <c r="D40" s="60" t="s">
        <v>575</v>
      </c>
      <c r="E40" s="66">
        <v>19.952384663583647</v>
      </c>
      <c r="F40" s="66">
        <v>0.81217629909810896</v>
      </c>
      <c r="G40" s="66">
        <v>2.3036777953595404</v>
      </c>
      <c r="H40" s="66">
        <v>2.1561662316058103</v>
      </c>
      <c r="I40" s="66">
        <v>108.77716846358119</v>
      </c>
      <c r="J40" s="66">
        <v>78.690779268869846</v>
      </c>
      <c r="K40" s="66">
        <v>3.3784506305777509</v>
      </c>
      <c r="L40" s="66">
        <v>21.045870618378263</v>
      </c>
      <c r="M40" s="66">
        <v>55.522913308479332</v>
      </c>
      <c r="N40" s="66">
        <v>142.03233445568199</v>
      </c>
      <c r="O40" s="66">
        <v>147.84969567623932</v>
      </c>
      <c r="P40" s="66">
        <v>28.955059300780345</v>
      </c>
      <c r="Q40" s="66">
        <v>15.283570951337232</v>
      </c>
      <c r="R40" s="66">
        <v>20.32374712239849</v>
      </c>
      <c r="S40" s="66">
        <v>123.80569410920907</v>
      </c>
      <c r="T40" s="66">
        <v>76.127343855763058</v>
      </c>
      <c r="U40" s="66">
        <v>390.95989293161159</v>
      </c>
      <c r="V40" s="66">
        <v>70.307766238929489</v>
      </c>
      <c r="W40" s="66">
        <v>89.063462238409855</v>
      </c>
      <c r="X40" s="66">
        <v>106.04072640341673</v>
      </c>
      <c r="Y40" s="66">
        <v>59.990125398644686</v>
      </c>
      <c r="Z40" s="66">
        <v>17.192032937759127</v>
      </c>
      <c r="AA40" s="66">
        <v>0</v>
      </c>
      <c r="AB40" s="66">
        <v>56.174175988856938</v>
      </c>
      <c r="AC40" s="66">
        <v>32.283522227866925</v>
      </c>
      <c r="AD40" s="66">
        <v>197.3739294095908</v>
      </c>
      <c r="AE40" s="66">
        <v>217.18302368987645</v>
      </c>
      <c r="AF40" s="66">
        <v>136.0007443949126</v>
      </c>
      <c r="AG40" s="66">
        <v>854.5271172280369</v>
      </c>
      <c r="AH40" s="66">
        <v>1192.9246922313032</v>
      </c>
      <c r="AI40" s="66">
        <v>175.9527375070181</v>
      </c>
      <c r="AJ40" s="66">
        <v>8.4131931009813279</v>
      </c>
      <c r="AK40" s="66">
        <v>45.672495059717839</v>
      </c>
      <c r="AL40" s="66">
        <v>527.46664950433603</v>
      </c>
      <c r="AM40" s="66">
        <v>37.837805909984361</v>
      </c>
      <c r="AN40" s="66">
        <v>135.9653908102039</v>
      </c>
      <c r="AO40" s="66">
        <v>967.74047268857521</v>
      </c>
      <c r="AP40" s="66">
        <v>142.44557880612066</v>
      </c>
      <c r="AQ40" s="66">
        <v>76.589946752588844</v>
      </c>
      <c r="AR40" s="66">
        <v>151.27826845143119</v>
      </c>
      <c r="AS40" s="66">
        <v>858.51770592903051</v>
      </c>
      <c r="AT40" s="66">
        <v>161.53257284131035</v>
      </c>
      <c r="AU40" s="66">
        <v>299.72361242608764</v>
      </c>
      <c r="AV40" s="66">
        <v>57.134794392839446</v>
      </c>
      <c r="AW40" s="66">
        <v>1141.3272385816474</v>
      </c>
      <c r="AX40" s="66">
        <v>342.80146823515099</v>
      </c>
      <c r="AY40" s="66">
        <v>1141.6296889401103</v>
      </c>
      <c r="AZ40" s="66">
        <v>170.0547079927502</v>
      </c>
      <c r="BA40" s="66">
        <v>313.4898252113191</v>
      </c>
      <c r="BB40" s="66">
        <v>291.55789351956741</v>
      </c>
      <c r="BC40" s="66">
        <v>1827.5428305332343</v>
      </c>
      <c r="BD40" s="66">
        <v>1160.2538146918737</v>
      </c>
      <c r="BE40" s="66">
        <v>237.01091287781767</v>
      </c>
      <c r="BF40" s="66">
        <v>737.31482048828332</v>
      </c>
      <c r="BG40" s="66">
        <v>0</v>
      </c>
      <c r="BH40" s="66">
        <v>0</v>
      </c>
      <c r="BI40" s="66">
        <v>8453.2284068390363</v>
      </c>
      <c r="BJ40" s="66">
        <v>0</v>
      </c>
      <c r="BK40" s="66">
        <v>121.95722941828403</v>
      </c>
      <c r="BL40" s="66">
        <v>47.799611815482258</v>
      </c>
      <c r="BM40" s="66">
        <v>17.81375402600645</v>
      </c>
      <c r="BN40" s="66">
        <v>517.97803187390366</v>
      </c>
      <c r="BO40" s="66">
        <v>24435.069703294863</v>
      </c>
    </row>
    <row r="41" spans="1:67">
      <c r="A41">
        <v>2014</v>
      </c>
      <c r="B41" s="60" t="s">
        <v>487</v>
      </c>
      <c r="C41" s="65" t="s">
        <v>550</v>
      </c>
      <c r="D41" s="60" t="s">
        <v>575</v>
      </c>
      <c r="E41" s="66">
        <v>9.3897352697338832</v>
      </c>
      <c r="F41" s="66">
        <v>0.88281027339272</v>
      </c>
      <c r="G41" s="66">
        <v>3.1736033913275743</v>
      </c>
      <c r="H41" s="66">
        <v>4.2026151889029117</v>
      </c>
      <c r="I41" s="66">
        <v>53.847567590311769</v>
      </c>
      <c r="J41" s="66">
        <v>54.808492613616934</v>
      </c>
      <c r="K41" s="66">
        <v>2.4460168652629197</v>
      </c>
      <c r="L41" s="66">
        <v>12.992804654211547</v>
      </c>
      <c r="M41" s="66">
        <v>60.34189217471441</v>
      </c>
      <c r="N41" s="66">
        <v>63.7071838189826</v>
      </c>
      <c r="O41" s="66">
        <v>122.56334585789322</v>
      </c>
      <c r="P41" s="66">
        <v>15.251437853409218</v>
      </c>
      <c r="Q41" s="66">
        <v>10.813553044102328</v>
      </c>
      <c r="R41" s="66">
        <v>12.253885486019708</v>
      </c>
      <c r="S41" s="66">
        <v>126.91774472002692</v>
      </c>
      <c r="T41" s="66">
        <v>53.283067133364966</v>
      </c>
      <c r="U41" s="66">
        <v>183.61780180198454</v>
      </c>
      <c r="V41" s="66">
        <v>50.44337540651361</v>
      </c>
      <c r="W41" s="66">
        <v>60.234231921577916</v>
      </c>
      <c r="X41" s="66">
        <v>102.28533607206494</v>
      </c>
      <c r="Y41" s="66">
        <v>46.742876151730208</v>
      </c>
      <c r="Z41" s="66">
        <v>12.645210393116743</v>
      </c>
      <c r="AA41" s="66">
        <v>0</v>
      </c>
      <c r="AB41" s="66">
        <v>116.30791413204783</v>
      </c>
      <c r="AC41" s="66">
        <v>25.308779679096244</v>
      </c>
      <c r="AD41" s="66">
        <v>69.238756487358415</v>
      </c>
      <c r="AE41" s="66">
        <v>264.41441621803017</v>
      </c>
      <c r="AF41" s="66">
        <v>217.17423016123405</v>
      </c>
      <c r="AG41" s="66">
        <v>1364.5832059454949</v>
      </c>
      <c r="AH41" s="66">
        <v>1904.9619957173909</v>
      </c>
      <c r="AI41" s="66">
        <v>139.98231088190289</v>
      </c>
      <c r="AJ41" s="66">
        <v>82.089150227506764</v>
      </c>
      <c r="AK41" s="66">
        <v>35.492481112871531</v>
      </c>
      <c r="AL41" s="66">
        <v>242.23623783819505</v>
      </c>
      <c r="AM41" s="66">
        <v>20.535283642761886</v>
      </c>
      <c r="AN41" s="66">
        <v>77.990705678061417</v>
      </c>
      <c r="AO41" s="66">
        <v>56.851802971464295</v>
      </c>
      <c r="AP41" s="66">
        <v>18555.377872309971</v>
      </c>
      <c r="AQ41" s="66">
        <v>83.125263973908346</v>
      </c>
      <c r="AR41" s="66">
        <v>80.829321198118379</v>
      </c>
      <c r="AS41" s="66">
        <v>615.43042253748365</v>
      </c>
      <c r="AT41" s="66">
        <v>113.53649238230555</v>
      </c>
      <c r="AU41" s="66">
        <v>48.486100260964953</v>
      </c>
      <c r="AV41" s="66">
        <v>51.017717896858713</v>
      </c>
      <c r="AW41" s="66">
        <v>28.233904576938269</v>
      </c>
      <c r="AX41" s="66">
        <v>99.380215171684512</v>
      </c>
      <c r="AY41" s="66">
        <v>70.275926041999597</v>
      </c>
      <c r="AZ41" s="66">
        <v>677.60911254653581</v>
      </c>
      <c r="BA41" s="66">
        <v>76.001161744793109</v>
      </c>
      <c r="BB41" s="66">
        <v>270.38852324065954</v>
      </c>
      <c r="BC41" s="66">
        <v>853.59286806547948</v>
      </c>
      <c r="BD41" s="66">
        <v>312.73067821646049</v>
      </c>
      <c r="BE41" s="66">
        <v>81.194963881105423</v>
      </c>
      <c r="BF41" s="66">
        <v>2558.8036038076393</v>
      </c>
      <c r="BG41" s="66">
        <v>0</v>
      </c>
      <c r="BH41" s="66">
        <v>0</v>
      </c>
      <c r="BI41" s="66">
        <v>15586.004512557724</v>
      </c>
      <c r="BJ41" s="66">
        <v>0</v>
      </c>
      <c r="BK41" s="66">
        <v>22.267350450035117</v>
      </c>
      <c r="BL41" s="66">
        <v>5687.9047709853967</v>
      </c>
      <c r="BM41" s="66">
        <v>0.60892967814863963</v>
      </c>
      <c r="BN41" s="66">
        <v>1228.9121585037103</v>
      </c>
      <c r="BO41" s="66">
        <v>52781.723728403609</v>
      </c>
    </row>
    <row r="42" spans="1:67">
      <c r="A42">
        <v>2014</v>
      </c>
      <c r="B42" s="60" t="s">
        <v>488</v>
      </c>
      <c r="C42" s="65" t="s">
        <v>551</v>
      </c>
      <c r="D42" s="60" t="s">
        <v>575</v>
      </c>
      <c r="E42" s="66">
        <v>25.250366766664236</v>
      </c>
      <c r="F42" s="66">
        <v>0.70015982877537497</v>
      </c>
      <c r="G42" s="66">
        <v>1.987147107348187</v>
      </c>
      <c r="H42" s="66">
        <v>1.8635017533457179</v>
      </c>
      <c r="I42" s="66">
        <v>45.866710255488378</v>
      </c>
      <c r="J42" s="66">
        <v>54.314672604783915</v>
      </c>
      <c r="K42" s="66">
        <v>3.2318816853194781</v>
      </c>
      <c r="L42" s="66">
        <v>16.396538151242837</v>
      </c>
      <c r="M42" s="66">
        <v>12.497976833977532</v>
      </c>
      <c r="N42" s="66">
        <v>81.39946194020132</v>
      </c>
      <c r="O42" s="66">
        <v>73.82410850021212</v>
      </c>
      <c r="P42" s="66">
        <v>31.834517126893509</v>
      </c>
      <c r="Q42" s="66">
        <v>10.375012318037891</v>
      </c>
      <c r="R42" s="66">
        <v>25.027688080899924</v>
      </c>
      <c r="S42" s="66">
        <v>67.519117488001982</v>
      </c>
      <c r="T42" s="66">
        <v>35.886624575991576</v>
      </c>
      <c r="U42" s="66">
        <v>337.12650717933218</v>
      </c>
      <c r="V42" s="66">
        <v>33.07023565707771</v>
      </c>
      <c r="W42" s="66">
        <v>43.461195851896633</v>
      </c>
      <c r="X42" s="66">
        <v>102.19792639790185</v>
      </c>
      <c r="Y42" s="66">
        <v>20.825386339051196</v>
      </c>
      <c r="Z42" s="66">
        <v>10.171379182486223</v>
      </c>
      <c r="AA42" s="66">
        <v>0</v>
      </c>
      <c r="AB42" s="66">
        <v>58.740788470807885</v>
      </c>
      <c r="AC42" s="66">
        <v>25.491565999265461</v>
      </c>
      <c r="AD42" s="66">
        <v>57.359766535916435</v>
      </c>
      <c r="AE42" s="66">
        <v>94.901301386804533</v>
      </c>
      <c r="AF42" s="66">
        <v>192.95957106454563</v>
      </c>
      <c r="AG42" s="66">
        <v>1212.3949304528153</v>
      </c>
      <c r="AH42" s="66">
        <v>1692.5134470349631</v>
      </c>
      <c r="AI42" s="66">
        <v>91.446942012368382</v>
      </c>
      <c r="AJ42" s="66">
        <v>9.5554815892419835</v>
      </c>
      <c r="AK42" s="66">
        <v>2.3626240425134881</v>
      </c>
      <c r="AL42" s="66">
        <v>263.39175868504623</v>
      </c>
      <c r="AM42" s="66">
        <v>27.12246494641796</v>
      </c>
      <c r="AN42" s="66">
        <v>78.932160042782897</v>
      </c>
      <c r="AO42" s="66">
        <v>77.667369802758174</v>
      </c>
      <c r="AP42" s="66">
        <v>294.34231061916466</v>
      </c>
      <c r="AQ42" s="66">
        <v>645.06908786309998</v>
      </c>
      <c r="AR42" s="66">
        <v>204.23752808210978</v>
      </c>
      <c r="AS42" s="66">
        <v>679.92282820612593</v>
      </c>
      <c r="AT42" s="66">
        <v>96.097362466964555</v>
      </c>
      <c r="AU42" s="66">
        <v>113.75659003958988</v>
      </c>
      <c r="AV42" s="66">
        <v>42.170923084133058</v>
      </c>
      <c r="AW42" s="66">
        <v>274.85304625782425</v>
      </c>
      <c r="AX42" s="66">
        <v>146.88517226978863</v>
      </c>
      <c r="AY42" s="66">
        <v>108.18430037886141</v>
      </c>
      <c r="AZ42" s="66">
        <v>1.6903105794323441</v>
      </c>
      <c r="BA42" s="66">
        <v>268.50966486982156</v>
      </c>
      <c r="BB42" s="66">
        <v>335.16379156951666</v>
      </c>
      <c r="BC42" s="66">
        <v>445.84453588580493</v>
      </c>
      <c r="BD42" s="66">
        <v>228.07496941372378</v>
      </c>
      <c r="BE42" s="66">
        <v>63.313002462704397</v>
      </c>
      <c r="BF42" s="66">
        <v>122.28162702457666</v>
      </c>
      <c r="BG42" s="66">
        <v>0</v>
      </c>
      <c r="BH42" s="66">
        <v>0</v>
      </c>
      <c r="BI42" s="66">
        <v>5270.3937964105098</v>
      </c>
      <c r="BJ42" s="66">
        <v>0</v>
      </c>
      <c r="BK42" s="66">
        <v>7.8843755637119615E-3</v>
      </c>
      <c r="BL42" s="66">
        <v>0.57037930163207928</v>
      </c>
      <c r="BM42" s="66">
        <v>3.7514063438592931E-3</v>
      </c>
      <c r="BN42" s="66">
        <v>741.58462357290352</v>
      </c>
      <c r="BO42" s="66">
        <v>15002.625773831369</v>
      </c>
    </row>
    <row r="43" spans="1:67">
      <c r="A43">
        <v>2014</v>
      </c>
      <c r="B43" s="60" t="s">
        <v>489</v>
      </c>
      <c r="C43" s="65" t="s">
        <v>552</v>
      </c>
      <c r="D43" s="60" t="s">
        <v>575</v>
      </c>
      <c r="E43" s="66">
        <v>4.357926992060996</v>
      </c>
      <c r="F43" s="66">
        <v>0.56845846522461252</v>
      </c>
      <c r="G43" s="66">
        <v>0.76870488315310248</v>
      </c>
      <c r="H43" s="66">
        <v>2.9692791210517706</v>
      </c>
      <c r="I43" s="66">
        <v>58.92446385324596</v>
      </c>
      <c r="J43" s="66">
        <v>54.01738982712785</v>
      </c>
      <c r="K43" s="66">
        <v>1.8262050934274265</v>
      </c>
      <c r="L43" s="66">
        <v>15.821649282554665</v>
      </c>
      <c r="M43" s="66">
        <v>19.712692118647833</v>
      </c>
      <c r="N43" s="66">
        <v>115.28128753728991</v>
      </c>
      <c r="O43" s="66">
        <v>126.56964910228047</v>
      </c>
      <c r="P43" s="66">
        <v>13.902732572791155</v>
      </c>
      <c r="Q43" s="66">
        <v>16.08371837796301</v>
      </c>
      <c r="R43" s="66">
        <v>10.213624037484548</v>
      </c>
      <c r="S43" s="66">
        <v>121.49476957782669</v>
      </c>
      <c r="T43" s="66">
        <v>48.876910118062369</v>
      </c>
      <c r="U43" s="66">
        <v>1255.3243342236703</v>
      </c>
      <c r="V43" s="66">
        <v>36.864860496048927</v>
      </c>
      <c r="W43" s="66">
        <v>102.12093783785684</v>
      </c>
      <c r="X43" s="66">
        <v>137.94661066892394</v>
      </c>
      <c r="Y43" s="66">
        <v>47.622758105773052</v>
      </c>
      <c r="Z43" s="66">
        <v>10.700831302575635</v>
      </c>
      <c r="AA43" s="66">
        <v>0</v>
      </c>
      <c r="AB43" s="66">
        <v>98.281953007940743</v>
      </c>
      <c r="AC43" s="66">
        <v>58.161918756537972</v>
      </c>
      <c r="AD43" s="66">
        <v>93.47348220187682</v>
      </c>
      <c r="AE43" s="66">
        <v>128.45921255727578</v>
      </c>
      <c r="AF43" s="66">
        <v>42.823197090141022</v>
      </c>
      <c r="AG43" s="66">
        <v>269.06920842529962</v>
      </c>
      <c r="AH43" s="66">
        <v>375.62210050541347</v>
      </c>
      <c r="AI43" s="66">
        <v>148.45801693138543</v>
      </c>
      <c r="AJ43" s="66">
        <v>9.3649826528436186</v>
      </c>
      <c r="AK43" s="66">
        <v>3.8512745132667092</v>
      </c>
      <c r="AL43" s="66">
        <v>202.89272159777087</v>
      </c>
      <c r="AM43" s="66">
        <v>39.862206347301615</v>
      </c>
      <c r="AN43" s="66">
        <v>50.138196089905811</v>
      </c>
      <c r="AO43" s="66">
        <v>102.96672589519261</v>
      </c>
      <c r="AP43" s="66">
        <v>268.24311784954182</v>
      </c>
      <c r="AQ43" s="66">
        <v>272.94683986475519</v>
      </c>
      <c r="AR43" s="66">
        <v>1020.3082090292801</v>
      </c>
      <c r="AS43" s="66">
        <v>1472.3228954377491</v>
      </c>
      <c r="AT43" s="66">
        <v>258.31238381470513</v>
      </c>
      <c r="AU43" s="66">
        <v>408.28217318784647</v>
      </c>
      <c r="AV43" s="66">
        <v>29.95829545137973</v>
      </c>
      <c r="AW43" s="66">
        <v>47.395334970304312</v>
      </c>
      <c r="AX43" s="66">
        <v>68.12039987295222</v>
      </c>
      <c r="AY43" s="66">
        <v>160.44621842230919</v>
      </c>
      <c r="AZ43" s="66">
        <v>5.4159608934157664</v>
      </c>
      <c r="BA43" s="66">
        <v>31.558590805805704</v>
      </c>
      <c r="BB43" s="66">
        <v>55.709943362695448</v>
      </c>
      <c r="BC43" s="66">
        <v>581.5816981903464</v>
      </c>
      <c r="BD43" s="66">
        <v>345.11086176254844</v>
      </c>
      <c r="BE43" s="66">
        <v>43.209340427237919</v>
      </c>
      <c r="BF43" s="66">
        <v>118.84862039410818</v>
      </c>
      <c r="BG43" s="66">
        <v>0</v>
      </c>
      <c r="BH43" s="66">
        <v>0</v>
      </c>
      <c r="BI43" s="66">
        <v>1264.5357076926191</v>
      </c>
      <c r="BJ43" s="66">
        <v>0</v>
      </c>
      <c r="BK43" s="66">
        <v>0.74752551397501132</v>
      </c>
      <c r="BL43" s="66">
        <v>8471.4082300612863</v>
      </c>
      <c r="BM43" s="66">
        <v>5.7184171554379173E-2</v>
      </c>
      <c r="BN43" s="66">
        <v>2705.8524199329995</v>
      </c>
      <c r="BO43" s="66">
        <v>21455.766941276601</v>
      </c>
    </row>
    <row r="44" spans="1:67">
      <c r="A44">
        <v>2014</v>
      </c>
      <c r="B44" s="60" t="s">
        <v>490</v>
      </c>
      <c r="C44" s="65" t="s">
        <v>553</v>
      </c>
      <c r="D44" s="60" t="s">
        <v>575</v>
      </c>
      <c r="E44" s="66">
        <v>717.4813138919269</v>
      </c>
      <c r="F44" s="66">
        <v>112.53566220268499</v>
      </c>
      <c r="G44" s="66">
        <v>87.30047894675053</v>
      </c>
      <c r="H44" s="66">
        <v>162.80899195349957</v>
      </c>
      <c r="I44" s="66">
        <v>976.36658053306883</v>
      </c>
      <c r="J44" s="66">
        <v>825.41051711920727</v>
      </c>
      <c r="K44" s="66">
        <v>98.050315999589429</v>
      </c>
      <c r="L44" s="66">
        <v>261.00647192658045</v>
      </c>
      <c r="M44" s="66">
        <v>172.74472065159861</v>
      </c>
      <c r="N44" s="66">
        <v>530.35193394658438</v>
      </c>
      <c r="O44" s="66">
        <v>1328.8765656417456</v>
      </c>
      <c r="P44" s="66">
        <v>645.67617108675859</v>
      </c>
      <c r="Q44" s="66">
        <v>210.83549246932051</v>
      </c>
      <c r="R44" s="66">
        <v>280.75610106311143</v>
      </c>
      <c r="S44" s="66">
        <v>1549.2976008484231</v>
      </c>
      <c r="T44" s="66">
        <v>872.4298889464834</v>
      </c>
      <c r="U44" s="66">
        <v>2328.2313501342774</v>
      </c>
      <c r="V44" s="66">
        <v>801.02270447803414</v>
      </c>
      <c r="W44" s="66">
        <v>1486.5098177711457</v>
      </c>
      <c r="X44" s="66">
        <v>1986.6354898889533</v>
      </c>
      <c r="Y44" s="66">
        <v>2090.8538498520952</v>
      </c>
      <c r="Z44" s="66">
        <v>366.50495977199569</v>
      </c>
      <c r="AA44" s="66">
        <v>0</v>
      </c>
      <c r="AB44" s="66">
        <v>1346.4743020172677</v>
      </c>
      <c r="AC44" s="66">
        <v>315.97532607346761</v>
      </c>
      <c r="AD44" s="66">
        <v>388.61795324448082</v>
      </c>
      <c r="AE44" s="66">
        <v>5553.0505766390961</v>
      </c>
      <c r="AF44" s="66">
        <v>303.43296404520362</v>
      </c>
      <c r="AG44" s="66">
        <v>1906.5160370039653</v>
      </c>
      <c r="AH44" s="66">
        <v>2661.5123711480328</v>
      </c>
      <c r="AI44" s="66">
        <v>896.4370021258519</v>
      </c>
      <c r="AJ44" s="66">
        <v>320.45832669094386</v>
      </c>
      <c r="AK44" s="66">
        <v>243.24832602377268</v>
      </c>
      <c r="AL44" s="66">
        <v>1166.6570138866527</v>
      </c>
      <c r="AM44" s="66">
        <v>31.605638956276749</v>
      </c>
      <c r="AN44" s="66">
        <v>743.7330574979859</v>
      </c>
      <c r="AO44" s="66">
        <v>487.37410060665081</v>
      </c>
      <c r="AP44" s="66">
        <v>480.51276287493323</v>
      </c>
      <c r="AQ44" s="66">
        <v>277.39379325523703</v>
      </c>
      <c r="AR44" s="66">
        <v>218.41694835025621</v>
      </c>
      <c r="AS44" s="66">
        <v>10602.187203739715</v>
      </c>
      <c r="AT44" s="66">
        <v>1145.1497456281652</v>
      </c>
      <c r="AU44" s="66">
        <v>615.17331922120422</v>
      </c>
      <c r="AV44" s="66">
        <v>13896.865711243103</v>
      </c>
      <c r="AW44" s="66">
        <v>731.77988536744442</v>
      </c>
      <c r="AX44" s="66">
        <v>599.52193980626282</v>
      </c>
      <c r="AY44" s="66">
        <v>230.30206758460776</v>
      </c>
      <c r="AZ44" s="66">
        <v>6.8765514371711545</v>
      </c>
      <c r="BA44" s="66">
        <v>462.03982132785728</v>
      </c>
      <c r="BB44" s="66">
        <v>689.88567448022604</v>
      </c>
      <c r="BC44" s="66">
        <v>2907.4295427067614</v>
      </c>
      <c r="BD44" s="66">
        <v>920.17526813174948</v>
      </c>
      <c r="BE44" s="66">
        <v>1202.3417109386744</v>
      </c>
      <c r="BF44" s="66">
        <v>2052.8642783547734</v>
      </c>
      <c r="BG44" s="66">
        <v>0</v>
      </c>
      <c r="BH44" s="66">
        <v>0</v>
      </c>
      <c r="BI44" s="66">
        <v>23149.444543432583</v>
      </c>
      <c r="BJ44" s="66">
        <v>0</v>
      </c>
      <c r="BK44" s="66">
        <v>0</v>
      </c>
      <c r="BL44" s="66">
        <v>14.143309043960363</v>
      </c>
      <c r="BM44" s="66">
        <v>0</v>
      </c>
      <c r="BN44" s="66">
        <v>851.54391660459407</v>
      </c>
      <c r="BO44" s="66">
        <v>95310.827968612779</v>
      </c>
    </row>
    <row r="45" spans="1:67">
      <c r="A45">
        <v>2014</v>
      </c>
      <c r="B45" s="60" t="s">
        <v>491</v>
      </c>
      <c r="C45" s="65" t="s">
        <v>554</v>
      </c>
      <c r="D45" s="60" t="s">
        <v>575</v>
      </c>
      <c r="E45" s="66">
        <v>19.303026501996829</v>
      </c>
      <c r="F45" s="66">
        <v>6.0245643134837854</v>
      </c>
      <c r="G45" s="66">
        <v>7.0537973272386187</v>
      </c>
      <c r="H45" s="66">
        <v>17.198330380597117</v>
      </c>
      <c r="I45" s="66">
        <v>135.87105639164881</v>
      </c>
      <c r="J45" s="66">
        <v>157.45241356207327</v>
      </c>
      <c r="K45" s="66">
        <v>20.073745345577368</v>
      </c>
      <c r="L45" s="66">
        <v>32.573167676402534</v>
      </c>
      <c r="M45" s="66">
        <v>57.738297586536042</v>
      </c>
      <c r="N45" s="66">
        <v>56.237497215920918</v>
      </c>
      <c r="O45" s="66">
        <v>154.44276719535137</v>
      </c>
      <c r="P45" s="66">
        <v>114.28742173283275</v>
      </c>
      <c r="Q45" s="66">
        <v>34.621453941744385</v>
      </c>
      <c r="R45" s="66">
        <v>32.140917533854036</v>
      </c>
      <c r="S45" s="66">
        <v>58.211229071717248</v>
      </c>
      <c r="T45" s="66">
        <v>115.46289069705266</v>
      </c>
      <c r="U45" s="66">
        <v>244.03688504147149</v>
      </c>
      <c r="V45" s="66">
        <v>189.07733704369286</v>
      </c>
      <c r="W45" s="66">
        <v>247.64345971652901</v>
      </c>
      <c r="X45" s="66">
        <v>159.93724850930195</v>
      </c>
      <c r="Y45" s="66">
        <v>154.4933034729408</v>
      </c>
      <c r="Z45" s="66">
        <v>69.760126176296836</v>
      </c>
      <c r="AA45" s="66">
        <v>0</v>
      </c>
      <c r="AB45" s="66">
        <v>41.592092926494296</v>
      </c>
      <c r="AC45" s="66">
        <v>41.249308691989015</v>
      </c>
      <c r="AD45" s="66">
        <v>154.99120620746837</v>
      </c>
      <c r="AE45" s="66">
        <v>660.74951424241658</v>
      </c>
      <c r="AF45" s="66">
        <v>86.225613411099886</v>
      </c>
      <c r="AG45" s="66">
        <v>541.76880645135236</v>
      </c>
      <c r="AH45" s="66">
        <v>756.31379578549002</v>
      </c>
      <c r="AI45" s="66">
        <v>500.41357354628457</v>
      </c>
      <c r="AJ45" s="66">
        <v>23.38445134189185</v>
      </c>
      <c r="AK45" s="66">
        <v>10.101627242142326</v>
      </c>
      <c r="AL45" s="66">
        <v>195.56762007052222</v>
      </c>
      <c r="AM45" s="66">
        <v>3.2746780436666203</v>
      </c>
      <c r="AN45" s="66">
        <v>128.92336288544786</v>
      </c>
      <c r="AO45" s="66">
        <v>49.144222087876528</v>
      </c>
      <c r="AP45" s="66">
        <v>51.831446373939521</v>
      </c>
      <c r="AQ45" s="66">
        <v>7.3922280322521337</v>
      </c>
      <c r="AR45" s="66">
        <v>33.007621771137806</v>
      </c>
      <c r="AS45" s="66">
        <v>224.95423805898687</v>
      </c>
      <c r="AT45" s="66">
        <v>412.82838584357449</v>
      </c>
      <c r="AU45" s="66">
        <v>77.311069905952152</v>
      </c>
      <c r="AV45" s="66">
        <v>487.42666126630178</v>
      </c>
      <c r="AW45" s="66">
        <v>315.07464208801792</v>
      </c>
      <c r="AX45" s="66">
        <v>205.0474909108662</v>
      </c>
      <c r="AY45" s="66">
        <v>28.117547574716696</v>
      </c>
      <c r="AZ45" s="66">
        <v>1.1902433991935351</v>
      </c>
      <c r="BA45" s="66">
        <v>175.05766147202539</v>
      </c>
      <c r="BB45" s="66">
        <v>669.18259399214446</v>
      </c>
      <c r="BC45" s="66">
        <v>59.693670200115392</v>
      </c>
      <c r="BD45" s="66">
        <v>69.091618476382337</v>
      </c>
      <c r="BE45" s="66">
        <v>442.30342439612241</v>
      </c>
      <c r="BF45" s="66">
        <v>189.88626984021599</v>
      </c>
      <c r="BG45" s="66">
        <v>0</v>
      </c>
      <c r="BH45" s="66">
        <v>0</v>
      </c>
      <c r="BI45" s="66">
        <v>15920.326574021236</v>
      </c>
      <c r="BJ45" s="66">
        <v>0</v>
      </c>
      <c r="BK45" s="66">
        <v>0.31249809079946306</v>
      </c>
      <c r="BL45" s="66">
        <v>4.0316641855566306</v>
      </c>
      <c r="BM45" s="66">
        <v>0</v>
      </c>
      <c r="BN45" s="66">
        <v>905.17358388390346</v>
      </c>
      <c r="BO45" s="66">
        <v>25556.581943151839</v>
      </c>
    </row>
    <row r="46" spans="1:67">
      <c r="A46">
        <v>2014</v>
      </c>
      <c r="B46" s="60" t="s">
        <v>492</v>
      </c>
      <c r="C46" s="65" t="s">
        <v>555</v>
      </c>
      <c r="D46" s="60" t="s">
        <v>575</v>
      </c>
      <c r="E46" s="66">
        <v>50.021769810164663</v>
      </c>
      <c r="F46" s="66">
        <v>8.1189990372310579</v>
      </c>
      <c r="G46" s="66">
        <v>6.1062772245215173</v>
      </c>
      <c r="H46" s="66">
        <v>9.2457378662344016</v>
      </c>
      <c r="I46" s="66">
        <v>108.02550630284274</v>
      </c>
      <c r="J46" s="66">
        <v>95.564655177774924</v>
      </c>
      <c r="K46" s="66">
        <v>8.0591274162705044</v>
      </c>
      <c r="L46" s="66">
        <v>27.248137426820652</v>
      </c>
      <c r="M46" s="66">
        <v>9.2919202452105409</v>
      </c>
      <c r="N46" s="66">
        <v>102.73953880845076</v>
      </c>
      <c r="O46" s="66">
        <v>190.18885369246527</v>
      </c>
      <c r="P46" s="66">
        <v>60.406795268353839</v>
      </c>
      <c r="Q46" s="66">
        <v>19.227851518827741</v>
      </c>
      <c r="R46" s="66">
        <v>27.215783001069887</v>
      </c>
      <c r="S46" s="66">
        <v>168.19509213325966</v>
      </c>
      <c r="T46" s="66">
        <v>99.426239869945604</v>
      </c>
      <c r="U46" s="66">
        <v>349.85248493992759</v>
      </c>
      <c r="V46" s="66">
        <v>102.69449577961565</v>
      </c>
      <c r="W46" s="66">
        <v>146.83637972926559</v>
      </c>
      <c r="X46" s="66">
        <v>148.83267001690299</v>
      </c>
      <c r="Y46" s="66">
        <v>144.99613031476284</v>
      </c>
      <c r="Z46" s="66">
        <v>24.607393592378148</v>
      </c>
      <c r="AA46" s="66">
        <v>0</v>
      </c>
      <c r="AB46" s="66">
        <v>170.96163818713418</v>
      </c>
      <c r="AC46" s="66">
        <v>42.695664595352568</v>
      </c>
      <c r="AD46" s="66">
        <v>31.995447671659772</v>
      </c>
      <c r="AE46" s="66">
        <v>353.07891890663615</v>
      </c>
      <c r="AF46" s="66">
        <v>19.346874198271721</v>
      </c>
      <c r="AG46" s="66">
        <v>121.55938970232761</v>
      </c>
      <c r="AH46" s="66">
        <v>169.69792713119293</v>
      </c>
      <c r="AI46" s="66">
        <v>74.791473096224237</v>
      </c>
      <c r="AJ46" s="66">
        <v>27.417259156337224</v>
      </c>
      <c r="AK46" s="66">
        <v>24.290394949404398</v>
      </c>
      <c r="AL46" s="66">
        <v>72.071263866962667</v>
      </c>
      <c r="AM46" s="66">
        <v>9.4262264511018792</v>
      </c>
      <c r="AN46" s="66">
        <v>72.536720556050142</v>
      </c>
      <c r="AO46" s="66">
        <v>29.959048969854649</v>
      </c>
      <c r="AP46" s="66">
        <v>43.445999568546952</v>
      </c>
      <c r="AQ46" s="66">
        <v>30.329551517604749</v>
      </c>
      <c r="AR46" s="66">
        <v>21.212942656675835</v>
      </c>
      <c r="AS46" s="66">
        <v>2952.6918523831473</v>
      </c>
      <c r="AT46" s="66">
        <v>2108.0840300942286</v>
      </c>
      <c r="AU46" s="66">
        <v>1500.8768108071038</v>
      </c>
      <c r="AV46" s="66">
        <v>682.83094668444846</v>
      </c>
      <c r="AW46" s="66">
        <v>60.019822386387148</v>
      </c>
      <c r="AX46" s="66">
        <v>57.809685666111072</v>
      </c>
      <c r="AY46" s="66">
        <v>54.180036678988515</v>
      </c>
      <c r="AZ46" s="66">
        <v>0.62578160141922468</v>
      </c>
      <c r="BA46" s="66">
        <v>38.125395309415985</v>
      </c>
      <c r="BB46" s="66">
        <v>99.292964043347197</v>
      </c>
      <c r="BC46" s="66">
        <v>218.85476489059653</v>
      </c>
      <c r="BD46" s="66">
        <v>145.94005401209307</v>
      </c>
      <c r="BE46" s="66">
        <v>154.54052587573983</v>
      </c>
      <c r="BF46" s="66">
        <v>105.86645233056763</v>
      </c>
      <c r="BG46" s="66">
        <v>0</v>
      </c>
      <c r="BH46" s="66">
        <v>0</v>
      </c>
      <c r="BI46" s="66">
        <v>5346.7594833902131</v>
      </c>
      <c r="BJ46" s="66">
        <v>0</v>
      </c>
      <c r="BK46" s="66">
        <v>0</v>
      </c>
      <c r="BL46" s="66">
        <v>16.234816164929391</v>
      </c>
      <c r="BM46" s="66">
        <v>0</v>
      </c>
      <c r="BN46" s="66">
        <v>562.30643420581589</v>
      </c>
      <c r="BO46" s="66">
        <v>17326.758436878179</v>
      </c>
    </row>
    <row r="47" spans="1:67">
      <c r="A47">
        <v>2014</v>
      </c>
      <c r="B47" s="60" t="s">
        <v>493</v>
      </c>
      <c r="C47" s="65" t="s">
        <v>556</v>
      </c>
      <c r="D47" s="60" t="s">
        <v>575</v>
      </c>
      <c r="E47" s="66">
        <v>23.333133225494787</v>
      </c>
      <c r="F47" s="66">
        <v>10.916500023034159</v>
      </c>
      <c r="G47" s="66">
        <v>4.5354765443831129</v>
      </c>
      <c r="H47" s="66">
        <v>10.672375335393316</v>
      </c>
      <c r="I47" s="66">
        <v>425.8608227913258</v>
      </c>
      <c r="J47" s="66">
        <v>710.70646142435396</v>
      </c>
      <c r="K47" s="66">
        <v>22.818856080543721</v>
      </c>
      <c r="L47" s="66">
        <v>50.933494844685598</v>
      </c>
      <c r="M47" s="66">
        <v>135.48469467873343</v>
      </c>
      <c r="N47" s="66">
        <v>192.24628081070171</v>
      </c>
      <c r="O47" s="66">
        <v>542.17744470188131</v>
      </c>
      <c r="P47" s="66">
        <v>188.14220515093834</v>
      </c>
      <c r="Q47" s="66">
        <v>40.289075817845166</v>
      </c>
      <c r="R47" s="66">
        <v>49.163085731130586</v>
      </c>
      <c r="S47" s="66">
        <v>198.96167923031393</v>
      </c>
      <c r="T47" s="66">
        <v>147.12862783430563</v>
      </c>
      <c r="U47" s="66">
        <v>507.69793238811502</v>
      </c>
      <c r="V47" s="66">
        <v>352.91327113592803</v>
      </c>
      <c r="W47" s="66">
        <v>264.04918810241134</v>
      </c>
      <c r="X47" s="66">
        <v>310.79350855319785</v>
      </c>
      <c r="Y47" s="66">
        <v>174.99169457368205</v>
      </c>
      <c r="Z47" s="66">
        <v>175.29098845315931</v>
      </c>
      <c r="AA47" s="66">
        <v>0</v>
      </c>
      <c r="AB47" s="66">
        <v>115.11209337004286</v>
      </c>
      <c r="AC47" s="66">
        <v>90.639327746924437</v>
      </c>
      <c r="AD47" s="66">
        <v>165.46004751477162</v>
      </c>
      <c r="AE47" s="66">
        <v>1011.2087539012007</v>
      </c>
      <c r="AF47" s="66">
        <v>553.38794027924587</v>
      </c>
      <c r="AG47" s="66">
        <v>3477.0284178924903</v>
      </c>
      <c r="AH47" s="66">
        <v>4853.9596530641711</v>
      </c>
      <c r="AI47" s="66">
        <v>423.06756820364632</v>
      </c>
      <c r="AJ47" s="66">
        <v>35.201567188389639</v>
      </c>
      <c r="AK47" s="66">
        <v>47.414473121127635</v>
      </c>
      <c r="AL47" s="66">
        <v>929.76115153498949</v>
      </c>
      <c r="AM47" s="66">
        <v>13.717044479654998</v>
      </c>
      <c r="AN47" s="66">
        <v>2404.3128944743453</v>
      </c>
      <c r="AO47" s="66">
        <v>497.86876690694351</v>
      </c>
      <c r="AP47" s="66">
        <v>443.27123788277294</v>
      </c>
      <c r="AQ47" s="66">
        <v>258.47968337708636</v>
      </c>
      <c r="AR47" s="66">
        <v>565.61403449508282</v>
      </c>
      <c r="AS47" s="66">
        <v>2028.5271526973163</v>
      </c>
      <c r="AT47" s="66">
        <v>482.04180788004697</v>
      </c>
      <c r="AU47" s="66">
        <v>687.82499542814742</v>
      </c>
      <c r="AV47" s="66">
        <v>1376.3548694429956</v>
      </c>
      <c r="AW47" s="66">
        <v>1198.5943074040297</v>
      </c>
      <c r="AX47" s="66">
        <v>615.44825957067428</v>
      </c>
      <c r="AY47" s="66">
        <v>117.49352994402213</v>
      </c>
      <c r="AZ47" s="66">
        <v>6.9897275111624024</v>
      </c>
      <c r="BA47" s="66">
        <v>445.22084032135149</v>
      </c>
      <c r="BB47" s="66">
        <v>564.8603821893546</v>
      </c>
      <c r="BC47" s="66">
        <v>860.12193902145361</v>
      </c>
      <c r="BD47" s="66">
        <v>1011.6621117095691</v>
      </c>
      <c r="BE47" s="66">
        <v>1747.9683789551914</v>
      </c>
      <c r="BF47" s="66">
        <v>1089.2907266279292</v>
      </c>
      <c r="BG47" s="66">
        <v>0</v>
      </c>
      <c r="BH47" s="66">
        <v>0</v>
      </c>
      <c r="BI47" s="66">
        <v>85510.482441949978</v>
      </c>
      <c r="BJ47" s="66">
        <v>0</v>
      </c>
      <c r="BK47" s="66">
        <v>15.98602207580165</v>
      </c>
      <c r="BL47" s="66">
        <v>7367.3599599695053</v>
      </c>
      <c r="BM47" s="66">
        <v>0.43749669662405399</v>
      </c>
      <c r="BN47" s="66">
        <v>1068.3028787367789</v>
      </c>
      <c r="BO47" s="66">
        <v>126619.57928099616</v>
      </c>
    </row>
    <row r="48" spans="1:67">
      <c r="A48">
        <v>2014</v>
      </c>
      <c r="B48" s="60" t="s">
        <v>494</v>
      </c>
      <c r="C48" s="65" t="s">
        <v>557</v>
      </c>
      <c r="D48" s="60" t="s">
        <v>575</v>
      </c>
      <c r="E48" s="66">
        <v>22.452881495393299</v>
      </c>
      <c r="F48" s="66">
        <v>3.3905480344502594</v>
      </c>
      <c r="G48" s="66">
        <v>11.535484113731918</v>
      </c>
      <c r="H48" s="66">
        <v>6.9269636300991717</v>
      </c>
      <c r="I48" s="66">
        <v>244.44220608097336</v>
      </c>
      <c r="J48" s="66">
        <v>259.44405393297416</v>
      </c>
      <c r="K48" s="66">
        <v>7.8412575738055672</v>
      </c>
      <c r="L48" s="66">
        <v>48.269880682926782</v>
      </c>
      <c r="M48" s="66">
        <v>73.778365765506464</v>
      </c>
      <c r="N48" s="66">
        <v>288.53585344420605</v>
      </c>
      <c r="O48" s="66">
        <v>642.97249518538172</v>
      </c>
      <c r="P48" s="66">
        <v>278.86059465811201</v>
      </c>
      <c r="Q48" s="66">
        <v>26.185530488806343</v>
      </c>
      <c r="R48" s="66">
        <v>48.437276272238201</v>
      </c>
      <c r="S48" s="66">
        <v>582.87983602593067</v>
      </c>
      <c r="T48" s="66">
        <v>247.43017304739072</v>
      </c>
      <c r="U48" s="66">
        <v>975.94566188427177</v>
      </c>
      <c r="V48" s="66">
        <v>144.04348591153075</v>
      </c>
      <c r="W48" s="66">
        <v>201.84142151409674</v>
      </c>
      <c r="X48" s="66">
        <v>643.29784832381154</v>
      </c>
      <c r="Y48" s="66">
        <v>135.28556657990364</v>
      </c>
      <c r="Z48" s="66">
        <v>25.993387323158171</v>
      </c>
      <c r="AA48" s="66">
        <v>0</v>
      </c>
      <c r="AB48" s="66">
        <v>160.73722462034044</v>
      </c>
      <c r="AC48" s="66">
        <v>76.53567632380323</v>
      </c>
      <c r="AD48" s="66">
        <v>116.20688392356885</v>
      </c>
      <c r="AE48" s="66">
        <v>651.40156739766235</v>
      </c>
      <c r="AF48" s="66">
        <v>99.239507915830202</v>
      </c>
      <c r="AG48" s="66">
        <v>623.5374253355476</v>
      </c>
      <c r="AH48" s="66">
        <v>870.46341881626518</v>
      </c>
      <c r="AI48" s="66">
        <v>94.109261806205012</v>
      </c>
      <c r="AJ48" s="66">
        <v>33.877063211018012</v>
      </c>
      <c r="AK48" s="66">
        <v>5.0073256943681068</v>
      </c>
      <c r="AL48" s="66">
        <v>567.50034407094165</v>
      </c>
      <c r="AM48" s="66">
        <v>3.4735543301753107</v>
      </c>
      <c r="AN48" s="66">
        <v>81.02863363031598</v>
      </c>
      <c r="AO48" s="66">
        <v>503.40465246730355</v>
      </c>
      <c r="AP48" s="66">
        <v>584.11351681289045</v>
      </c>
      <c r="AQ48" s="66">
        <v>165.19979508954393</v>
      </c>
      <c r="AR48" s="66">
        <v>441.53372881544192</v>
      </c>
      <c r="AS48" s="66">
        <v>1594.8842765808174</v>
      </c>
      <c r="AT48" s="66">
        <v>357.30617210454295</v>
      </c>
      <c r="AU48" s="66">
        <v>339.48246375645101</v>
      </c>
      <c r="AV48" s="66">
        <v>64.02509607320259</v>
      </c>
      <c r="AW48" s="66">
        <v>256.10357591830763</v>
      </c>
      <c r="AX48" s="66">
        <v>209.25849684526085</v>
      </c>
      <c r="AY48" s="66">
        <v>87.382489883818209</v>
      </c>
      <c r="AZ48" s="66">
        <v>1.8849044644526631</v>
      </c>
      <c r="BA48" s="66">
        <v>171.02710244325206</v>
      </c>
      <c r="BB48" s="66">
        <v>200.51750850501094</v>
      </c>
      <c r="BC48" s="66">
        <v>274.23267368794365</v>
      </c>
      <c r="BD48" s="66">
        <v>127.71461664792422</v>
      </c>
      <c r="BE48" s="66">
        <v>233.08667351013099</v>
      </c>
      <c r="BF48" s="66">
        <v>214.98563299132783</v>
      </c>
      <c r="BG48" s="66">
        <v>0</v>
      </c>
      <c r="BH48" s="66">
        <v>0</v>
      </c>
      <c r="BI48" s="66">
        <v>889.60026474339043</v>
      </c>
      <c r="BJ48" s="66">
        <v>0</v>
      </c>
      <c r="BK48" s="66">
        <v>10.095097465135758</v>
      </c>
      <c r="BL48" s="66">
        <v>13.557443795548862</v>
      </c>
      <c r="BM48" s="66">
        <v>1.2376748712125E-2</v>
      </c>
      <c r="BN48" s="66">
        <v>3331.4760703524876</v>
      </c>
      <c r="BO48" s="66">
        <v>18373.793288747605</v>
      </c>
    </row>
    <row r="49" spans="1:67">
      <c r="A49">
        <v>2014</v>
      </c>
      <c r="B49" s="60" t="s">
        <v>495</v>
      </c>
      <c r="C49" s="65" t="s">
        <v>558</v>
      </c>
      <c r="D49" s="60" t="s">
        <v>575</v>
      </c>
      <c r="E49" s="66">
        <v>26.59654875302796</v>
      </c>
      <c r="F49" s="66">
        <v>0.63711904538998343</v>
      </c>
      <c r="G49" s="66">
        <v>7.249023852867956</v>
      </c>
      <c r="H49" s="66">
        <v>5.7396803560017551</v>
      </c>
      <c r="I49" s="66">
        <v>157.97122328257146</v>
      </c>
      <c r="J49" s="66">
        <v>135.89580142676797</v>
      </c>
      <c r="K49" s="66">
        <v>6.9730680901824789</v>
      </c>
      <c r="L49" s="66">
        <v>39.33682975658536</v>
      </c>
      <c r="M49" s="66">
        <v>26.649036218712862</v>
      </c>
      <c r="N49" s="66">
        <v>438.16107971628924</v>
      </c>
      <c r="O49" s="66">
        <v>836.2700866185711</v>
      </c>
      <c r="P49" s="66">
        <v>30.351203059427089</v>
      </c>
      <c r="Q49" s="66">
        <v>71.938562964906268</v>
      </c>
      <c r="R49" s="66">
        <v>70.954914221296278</v>
      </c>
      <c r="S49" s="66">
        <v>703.27580599943258</v>
      </c>
      <c r="T49" s="66">
        <v>301.08134698778173</v>
      </c>
      <c r="U49" s="66">
        <v>2124.6387979918354</v>
      </c>
      <c r="V49" s="66">
        <v>306.98209366981314</v>
      </c>
      <c r="W49" s="66">
        <v>669.7980424499591</v>
      </c>
      <c r="X49" s="66">
        <v>2088.4846277852953</v>
      </c>
      <c r="Y49" s="66">
        <v>288.425190504895</v>
      </c>
      <c r="Z49" s="66">
        <v>84.448453389246808</v>
      </c>
      <c r="AA49" s="66">
        <v>0</v>
      </c>
      <c r="AB49" s="66">
        <v>362.4009251164029</v>
      </c>
      <c r="AC49" s="66">
        <v>72.194089367951293</v>
      </c>
      <c r="AD49" s="66">
        <v>194.17871804663349</v>
      </c>
      <c r="AE49" s="66">
        <v>10532.532304563932</v>
      </c>
      <c r="AF49" s="66">
        <v>8.927627300535887</v>
      </c>
      <c r="AG49" s="66">
        <v>56.095560913494687</v>
      </c>
      <c r="AH49" s="66">
        <v>78.30954504210284</v>
      </c>
      <c r="AI49" s="66">
        <v>12.4152974706781</v>
      </c>
      <c r="AJ49" s="66">
        <v>4.3932377606537818</v>
      </c>
      <c r="AK49" s="66">
        <v>0.90562284246030489</v>
      </c>
      <c r="AL49" s="66">
        <v>20.261763881194963</v>
      </c>
      <c r="AM49" s="66">
        <v>1.1294058084523608</v>
      </c>
      <c r="AN49" s="66">
        <v>44.440357216870133</v>
      </c>
      <c r="AO49" s="66">
        <v>239.69885200373403</v>
      </c>
      <c r="AP49" s="66">
        <v>420.85298295404101</v>
      </c>
      <c r="AQ49" s="66">
        <v>71.668011776580656</v>
      </c>
      <c r="AR49" s="66">
        <v>193.69721199130626</v>
      </c>
      <c r="AS49" s="66">
        <v>90.763355333032635</v>
      </c>
      <c r="AT49" s="66">
        <v>11.512881896854326</v>
      </c>
      <c r="AU49" s="66">
        <v>8.8790934619899353</v>
      </c>
      <c r="AV49" s="66">
        <v>6.0374871976165796</v>
      </c>
      <c r="AW49" s="66">
        <v>53.98580558026034</v>
      </c>
      <c r="AX49" s="66">
        <v>928.78741156950764</v>
      </c>
      <c r="AY49" s="66">
        <v>522.15658060846272</v>
      </c>
      <c r="AZ49" s="66">
        <v>5.5183073144344297</v>
      </c>
      <c r="BA49" s="66">
        <v>63.818477552089824</v>
      </c>
      <c r="BB49" s="66">
        <v>171.59128394131849</v>
      </c>
      <c r="BC49" s="66">
        <v>177.1589471555462</v>
      </c>
      <c r="BD49" s="66">
        <v>172.87908378929691</v>
      </c>
      <c r="BE49" s="66">
        <v>89.682999204008979</v>
      </c>
      <c r="BF49" s="66">
        <v>21.202488159660422</v>
      </c>
      <c r="BG49" s="66">
        <v>0</v>
      </c>
      <c r="BH49" s="66">
        <v>0</v>
      </c>
      <c r="BI49" s="66">
        <v>673.92490993203307</v>
      </c>
      <c r="BJ49" s="66">
        <v>0</v>
      </c>
      <c r="BK49" s="66">
        <v>2.2198280036520051</v>
      </c>
      <c r="BL49" s="66">
        <v>152.82717047007949</v>
      </c>
      <c r="BM49" s="66">
        <v>4.9542449356016684E-2</v>
      </c>
      <c r="BN49" s="66">
        <v>6755.4928000629543</v>
      </c>
      <c r="BO49" s="66">
        <v>30644.448503880056</v>
      </c>
    </row>
    <row r="50" spans="1:67">
      <c r="A50">
        <v>2014</v>
      </c>
      <c r="B50" s="60" t="s">
        <v>496</v>
      </c>
      <c r="C50" s="65" t="s">
        <v>559</v>
      </c>
      <c r="D50" s="60" t="s">
        <v>575</v>
      </c>
      <c r="E50" s="66">
        <v>1.123280948506709</v>
      </c>
      <c r="F50" s="66">
        <v>1.1247638526702354E-2</v>
      </c>
      <c r="G50" s="66">
        <v>0.72289202425183741</v>
      </c>
      <c r="H50" s="66">
        <v>6.5741219424452046E-2</v>
      </c>
      <c r="I50" s="66">
        <v>31.45768637010001</v>
      </c>
      <c r="J50" s="66">
        <v>16.671887623357801</v>
      </c>
      <c r="K50" s="66">
        <v>0.49666363216561504</v>
      </c>
      <c r="L50" s="66">
        <v>2.8999855187333794</v>
      </c>
      <c r="M50" s="66">
        <v>3.4756192779174278</v>
      </c>
      <c r="N50" s="66">
        <v>31.189601686520266</v>
      </c>
      <c r="O50" s="66">
        <v>195.18045572400041</v>
      </c>
      <c r="P50" s="66">
        <v>180.7649082383835</v>
      </c>
      <c r="Q50" s="66">
        <v>15.190525487728616</v>
      </c>
      <c r="R50" s="66">
        <v>9.1048601545480974</v>
      </c>
      <c r="S50" s="66">
        <v>53.471457278207055</v>
      </c>
      <c r="T50" s="66">
        <v>20.313977791197829</v>
      </c>
      <c r="U50" s="66">
        <v>1575.26059209408</v>
      </c>
      <c r="V50" s="66">
        <v>102.04532835812539</v>
      </c>
      <c r="W50" s="66">
        <v>160.66837495117917</v>
      </c>
      <c r="X50" s="66">
        <v>382.87487340459097</v>
      </c>
      <c r="Y50" s="66">
        <v>68.789430258281172</v>
      </c>
      <c r="Z50" s="66">
        <v>8.1411082812533895</v>
      </c>
      <c r="AA50" s="66">
        <v>0</v>
      </c>
      <c r="AB50" s="66">
        <v>39.44412213527562</v>
      </c>
      <c r="AC50" s="66">
        <v>4.3685355251950311</v>
      </c>
      <c r="AD50" s="66">
        <v>2.6532669585948807</v>
      </c>
      <c r="AE50" s="66">
        <v>80.001744499150135</v>
      </c>
      <c r="AF50" s="66">
        <v>2.8998346600709288</v>
      </c>
      <c r="AG50" s="66">
        <v>18.222563590096865</v>
      </c>
      <c r="AH50" s="66">
        <v>25.43842808322422</v>
      </c>
      <c r="AI50" s="66">
        <v>4.9533707781651053</v>
      </c>
      <c r="AJ50" s="66">
        <v>8.6223379013601359E-2</v>
      </c>
      <c r="AK50" s="66">
        <v>0.1368006315857451</v>
      </c>
      <c r="AL50" s="66">
        <v>5.4268460594134931</v>
      </c>
      <c r="AM50" s="66">
        <v>1.3751460932937542E-2</v>
      </c>
      <c r="AN50" s="66">
        <v>1.9214461597944346</v>
      </c>
      <c r="AO50" s="66">
        <v>7.3601747586350976</v>
      </c>
      <c r="AP50" s="66">
        <v>5.5701409443398973</v>
      </c>
      <c r="AQ50" s="66">
        <v>11.314263427131458</v>
      </c>
      <c r="AR50" s="66">
        <v>74.001019802237749</v>
      </c>
      <c r="AS50" s="66">
        <v>1.5694397345246873</v>
      </c>
      <c r="AT50" s="66">
        <v>0.35982399359720069</v>
      </c>
      <c r="AU50" s="66">
        <v>3.095540921862487</v>
      </c>
      <c r="AV50" s="66">
        <v>2.6240108889515845</v>
      </c>
      <c r="AW50" s="66">
        <v>6.076013900620854</v>
      </c>
      <c r="AX50" s="66">
        <v>42.076782420081713</v>
      </c>
      <c r="AY50" s="66">
        <v>25.332089477662151</v>
      </c>
      <c r="AZ50" s="66">
        <v>5.8432792270825269E-2</v>
      </c>
      <c r="BA50" s="66">
        <v>3.120728198411975</v>
      </c>
      <c r="BB50" s="66">
        <v>7.265952971195424</v>
      </c>
      <c r="BC50" s="66">
        <v>0.67878996026251226</v>
      </c>
      <c r="BD50" s="66">
        <v>1.2691073587889847</v>
      </c>
      <c r="BE50" s="66">
        <v>1.9427857659835261</v>
      </c>
      <c r="BF50" s="66">
        <v>2.0052729042617687</v>
      </c>
      <c r="BG50" s="66">
        <v>0</v>
      </c>
      <c r="BH50" s="66">
        <v>0</v>
      </c>
      <c r="BI50" s="66">
        <v>60.168786926571009</v>
      </c>
      <c r="BJ50" s="66">
        <v>0</v>
      </c>
      <c r="BK50" s="66">
        <v>0.57412864396277186</v>
      </c>
      <c r="BL50" s="66">
        <v>36039.519904425018</v>
      </c>
      <c r="BM50" s="66">
        <v>3.1828620200819766E-2</v>
      </c>
      <c r="BN50" s="66">
        <v>3600.5262401670102</v>
      </c>
      <c r="BO50" s="66">
        <v>42942.028690885185</v>
      </c>
    </row>
    <row r="51" spans="1:67">
      <c r="A51">
        <v>2014</v>
      </c>
      <c r="B51" s="60" t="s">
        <v>497</v>
      </c>
      <c r="C51" s="65" t="s">
        <v>560</v>
      </c>
      <c r="D51" s="60" t="s">
        <v>575</v>
      </c>
      <c r="E51" s="66">
        <v>0.46349100499129509</v>
      </c>
      <c r="F51" s="66">
        <v>0.58251723237049013</v>
      </c>
      <c r="G51" s="66">
        <v>3.9575168699032943E-2</v>
      </c>
      <c r="H51" s="66">
        <v>8.2617758520632897E-2</v>
      </c>
      <c r="I51" s="66">
        <v>46.410780734703124</v>
      </c>
      <c r="J51" s="66">
        <v>18.936408915698077</v>
      </c>
      <c r="K51" s="66">
        <v>0.43132004083741221</v>
      </c>
      <c r="L51" s="66">
        <v>5.0678208547791312</v>
      </c>
      <c r="M51" s="66">
        <v>2.3806276444595809</v>
      </c>
      <c r="N51" s="66">
        <v>19.596891901704431</v>
      </c>
      <c r="O51" s="66">
        <v>30.434339291996217</v>
      </c>
      <c r="P51" s="66">
        <v>6.9920990265168372</v>
      </c>
      <c r="Q51" s="66">
        <v>2.2403267780932112</v>
      </c>
      <c r="R51" s="66">
        <v>3.040282673739688</v>
      </c>
      <c r="S51" s="66">
        <v>13.476739264662999</v>
      </c>
      <c r="T51" s="66">
        <v>14.525352452857684</v>
      </c>
      <c r="U51" s="66">
        <v>102.45899726282326</v>
      </c>
      <c r="V51" s="66">
        <v>15.200312335265066</v>
      </c>
      <c r="W51" s="66">
        <v>14.175132467950892</v>
      </c>
      <c r="X51" s="66">
        <v>87.602137967869737</v>
      </c>
      <c r="Y51" s="66">
        <v>7.1396624172933389</v>
      </c>
      <c r="Z51" s="66">
        <v>3.047678288321424</v>
      </c>
      <c r="AA51" s="66">
        <v>0</v>
      </c>
      <c r="AB51" s="66">
        <v>12.707164049175553</v>
      </c>
      <c r="AC51" s="66">
        <v>1.686099847754563</v>
      </c>
      <c r="AD51" s="66">
        <v>15.020827629309663</v>
      </c>
      <c r="AE51" s="66">
        <v>37.955057607027335</v>
      </c>
      <c r="AF51" s="66">
        <v>15.659375949905129</v>
      </c>
      <c r="AG51" s="66">
        <v>98.390303775094551</v>
      </c>
      <c r="AH51" s="66">
        <v>137.35368317987829</v>
      </c>
      <c r="AI51" s="66">
        <v>5.1598231763306215</v>
      </c>
      <c r="AJ51" s="66">
        <v>1.100199494913114</v>
      </c>
      <c r="AK51" s="66">
        <v>0.37599411797148186</v>
      </c>
      <c r="AL51" s="66">
        <v>36.995207613350196</v>
      </c>
      <c r="AM51" s="66">
        <v>0.73461097016674914</v>
      </c>
      <c r="AN51" s="66">
        <v>13.248450540311797</v>
      </c>
      <c r="AO51" s="66">
        <v>45.370804600808732</v>
      </c>
      <c r="AP51" s="66">
        <v>24.968262205989383</v>
      </c>
      <c r="AQ51" s="66">
        <v>36.90390002425444</v>
      </c>
      <c r="AR51" s="66">
        <v>28.889046561447316</v>
      </c>
      <c r="AS51" s="66">
        <v>241.23434686139208</v>
      </c>
      <c r="AT51" s="66">
        <v>97.016233545074257</v>
      </c>
      <c r="AU51" s="66">
        <v>33.110446960406009</v>
      </c>
      <c r="AV51" s="66">
        <v>8.8074931651735646</v>
      </c>
      <c r="AW51" s="66">
        <v>1.9290054561102479</v>
      </c>
      <c r="AX51" s="66">
        <v>5.1435929175840567</v>
      </c>
      <c r="AY51" s="66">
        <v>1.6509877659548402</v>
      </c>
      <c r="AZ51" s="66">
        <v>7.0746220202400581E-2</v>
      </c>
      <c r="BA51" s="66">
        <v>10.531789319624837</v>
      </c>
      <c r="BB51" s="66">
        <v>4.8481008010564084</v>
      </c>
      <c r="BC51" s="66">
        <v>50.676868702558863</v>
      </c>
      <c r="BD51" s="66">
        <v>39.240768770676624</v>
      </c>
      <c r="BE51" s="66">
        <v>4.0176742317390675</v>
      </c>
      <c r="BF51" s="66">
        <v>18.933109135413236</v>
      </c>
      <c r="BG51" s="66">
        <v>0</v>
      </c>
      <c r="BH51" s="66">
        <v>0</v>
      </c>
      <c r="BI51" s="66">
        <v>20.207239849229087</v>
      </c>
      <c r="BJ51" s="66">
        <v>0</v>
      </c>
      <c r="BK51" s="66">
        <v>0.18592925110802463</v>
      </c>
      <c r="BL51" s="66">
        <v>0.59773489650576528</v>
      </c>
      <c r="BM51" s="66">
        <v>-2.390919184683921E-2</v>
      </c>
      <c r="BN51" s="66">
        <v>867.50076935224263</v>
      </c>
      <c r="BO51" s="66">
        <v>2312.5228508380492</v>
      </c>
    </row>
    <row r="52" spans="1:67">
      <c r="A52">
        <v>2014</v>
      </c>
      <c r="B52" s="60" t="s">
        <v>498</v>
      </c>
      <c r="C52" s="65" t="s">
        <v>561</v>
      </c>
      <c r="D52" s="60" t="s">
        <v>575</v>
      </c>
      <c r="E52" s="66">
        <v>2.5344689482763125</v>
      </c>
      <c r="F52" s="66">
        <v>0.14973794698788156</v>
      </c>
      <c r="G52" s="66">
        <v>3.1522768636942189</v>
      </c>
      <c r="H52" s="66">
        <v>1.353800999406686</v>
      </c>
      <c r="I52" s="66">
        <v>92.746762971133748</v>
      </c>
      <c r="J52" s="66">
        <v>186.79307688655791</v>
      </c>
      <c r="K52" s="66">
        <v>2.1468494487356415</v>
      </c>
      <c r="L52" s="66">
        <v>16.016744102437897</v>
      </c>
      <c r="M52" s="66">
        <v>16.14777185402583</v>
      </c>
      <c r="N52" s="66">
        <v>61.303494449448564</v>
      </c>
      <c r="O52" s="66">
        <v>244.29584895797342</v>
      </c>
      <c r="P52" s="66">
        <v>7.5508097023954441</v>
      </c>
      <c r="Q52" s="66">
        <v>7.7113830722933772</v>
      </c>
      <c r="R52" s="66">
        <v>11.907361637011476</v>
      </c>
      <c r="S52" s="66">
        <v>399.14607575167213</v>
      </c>
      <c r="T52" s="66">
        <v>113.08494999186703</v>
      </c>
      <c r="U52" s="66">
        <v>280.79088802041184</v>
      </c>
      <c r="V52" s="66">
        <v>38.257649919657567</v>
      </c>
      <c r="W52" s="66">
        <v>45.412958794932976</v>
      </c>
      <c r="X52" s="66">
        <v>37.203561941514856</v>
      </c>
      <c r="Y52" s="66">
        <v>209.08729068661242</v>
      </c>
      <c r="Z52" s="66">
        <v>13.875879633539823</v>
      </c>
      <c r="AA52" s="66">
        <v>0</v>
      </c>
      <c r="AB52" s="66">
        <v>366.23291098603738</v>
      </c>
      <c r="AC52" s="66">
        <v>51.055348775852977</v>
      </c>
      <c r="AD52" s="66">
        <v>462.43794758660971</v>
      </c>
      <c r="AE52" s="66">
        <v>319.3604222377283</v>
      </c>
      <c r="AF52" s="66">
        <v>85.152967044482537</v>
      </c>
      <c r="AG52" s="66">
        <v>535.03123861653421</v>
      </c>
      <c r="AH52" s="66">
        <v>746.90774380972937</v>
      </c>
      <c r="AI52" s="66">
        <v>314.18097747711857</v>
      </c>
      <c r="AJ52" s="66">
        <v>2.9031236201088344</v>
      </c>
      <c r="AK52" s="66">
        <v>32.419745642240876</v>
      </c>
      <c r="AL52" s="66">
        <v>620.92214743474892</v>
      </c>
      <c r="AM52" s="66">
        <v>58.823886531080817</v>
      </c>
      <c r="AN52" s="66">
        <v>19.242729100460359</v>
      </c>
      <c r="AO52" s="66">
        <v>52.407775870265105</v>
      </c>
      <c r="AP52" s="66">
        <v>234.47855711597035</v>
      </c>
      <c r="AQ52" s="66">
        <v>294.83048292032066</v>
      </c>
      <c r="AR52" s="66">
        <v>677.54016060565482</v>
      </c>
      <c r="AS52" s="66">
        <v>1232.8572166870945</v>
      </c>
      <c r="AT52" s="66">
        <v>230.81372955489144</v>
      </c>
      <c r="AU52" s="66">
        <v>172.35906830221472</v>
      </c>
      <c r="AV52" s="66">
        <v>15.774314044521725</v>
      </c>
      <c r="AW52" s="66">
        <v>23.630058269183074</v>
      </c>
      <c r="AX52" s="66">
        <v>176.90158607194564</v>
      </c>
      <c r="AY52" s="66">
        <v>36.552413986614468</v>
      </c>
      <c r="AZ52" s="66">
        <v>0.24424539270281706</v>
      </c>
      <c r="BA52" s="66">
        <v>122.41073572831304</v>
      </c>
      <c r="BB52" s="66">
        <v>111.57557419126634</v>
      </c>
      <c r="BC52" s="66">
        <v>510.02979718971466</v>
      </c>
      <c r="BD52" s="66">
        <v>205.95745614259096</v>
      </c>
      <c r="BE52" s="66">
        <v>18.800280305236747</v>
      </c>
      <c r="BF52" s="66">
        <v>210.95021831211719</v>
      </c>
      <c r="BG52" s="66">
        <v>0</v>
      </c>
      <c r="BH52" s="66">
        <v>0</v>
      </c>
      <c r="BI52" s="66">
        <v>1215.9624248540745</v>
      </c>
      <c r="BJ52" s="66">
        <v>0</v>
      </c>
      <c r="BK52" s="66">
        <v>0.9923534000783969</v>
      </c>
      <c r="BL52" s="66">
        <v>22.583414877926966</v>
      </c>
      <c r="BM52" s="66">
        <v>-7.393178459247138E-3</v>
      </c>
      <c r="BN52" s="66">
        <v>8165.8906952655389</v>
      </c>
      <c r="BO52" s="66">
        <v>19138.875997353109</v>
      </c>
    </row>
    <row r="53" spans="1:67">
      <c r="A53">
        <v>2014</v>
      </c>
      <c r="B53" s="60" t="s">
        <v>499</v>
      </c>
      <c r="C53" s="65" t="s">
        <v>562</v>
      </c>
      <c r="D53" s="60" t="s">
        <v>575</v>
      </c>
      <c r="E53" s="66">
        <v>28.958416039247435</v>
      </c>
      <c r="F53" s="66">
        <v>1.1393958720155726</v>
      </c>
      <c r="G53" s="66">
        <v>30.150753395975684</v>
      </c>
      <c r="H53" s="66">
        <v>48.92168249499781</v>
      </c>
      <c r="I53" s="66">
        <v>360.77710158437782</v>
      </c>
      <c r="J53" s="66">
        <v>399.06079537441923</v>
      </c>
      <c r="K53" s="66">
        <v>12.603574074420168</v>
      </c>
      <c r="L53" s="66">
        <v>115.88158731369666</v>
      </c>
      <c r="M53" s="66">
        <v>136.51373045103779</v>
      </c>
      <c r="N53" s="66">
        <v>539.8175961838017</v>
      </c>
      <c r="O53" s="66">
        <v>1013.4009999931184</v>
      </c>
      <c r="P53" s="66">
        <v>39.826087100651456</v>
      </c>
      <c r="Q53" s="66">
        <v>75.803221527279646</v>
      </c>
      <c r="R53" s="66">
        <v>96.153101328184249</v>
      </c>
      <c r="S53" s="66">
        <v>1350.0507473411221</v>
      </c>
      <c r="T53" s="66">
        <v>409.98122517847668</v>
      </c>
      <c r="U53" s="66">
        <v>1309.632525287821</v>
      </c>
      <c r="V53" s="66">
        <v>286.55047418033013</v>
      </c>
      <c r="W53" s="66">
        <v>259.49877244697757</v>
      </c>
      <c r="X53" s="66">
        <v>491.28456198221579</v>
      </c>
      <c r="Y53" s="66">
        <v>288.21877304612781</v>
      </c>
      <c r="Z53" s="66">
        <v>66.482169864198937</v>
      </c>
      <c r="AA53" s="66">
        <v>0</v>
      </c>
      <c r="AB53" s="66">
        <v>1523.451863347118</v>
      </c>
      <c r="AC53" s="66">
        <v>265.4392026379594</v>
      </c>
      <c r="AD53" s="66">
        <v>898.80937334452915</v>
      </c>
      <c r="AE53" s="66">
        <v>804.65855837958384</v>
      </c>
      <c r="AF53" s="66">
        <v>364.76625859117911</v>
      </c>
      <c r="AG53" s="66">
        <v>2291.8987311334017</v>
      </c>
      <c r="AH53" s="66">
        <v>3199.5070566255595</v>
      </c>
      <c r="AI53" s="66">
        <v>1486.9175408591097</v>
      </c>
      <c r="AJ53" s="66">
        <v>1185.4108693828464</v>
      </c>
      <c r="AK53" s="66">
        <v>492.47455272528958</v>
      </c>
      <c r="AL53" s="66">
        <v>3376.4472653361931</v>
      </c>
      <c r="AM53" s="66">
        <v>320.28582706639116</v>
      </c>
      <c r="AN53" s="66">
        <v>314.71865215115622</v>
      </c>
      <c r="AO53" s="66">
        <v>446.64147591819909</v>
      </c>
      <c r="AP53" s="66">
        <v>904.81454835430168</v>
      </c>
      <c r="AQ53" s="66">
        <v>1207.4699734712485</v>
      </c>
      <c r="AR53" s="66">
        <v>720.82165865013769</v>
      </c>
      <c r="AS53" s="66">
        <v>3981.8711432821269</v>
      </c>
      <c r="AT53" s="66">
        <v>1690.9417661653783</v>
      </c>
      <c r="AU53" s="66">
        <v>644.53090134096328</v>
      </c>
      <c r="AV53" s="66">
        <v>456.66714497604238</v>
      </c>
      <c r="AW53" s="66">
        <v>161.65698574158972</v>
      </c>
      <c r="AX53" s="66">
        <v>988.38635612929897</v>
      </c>
      <c r="AY53" s="66">
        <v>419.20151318718422</v>
      </c>
      <c r="AZ53" s="66">
        <v>1.7408549992373388</v>
      </c>
      <c r="BA53" s="66">
        <v>974.77056396923933</v>
      </c>
      <c r="BB53" s="66">
        <v>1418.2323426807841</v>
      </c>
      <c r="BC53" s="66">
        <v>3080.5377308982443</v>
      </c>
      <c r="BD53" s="66">
        <v>558.94092030945819</v>
      </c>
      <c r="BE53" s="66">
        <v>660.44633543921657</v>
      </c>
      <c r="BF53" s="66">
        <v>1449.8269963827463</v>
      </c>
      <c r="BG53" s="66">
        <v>0</v>
      </c>
      <c r="BH53" s="66">
        <v>0</v>
      </c>
      <c r="BI53" s="66">
        <v>3293.7964472078697</v>
      </c>
      <c r="BJ53" s="66">
        <v>0</v>
      </c>
      <c r="BK53" s="66">
        <v>7.9901639212744655</v>
      </c>
      <c r="BL53" s="66">
        <v>65.443112889122048</v>
      </c>
      <c r="BM53" s="66">
        <v>0.14605612682984997</v>
      </c>
      <c r="BN53" s="66">
        <v>3369.0137717032112</v>
      </c>
      <c r="BO53" s="66">
        <v>50389.381807384561</v>
      </c>
    </row>
    <row r="54" spans="1:67">
      <c r="A54">
        <v>2014</v>
      </c>
      <c r="B54" s="60" t="s">
        <v>500</v>
      </c>
      <c r="C54" s="65" t="s">
        <v>563</v>
      </c>
      <c r="D54" s="60" t="s">
        <v>575</v>
      </c>
      <c r="E54" s="66">
        <v>12.915570345105721</v>
      </c>
      <c r="F54" s="66">
        <v>0.81260496721603914</v>
      </c>
      <c r="G54" s="66">
        <v>49.286390065069298</v>
      </c>
      <c r="H54" s="66">
        <v>1.6841192729707271</v>
      </c>
      <c r="I54" s="66">
        <v>32.543497471944775</v>
      </c>
      <c r="J54" s="66">
        <v>28.332100251998021</v>
      </c>
      <c r="K54" s="66">
        <v>2.7889254366858491</v>
      </c>
      <c r="L54" s="66">
        <v>8.4689023976821662</v>
      </c>
      <c r="M54" s="66">
        <v>9.3779316885367798</v>
      </c>
      <c r="N54" s="66">
        <v>21.519689508806493</v>
      </c>
      <c r="O54" s="66">
        <v>56.839295787381708</v>
      </c>
      <c r="P54" s="66">
        <v>10.224194081727624</v>
      </c>
      <c r="Q54" s="66">
        <v>7.8039738083040211</v>
      </c>
      <c r="R54" s="66">
        <v>9.573649563121517</v>
      </c>
      <c r="S54" s="66">
        <v>48.948495453072539</v>
      </c>
      <c r="T54" s="66">
        <v>35.871384278815796</v>
      </c>
      <c r="U54" s="66">
        <v>68.148060251993911</v>
      </c>
      <c r="V54" s="66">
        <v>21.45720185826336</v>
      </c>
      <c r="W54" s="66">
        <v>41.152145221310164</v>
      </c>
      <c r="X54" s="66">
        <v>47.838418598576169</v>
      </c>
      <c r="Y54" s="66">
        <v>26.072965425835626</v>
      </c>
      <c r="Z54" s="66">
        <v>7.3738962302727167</v>
      </c>
      <c r="AA54" s="66">
        <v>0</v>
      </c>
      <c r="AB54" s="66">
        <v>39.673758744351709</v>
      </c>
      <c r="AC54" s="66">
        <v>73.631642399505466</v>
      </c>
      <c r="AD54" s="66">
        <v>64.01007259608204</v>
      </c>
      <c r="AE54" s="66">
        <v>133.16055784436355</v>
      </c>
      <c r="AF54" s="66">
        <v>19.518727514994861</v>
      </c>
      <c r="AG54" s="66">
        <v>122.63917055400913</v>
      </c>
      <c r="AH54" s="66">
        <v>171.20531025260397</v>
      </c>
      <c r="AI54" s="66">
        <v>117.25196155316107</v>
      </c>
      <c r="AJ54" s="66">
        <v>2.1287199005516007</v>
      </c>
      <c r="AK54" s="66">
        <v>361.13493247029095</v>
      </c>
      <c r="AL54" s="66">
        <v>67.817187299674558</v>
      </c>
      <c r="AM54" s="66">
        <v>11.357540980336552</v>
      </c>
      <c r="AN54" s="66">
        <v>36.188039415786854</v>
      </c>
      <c r="AO54" s="66">
        <v>65.25754896128791</v>
      </c>
      <c r="AP54" s="66">
        <v>120.77161339444473</v>
      </c>
      <c r="AQ54" s="66">
        <v>122.51505398581071</v>
      </c>
      <c r="AR54" s="66">
        <v>24.395907127447146</v>
      </c>
      <c r="AS54" s="66">
        <v>190.51112003972688</v>
      </c>
      <c r="AT54" s="66">
        <v>59.811025489748857</v>
      </c>
      <c r="AU54" s="66">
        <v>37.76424874740394</v>
      </c>
      <c r="AV54" s="66">
        <v>58.725348056708576</v>
      </c>
      <c r="AW54" s="66">
        <v>30.242159472226582</v>
      </c>
      <c r="AX54" s="66">
        <v>41.636736675375687</v>
      </c>
      <c r="AY54" s="66">
        <v>41.869850371500554</v>
      </c>
      <c r="AZ54" s="66">
        <v>0.32652704108523678</v>
      </c>
      <c r="BA54" s="66">
        <v>22.641263309257742</v>
      </c>
      <c r="BB54" s="66">
        <v>113.57874105129747</v>
      </c>
      <c r="BC54" s="66">
        <v>193.8209444559111</v>
      </c>
      <c r="BD54" s="66">
        <v>100.96549821283946</v>
      </c>
      <c r="BE54" s="66">
        <v>154.70666559084748</v>
      </c>
      <c r="BF54" s="66">
        <v>105.84453753157828</v>
      </c>
      <c r="BG54" s="66">
        <v>0</v>
      </c>
      <c r="BH54" s="66">
        <v>0</v>
      </c>
      <c r="BI54" s="66">
        <v>11407.803692517851</v>
      </c>
      <c r="BJ54" s="66">
        <v>0</v>
      </c>
      <c r="BK54" s="66">
        <v>117654.96613163182</v>
      </c>
      <c r="BL54" s="66">
        <v>50.44301665519005</v>
      </c>
      <c r="BM54" s="66">
        <v>0.16392365339388468</v>
      </c>
      <c r="BN54" s="66">
        <v>158.67726839658462</v>
      </c>
      <c r="BO54" s="66">
        <v>132526.18985585979</v>
      </c>
    </row>
    <row r="55" spans="1:67">
      <c r="A55">
        <v>2014</v>
      </c>
      <c r="B55" s="60" t="s">
        <v>501</v>
      </c>
      <c r="C55" s="65" t="s">
        <v>564</v>
      </c>
      <c r="D55" s="60" t="s">
        <v>575</v>
      </c>
      <c r="E55" s="66">
        <v>11.887475217103566</v>
      </c>
      <c r="F55" s="66">
        <v>1.1558663336863466</v>
      </c>
      <c r="G55" s="66">
        <v>3.1387315601104686</v>
      </c>
      <c r="H55" s="66">
        <v>3.4090990055274215</v>
      </c>
      <c r="I55" s="66">
        <v>56.918952220411441</v>
      </c>
      <c r="J55" s="66">
        <v>72.050371252607263</v>
      </c>
      <c r="K55" s="66">
        <v>3.7867768130341743</v>
      </c>
      <c r="L55" s="66">
        <v>17.271215342963181</v>
      </c>
      <c r="M55" s="66">
        <v>22.207190258150433</v>
      </c>
      <c r="N55" s="66">
        <v>117.28782943103242</v>
      </c>
      <c r="O55" s="66">
        <v>174.1117228615467</v>
      </c>
      <c r="P55" s="66">
        <v>20.372041985946186</v>
      </c>
      <c r="Q55" s="66">
        <v>14.314751193786353</v>
      </c>
      <c r="R55" s="66">
        <v>15.666178292287144</v>
      </c>
      <c r="S55" s="66">
        <v>118.19726151677882</v>
      </c>
      <c r="T55" s="66">
        <v>64.37917017747445</v>
      </c>
      <c r="U55" s="66">
        <v>266.51353084821852</v>
      </c>
      <c r="V55" s="66">
        <v>43.164467533313299</v>
      </c>
      <c r="W55" s="66">
        <v>91.744951318486088</v>
      </c>
      <c r="X55" s="66">
        <v>119.46088413387668</v>
      </c>
      <c r="Y55" s="66">
        <v>56.558273940176051</v>
      </c>
      <c r="Z55" s="66">
        <v>13.928633727339454</v>
      </c>
      <c r="AA55" s="66">
        <v>0</v>
      </c>
      <c r="AB55" s="66">
        <v>45.115810259237023</v>
      </c>
      <c r="AC55" s="66">
        <v>42.485731842328057</v>
      </c>
      <c r="AD55" s="66">
        <v>41.028921224881543</v>
      </c>
      <c r="AE55" s="66">
        <v>109.6739484953293</v>
      </c>
      <c r="AF55" s="66">
        <v>49.292526562254849</v>
      </c>
      <c r="AG55" s="66">
        <v>309.73122873335274</v>
      </c>
      <c r="AH55" s="66">
        <v>432.38416863601964</v>
      </c>
      <c r="AI55" s="66">
        <v>39.241064766054507</v>
      </c>
      <c r="AJ55" s="66">
        <v>7.5298870353012957</v>
      </c>
      <c r="AK55" s="66">
        <v>13.370953819656236</v>
      </c>
      <c r="AL55" s="66">
        <v>161.94722657626815</v>
      </c>
      <c r="AM55" s="66">
        <v>5.8178004876103664</v>
      </c>
      <c r="AN55" s="66">
        <v>53.459895555730867</v>
      </c>
      <c r="AO55" s="66">
        <v>52.245809713554195</v>
      </c>
      <c r="AP55" s="66">
        <v>76.456687813806724</v>
      </c>
      <c r="AQ55" s="66">
        <v>34.008023489027501</v>
      </c>
      <c r="AR55" s="66">
        <v>98.813962335370078</v>
      </c>
      <c r="AS55" s="66">
        <v>397.65567712421301</v>
      </c>
      <c r="AT55" s="66">
        <v>76.430581722179511</v>
      </c>
      <c r="AU55" s="66">
        <v>58.674072326586092</v>
      </c>
      <c r="AV55" s="66">
        <v>24.867010576637917</v>
      </c>
      <c r="AW55" s="66">
        <v>69.604114699349992</v>
      </c>
      <c r="AX55" s="66">
        <v>96.868559064181625</v>
      </c>
      <c r="AY55" s="66">
        <v>160.54238814740359</v>
      </c>
      <c r="AZ55" s="66">
        <v>0.68611860353725218</v>
      </c>
      <c r="BA55" s="66">
        <v>67.592393138147429</v>
      </c>
      <c r="BB55" s="66">
        <v>227.0650896507336</v>
      </c>
      <c r="BC55" s="66">
        <v>439.4117398765809</v>
      </c>
      <c r="BD55" s="66">
        <v>304.98368025437031</v>
      </c>
      <c r="BE55" s="66">
        <v>79.495010350677205</v>
      </c>
      <c r="BF55" s="66">
        <v>218.1668058115977</v>
      </c>
      <c r="BG55" s="66">
        <v>0</v>
      </c>
      <c r="BH55" s="66">
        <v>0</v>
      </c>
      <c r="BI55" s="66">
        <v>57465.422955984213</v>
      </c>
      <c r="BJ55" s="66">
        <v>0</v>
      </c>
      <c r="BK55" s="66">
        <v>36258.325131762926</v>
      </c>
      <c r="BL55" s="66">
        <v>393.87795135159928</v>
      </c>
      <c r="BM55" s="66">
        <v>0.28509162832803692</v>
      </c>
      <c r="BN55" s="66">
        <v>553.64228127843103</v>
      </c>
      <c r="BO55" s="66">
        <v>99773.725675661277</v>
      </c>
    </row>
    <row r="56" spans="1:67">
      <c r="A56">
        <v>2014</v>
      </c>
      <c r="B56" s="60" t="s">
        <v>502</v>
      </c>
      <c r="C56" s="65" t="s">
        <v>565</v>
      </c>
      <c r="D56" s="60" t="s">
        <v>575</v>
      </c>
      <c r="E56" s="66">
        <v>126.86418315598756</v>
      </c>
      <c r="F56" s="66">
        <v>10.944731053208773</v>
      </c>
      <c r="G56" s="66">
        <v>17.625405459454324</v>
      </c>
      <c r="H56" s="66">
        <v>9.5123004526299173</v>
      </c>
      <c r="I56" s="66">
        <v>138.25650024630571</v>
      </c>
      <c r="J56" s="66">
        <v>100.58773434208892</v>
      </c>
      <c r="K56" s="66">
        <v>13.887863726969369</v>
      </c>
      <c r="L56" s="66">
        <v>26.821823174608632</v>
      </c>
      <c r="M56" s="66">
        <v>13.694890928361769</v>
      </c>
      <c r="N56" s="66">
        <v>30.254556685475684</v>
      </c>
      <c r="O56" s="66">
        <v>126.58484688299701</v>
      </c>
      <c r="P56" s="66">
        <v>112.96836123657545</v>
      </c>
      <c r="Q56" s="66">
        <v>38.524970248823522</v>
      </c>
      <c r="R56" s="66">
        <v>28.123274974785133</v>
      </c>
      <c r="S56" s="66">
        <v>102.74449333216529</v>
      </c>
      <c r="T56" s="66">
        <v>122.00336405596501</v>
      </c>
      <c r="U56" s="66">
        <v>291.14097031366202</v>
      </c>
      <c r="V56" s="66">
        <v>111.47029856566941</v>
      </c>
      <c r="W56" s="66">
        <v>178.63598392447622</v>
      </c>
      <c r="X56" s="66">
        <v>151.28639363501046</v>
      </c>
      <c r="Y56" s="66">
        <v>150.37801168009085</v>
      </c>
      <c r="Z56" s="66">
        <v>26.383516074368448</v>
      </c>
      <c r="AA56" s="66">
        <v>0</v>
      </c>
      <c r="AB56" s="66">
        <v>46.879372646007667</v>
      </c>
      <c r="AC56" s="66">
        <v>175.68013661964392</v>
      </c>
      <c r="AD56" s="66">
        <v>74.933860360715755</v>
      </c>
      <c r="AE56" s="66">
        <v>1093.9514628480185</v>
      </c>
      <c r="AF56" s="66">
        <v>97.089091737563464</v>
      </c>
      <c r="AG56" s="66">
        <v>610.02669811108763</v>
      </c>
      <c r="AH56" s="66">
        <v>851.6022150317134</v>
      </c>
      <c r="AI56" s="66">
        <v>155.61259611293769</v>
      </c>
      <c r="AJ56" s="66">
        <v>8.0558078800778627</v>
      </c>
      <c r="AK56" s="66">
        <v>14.607826387430173</v>
      </c>
      <c r="AL56" s="66">
        <v>145.35962747574769</v>
      </c>
      <c r="AM56" s="66">
        <v>25.327412064338827</v>
      </c>
      <c r="AN56" s="66">
        <v>103.44707226700919</v>
      </c>
      <c r="AO56" s="66">
        <v>70.876198842257466</v>
      </c>
      <c r="AP56" s="66">
        <v>98.852563374092966</v>
      </c>
      <c r="AQ56" s="66">
        <v>28.808095162829108</v>
      </c>
      <c r="AR56" s="66">
        <v>84.032972641591613</v>
      </c>
      <c r="AS56" s="66">
        <v>493.67017799430107</v>
      </c>
      <c r="AT56" s="66">
        <v>103.76700830729291</v>
      </c>
      <c r="AU56" s="66">
        <v>71.077825178991006</v>
      </c>
      <c r="AV56" s="66">
        <v>75.710803252771612</v>
      </c>
      <c r="AW56" s="66">
        <v>114.43001270754031</v>
      </c>
      <c r="AX56" s="66">
        <v>176.39203330541571</v>
      </c>
      <c r="AY56" s="66">
        <v>110.22539150438095</v>
      </c>
      <c r="AZ56" s="66">
        <v>0.49407047907996815</v>
      </c>
      <c r="BA56" s="66">
        <v>120.14050212573628</v>
      </c>
      <c r="BB56" s="66">
        <v>522.85188448007045</v>
      </c>
      <c r="BC56" s="66">
        <v>669.71833490233394</v>
      </c>
      <c r="BD56" s="66">
        <v>511.33506839423796</v>
      </c>
      <c r="BE56" s="66">
        <v>739.68416016226172</v>
      </c>
      <c r="BF56" s="66">
        <v>219.48596777303473</v>
      </c>
      <c r="BG56" s="66">
        <v>0</v>
      </c>
      <c r="BH56" s="66">
        <v>0</v>
      </c>
      <c r="BI56" s="66">
        <v>43573.056413092898</v>
      </c>
      <c r="BJ56" s="66">
        <v>0</v>
      </c>
      <c r="BK56" s="66">
        <v>53234.760784939259</v>
      </c>
      <c r="BL56" s="66">
        <v>43.528217000063734</v>
      </c>
      <c r="BM56" s="66">
        <v>0.50549855435443669</v>
      </c>
      <c r="BN56" s="66">
        <v>138.28259422520665</v>
      </c>
      <c r="BO56" s="66">
        <v>106532.95423209202</v>
      </c>
    </row>
    <row r="57" spans="1:67">
      <c r="A57">
        <v>2014</v>
      </c>
      <c r="B57" s="60" t="s">
        <v>503</v>
      </c>
      <c r="C57" s="65" t="s">
        <v>566</v>
      </c>
      <c r="D57" s="60" t="s">
        <v>575</v>
      </c>
      <c r="E57" s="66">
        <v>69.485682415561854</v>
      </c>
      <c r="F57" s="66">
        <v>3.4406246817547581</v>
      </c>
      <c r="G57" s="66">
        <v>23.972114005181339</v>
      </c>
      <c r="H57" s="66">
        <v>14.350346593319767</v>
      </c>
      <c r="I57" s="66">
        <v>169.57612928229506</v>
      </c>
      <c r="J57" s="66">
        <v>182.07625353578419</v>
      </c>
      <c r="K57" s="66">
        <v>10.487408592448123</v>
      </c>
      <c r="L57" s="66">
        <v>39.120395958369002</v>
      </c>
      <c r="M57" s="66">
        <v>75.729029009588629</v>
      </c>
      <c r="N57" s="66">
        <v>160.99998490615431</v>
      </c>
      <c r="O57" s="66">
        <v>433.53244733739308</v>
      </c>
      <c r="P57" s="66">
        <v>41.904063203239424</v>
      </c>
      <c r="Q57" s="66">
        <v>34.923039521981906</v>
      </c>
      <c r="R57" s="66">
        <v>72.212158341888426</v>
      </c>
      <c r="S57" s="66">
        <v>350.62936338428227</v>
      </c>
      <c r="T57" s="66">
        <v>196.9267878531906</v>
      </c>
      <c r="U57" s="66">
        <v>457.61195844758566</v>
      </c>
      <c r="V57" s="66">
        <v>103.19675334653795</v>
      </c>
      <c r="W57" s="66">
        <v>238.42054553298058</v>
      </c>
      <c r="X57" s="66">
        <v>403.46116224019738</v>
      </c>
      <c r="Y57" s="66">
        <v>116.20935818494014</v>
      </c>
      <c r="Z57" s="66">
        <v>33.234868695822826</v>
      </c>
      <c r="AA57" s="66">
        <v>0</v>
      </c>
      <c r="AB57" s="66">
        <v>191.68746934606349</v>
      </c>
      <c r="AC57" s="66">
        <v>160.72085641745051</v>
      </c>
      <c r="AD57" s="66">
        <v>313.31275966728725</v>
      </c>
      <c r="AE57" s="66">
        <v>720.37830388232726</v>
      </c>
      <c r="AF57" s="66">
        <v>122.53715694287581</v>
      </c>
      <c r="AG57" s="66">
        <v>769.93913686643828</v>
      </c>
      <c r="AH57" s="66">
        <v>1074.838160219628</v>
      </c>
      <c r="AI57" s="66">
        <v>1526.2648939789278</v>
      </c>
      <c r="AJ57" s="66">
        <v>24.220110336667808</v>
      </c>
      <c r="AK57" s="66">
        <v>5.2373158932055803</v>
      </c>
      <c r="AL57" s="66">
        <v>739.21522932960477</v>
      </c>
      <c r="AM57" s="66">
        <v>62.391738486386906</v>
      </c>
      <c r="AN57" s="66">
        <v>107.83444874420306</v>
      </c>
      <c r="AO57" s="66">
        <v>1005.168795011082</v>
      </c>
      <c r="AP57" s="66">
        <v>1601.1782802472774</v>
      </c>
      <c r="AQ57" s="66">
        <v>88.237822217016074</v>
      </c>
      <c r="AR57" s="66">
        <v>248.50059491529251</v>
      </c>
      <c r="AS57" s="66">
        <v>1311.9482572820243</v>
      </c>
      <c r="AT57" s="66">
        <v>524.14424653124547</v>
      </c>
      <c r="AU57" s="66">
        <v>180.75212609693335</v>
      </c>
      <c r="AV57" s="66">
        <v>79.192574719922334</v>
      </c>
      <c r="AW57" s="66">
        <v>163.27839639414907</v>
      </c>
      <c r="AX57" s="66">
        <v>393.53642748296681</v>
      </c>
      <c r="AY57" s="66">
        <v>495.40936020695585</v>
      </c>
      <c r="AZ57" s="66">
        <v>4.8893844063504073</v>
      </c>
      <c r="BA57" s="66">
        <v>216.39648518325328</v>
      </c>
      <c r="BB57" s="66">
        <v>863.80970390189725</v>
      </c>
      <c r="BC57" s="66">
        <v>2004.3082607200363</v>
      </c>
      <c r="BD57" s="66">
        <v>964.59455285781053</v>
      </c>
      <c r="BE57" s="66">
        <v>1121.6719318601829</v>
      </c>
      <c r="BF57" s="66">
        <v>1077.7206120125963</v>
      </c>
      <c r="BG57" s="66">
        <v>0</v>
      </c>
      <c r="BH57" s="66">
        <v>0</v>
      </c>
      <c r="BI57" s="66">
        <v>46971.194080907138</v>
      </c>
      <c r="BJ57" s="66">
        <v>0</v>
      </c>
      <c r="BK57" s="66">
        <v>1458.9553517124243</v>
      </c>
      <c r="BL57" s="66">
        <v>564.06963419805254</v>
      </c>
      <c r="BM57" s="66">
        <v>3.3165111591427223</v>
      </c>
      <c r="BN57" s="66">
        <v>1049.3839294989109</v>
      </c>
      <c r="BO57" s="66">
        <v>71441.735374704222</v>
      </c>
    </row>
    <row r="58" spans="1:67">
      <c r="A58">
        <v>2014</v>
      </c>
      <c r="B58" s="60" t="s">
        <v>504</v>
      </c>
      <c r="C58" s="65" t="s">
        <v>567</v>
      </c>
      <c r="D58" s="60" t="s">
        <v>575</v>
      </c>
      <c r="E58" s="66">
        <v>0</v>
      </c>
      <c r="F58" s="66">
        <v>0</v>
      </c>
      <c r="G58" s="66">
        <v>0</v>
      </c>
      <c r="H58" s="66">
        <v>0</v>
      </c>
      <c r="I58" s="66">
        <v>0</v>
      </c>
      <c r="J58" s="66">
        <v>0</v>
      </c>
      <c r="K58" s="66">
        <v>0</v>
      </c>
      <c r="L58" s="66">
        <v>0</v>
      </c>
      <c r="M58" s="66">
        <v>0</v>
      </c>
      <c r="N58" s="66">
        <v>0</v>
      </c>
      <c r="O58" s="66">
        <v>0</v>
      </c>
      <c r="P58" s="66">
        <v>0</v>
      </c>
      <c r="Q58" s="66">
        <v>0</v>
      </c>
      <c r="R58" s="66">
        <v>0</v>
      </c>
      <c r="S58" s="66">
        <v>0</v>
      </c>
      <c r="T58" s="66">
        <v>0</v>
      </c>
      <c r="U58" s="66">
        <v>0</v>
      </c>
      <c r="V58" s="66">
        <v>0</v>
      </c>
      <c r="W58" s="66">
        <v>0</v>
      </c>
      <c r="X58" s="66">
        <v>0</v>
      </c>
      <c r="Y58" s="66">
        <v>0</v>
      </c>
      <c r="Z58" s="66">
        <v>0</v>
      </c>
      <c r="AA58" s="66">
        <v>0</v>
      </c>
      <c r="AB58" s="66">
        <v>0</v>
      </c>
      <c r="AC58" s="66">
        <v>0</v>
      </c>
      <c r="AD58" s="66">
        <v>0</v>
      </c>
      <c r="AE58" s="66">
        <v>0</v>
      </c>
      <c r="AF58" s="66">
        <v>0</v>
      </c>
      <c r="AG58" s="66">
        <v>0</v>
      </c>
      <c r="AH58" s="66">
        <v>0</v>
      </c>
      <c r="AI58" s="66">
        <v>0</v>
      </c>
      <c r="AJ58" s="66">
        <v>0</v>
      </c>
      <c r="AK58" s="66">
        <v>0</v>
      </c>
      <c r="AL58" s="66">
        <v>0</v>
      </c>
      <c r="AM58" s="66">
        <v>0</v>
      </c>
      <c r="AN58" s="66">
        <v>0</v>
      </c>
      <c r="AO58" s="66">
        <v>0</v>
      </c>
      <c r="AP58" s="66">
        <v>0</v>
      </c>
      <c r="AQ58" s="66">
        <v>0</v>
      </c>
      <c r="AR58" s="66">
        <v>0</v>
      </c>
      <c r="AS58" s="66">
        <v>0</v>
      </c>
      <c r="AT58" s="66">
        <v>0</v>
      </c>
      <c r="AU58" s="66">
        <v>0</v>
      </c>
      <c r="AV58" s="66">
        <v>0</v>
      </c>
      <c r="AW58" s="66">
        <v>0</v>
      </c>
      <c r="AX58" s="66">
        <v>0</v>
      </c>
      <c r="AY58" s="66">
        <v>0</v>
      </c>
      <c r="AZ58" s="66">
        <v>0</v>
      </c>
      <c r="BA58" s="66">
        <v>0</v>
      </c>
      <c r="BB58" s="66">
        <v>0</v>
      </c>
      <c r="BC58" s="66">
        <v>0</v>
      </c>
      <c r="BD58" s="66">
        <v>0</v>
      </c>
      <c r="BE58" s="66">
        <v>0</v>
      </c>
      <c r="BF58" s="66">
        <v>0</v>
      </c>
      <c r="BG58" s="66">
        <v>0</v>
      </c>
      <c r="BH58" s="66">
        <v>0</v>
      </c>
      <c r="BI58" s="66">
        <v>0</v>
      </c>
      <c r="BJ58" s="66">
        <v>0</v>
      </c>
      <c r="BK58" s="66">
        <v>0</v>
      </c>
      <c r="BL58" s="66">
        <v>0</v>
      </c>
      <c r="BM58" s="66">
        <v>0</v>
      </c>
      <c r="BN58" s="66">
        <v>0</v>
      </c>
      <c r="BO58" s="66">
        <v>0</v>
      </c>
    </row>
    <row r="59" spans="1:67">
      <c r="A59">
        <v>2014</v>
      </c>
      <c r="B59" s="60" t="s">
        <v>505</v>
      </c>
      <c r="C59" s="65" t="s">
        <v>568</v>
      </c>
      <c r="D59" s="60" t="s">
        <v>575</v>
      </c>
      <c r="E59" s="66">
        <v>0</v>
      </c>
      <c r="F59" s="66">
        <v>0</v>
      </c>
      <c r="G59" s="66">
        <v>0</v>
      </c>
      <c r="H59" s="66">
        <v>0</v>
      </c>
      <c r="I59" s="66">
        <v>0</v>
      </c>
      <c r="J59" s="66">
        <v>0</v>
      </c>
      <c r="K59" s="66">
        <v>0</v>
      </c>
      <c r="L59" s="66">
        <v>0</v>
      </c>
      <c r="M59" s="66">
        <v>0</v>
      </c>
      <c r="N59" s="66">
        <v>0</v>
      </c>
      <c r="O59" s="66">
        <v>0</v>
      </c>
      <c r="P59" s="66">
        <v>0</v>
      </c>
      <c r="Q59" s="66">
        <v>0</v>
      </c>
      <c r="R59" s="66">
        <v>0</v>
      </c>
      <c r="S59" s="66">
        <v>0</v>
      </c>
      <c r="T59" s="66">
        <v>0</v>
      </c>
      <c r="U59" s="66">
        <v>0</v>
      </c>
      <c r="V59" s="66">
        <v>0</v>
      </c>
      <c r="W59" s="66">
        <v>0</v>
      </c>
      <c r="X59" s="66">
        <v>0</v>
      </c>
      <c r="Y59" s="66">
        <v>0</v>
      </c>
      <c r="Z59" s="66">
        <v>0</v>
      </c>
      <c r="AA59" s="66">
        <v>0</v>
      </c>
      <c r="AB59" s="66">
        <v>0</v>
      </c>
      <c r="AC59" s="66">
        <v>0</v>
      </c>
      <c r="AD59" s="66">
        <v>0</v>
      </c>
      <c r="AE59" s="66">
        <v>0</v>
      </c>
      <c r="AF59" s="66">
        <v>0</v>
      </c>
      <c r="AG59" s="66">
        <v>0</v>
      </c>
      <c r="AH59" s="66">
        <v>0</v>
      </c>
      <c r="AI59" s="66">
        <v>0</v>
      </c>
      <c r="AJ59" s="66">
        <v>0</v>
      </c>
      <c r="AK59" s="66">
        <v>0</v>
      </c>
      <c r="AL59" s="66">
        <v>0</v>
      </c>
      <c r="AM59" s="66">
        <v>0</v>
      </c>
      <c r="AN59" s="66">
        <v>0</v>
      </c>
      <c r="AO59" s="66">
        <v>0</v>
      </c>
      <c r="AP59" s="66">
        <v>0</v>
      </c>
      <c r="AQ59" s="66">
        <v>0</v>
      </c>
      <c r="AR59" s="66">
        <v>0</v>
      </c>
      <c r="AS59" s="66">
        <v>0</v>
      </c>
      <c r="AT59" s="66">
        <v>0</v>
      </c>
      <c r="AU59" s="66">
        <v>0</v>
      </c>
      <c r="AV59" s="66">
        <v>0</v>
      </c>
      <c r="AW59" s="66">
        <v>0</v>
      </c>
      <c r="AX59" s="66">
        <v>0</v>
      </c>
      <c r="AY59" s="66">
        <v>0</v>
      </c>
      <c r="AZ59" s="66">
        <v>0</v>
      </c>
      <c r="BA59" s="66">
        <v>0</v>
      </c>
      <c r="BB59" s="66">
        <v>0</v>
      </c>
      <c r="BC59" s="66">
        <v>0</v>
      </c>
      <c r="BD59" s="66">
        <v>0</v>
      </c>
      <c r="BE59" s="66">
        <v>0</v>
      </c>
      <c r="BF59" s="66">
        <v>0</v>
      </c>
      <c r="BG59" s="66">
        <v>0</v>
      </c>
      <c r="BH59" s="66">
        <v>0</v>
      </c>
      <c r="BI59" s="66">
        <v>0</v>
      </c>
      <c r="BJ59" s="66">
        <v>0</v>
      </c>
      <c r="BK59" s="66">
        <v>0</v>
      </c>
      <c r="BL59" s="66">
        <v>0</v>
      </c>
      <c r="BM59" s="66">
        <v>0</v>
      </c>
      <c r="BN59" s="66">
        <v>0</v>
      </c>
      <c r="BO59" s="66">
        <v>0</v>
      </c>
    </row>
    <row r="60" spans="1:67">
      <c r="A60">
        <v>2014</v>
      </c>
      <c r="B60" s="60" t="s">
        <v>450</v>
      </c>
      <c r="C60" s="65" t="s">
        <v>513</v>
      </c>
      <c r="D60" s="60" t="s">
        <v>430</v>
      </c>
      <c r="E60" s="66">
        <v>458.01024163306488</v>
      </c>
      <c r="F60" s="66">
        <v>84.45250954946178</v>
      </c>
      <c r="G60" s="66">
        <v>11.596210205989413</v>
      </c>
      <c r="H60" s="66">
        <v>0.16389733185556574</v>
      </c>
      <c r="I60" s="66">
        <v>5090.6168857861676</v>
      </c>
      <c r="J60" s="66">
        <v>110.12302922151994</v>
      </c>
      <c r="K60" s="66">
        <v>16.699000172910331</v>
      </c>
      <c r="L60" s="66">
        <v>0.51470804963068606</v>
      </c>
      <c r="M60" s="66">
        <v>0.45041458516688671</v>
      </c>
      <c r="N60" s="66">
        <v>7.412138801064712</v>
      </c>
      <c r="O60" s="66">
        <v>21.332493451747673</v>
      </c>
      <c r="P60" s="66">
        <v>165.52604985129676</v>
      </c>
      <c r="Q60" s="66">
        <v>76.169211109500537</v>
      </c>
      <c r="R60" s="66">
        <v>0.46214761894186063</v>
      </c>
      <c r="S60" s="66">
        <v>3.5964828782678016</v>
      </c>
      <c r="T60" s="66">
        <v>1.4949079394972526</v>
      </c>
      <c r="U60" s="66">
        <v>5.971477806771782</v>
      </c>
      <c r="V60" s="66">
        <v>1.1299715919817392</v>
      </c>
      <c r="W60" s="66">
        <v>2.412997251153334</v>
      </c>
      <c r="X60" s="66">
        <v>3.5529110366815955</v>
      </c>
      <c r="Y60" s="66">
        <v>1.6301065433868063</v>
      </c>
      <c r="Z60" s="66">
        <v>1.6662926768082289</v>
      </c>
      <c r="AA60" s="66">
        <v>0</v>
      </c>
      <c r="AB60" s="66">
        <v>3.1803100357047023</v>
      </c>
      <c r="AC60" s="66">
        <v>0.73661202027677464</v>
      </c>
      <c r="AD60" s="66">
        <v>0.82720033549936856</v>
      </c>
      <c r="AE60" s="66">
        <v>147.80585097997778</v>
      </c>
      <c r="AF60" s="66">
        <v>0.75615699329140706</v>
      </c>
      <c r="AG60" s="66">
        <v>4.7522427132967717</v>
      </c>
      <c r="AH60" s="66">
        <v>6.6323428101747712</v>
      </c>
      <c r="AI60" s="66">
        <v>1.0119386309890501</v>
      </c>
      <c r="AJ60" s="66">
        <v>0.50556822431322179</v>
      </c>
      <c r="AK60" s="66">
        <v>0.27979118224770061</v>
      </c>
      <c r="AL60" s="66">
        <v>3.0342891467637925</v>
      </c>
      <c r="AM60" s="66">
        <v>8.8916869789637851E-2</v>
      </c>
      <c r="AN60" s="66">
        <v>353.52068340246285</v>
      </c>
      <c r="AO60" s="66">
        <v>1.1554202404559983</v>
      </c>
      <c r="AP60" s="66">
        <v>1.1047692522309664</v>
      </c>
      <c r="AQ60" s="66">
        <v>0.54051679349834725</v>
      </c>
      <c r="AR60" s="66">
        <v>2.1161458881803066</v>
      </c>
      <c r="AS60" s="66">
        <v>5.0584796747830403</v>
      </c>
      <c r="AT60" s="66">
        <v>0.93158554443332808</v>
      </c>
      <c r="AU60" s="66">
        <v>0.57927710258690046</v>
      </c>
      <c r="AV60" s="66">
        <v>0.43512265503950387</v>
      </c>
      <c r="AW60" s="66">
        <v>0.63664411720081082</v>
      </c>
      <c r="AX60" s="66">
        <v>2.2870987082177585</v>
      </c>
      <c r="AY60" s="66">
        <v>9.563477825463611</v>
      </c>
      <c r="AZ60" s="66">
        <v>5.0053040697860011E-3</v>
      </c>
      <c r="BA60" s="66">
        <v>1.4616357989668214</v>
      </c>
      <c r="BB60" s="66">
        <v>3.9893906479264674</v>
      </c>
      <c r="BC60" s="66">
        <v>14.005867684023325</v>
      </c>
      <c r="BD60" s="66">
        <v>84.638044628329368</v>
      </c>
      <c r="BE60" s="66">
        <v>138.03046865455957</v>
      </c>
      <c r="BF60" s="66">
        <v>20.002375994044524</v>
      </c>
      <c r="BG60" s="66">
        <v>0</v>
      </c>
      <c r="BH60" s="66">
        <v>0</v>
      </c>
      <c r="BI60" s="66">
        <v>2154.6098127235678</v>
      </c>
      <c r="BJ60" s="66">
        <v>0</v>
      </c>
      <c r="BK60" s="66">
        <v>0.10075580949604382</v>
      </c>
      <c r="BL60" s="66">
        <v>11.603719204323474</v>
      </c>
      <c r="BM60" s="66">
        <v>2.0160896733482674</v>
      </c>
      <c r="BN60" s="66">
        <v>0</v>
      </c>
      <c r="BO60" s="66">
        <v>0</v>
      </c>
    </row>
    <row r="61" spans="1:67">
      <c r="A61">
        <v>2014</v>
      </c>
      <c r="B61" s="60" t="s">
        <v>451</v>
      </c>
      <c r="C61" s="65" t="s">
        <v>514</v>
      </c>
      <c r="D61" s="60" t="s">
        <v>430</v>
      </c>
      <c r="E61" s="66">
        <v>19.788945476007953</v>
      </c>
      <c r="F61" s="66">
        <v>72.265271673410908</v>
      </c>
      <c r="G61" s="66">
        <v>2.3238140242876151</v>
      </c>
      <c r="H61" s="66">
        <v>1.050901028599232</v>
      </c>
      <c r="I61" s="66">
        <v>166.91078413198741</v>
      </c>
      <c r="J61" s="66">
        <v>0.25371750136107041</v>
      </c>
      <c r="K61" s="66">
        <v>275.11738477130046</v>
      </c>
      <c r="L61" s="66">
        <v>0.68828954522433949</v>
      </c>
      <c r="M61" s="66">
        <v>1.6438914953169736E-2</v>
      </c>
      <c r="N61" s="66">
        <v>0.76470149514635799</v>
      </c>
      <c r="O61" s="66">
        <v>6.7302558289277332</v>
      </c>
      <c r="P61" s="66">
        <v>7.2469430712432192</v>
      </c>
      <c r="Q61" s="66">
        <v>0.16238084005999218</v>
      </c>
      <c r="R61" s="66">
        <v>0.17417415754794505</v>
      </c>
      <c r="S61" s="66">
        <v>0.90555038122073217</v>
      </c>
      <c r="T61" s="66">
        <v>0.82975670596764806</v>
      </c>
      <c r="U61" s="66">
        <v>0.44340122404595006</v>
      </c>
      <c r="V61" s="66">
        <v>0.32807995297435799</v>
      </c>
      <c r="W61" s="66">
        <v>0.46586764052853125</v>
      </c>
      <c r="X61" s="66">
        <v>0.57925689378424317</v>
      </c>
      <c r="Y61" s="66">
        <v>0.68072784363826389</v>
      </c>
      <c r="Z61" s="66">
        <v>4.7951840687322935</v>
      </c>
      <c r="AA61" s="66">
        <v>0</v>
      </c>
      <c r="AB61" s="66">
        <v>0.49499848405449748</v>
      </c>
      <c r="AC61" s="66">
        <v>0.49337635300308669</v>
      </c>
      <c r="AD61" s="66">
        <v>9.9277162871411029E-2</v>
      </c>
      <c r="AE61" s="66">
        <v>27.920484660332278</v>
      </c>
      <c r="AF61" s="66">
        <v>3.4524917369883848E-2</v>
      </c>
      <c r="AG61" s="66">
        <v>0.2174560829616082</v>
      </c>
      <c r="AH61" s="66">
        <v>0.30374326704563881</v>
      </c>
      <c r="AI61" s="66">
        <v>7.2574781467263039E-2</v>
      </c>
      <c r="AJ61" s="66">
        <v>5.8400937390851837E-2</v>
      </c>
      <c r="AK61" s="66">
        <v>3.2794695552920181E-2</v>
      </c>
      <c r="AL61" s="66">
        <v>0.9147131066050419</v>
      </c>
      <c r="AM61" s="66">
        <v>1.7058857608808341E-2</v>
      </c>
      <c r="AN61" s="66">
        <v>59.967684637220067</v>
      </c>
      <c r="AO61" s="66">
        <v>3.1944024024830708E-2</v>
      </c>
      <c r="AP61" s="66">
        <v>5.3608335706357806E-2</v>
      </c>
      <c r="AQ61" s="66">
        <v>2.7249237903109964E-2</v>
      </c>
      <c r="AR61" s="66">
        <v>5.777682902886954E-2</v>
      </c>
      <c r="AS61" s="66">
        <v>0.14781593234379065</v>
      </c>
      <c r="AT61" s="66">
        <v>2.9451947538534962E-2</v>
      </c>
      <c r="AU61" s="66">
        <v>2.2651070595578922E-2</v>
      </c>
      <c r="AV61" s="66">
        <v>2.6380273019429978E-2</v>
      </c>
      <c r="AW61" s="66">
        <v>2.646823861955773E-2</v>
      </c>
      <c r="AX61" s="66">
        <v>0.24407952412797279</v>
      </c>
      <c r="AY61" s="66">
        <v>0.46786716326616229</v>
      </c>
      <c r="AZ61" s="66">
        <v>5.0750788158675014E-4</v>
      </c>
      <c r="BA61" s="66">
        <v>4.3986563779360111E-2</v>
      </c>
      <c r="BB61" s="66">
        <v>0.10118697215080871</v>
      </c>
      <c r="BC61" s="66">
        <v>0.38550842080990266</v>
      </c>
      <c r="BD61" s="66">
        <v>8.369034591243258</v>
      </c>
      <c r="BE61" s="66">
        <v>8.023752054237594</v>
      </c>
      <c r="BF61" s="66">
        <v>0.67547150215392349</v>
      </c>
      <c r="BG61" s="66">
        <v>0</v>
      </c>
      <c r="BH61" s="66">
        <v>0</v>
      </c>
      <c r="BI61" s="66">
        <v>3.956745867498626</v>
      </c>
      <c r="BJ61" s="66">
        <v>0</v>
      </c>
      <c r="BK61" s="66">
        <v>1.766536904221052E-2</v>
      </c>
      <c r="BL61" s="66">
        <v>0.83699465966440001</v>
      </c>
      <c r="BM61" s="66">
        <v>3.4308376837387966E-2</v>
      </c>
      <c r="BN61" s="66">
        <v>0</v>
      </c>
      <c r="BO61" s="66">
        <v>0</v>
      </c>
    </row>
    <row r="62" spans="1:67">
      <c r="A62">
        <v>2014</v>
      </c>
      <c r="B62" s="60" t="s">
        <v>452</v>
      </c>
      <c r="C62" s="65" t="s">
        <v>515</v>
      </c>
      <c r="D62" s="60" t="s">
        <v>430</v>
      </c>
      <c r="E62" s="66">
        <v>1.1911500341557224</v>
      </c>
      <c r="F62" s="66">
        <v>0.74593836530595692</v>
      </c>
      <c r="G62" s="66">
        <v>0.32277510285238009</v>
      </c>
      <c r="H62" s="66">
        <v>1.180507733819256E-2</v>
      </c>
      <c r="I62" s="66">
        <v>10.757948978926521</v>
      </c>
      <c r="J62" s="66">
        <v>0.1170298216188054</v>
      </c>
      <c r="K62" s="66">
        <v>2.7582141089843106</v>
      </c>
      <c r="L62" s="66">
        <v>1.3831291625317117E-2</v>
      </c>
      <c r="M62" s="66">
        <v>4.0257528034347923E-3</v>
      </c>
      <c r="N62" s="66">
        <v>0.15026900681076824</v>
      </c>
      <c r="O62" s="66">
        <v>0.2451405629774461</v>
      </c>
      <c r="P62" s="66">
        <v>0.18804419935571043</v>
      </c>
      <c r="Q62" s="66">
        <v>2.0866930871661051E-2</v>
      </c>
      <c r="R62" s="66">
        <v>6.1390258713778416E-3</v>
      </c>
      <c r="S62" s="66">
        <v>7.0999886961935252E-2</v>
      </c>
      <c r="T62" s="66">
        <v>2.662581423380701E-2</v>
      </c>
      <c r="U62" s="66">
        <v>0.11531863851505718</v>
      </c>
      <c r="V62" s="66">
        <v>1.8056601687868191E-2</v>
      </c>
      <c r="W62" s="66">
        <v>3.390279928069985E-2</v>
      </c>
      <c r="X62" s="66">
        <v>3.552270775042464E-2</v>
      </c>
      <c r="Y62" s="66">
        <v>4.0463157766780167E-2</v>
      </c>
      <c r="Z62" s="66">
        <v>4.2186580831141171E-2</v>
      </c>
      <c r="AA62" s="66">
        <v>0</v>
      </c>
      <c r="AB62" s="66">
        <v>7.1109115153622421E-2</v>
      </c>
      <c r="AC62" s="66">
        <v>1.1481315664782978E-2</v>
      </c>
      <c r="AD62" s="66">
        <v>2.2102848597543578E-2</v>
      </c>
      <c r="AE62" s="66">
        <v>0.30826488573561445</v>
      </c>
      <c r="AF62" s="66">
        <v>8.9454028711676362E-3</v>
      </c>
      <c r="AG62" s="66">
        <v>5.6447308640968037E-2</v>
      </c>
      <c r="AH62" s="66">
        <v>7.85238711124433E-2</v>
      </c>
      <c r="AI62" s="66">
        <v>1.9135179697765115E-2</v>
      </c>
      <c r="AJ62" s="66">
        <v>1.9605375300123951E-2</v>
      </c>
      <c r="AK62" s="66">
        <v>1.0164016818290753E-2</v>
      </c>
      <c r="AL62" s="66">
        <v>4.9207631962895244E-2</v>
      </c>
      <c r="AM62" s="66">
        <v>2.7659427173768658E-3</v>
      </c>
      <c r="AN62" s="66">
        <v>4.269617022469081</v>
      </c>
      <c r="AO62" s="66">
        <v>1.0511094097415873E-2</v>
      </c>
      <c r="AP62" s="66">
        <v>1.7737912270979744E-2</v>
      </c>
      <c r="AQ62" s="66">
        <v>1.5311799494436003E-2</v>
      </c>
      <c r="AR62" s="66">
        <v>3.7705064401722201E-2</v>
      </c>
      <c r="AS62" s="66">
        <v>7.6162058127143092E-2</v>
      </c>
      <c r="AT62" s="66">
        <v>1.7085803352577665E-2</v>
      </c>
      <c r="AU62" s="66">
        <v>1.2335577404421809E-2</v>
      </c>
      <c r="AV62" s="66">
        <v>7.3053242738404019E-3</v>
      </c>
      <c r="AW62" s="66">
        <v>6.0630294832539344E-3</v>
      </c>
      <c r="AX62" s="66">
        <v>2.3485533305223842E-2</v>
      </c>
      <c r="AY62" s="66">
        <v>9.9184557633853115E-2</v>
      </c>
      <c r="AZ62" s="66">
        <v>7.7788597162150642E-5</v>
      </c>
      <c r="BA62" s="66">
        <v>1.5034694445471928E-2</v>
      </c>
      <c r="BB62" s="66">
        <v>6.7650801217251644E-2</v>
      </c>
      <c r="BC62" s="66">
        <v>6.648882983247334E-2</v>
      </c>
      <c r="BD62" s="66">
        <v>0.6837439157151195</v>
      </c>
      <c r="BE62" s="66">
        <v>0.63770986146631659</v>
      </c>
      <c r="BF62" s="66">
        <v>0.23002057955938368</v>
      </c>
      <c r="BG62" s="66">
        <v>0</v>
      </c>
      <c r="BH62" s="66">
        <v>0</v>
      </c>
      <c r="BI62" s="66">
        <v>67.718137860137318</v>
      </c>
      <c r="BJ62" s="66">
        <v>0</v>
      </c>
      <c r="BK62" s="66">
        <v>5.3881985450891018E-3</v>
      </c>
      <c r="BL62" s="66">
        <v>0.42939978503720555</v>
      </c>
      <c r="BM62" s="66">
        <v>2.2072039596950951E-3</v>
      </c>
      <c r="BN62" s="66">
        <v>0</v>
      </c>
      <c r="BO62" s="66">
        <v>0</v>
      </c>
    </row>
    <row r="63" spans="1:67">
      <c r="A63">
        <v>2014</v>
      </c>
      <c r="B63" s="60" t="s">
        <v>453</v>
      </c>
      <c r="C63" s="65" t="s">
        <v>516</v>
      </c>
      <c r="D63" s="60" t="s">
        <v>430</v>
      </c>
      <c r="E63" s="66">
        <v>6.4686818911990249</v>
      </c>
      <c r="F63" s="66">
        <v>0.43339307921408737</v>
      </c>
      <c r="G63" s="66">
        <v>1.7153347243046917</v>
      </c>
      <c r="H63" s="66">
        <v>1.0405628396784619</v>
      </c>
      <c r="I63" s="66">
        <v>24.034633763072684</v>
      </c>
      <c r="J63" s="66">
        <v>29.832370896102709</v>
      </c>
      <c r="K63" s="66">
        <v>1.0918869722872131</v>
      </c>
      <c r="L63" s="66">
        <v>24.683268249320523</v>
      </c>
      <c r="M63" s="66">
        <v>1.3103165090689555</v>
      </c>
      <c r="N63" s="66">
        <v>73026.51621133936</v>
      </c>
      <c r="O63" s="66">
        <v>818.81351577912187</v>
      </c>
      <c r="P63" s="66">
        <v>11.866935688675362</v>
      </c>
      <c r="Q63" s="66">
        <v>12.110945274468158</v>
      </c>
      <c r="R63" s="66">
        <v>826.58513795762963</v>
      </c>
      <c r="S63" s="66">
        <v>17448.43214686821</v>
      </c>
      <c r="T63" s="66">
        <v>85.864016568096929</v>
      </c>
      <c r="U63" s="66">
        <v>166.57977916820252</v>
      </c>
      <c r="V63" s="66">
        <v>35.025822706789938</v>
      </c>
      <c r="W63" s="66">
        <v>52.418533581736185</v>
      </c>
      <c r="X63" s="66">
        <v>46.953458431760872</v>
      </c>
      <c r="Y63" s="66">
        <v>54.229417551113386</v>
      </c>
      <c r="Z63" s="66">
        <v>12.325834246384966</v>
      </c>
      <c r="AA63" s="66">
        <v>0</v>
      </c>
      <c r="AB63" s="66">
        <v>26740.919957270795</v>
      </c>
      <c r="AC63" s="66">
        <v>4.0457394899507797</v>
      </c>
      <c r="AD63" s="66">
        <v>5.6149718217002969</v>
      </c>
      <c r="AE63" s="66">
        <v>885.72739113085265</v>
      </c>
      <c r="AF63" s="66">
        <v>0.88665955960665288</v>
      </c>
      <c r="AG63" s="66">
        <v>5.573816770914485</v>
      </c>
      <c r="AH63" s="66">
        <v>7.7794502897563893</v>
      </c>
      <c r="AI63" s="66">
        <v>40.170214759133955</v>
      </c>
      <c r="AJ63" s="66">
        <v>10.07511477925194</v>
      </c>
      <c r="AK63" s="66">
        <v>10.693831001060044</v>
      </c>
      <c r="AL63" s="66">
        <v>5.0280395733607612</v>
      </c>
      <c r="AM63" s="66">
        <v>0.65089050902794221</v>
      </c>
      <c r="AN63" s="66">
        <v>7.835336996577448</v>
      </c>
      <c r="AO63" s="66">
        <v>1.4450717771790316</v>
      </c>
      <c r="AP63" s="66">
        <v>1.9948525379425857</v>
      </c>
      <c r="AQ63" s="66">
        <v>0.95245610191729702</v>
      </c>
      <c r="AR63" s="66">
        <v>3.0512339371505952</v>
      </c>
      <c r="AS63" s="66">
        <v>3.0573268590268663</v>
      </c>
      <c r="AT63" s="66">
        <v>0.70217988994001734</v>
      </c>
      <c r="AU63" s="66">
        <v>0.54202162606283044</v>
      </c>
      <c r="AV63" s="66">
        <v>1.7986597705897907</v>
      </c>
      <c r="AW63" s="66">
        <v>1.38907633015054</v>
      </c>
      <c r="AX63" s="66">
        <v>3.2546983355562911</v>
      </c>
      <c r="AY63" s="66">
        <v>10.016331688664575</v>
      </c>
      <c r="AZ63" s="66">
        <v>8.2720621561050631E-3</v>
      </c>
      <c r="BA63" s="66">
        <v>1.5518872113105351</v>
      </c>
      <c r="BB63" s="66">
        <v>6.4845636976551155</v>
      </c>
      <c r="BC63" s="66">
        <v>8.0049014202565427</v>
      </c>
      <c r="BD63" s="66">
        <v>10.435336818293276</v>
      </c>
      <c r="BE63" s="66">
        <v>13.965609675650395</v>
      </c>
      <c r="BF63" s="66">
        <v>10.569308979865877</v>
      </c>
      <c r="BG63" s="66">
        <v>0</v>
      </c>
      <c r="BH63" s="66">
        <v>0</v>
      </c>
      <c r="BI63" s="66">
        <v>119.9893639619302</v>
      </c>
      <c r="BJ63" s="66">
        <v>0</v>
      </c>
      <c r="BK63" s="66">
        <v>3.4925667578543924E-3</v>
      </c>
      <c r="BL63" s="66">
        <v>72.650642464738283</v>
      </c>
      <c r="BM63" s="66">
        <v>1.5139576812939151</v>
      </c>
      <c r="BN63" s="66">
        <v>0</v>
      </c>
      <c r="BO63" s="66">
        <v>0</v>
      </c>
    </row>
    <row r="64" spans="1:67">
      <c r="A64">
        <v>2014</v>
      </c>
      <c r="B64" s="60" t="s">
        <v>454</v>
      </c>
      <c r="C64" s="65" t="s">
        <v>517</v>
      </c>
      <c r="D64" s="60" t="s">
        <v>430</v>
      </c>
      <c r="E64" s="66">
        <v>880.65609978389352</v>
      </c>
      <c r="F64" s="66">
        <v>1.0741250155802722</v>
      </c>
      <c r="G64" s="66">
        <v>20.061433359272197</v>
      </c>
      <c r="H64" s="66">
        <v>0.89249307949166057</v>
      </c>
      <c r="I64" s="66">
        <v>2020.9329385100136</v>
      </c>
      <c r="J64" s="66">
        <v>111.49334772873303</v>
      </c>
      <c r="K64" s="66">
        <v>1.8286107285214754</v>
      </c>
      <c r="L64" s="66">
        <v>13.108429445819501</v>
      </c>
      <c r="M64" s="66">
        <v>5.5660400657266331</v>
      </c>
      <c r="N64" s="66">
        <v>65.737636206613672</v>
      </c>
      <c r="O64" s="66">
        <v>357.9927804668535</v>
      </c>
      <c r="P64" s="66">
        <v>90.647116409321598</v>
      </c>
      <c r="Q64" s="66">
        <v>26.319787257581481</v>
      </c>
      <c r="R64" s="66">
        <v>6.4444628169266842</v>
      </c>
      <c r="S64" s="66">
        <v>39.303327499465453</v>
      </c>
      <c r="T64" s="66">
        <v>22.891351407210653</v>
      </c>
      <c r="U64" s="66">
        <v>84.409001772756852</v>
      </c>
      <c r="V64" s="66">
        <v>19.076540839606356</v>
      </c>
      <c r="W64" s="66">
        <v>22.161277116950689</v>
      </c>
      <c r="X64" s="66">
        <v>24.369543727289731</v>
      </c>
      <c r="Y64" s="66">
        <v>19.592687726688485</v>
      </c>
      <c r="Z64" s="66">
        <v>7.705294950325607</v>
      </c>
      <c r="AA64" s="66">
        <v>0</v>
      </c>
      <c r="AB64" s="66">
        <v>29.702828146746935</v>
      </c>
      <c r="AC64" s="66">
        <v>6.4622584245292671</v>
      </c>
      <c r="AD64" s="66">
        <v>7.0761499594263375</v>
      </c>
      <c r="AE64" s="66">
        <v>32.133199373166491</v>
      </c>
      <c r="AF64" s="66">
        <v>4.2514651369232181</v>
      </c>
      <c r="AG64" s="66">
        <v>26.749260519744947</v>
      </c>
      <c r="AH64" s="66">
        <v>37.300094928895284</v>
      </c>
      <c r="AI64" s="66">
        <v>6.7280233001185357</v>
      </c>
      <c r="AJ64" s="66">
        <v>1.4665378583842967</v>
      </c>
      <c r="AK64" s="66">
        <v>0.9850568277011672</v>
      </c>
      <c r="AL64" s="66">
        <v>22.233268671045487</v>
      </c>
      <c r="AM64" s="66">
        <v>0.52817243518897505</v>
      </c>
      <c r="AN64" s="66">
        <v>1447.6611516692155</v>
      </c>
      <c r="AO64" s="66">
        <v>8.8134237738474273</v>
      </c>
      <c r="AP64" s="66">
        <v>6.7506821724227253</v>
      </c>
      <c r="AQ64" s="66">
        <v>3.3647171321777281</v>
      </c>
      <c r="AR64" s="66">
        <v>11.688025326163903</v>
      </c>
      <c r="AS64" s="66">
        <v>20.821229071424472</v>
      </c>
      <c r="AT64" s="66">
        <v>5.2252169276375442</v>
      </c>
      <c r="AU64" s="66">
        <v>3.8519946900047271</v>
      </c>
      <c r="AV64" s="66">
        <v>3.6130472527784114</v>
      </c>
      <c r="AW64" s="66">
        <v>3.5495747358649643</v>
      </c>
      <c r="AX64" s="66">
        <v>13.702734248116586</v>
      </c>
      <c r="AY64" s="66">
        <v>40.488975759937162</v>
      </c>
      <c r="AZ64" s="66">
        <v>2.6064384619876115E-2</v>
      </c>
      <c r="BA64" s="66">
        <v>9.8208977246307931</v>
      </c>
      <c r="BB64" s="66">
        <v>56.89684887220028</v>
      </c>
      <c r="BC64" s="66">
        <v>24.411749626041146</v>
      </c>
      <c r="BD64" s="66">
        <v>216.98926274965677</v>
      </c>
      <c r="BE64" s="66">
        <v>186.60168788937369</v>
      </c>
      <c r="BF64" s="66">
        <v>159.03223926468405</v>
      </c>
      <c r="BG64" s="66">
        <v>0</v>
      </c>
      <c r="BH64" s="66">
        <v>0</v>
      </c>
      <c r="BI64" s="66">
        <v>10937.116771669211</v>
      </c>
      <c r="BJ64" s="66">
        <v>0</v>
      </c>
      <c r="BK64" s="66">
        <v>1.4624726964379607E-2</v>
      </c>
      <c r="BL64" s="66">
        <v>56.148868731809237</v>
      </c>
      <c r="BM64" s="66">
        <v>0.61702357640451266</v>
      </c>
      <c r="BN64" s="66">
        <v>0</v>
      </c>
      <c r="BO64" s="66">
        <v>0</v>
      </c>
    </row>
    <row r="65" spans="1:67">
      <c r="A65">
        <v>2014</v>
      </c>
      <c r="B65" s="60" t="s">
        <v>455</v>
      </c>
      <c r="C65" s="65" t="s">
        <v>518</v>
      </c>
      <c r="D65" s="60" t="s">
        <v>430</v>
      </c>
      <c r="E65" s="66">
        <v>25.650489656092766</v>
      </c>
      <c r="F65" s="66">
        <v>1.02910173648462</v>
      </c>
      <c r="G65" s="66">
        <v>19.131559255767883</v>
      </c>
      <c r="H65" s="66">
        <v>0.83848996109610696</v>
      </c>
      <c r="I65" s="66">
        <v>31.918480153916203</v>
      </c>
      <c r="J65" s="66">
        <v>3085.5384253533848</v>
      </c>
      <c r="K65" s="66">
        <v>1.8797642819824192</v>
      </c>
      <c r="L65" s="66">
        <v>46.248710738050868</v>
      </c>
      <c r="M65" s="66">
        <v>7.775638598312856</v>
      </c>
      <c r="N65" s="66">
        <v>23.772189498622083</v>
      </c>
      <c r="O65" s="66">
        <v>97.084216108832493</v>
      </c>
      <c r="P65" s="66">
        <v>17.432006366679875</v>
      </c>
      <c r="Q65" s="66">
        <v>66.592354564103573</v>
      </c>
      <c r="R65" s="66">
        <v>10.14207698427426</v>
      </c>
      <c r="S65" s="66">
        <v>83.331757852609954</v>
      </c>
      <c r="T65" s="66">
        <v>57.91028563180452</v>
      </c>
      <c r="U65" s="66">
        <v>148.9324538099076</v>
      </c>
      <c r="V65" s="66">
        <v>31.697644264803571</v>
      </c>
      <c r="W65" s="66">
        <v>45.190653106572043</v>
      </c>
      <c r="X65" s="66">
        <v>118.76603082285392</v>
      </c>
      <c r="Y65" s="66">
        <v>60.470948817177153</v>
      </c>
      <c r="Z65" s="66">
        <v>247.64280041295677</v>
      </c>
      <c r="AA65" s="66">
        <v>0</v>
      </c>
      <c r="AB65" s="66">
        <v>29.35896795796836</v>
      </c>
      <c r="AC65" s="66">
        <v>15.695893223523704</v>
      </c>
      <c r="AD65" s="66">
        <v>57.003768578821493</v>
      </c>
      <c r="AE65" s="66">
        <v>112.74600090551843</v>
      </c>
      <c r="AF65" s="66">
        <v>10.955611372162725</v>
      </c>
      <c r="AG65" s="66">
        <v>68.834812234764939</v>
      </c>
      <c r="AH65" s="66">
        <v>96.110141842154064</v>
      </c>
      <c r="AI65" s="66">
        <v>51.350961367003137</v>
      </c>
      <c r="AJ65" s="66">
        <v>3.4519857377190544</v>
      </c>
      <c r="AK65" s="66">
        <v>0.36248814574582044</v>
      </c>
      <c r="AL65" s="66">
        <v>140.94308895740144</v>
      </c>
      <c r="AM65" s="66">
        <v>4.6276605161019262</v>
      </c>
      <c r="AN65" s="66">
        <v>37.550406304892448</v>
      </c>
      <c r="AO65" s="66">
        <v>7.1320615117615702</v>
      </c>
      <c r="AP65" s="66">
        <v>16.124311711314284</v>
      </c>
      <c r="AQ65" s="66">
        <v>4.9838569300078559</v>
      </c>
      <c r="AR65" s="66">
        <v>5.6859609168919336</v>
      </c>
      <c r="AS65" s="66">
        <v>35.630018546289342</v>
      </c>
      <c r="AT65" s="66">
        <v>12.196802703613319</v>
      </c>
      <c r="AU65" s="66">
        <v>10.427218294959381</v>
      </c>
      <c r="AV65" s="66">
        <v>8.0195086566261917</v>
      </c>
      <c r="AW65" s="66">
        <v>2.6917205402968007</v>
      </c>
      <c r="AX65" s="66">
        <v>9.8386453954859707</v>
      </c>
      <c r="AY65" s="66">
        <v>19.553436389969754</v>
      </c>
      <c r="AZ65" s="66">
        <v>1.9264183944218999E-2</v>
      </c>
      <c r="BA65" s="66">
        <v>18.534102682288037</v>
      </c>
      <c r="BB65" s="66">
        <v>94.978115395145437</v>
      </c>
      <c r="BC65" s="66">
        <v>78.121701653652408</v>
      </c>
      <c r="BD65" s="66">
        <v>20.961971677775015</v>
      </c>
      <c r="BE65" s="66">
        <v>84.290722845110835</v>
      </c>
      <c r="BF65" s="66">
        <v>123.04016725852685</v>
      </c>
      <c r="BG65" s="66">
        <v>0</v>
      </c>
      <c r="BH65" s="66">
        <v>0</v>
      </c>
      <c r="BI65" s="66">
        <v>14208.117469837149</v>
      </c>
      <c r="BJ65" s="66">
        <v>0</v>
      </c>
      <c r="BK65" s="66">
        <v>4.3344108688932034E-3</v>
      </c>
      <c r="BL65" s="66">
        <v>22.017091149254803</v>
      </c>
      <c r="BM65" s="66">
        <v>0.55450866751125649</v>
      </c>
      <c r="BN65" s="66">
        <v>0</v>
      </c>
      <c r="BO65" s="66">
        <v>0</v>
      </c>
    </row>
    <row r="66" spans="1:67">
      <c r="A66">
        <v>2014</v>
      </c>
      <c r="B66" s="60" t="s">
        <v>456</v>
      </c>
      <c r="C66" s="65" t="s">
        <v>519</v>
      </c>
      <c r="D66" s="60" t="s">
        <v>430</v>
      </c>
      <c r="E66" s="66">
        <v>11.883972296730473</v>
      </c>
      <c r="F66" s="66">
        <v>0.82957587712961267</v>
      </c>
      <c r="G66" s="66">
        <v>24.496257406186814</v>
      </c>
      <c r="H66" s="66">
        <v>1.7057205231755574</v>
      </c>
      <c r="I66" s="66">
        <v>20.666384013149727</v>
      </c>
      <c r="J66" s="66">
        <v>16.886472915478691</v>
      </c>
      <c r="K66" s="66">
        <v>308.10313284526057</v>
      </c>
      <c r="L66" s="66">
        <v>30.079805450712801</v>
      </c>
      <c r="M66" s="66">
        <v>1.656905127611477</v>
      </c>
      <c r="N66" s="66">
        <v>18.747852886618048</v>
      </c>
      <c r="O66" s="66">
        <v>31.588658781355726</v>
      </c>
      <c r="P66" s="66">
        <v>3.4338089985944711</v>
      </c>
      <c r="Q66" s="66">
        <v>4.5808677692957858</v>
      </c>
      <c r="R66" s="66">
        <v>18.124055061345466</v>
      </c>
      <c r="S66" s="66">
        <v>58.886195462977085</v>
      </c>
      <c r="T66" s="66">
        <v>68.336611464649067</v>
      </c>
      <c r="U66" s="66">
        <v>69.93140429842677</v>
      </c>
      <c r="V66" s="66">
        <v>33.756820156786198</v>
      </c>
      <c r="W66" s="66">
        <v>44.939565735366131</v>
      </c>
      <c r="X66" s="66">
        <v>68.495770573620476</v>
      </c>
      <c r="Y66" s="66">
        <v>73.462339564379846</v>
      </c>
      <c r="Z66" s="66">
        <v>352.97637093839415</v>
      </c>
      <c r="AA66" s="66">
        <v>0</v>
      </c>
      <c r="AB66" s="66">
        <v>29.930754253313346</v>
      </c>
      <c r="AC66" s="66">
        <v>1.1645395194071015</v>
      </c>
      <c r="AD66" s="66">
        <v>7.1239774831532854</v>
      </c>
      <c r="AE66" s="66">
        <v>647.5224009394808</v>
      </c>
      <c r="AF66" s="66">
        <v>1.6659445851183363</v>
      </c>
      <c r="AG66" s="66">
        <v>10.45694778348853</v>
      </c>
      <c r="AH66" s="66">
        <v>14.598603274049145</v>
      </c>
      <c r="AI66" s="66">
        <v>3.5404261317032617</v>
      </c>
      <c r="AJ66" s="66">
        <v>0.32852879982138927</v>
      </c>
      <c r="AK66" s="66">
        <v>0.24303214714077537</v>
      </c>
      <c r="AL66" s="66">
        <v>101.26796885303267</v>
      </c>
      <c r="AM66" s="66">
        <v>0.10325931565046566</v>
      </c>
      <c r="AN66" s="66">
        <v>19.379605021516284</v>
      </c>
      <c r="AO66" s="66">
        <v>1.6358646542134816</v>
      </c>
      <c r="AP66" s="66">
        <v>2.0668236569200138</v>
      </c>
      <c r="AQ66" s="66">
        <v>0.36021408717122966</v>
      </c>
      <c r="AR66" s="66">
        <v>1.1336079118349303</v>
      </c>
      <c r="AS66" s="66">
        <v>1.3629319462941378</v>
      </c>
      <c r="AT66" s="66">
        <v>0.30329715712276173</v>
      </c>
      <c r="AU66" s="66">
        <v>0.21077502263619299</v>
      </c>
      <c r="AV66" s="66">
        <v>0.58507348209751275</v>
      </c>
      <c r="AW66" s="66">
        <v>0.18871521808664554</v>
      </c>
      <c r="AX66" s="66">
        <v>25.694944020226092</v>
      </c>
      <c r="AY66" s="66">
        <v>2.6214375973606621</v>
      </c>
      <c r="AZ66" s="66">
        <v>9.4543845975887369E-3</v>
      </c>
      <c r="BA66" s="66">
        <v>3.349315396027075</v>
      </c>
      <c r="BB66" s="66">
        <v>1.5528431564806733</v>
      </c>
      <c r="BC66" s="66">
        <v>3.8125629877755394</v>
      </c>
      <c r="BD66" s="66">
        <v>11.36108991828393</v>
      </c>
      <c r="BE66" s="66">
        <v>10.707490871812876</v>
      </c>
      <c r="BF66" s="66">
        <v>22.673659295413707</v>
      </c>
      <c r="BG66" s="66">
        <v>0</v>
      </c>
      <c r="BH66" s="66">
        <v>0</v>
      </c>
      <c r="BI66" s="66">
        <v>82.771208571444831</v>
      </c>
      <c r="BJ66" s="66">
        <v>0</v>
      </c>
      <c r="BK66" s="66">
        <v>3.3183565687429474E-3</v>
      </c>
      <c r="BL66" s="66">
        <v>23.814801223326974</v>
      </c>
      <c r="BM66" s="66">
        <v>0.89429732734779033</v>
      </c>
      <c r="BN66" s="66">
        <v>0</v>
      </c>
      <c r="BO66" s="66">
        <v>0</v>
      </c>
    </row>
    <row r="67" spans="1:67">
      <c r="A67">
        <v>2014</v>
      </c>
      <c r="B67" s="60" t="s">
        <v>457</v>
      </c>
      <c r="C67" s="65" t="s">
        <v>520</v>
      </c>
      <c r="D67" s="60" t="s">
        <v>430</v>
      </c>
      <c r="E67" s="66">
        <v>35.681422650486532</v>
      </c>
      <c r="F67" s="66">
        <v>0.24782654505482721</v>
      </c>
      <c r="G67" s="66">
        <v>1.5801382638799222</v>
      </c>
      <c r="H67" s="66">
        <v>0.47108654478250145</v>
      </c>
      <c r="I67" s="66">
        <v>276.41243850012836</v>
      </c>
      <c r="J67" s="66">
        <v>107.3666034809637</v>
      </c>
      <c r="K67" s="66">
        <v>15.859372463307523</v>
      </c>
      <c r="L67" s="66">
        <v>1080.3895089974128</v>
      </c>
      <c r="M67" s="66">
        <v>340.37413416621757</v>
      </c>
      <c r="N67" s="66">
        <v>12.474624642627756</v>
      </c>
      <c r="O67" s="66">
        <v>128.01186926424884</v>
      </c>
      <c r="P67" s="66">
        <v>124.15891237438677</v>
      </c>
      <c r="Q67" s="66">
        <v>21.930512019770834</v>
      </c>
      <c r="R67" s="66">
        <v>25.080333010217672</v>
      </c>
      <c r="S67" s="66">
        <v>35.906252793540688</v>
      </c>
      <c r="T67" s="66">
        <v>51.945317990364657</v>
      </c>
      <c r="U67" s="66">
        <v>150.69464426029555</v>
      </c>
      <c r="V67" s="66">
        <v>105.17243349314259</v>
      </c>
      <c r="W67" s="66">
        <v>43.477697756278253</v>
      </c>
      <c r="X67" s="66">
        <v>41.974933802820416</v>
      </c>
      <c r="Y67" s="66">
        <v>26.810220761786692</v>
      </c>
      <c r="Z67" s="66">
        <v>54.912912340235977</v>
      </c>
      <c r="AA67" s="66">
        <v>0</v>
      </c>
      <c r="AB67" s="66">
        <v>6.8970734882355869</v>
      </c>
      <c r="AC67" s="66">
        <v>3.5887849064584367</v>
      </c>
      <c r="AD67" s="66">
        <v>31.11920379785948</v>
      </c>
      <c r="AE67" s="66">
        <v>99.882316512978903</v>
      </c>
      <c r="AF67" s="66">
        <v>20.532795721027686</v>
      </c>
      <c r="AG67" s="66">
        <v>129.01505476555724</v>
      </c>
      <c r="AH67" s="66">
        <v>180.10083007746775</v>
      </c>
      <c r="AI67" s="66">
        <v>11.124739529958031</v>
      </c>
      <c r="AJ67" s="66">
        <v>0.84383909885989616</v>
      </c>
      <c r="AK67" s="66">
        <v>0.34074970652183834</v>
      </c>
      <c r="AL67" s="66">
        <v>39.497308159039079</v>
      </c>
      <c r="AM67" s="66">
        <v>11.826002634467361</v>
      </c>
      <c r="AN67" s="66">
        <v>43.593823466069992</v>
      </c>
      <c r="AO67" s="66">
        <v>441.73194319074696</v>
      </c>
      <c r="AP67" s="66">
        <v>6.706704483329923</v>
      </c>
      <c r="AQ67" s="66">
        <v>3.0037477851404479</v>
      </c>
      <c r="AR67" s="66">
        <v>21.932774656070059</v>
      </c>
      <c r="AS67" s="66">
        <v>35.724219259446961</v>
      </c>
      <c r="AT67" s="66">
        <v>8.9365597059170057</v>
      </c>
      <c r="AU67" s="66">
        <v>5.917713633430342</v>
      </c>
      <c r="AV67" s="66">
        <v>5.2944402349036839</v>
      </c>
      <c r="AW67" s="66">
        <v>11.190117689826184</v>
      </c>
      <c r="AX67" s="66">
        <v>29.212447880696011</v>
      </c>
      <c r="AY67" s="66">
        <v>23.156255053955284</v>
      </c>
      <c r="AZ67" s="66">
        <v>2.8601097574205293E-2</v>
      </c>
      <c r="BA67" s="66">
        <v>13.809188757294976</v>
      </c>
      <c r="BB67" s="66">
        <v>20.627926122782998</v>
      </c>
      <c r="BC67" s="66">
        <v>24.976299445906818</v>
      </c>
      <c r="BD67" s="66">
        <v>57.450751423158366</v>
      </c>
      <c r="BE67" s="66">
        <v>19.508726162060341</v>
      </c>
      <c r="BF67" s="66">
        <v>32.746172250947723</v>
      </c>
      <c r="BG67" s="66">
        <v>0</v>
      </c>
      <c r="BH67" s="66">
        <v>0</v>
      </c>
      <c r="BI67" s="66">
        <v>248.19809943520153</v>
      </c>
      <c r="BJ67" s="66">
        <v>0</v>
      </c>
      <c r="BK67" s="66">
        <v>1.3349532185185759E-3</v>
      </c>
      <c r="BL67" s="66">
        <v>17.312904853635185</v>
      </c>
      <c r="BM67" s="66">
        <v>0.48530795907642799</v>
      </c>
      <c r="BN67" s="66">
        <v>0</v>
      </c>
      <c r="BO67" s="66">
        <v>0</v>
      </c>
    </row>
    <row r="68" spans="1:67">
      <c r="A68">
        <v>2014</v>
      </c>
      <c r="B68" s="60" t="s">
        <v>458</v>
      </c>
      <c r="C68" s="65" t="s">
        <v>521</v>
      </c>
      <c r="D68" s="60" t="s">
        <v>430</v>
      </c>
      <c r="E68" s="66">
        <v>1.0176721592468505</v>
      </c>
      <c r="F68" s="66">
        <v>4.9639940076446683E-2</v>
      </c>
      <c r="G68" s="66">
        <v>0.11394954147484476</v>
      </c>
      <c r="H68" s="66">
        <v>8.9316025926475223E-2</v>
      </c>
      <c r="I68" s="66">
        <v>11.986941634450908</v>
      </c>
      <c r="J68" s="66">
        <v>17.091312115291007</v>
      </c>
      <c r="K68" s="66">
        <v>0.45569062387625187</v>
      </c>
      <c r="L68" s="66">
        <v>15.030299751915017</v>
      </c>
      <c r="M68" s="66">
        <v>47.555348629373285</v>
      </c>
      <c r="N68" s="66">
        <v>8.9735383926696048</v>
      </c>
      <c r="O68" s="66">
        <v>15.050187220338298</v>
      </c>
      <c r="P68" s="66">
        <v>11.180196647355368</v>
      </c>
      <c r="Q68" s="66">
        <v>3.0758105053855345</v>
      </c>
      <c r="R68" s="66">
        <v>1.3304949210259989</v>
      </c>
      <c r="S68" s="66">
        <v>8.1232861297314418</v>
      </c>
      <c r="T68" s="66">
        <v>6.4627883454179447</v>
      </c>
      <c r="U68" s="66">
        <v>42.54835007645633</v>
      </c>
      <c r="V68" s="66">
        <v>6.9024307768423556</v>
      </c>
      <c r="W68" s="66">
        <v>7.7158555150776866</v>
      </c>
      <c r="X68" s="66">
        <v>13.8279119543887</v>
      </c>
      <c r="Y68" s="66">
        <v>7.19699886840215</v>
      </c>
      <c r="Z68" s="66">
        <v>3.7443359289518039</v>
      </c>
      <c r="AA68" s="66">
        <v>0</v>
      </c>
      <c r="AB68" s="66">
        <v>4.3394698445976383</v>
      </c>
      <c r="AC68" s="66">
        <v>3.6934214998177168</v>
      </c>
      <c r="AD68" s="66">
        <v>3.5269539030556132</v>
      </c>
      <c r="AE68" s="66">
        <v>21.286111941925711</v>
      </c>
      <c r="AF68" s="66">
        <v>1.8548739029223753</v>
      </c>
      <c r="AG68" s="66">
        <v>11.656767158832752</v>
      </c>
      <c r="AH68" s="66">
        <v>16.26912326792463</v>
      </c>
      <c r="AI68" s="66">
        <v>4.4633416957841954</v>
      </c>
      <c r="AJ68" s="66">
        <v>0.34029775356808001</v>
      </c>
      <c r="AK68" s="66">
        <v>0.25717090992586655</v>
      </c>
      <c r="AL68" s="66">
        <v>10.189499951049211</v>
      </c>
      <c r="AM68" s="66">
        <v>5.2478737824006911</v>
      </c>
      <c r="AN68" s="66">
        <v>2.0527865469530071</v>
      </c>
      <c r="AO68" s="66">
        <v>39.358181464609459</v>
      </c>
      <c r="AP68" s="66">
        <v>4.4259448244435022</v>
      </c>
      <c r="AQ68" s="66">
        <v>3.5658359334825032</v>
      </c>
      <c r="AR68" s="66">
        <v>7.3457730750908548</v>
      </c>
      <c r="AS68" s="66">
        <v>45.435178765016524</v>
      </c>
      <c r="AT68" s="66">
        <v>8.5259232273963583</v>
      </c>
      <c r="AU68" s="66">
        <v>3.5691519441862702</v>
      </c>
      <c r="AV68" s="66">
        <v>1.0862345280153964</v>
      </c>
      <c r="AW68" s="66">
        <v>6.7933578220252517</v>
      </c>
      <c r="AX68" s="66">
        <v>9.2831260775289639</v>
      </c>
      <c r="AY68" s="66">
        <v>8.8398826908997261</v>
      </c>
      <c r="AZ68" s="66">
        <v>7.8326020121417511E-2</v>
      </c>
      <c r="BA68" s="66">
        <v>2.9415795719474649</v>
      </c>
      <c r="BB68" s="66">
        <v>4.0689957925763061</v>
      </c>
      <c r="BC68" s="66">
        <v>34.773149897674145</v>
      </c>
      <c r="BD68" s="66">
        <v>26.68895801340058</v>
      </c>
      <c r="BE68" s="66">
        <v>14.478363241824306</v>
      </c>
      <c r="BF68" s="66">
        <v>17.382528345051135</v>
      </c>
      <c r="BG68" s="66">
        <v>0</v>
      </c>
      <c r="BH68" s="66">
        <v>0</v>
      </c>
      <c r="BI68" s="66">
        <v>46.184493795320037</v>
      </c>
      <c r="BJ68" s="66">
        <v>0</v>
      </c>
      <c r="BK68" s="66">
        <v>2.9334948710728636E-3</v>
      </c>
      <c r="BL68" s="66">
        <v>76.633090441095277</v>
      </c>
      <c r="BM68" s="66">
        <v>0.40164105318657933</v>
      </c>
      <c r="BN68" s="66">
        <v>0</v>
      </c>
      <c r="BO68" s="66">
        <v>0</v>
      </c>
    </row>
    <row r="69" spans="1:67">
      <c r="A69">
        <v>2014</v>
      </c>
      <c r="B69" s="60" t="s">
        <v>459</v>
      </c>
      <c r="C69" s="65" t="s">
        <v>522</v>
      </c>
      <c r="D69" s="60" t="s">
        <v>430</v>
      </c>
      <c r="E69" s="66">
        <v>292.8558697151575</v>
      </c>
      <c r="F69" s="66">
        <v>19.149411618706111</v>
      </c>
      <c r="G69" s="66">
        <v>144.60166609416689</v>
      </c>
      <c r="H69" s="66">
        <v>56.486959784907668</v>
      </c>
      <c r="I69" s="66">
        <v>194.29425624381105</v>
      </c>
      <c r="J69" s="66">
        <v>240.18680214647327</v>
      </c>
      <c r="K69" s="66">
        <v>15.468114956592096</v>
      </c>
      <c r="L69" s="66">
        <v>114.82617154920891</v>
      </c>
      <c r="M69" s="66">
        <v>32.999265227010788</v>
      </c>
      <c r="N69" s="66">
        <v>2994.2915562747735</v>
      </c>
      <c r="O69" s="66">
        <v>11105.032409011576</v>
      </c>
      <c r="P69" s="66">
        <v>165.50134422114076</v>
      </c>
      <c r="Q69" s="66">
        <v>124.81371635498746</v>
      </c>
      <c r="R69" s="66">
        <v>330.39208082767334</v>
      </c>
      <c r="S69" s="66">
        <v>584.85706752498299</v>
      </c>
      <c r="T69" s="66">
        <v>334.30397937258294</v>
      </c>
      <c r="U69" s="66">
        <v>329.35378810060104</v>
      </c>
      <c r="V69" s="66">
        <v>177.52173552428201</v>
      </c>
      <c r="W69" s="66">
        <v>249.59816125162413</v>
      </c>
      <c r="X69" s="66">
        <v>249.19856949412988</v>
      </c>
      <c r="Y69" s="66">
        <v>228.27651117846341</v>
      </c>
      <c r="Z69" s="66">
        <v>53.67978621002456</v>
      </c>
      <c r="AA69" s="66">
        <v>0</v>
      </c>
      <c r="AB69" s="66">
        <v>1515.4080616310239</v>
      </c>
      <c r="AC69" s="66">
        <v>140.30700765991259</v>
      </c>
      <c r="AD69" s="66">
        <v>125.80075225207521</v>
      </c>
      <c r="AE69" s="66">
        <v>1031.1389352492124</v>
      </c>
      <c r="AF69" s="66">
        <v>57.266197536082593</v>
      </c>
      <c r="AG69" s="66">
        <v>359.82614793540858</v>
      </c>
      <c r="AH69" s="66">
        <v>502.29976743179532</v>
      </c>
      <c r="AI69" s="66">
        <v>3665.4507201827591</v>
      </c>
      <c r="AJ69" s="66">
        <v>915.55363195789687</v>
      </c>
      <c r="AK69" s="66">
        <v>973.48053884040837</v>
      </c>
      <c r="AL69" s="66">
        <v>280.71168365282432</v>
      </c>
      <c r="AM69" s="66">
        <v>49.72938929910967</v>
      </c>
      <c r="AN69" s="66">
        <v>364.44134630455289</v>
      </c>
      <c r="AO69" s="66">
        <v>42.197273760447821</v>
      </c>
      <c r="AP69" s="66">
        <v>64.354968514753708</v>
      </c>
      <c r="AQ69" s="66">
        <v>18.296870393137912</v>
      </c>
      <c r="AR69" s="66">
        <v>34.486549285709799</v>
      </c>
      <c r="AS69" s="66">
        <v>85.958624452209818</v>
      </c>
      <c r="AT69" s="66">
        <v>14.243509647985878</v>
      </c>
      <c r="AU69" s="66">
        <v>8.3710323137024822</v>
      </c>
      <c r="AV69" s="66">
        <v>113.58548895036638</v>
      </c>
      <c r="AW69" s="66">
        <v>101.40557174998361</v>
      </c>
      <c r="AX69" s="66">
        <v>146.55656155868897</v>
      </c>
      <c r="AY69" s="66">
        <v>49.352435892047154</v>
      </c>
      <c r="AZ69" s="66">
        <v>0.18183069695308046</v>
      </c>
      <c r="BA69" s="66">
        <v>63.755993505474294</v>
      </c>
      <c r="BB69" s="66">
        <v>167.45632280016321</v>
      </c>
      <c r="BC69" s="66">
        <v>315.08308438430851</v>
      </c>
      <c r="BD69" s="66">
        <v>553.01156119964548</v>
      </c>
      <c r="BE69" s="66">
        <v>298.85787590422251</v>
      </c>
      <c r="BF69" s="66">
        <v>382.35195862917124</v>
      </c>
      <c r="BG69" s="66">
        <v>0</v>
      </c>
      <c r="BH69" s="66">
        <v>0</v>
      </c>
      <c r="BI69" s="66">
        <v>7787.784713889303</v>
      </c>
      <c r="BJ69" s="66">
        <v>0</v>
      </c>
      <c r="BK69" s="66">
        <v>1.4101013228222889E-2</v>
      </c>
      <c r="BL69" s="66">
        <v>26.780640309640869</v>
      </c>
      <c r="BM69" s="66">
        <v>0.52165565773103773</v>
      </c>
      <c r="BN69" s="66">
        <v>0</v>
      </c>
      <c r="BO69" s="66">
        <v>0</v>
      </c>
    </row>
    <row r="70" spans="1:67">
      <c r="A70">
        <v>2014</v>
      </c>
      <c r="B70" s="60" t="s">
        <v>460</v>
      </c>
      <c r="C70" s="65" t="s">
        <v>523</v>
      </c>
      <c r="D70" s="60" t="s">
        <v>430</v>
      </c>
      <c r="E70" s="66">
        <v>643.56609195902797</v>
      </c>
      <c r="F70" s="66">
        <v>54.94558050494031</v>
      </c>
      <c r="G70" s="66">
        <v>7.872290069151596</v>
      </c>
      <c r="H70" s="66">
        <v>26.939248853662132</v>
      </c>
      <c r="I70" s="66">
        <v>245.06742142789162</v>
      </c>
      <c r="J70" s="66">
        <v>1660.8805540452427</v>
      </c>
      <c r="K70" s="66">
        <v>86.458340560361904</v>
      </c>
      <c r="L70" s="66">
        <v>336.57918456013351</v>
      </c>
      <c r="M70" s="66">
        <v>203.33880822131732</v>
      </c>
      <c r="N70" s="66">
        <v>1609.4976793285518</v>
      </c>
      <c r="O70" s="66">
        <v>16066.442086471694</v>
      </c>
      <c r="P70" s="66">
        <v>1296.8379645916616</v>
      </c>
      <c r="Q70" s="66">
        <v>1720.4902255161305</v>
      </c>
      <c r="R70" s="66">
        <v>249.95645657665213</v>
      </c>
      <c r="S70" s="66">
        <v>720.59856274202753</v>
      </c>
      <c r="T70" s="66">
        <v>738.23282956076878</v>
      </c>
      <c r="U70" s="66">
        <v>3387.632225250738</v>
      </c>
      <c r="V70" s="66">
        <v>795.21597626656342</v>
      </c>
      <c r="W70" s="66">
        <v>347.62693267359987</v>
      </c>
      <c r="X70" s="66">
        <v>389.23791302533988</v>
      </c>
      <c r="Y70" s="66">
        <v>373.09249505540754</v>
      </c>
      <c r="Z70" s="66">
        <v>260.56275589381301</v>
      </c>
      <c r="AA70" s="66">
        <v>0</v>
      </c>
      <c r="AB70" s="66">
        <v>816.97992685203121</v>
      </c>
      <c r="AC70" s="66">
        <v>263.32406767473981</v>
      </c>
      <c r="AD70" s="66">
        <v>152.87201537519203</v>
      </c>
      <c r="AE70" s="66">
        <v>776.36976722575503</v>
      </c>
      <c r="AF70" s="66">
        <v>6.263092857154378</v>
      </c>
      <c r="AG70" s="66">
        <v>39.373674179633682</v>
      </c>
      <c r="AH70" s="66">
        <v>54.919619556658738</v>
      </c>
      <c r="AI70" s="66">
        <v>199.00449873002697</v>
      </c>
      <c r="AJ70" s="66">
        <v>19.931403255850313</v>
      </c>
      <c r="AK70" s="66">
        <v>17.321097367337401</v>
      </c>
      <c r="AL70" s="66">
        <v>78.787264061923267</v>
      </c>
      <c r="AM70" s="66">
        <v>1.8808455280641407</v>
      </c>
      <c r="AN70" s="66">
        <v>66.06274251157852</v>
      </c>
      <c r="AO70" s="66">
        <v>188.53736266154965</v>
      </c>
      <c r="AP70" s="66">
        <v>68.647102718845773</v>
      </c>
      <c r="AQ70" s="66">
        <v>5.6231621788023274</v>
      </c>
      <c r="AR70" s="66">
        <v>18.306816980460468</v>
      </c>
      <c r="AS70" s="66">
        <v>24.82954684449334</v>
      </c>
      <c r="AT70" s="66">
        <v>9.0289816034568133</v>
      </c>
      <c r="AU70" s="66">
        <v>6.3001655285706661</v>
      </c>
      <c r="AV70" s="66">
        <v>11.913146062119864</v>
      </c>
      <c r="AW70" s="66">
        <v>8.7605987986631479</v>
      </c>
      <c r="AX70" s="66">
        <v>75.816955048541686</v>
      </c>
      <c r="AY70" s="66">
        <v>333.42120739295376</v>
      </c>
      <c r="AZ70" s="66">
        <v>0.10856998261072068</v>
      </c>
      <c r="BA70" s="66">
        <v>108.09781691332078</v>
      </c>
      <c r="BB70" s="66">
        <v>547.71951341618148</v>
      </c>
      <c r="BC70" s="66">
        <v>71.235231255216718</v>
      </c>
      <c r="BD70" s="66">
        <v>72.725939493559196</v>
      </c>
      <c r="BE70" s="66">
        <v>439.7185639428111</v>
      </c>
      <c r="BF70" s="66">
        <v>628.30292461645865</v>
      </c>
      <c r="BG70" s="66">
        <v>0</v>
      </c>
      <c r="BH70" s="66">
        <v>0</v>
      </c>
      <c r="BI70" s="66">
        <v>2330.7448806224438</v>
      </c>
      <c r="BJ70" s="66">
        <v>0</v>
      </c>
      <c r="BK70" s="66">
        <v>3.9820032585540337E-2</v>
      </c>
      <c r="BL70" s="66">
        <v>291.8360793084189</v>
      </c>
      <c r="BM70" s="66">
        <v>2.9866939953355325</v>
      </c>
      <c r="BN70" s="66">
        <v>0</v>
      </c>
      <c r="BO70" s="66">
        <v>0</v>
      </c>
    </row>
    <row r="71" spans="1:67">
      <c r="A71">
        <v>2014</v>
      </c>
      <c r="B71" s="60" t="s">
        <v>461</v>
      </c>
      <c r="C71" s="65" t="s">
        <v>524</v>
      </c>
      <c r="D71" s="60" t="s">
        <v>430</v>
      </c>
      <c r="E71" s="66">
        <v>26.997398639041986</v>
      </c>
      <c r="F71" s="66">
        <v>0.36490149316205328</v>
      </c>
      <c r="G71" s="66">
        <v>2.5055577763673802</v>
      </c>
      <c r="H71" s="66">
        <v>0.47059815438209496</v>
      </c>
      <c r="I71" s="66">
        <v>92.978322484286423</v>
      </c>
      <c r="J71" s="66">
        <v>18.315214106433174</v>
      </c>
      <c r="K71" s="66">
        <v>0.80405170638874246</v>
      </c>
      <c r="L71" s="66">
        <v>4.2747504568314216</v>
      </c>
      <c r="M71" s="66">
        <v>1.8060546685204824</v>
      </c>
      <c r="N71" s="66">
        <v>34.455534676586616</v>
      </c>
      <c r="O71" s="66">
        <v>132.39795462781166</v>
      </c>
      <c r="P71" s="66">
        <v>1174.4263443730092</v>
      </c>
      <c r="Q71" s="66">
        <v>11.079377203942517</v>
      </c>
      <c r="R71" s="66">
        <v>3.2737987339686976</v>
      </c>
      <c r="S71" s="66">
        <v>20.848772154998954</v>
      </c>
      <c r="T71" s="66">
        <v>14.010061798438262</v>
      </c>
      <c r="U71" s="66">
        <v>98.930847282863311</v>
      </c>
      <c r="V71" s="66">
        <v>14.516788175113799</v>
      </c>
      <c r="W71" s="66">
        <v>22.95846359935021</v>
      </c>
      <c r="X71" s="66">
        <v>21.531998761453483</v>
      </c>
      <c r="Y71" s="66">
        <v>19.639863232662996</v>
      </c>
      <c r="Z71" s="66">
        <v>4.3438150226235184</v>
      </c>
      <c r="AA71" s="66">
        <v>0</v>
      </c>
      <c r="AB71" s="66">
        <v>17.926307983099242</v>
      </c>
      <c r="AC71" s="66">
        <v>8.3128307041001079</v>
      </c>
      <c r="AD71" s="66">
        <v>12.059048823600676</v>
      </c>
      <c r="AE71" s="66">
        <v>28.185320318498459</v>
      </c>
      <c r="AF71" s="66">
        <v>0.86037823638506095</v>
      </c>
      <c r="AG71" s="66">
        <v>5.4185131453629305</v>
      </c>
      <c r="AH71" s="66">
        <v>7.5597090050422038</v>
      </c>
      <c r="AI71" s="66">
        <v>9.9769384422097307</v>
      </c>
      <c r="AJ71" s="66">
        <v>2.6609241966193604</v>
      </c>
      <c r="AK71" s="66">
        <v>8.5170931389372679</v>
      </c>
      <c r="AL71" s="66">
        <v>10.84781611507737</v>
      </c>
      <c r="AM71" s="66">
        <v>0.41447978370491034</v>
      </c>
      <c r="AN71" s="66">
        <v>5.1360622088628549</v>
      </c>
      <c r="AO71" s="66">
        <v>2.9324355962347868</v>
      </c>
      <c r="AP71" s="66">
        <v>2.814140836468074</v>
      </c>
      <c r="AQ71" s="66">
        <v>2.3409461040498645</v>
      </c>
      <c r="AR71" s="66">
        <v>5.2175029786861913</v>
      </c>
      <c r="AS71" s="66">
        <v>13.280890514507842</v>
      </c>
      <c r="AT71" s="66">
        <v>6.9801693565290091</v>
      </c>
      <c r="AU71" s="66">
        <v>5.7324681482519937</v>
      </c>
      <c r="AV71" s="66">
        <v>0.84704808782716201</v>
      </c>
      <c r="AW71" s="66">
        <v>1.4822714472783431</v>
      </c>
      <c r="AX71" s="66">
        <v>4.1423237984882544</v>
      </c>
      <c r="AY71" s="66">
        <v>49.151646155021794</v>
      </c>
      <c r="AZ71" s="66">
        <v>8.656599864956661E-3</v>
      </c>
      <c r="BA71" s="66">
        <v>1.9486885817261332</v>
      </c>
      <c r="BB71" s="66">
        <v>24.694620819628483</v>
      </c>
      <c r="BC71" s="66">
        <v>72.029957998009849</v>
      </c>
      <c r="BD71" s="66">
        <v>13.668903835625951</v>
      </c>
      <c r="BE71" s="66">
        <v>2645.9747732193532</v>
      </c>
      <c r="BF71" s="66">
        <v>20.002907966595536</v>
      </c>
      <c r="BG71" s="66">
        <v>0</v>
      </c>
      <c r="BH71" s="66">
        <v>0</v>
      </c>
      <c r="BI71" s="66">
        <v>447.12593286629493</v>
      </c>
      <c r="BJ71" s="66">
        <v>0</v>
      </c>
      <c r="BK71" s="66">
        <v>6.9834860363500437E-2</v>
      </c>
      <c r="BL71" s="66">
        <v>199.12407628514072</v>
      </c>
      <c r="BM71" s="66">
        <v>9.2716697086295135</v>
      </c>
      <c r="BN71" s="66">
        <v>0</v>
      </c>
      <c r="BO71" s="66">
        <v>0</v>
      </c>
    </row>
    <row r="72" spans="1:67">
      <c r="A72">
        <v>2014</v>
      </c>
      <c r="B72" s="60" t="s">
        <v>462</v>
      </c>
      <c r="C72" s="65" t="s">
        <v>525</v>
      </c>
      <c r="D72" s="60" t="s">
        <v>430</v>
      </c>
      <c r="E72" s="66">
        <v>69.476597540899945</v>
      </c>
      <c r="F72" s="66">
        <v>2.7715466483869542</v>
      </c>
      <c r="G72" s="66">
        <v>12.373733601443163</v>
      </c>
      <c r="H72" s="66">
        <v>3.3614048210526386</v>
      </c>
      <c r="I72" s="66">
        <v>300.52893319218936</v>
      </c>
      <c r="J72" s="66">
        <v>200.76171519808634</v>
      </c>
      <c r="K72" s="66">
        <v>7.8758905697081065</v>
      </c>
      <c r="L72" s="66">
        <v>42.58664942678589</v>
      </c>
      <c r="M72" s="66">
        <v>45.787458449693574</v>
      </c>
      <c r="N72" s="66">
        <v>109.83198101231962</v>
      </c>
      <c r="O72" s="66">
        <v>397.84644794475093</v>
      </c>
      <c r="P72" s="66">
        <v>129.33790050286609</v>
      </c>
      <c r="Q72" s="66">
        <v>291.48938311698026</v>
      </c>
      <c r="R72" s="66">
        <v>39.724971406550388</v>
      </c>
      <c r="S72" s="66">
        <v>108.97717997049831</v>
      </c>
      <c r="T72" s="66">
        <v>227.55659313669082</v>
      </c>
      <c r="U72" s="66">
        <v>1435.1879467047418</v>
      </c>
      <c r="V72" s="66">
        <v>592.96056164780816</v>
      </c>
      <c r="W72" s="66">
        <v>486.15233844810717</v>
      </c>
      <c r="X72" s="66">
        <v>1529.5999551199407</v>
      </c>
      <c r="Y72" s="66">
        <v>292.10340710041885</v>
      </c>
      <c r="Z72" s="66">
        <v>175.22043545065119</v>
      </c>
      <c r="AA72" s="66">
        <v>0</v>
      </c>
      <c r="AB72" s="66">
        <v>106.57294154738062</v>
      </c>
      <c r="AC72" s="66">
        <v>36.479027549023293</v>
      </c>
      <c r="AD72" s="66">
        <v>58.458628557509165</v>
      </c>
      <c r="AE72" s="66">
        <v>961.44585805381996</v>
      </c>
      <c r="AF72" s="66">
        <v>19.569836404302826</v>
      </c>
      <c r="AG72" s="66">
        <v>122.96541155918932</v>
      </c>
      <c r="AH72" s="66">
        <v>171.64576955098505</v>
      </c>
      <c r="AI72" s="66">
        <v>199.47663427422415</v>
      </c>
      <c r="AJ72" s="66">
        <v>2.5922120571734562</v>
      </c>
      <c r="AK72" s="66">
        <v>3.1164393248214699</v>
      </c>
      <c r="AL72" s="66">
        <v>69.070409179151881</v>
      </c>
      <c r="AM72" s="66">
        <v>8.83999284636878</v>
      </c>
      <c r="AN72" s="66">
        <v>33.129365776085137</v>
      </c>
      <c r="AO72" s="66">
        <v>11.393015649678489</v>
      </c>
      <c r="AP72" s="66">
        <v>6.2639907370867114</v>
      </c>
      <c r="AQ72" s="66">
        <v>1.233907415426134</v>
      </c>
      <c r="AR72" s="66">
        <v>6.3189995827488561</v>
      </c>
      <c r="AS72" s="66">
        <v>9.6593797992568184</v>
      </c>
      <c r="AT72" s="66">
        <v>2.2683335824189381</v>
      </c>
      <c r="AU72" s="66">
        <v>2.2943625444337079</v>
      </c>
      <c r="AV72" s="66">
        <v>3.2576665939156633</v>
      </c>
      <c r="AW72" s="66">
        <v>3.1672290024031255</v>
      </c>
      <c r="AX72" s="66">
        <v>11.56133266061719</v>
      </c>
      <c r="AY72" s="66">
        <v>18.943034556773412</v>
      </c>
      <c r="AZ72" s="66">
        <v>8.968728337670788E-2</v>
      </c>
      <c r="BA72" s="66">
        <v>8.7324059015854392</v>
      </c>
      <c r="BB72" s="66">
        <v>30.658857458848061</v>
      </c>
      <c r="BC72" s="66">
        <v>12.000242121430494</v>
      </c>
      <c r="BD72" s="66">
        <v>21.925155836327079</v>
      </c>
      <c r="BE72" s="66">
        <v>39.032862179611932</v>
      </c>
      <c r="BF72" s="66">
        <v>126.24191643039568</v>
      </c>
      <c r="BG72" s="66">
        <v>0</v>
      </c>
      <c r="BH72" s="66">
        <v>0</v>
      </c>
      <c r="BI72" s="66">
        <v>165.94768125614641</v>
      </c>
      <c r="BJ72" s="66">
        <v>0</v>
      </c>
      <c r="BK72" s="66">
        <v>1.1625822117668574E-2</v>
      </c>
      <c r="BL72" s="66">
        <v>157.542178109058</v>
      </c>
      <c r="BM72" s="66">
        <v>35.731610894260093</v>
      </c>
      <c r="BN72" s="66">
        <v>0</v>
      </c>
      <c r="BO72" s="66">
        <v>0</v>
      </c>
    </row>
    <row r="73" spans="1:67">
      <c r="A73">
        <v>2014</v>
      </c>
      <c r="B73" s="60" t="s">
        <v>463</v>
      </c>
      <c r="C73" s="65" t="s">
        <v>526</v>
      </c>
      <c r="D73" s="60" t="s">
        <v>430</v>
      </c>
      <c r="E73" s="66">
        <v>6.5437480291415975</v>
      </c>
      <c r="F73" s="66">
        <v>0.24782057163802085</v>
      </c>
      <c r="G73" s="66">
        <v>0.33679627834838977</v>
      </c>
      <c r="H73" s="66">
        <v>0.47106776173563958</v>
      </c>
      <c r="I73" s="66">
        <v>123.89903891917261</v>
      </c>
      <c r="J73" s="66">
        <v>18.082749717739894</v>
      </c>
      <c r="K73" s="66">
        <v>1.8253989878328138</v>
      </c>
      <c r="L73" s="66">
        <v>18.439089697044849</v>
      </c>
      <c r="M73" s="66">
        <v>2.1595579211609373</v>
      </c>
      <c r="N73" s="66">
        <v>273.67202048707713</v>
      </c>
      <c r="O73" s="66">
        <v>216.78356992402573</v>
      </c>
      <c r="P73" s="66">
        <v>149.06971743578731</v>
      </c>
      <c r="Q73" s="66">
        <v>15.105364635815585</v>
      </c>
      <c r="R73" s="66">
        <v>674.21607949513532</v>
      </c>
      <c r="S73" s="66">
        <v>446.93976214825398</v>
      </c>
      <c r="T73" s="66">
        <v>85.609678515869604</v>
      </c>
      <c r="U73" s="66">
        <v>2864.0242293606816</v>
      </c>
      <c r="V73" s="66">
        <v>234.82173750283087</v>
      </c>
      <c r="W73" s="66">
        <v>101.15485276286422</v>
      </c>
      <c r="X73" s="66">
        <v>174.30176701509399</v>
      </c>
      <c r="Y73" s="66">
        <v>130.6469247522939</v>
      </c>
      <c r="Z73" s="66">
        <v>54.429991779002926</v>
      </c>
      <c r="AA73" s="66">
        <v>0</v>
      </c>
      <c r="AB73" s="66">
        <v>118.16990054824927</v>
      </c>
      <c r="AC73" s="66">
        <v>25.444370222837691</v>
      </c>
      <c r="AD73" s="66">
        <v>65.132952998196018</v>
      </c>
      <c r="AE73" s="66">
        <v>4566.5816123069299</v>
      </c>
      <c r="AF73" s="66">
        <v>1.1976893009540146</v>
      </c>
      <c r="AG73" s="66">
        <v>7.5303308598339722</v>
      </c>
      <c r="AH73" s="66">
        <v>10.504712698133146</v>
      </c>
      <c r="AI73" s="66">
        <v>3.9423886753734134</v>
      </c>
      <c r="AJ73" s="66">
        <v>0.79118477432982703</v>
      </c>
      <c r="AK73" s="66">
        <v>2.0036649725290063</v>
      </c>
      <c r="AL73" s="66">
        <v>9.3794744102895535</v>
      </c>
      <c r="AM73" s="66">
        <v>0.11826805300361587</v>
      </c>
      <c r="AN73" s="66">
        <v>22.945875940035922</v>
      </c>
      <c r="AO73" s="66">
        <v>1.4777452023475606</v>
      </c>
      <c r="AP73" s="66">
        <v>1.5098007892369893</v>
      </c>
      <c r="AQ73" s="66">
        <v>1.0304145868024923</v>
      </c>
      <c r="AR73" s="66">
        <v>2.2907209099168346</v>
      </c>
      <c r="AS73" s="66">
        <v>2.2722370417230513</v>
      </c>
      <c r="AT73" s="66">
        <v>0.94943354176830264</v>
      </c>
      <c r="AU73" s="66">
        <v>2.2447006546629629</v>
      </c>
      <c r="AV73" s="66">
        <v>1.3207288219353484</v>
      </c>
      <c r="AW73" s="66">
        <v>1.2310220142828183</v>
      </c>
      <c r="AX73" s="66">
        <v>5.5473523191041822</v>
      </c>
      <c r="AY73" s="66">
        <v>26.971912465946517</v>
      </c>
      <c r="AZ73" s="66">
        <v>3.9727224370013567E-3</v>
      </c>
      <c r="BA73" s="66">
        <v>1.5431323272823398</v>
      </c>
      <c r="BB73" s="66">
        <v>4.4921200073096808</v>
      </c>
      <c r="BC73" s="66">
        <v>6.9606454116982857</v>
      </c>
      <c r="BD73" s="66">
        <v>19.04973056128518</v>
      </c>
      <c r="BE73" s="66">
        <v>10.748282068813525</v>
      </c>
      <c r="BF73" s="66">
        <v>22.373061335703607</v>
      </c>
      <c r="BG73" s="66">
        <v>0</v>
      </c>
      <c r="BH73" s="66">
        <v>0</v>
      </c>
      <c r="BI73" s="66">
        <v>107.19058221439342</v>
      </c>
      <c r="BJ73" s="66">
        <v>0</v>
      </c>
      <c r="BK73" s="66">
        <v>3.7621454706816566E-3</v>
      </c>
      <c r="BL73" s="66">
        <v>56.707216203188466</v>
      </c>
      <c r="BM73" s="66">
        <v>57.730657876783852</v>
      </c>
      <c r="BN73" s="66">
        <v>0</v>
      </c>
      <c r="BO73" s="66">
        <v>0</v>
      </c>
    </row>
    <row r="74" spans="1:67">
      <c r="A74">
        <v>2014</v>
      </c>
      <c r="B74" s="60" t="s">
        <v>464</v>
      </c>
      <c r="C74" s="65" t="s">
        <v>527</v>
      </c>
      <c r="D74" s="60" t="s">
        <v>430</v>
      </c>
      <c r="E74" s="66">
        <v>18.755988923550341</v>
      </c>
      <c r="F74" s="66">
        <v>0.3632520366423645</v>
      </c>
      <c r="G74" s="66">
        <v>1.2865843916227371</v>
      </c>
      <c r="H74" s="66">
        <v>4.3341257547623755</v>
      </c>
      <c r="I74" s="66">
        <v>22.989605282322433</v>
      </c>
      <c r="J74" s="66">
        <v>83.490633980145887</v>
      </c>
      <c r="K74" s="66">
        <v>5.9339751154722702</v>
      </c>
      <c r="L74" s="66">
        <v>10.486492277220245</v>
      </c>
      <c r="M74" s="66">
        <v>2.9764999586828234</v>
      </c>
      <c r="N74" s="66">
        <v>755.93689274466317</v>
      </c>
      <c r="O74" s="66">
        <v>569.37976265064754</v>
      </c>
      <c r="P74" s="66">
        <v>46.293005451746254</v>
      </c>
      <c r="Q74" s="66">
        <v>95.555412031062048</v>
      </c>
      <c r="R74" s="66">
        <v>119.2054184713312</v>
      </c>
      <c r="S74" s="66">
        <v>13779.213066008562</v>
      </c>
      <c r="T74" s="66">
        <v>7336.0512002467758</v>
      </c>
      <c r="U74" s="66">
        <v>890.46073456598958</v>
      </c>
      <c r="V74" s="66">
        <v>2290.964750135026</v>
      </c>
      <c r="W74" s="66">
        <v>3103.3007329069324</v>
      </c>
      <c r="X74" s="66">
        <v>2192.9855055122889</v>
      </c>
      <c r="Y74" s="66">
        <v>4137.0994169219175</v>
      </c>
      <c r="Z74" s="66">
        <v>309.67119613431265</v>
      </c>
      <c r="AA74" s="66">
        <v>0</v>
      </c>
      <c r="AB74" s="66">
        <v>291.23551500991232</v>
      </c>
      <c r="AC74" s="66">
        <v>35.986655689323513</v>
      </c>
      <c r="AD74" s="66">
        <v>336.30686565942142</v>
      </c>
      <c r="AE74" s="66">
        <v>4891.0695965417553</v>
      </c>
      <c r="AF74" s="66">
        <v>0.99671369432552681</v>
      </c>
      <c r="AG74" s="66">
        <v>6.2651337545681169</v>
      </c>
      <c r="AH74" s="66">
        <v>8.7367013749692219</v>
      </c>
      <c r="AI74" s="66">
        <v>14.592956683449438</v>
      </c>
      <c r="AJ74" s="66">
        <v>4.3856743738358688</v>
      </c>
      <c r="AK74" s="66">
        <v>5.343891971949895</v>
      </c>
      <c r="AL74" s="66">
        <v>17.339267153194001</v>
      </c>
      <c r="AM74" s="66">
        <v>0.36674184748574934</v>
      </c>
      <c r="AN74" s="66">
        <v>6.5944463773362703</v>
      </c>
      <c r="AO74" s="66">
        <v>1.5288238668231344</v>
      </c>
      <c r="AP74" s="66">
        <v>2.4713049784700512</v>
      </c>
      <c r="AQ74" s="66">
        <v>0.91767689324136548</v>
      </c>
      <c r="AR74" s="66">
        <v>2.9709728080684372</v>
      </c>
      <c r="AS74" s="66">
        <v>4.5093487047078016</v>
      </c>
      <c r="AT74" s="66">
        <v>1.0487964534990295</v>
      </c>
      <c r="AU74" s="66">
        <v>0.89136896226320639</v>
      </c>
      <c r="AV74" s="66">
        <v>6.4247446693520809</v>
      </c>
      <c r="AW74" s="66">
        <v>0.894399965887404</v>
      </c>
      <c r="AX74" s="66">
        <v>10.614957285177613</v>
      </c>
      <c r="AY74" s="66">
        <v>53.443193436515998</v>
      </c>
      <c r="AZ74" s="66">
        <v>1.3965512515119322E-2</v>
      </c>
      <c r="BA74" s="66">
        <v>1.6445589900986124</v>
      </c>
      <c r="BB74" s="66">
        <v>6.139545276102484</v>
      </c>
      <c r="BC74" s="66">
        <v>9.1165037172692216</v>
      </c>
      <c r="BD74" s="66">
        <v>13.79784523882225</v>
      </c>
      <c r="BE74" s="66">
        <v>50.506544342400346</v>
      </c>
      <c r="BF74" s="66">
        <v>62.802093603526991</v>
      </c>
      <c r="BG74" s="66">
        <v>0</v>
      </c>
      <c r="BH74" s="66">
        <v>0</v>
      </c>
      <c r="BI74" s="66">
        <v>95.781711439881661</v>
      </c>
      <c r="BJ74" s="66">
        <v>0</v>
      </c>
      <c r="BK74" s="66">
        <v>1.6330205748153283E-2</v>
      </c>
      <c r="BL74" s="66">
        <v>164.17522814217514</v>
      </c>
      <c r="BM74" s="66">
        <v>7.7004025825692803</v>
      </c>
      <c r="BN74" s="66">
        <v>0</v>
      </c>
      <c r="BO74" s="66">
        <v>0</v>
      </c>
    </row>
    <row r="75" spans="1:67">
      <c r="A75">
        <v>2014</v>
      </c>
      <c r="B75" s="60" t="s">
        <v>465</v>
      </c>
      <c r="C75" s="65" t="s">
        <v>528</v>
      </c>
      <c r="D75" s="60" t="s">
        <v>430</v>
      </c>
      <c r="E75" s="66">
        <v>5.0467861230118825</v>
      </c>
      <c r="F75" s="66">
        <v>2.6202392242183263</v>
      </c>
      <c r="G75" s="66">
        <v>1.1121107552413527</v>
      </c>
      <c r="H75" s="66">
        <v>7.7100107024138049</v>
      </c>
      <c r="I75" s="66">
        <v>165.89398045557067</v>
      </c>
      <c r="J75" s="66">
        <v>129.71870332941484</v>
      </c>
      <c r="K75" s="66">
        <v>10.092738464782377</v>
      </c>
      <c r="L75" s="66">
        <v>16.255328622628017</v>
      </c>
      <c r="M75" s="66">
        <v>5.0067688911546977</v>
      </c>
      <c r="N75" s="66">
        <v>213.49671373789806</v>
      </c>
      <c r="O75" s="66">
        <v>233.28918170448569</v>
      </c>
      <c r="P75" s="66">
        <v>70.515919966581436</v>
      </c>
      <c r="Q75" s="66">
        <v>51.306926977645368</v>
      </c>
      <c r="R75" s="66">
        <v>47.405222744040209</v>
      </c>
      <c r="S75" s="66">
        <v>537.60471164780165</v>
      </c>
      <c r="T75" s="66">
        <v>1586.6191430877182</v>
      </c>
      <c r="U75" s="66">
        <v>1239.2899387137743</v>
      </c>
      <c r="V75" s="66">
        <v>972.15565053610248</v>
      </c>
      <c r="W75" s="66">
        <v>1701.1114512387112</v>
      </c>
      <c r="X75" s="66">
        <v>1307.6687889539219</v>
      </c>
      <c r="Y75" s="66">
        <v>1423.981357674191</v>
      </c>
      <c r="Z75" s="66">
        <v>194.80405105863713</v>
      </c>
      <c r="AA75" s="66">
        <v>0</v>
      </c>
      <c r="AB75" s="66">
        <v>105.76627359975893</v>
      </c>
      <c r="AC75" s="66">
        <v>79.125447395164031</v>
      </c>
      <c r="AD75" s="66">
        <v>32.731792547408439</v>
      </c>
      <c r="AE75" s="66">
        <v>2718.2907085658294</v>
      </c>
      <c r="AF75" s="66">
        <v>4.7379895466821065</v>
      </c>
      <c r="AG75" s="66">
        <v>29.774725347190458</v>
      </c>
      <c r="AH75" s="66">
        <v>41.550453124675066</v>
      </c>
      <c r="AI75" s="66">
        <v>38.560359892959141</v>
      </c>
      <c r="AJ75" s="66">
        <v>5.4659852078346187</v>
      </c>
      <c r="AK75" s="66">
        <v>8.397984005749759</v>
      </c>
      <c r="AL75" s="66">
        <v>48.616372494022954</v>
      </c>
      <c r="AM75" s="66">
        <v>0.84356834071948605</v>
      </c>
      <c r="AN75" s="66">
        <v>42.256277524047853</v>
      </c>
      <c r="AO75" s="66">
        <v>4.444433093554168</v>
      </c>
      <c r="AP75" s="66">
        <v>4.7037627774494268</v>
      </c>
      <c r="AQ75" s="66">
        <v>3.5969841632782531</v>
      </c>
      <c r="AR75" s="66">
        <v>8.7359919222177886</v>
      </c>
      <c r="AS75" s="66">
        <v>32.195792579949362</v>
      </c>
      <c r="AT75" s="66">
        <v>3.3981790347167098</v>
      </c>
      <c r="AU75" s="66">
        <v>5.0417908668481557</v>
      </c>
      <c r="AV75" s="66">
        <v>6.213574586309031</v>
      </c>
      <c r="AW75" s="66">
        <v>3.8477121237030096</v>
      </c>
      <c r="AX75" s="66">
        <v>12.538299451433778</v>
      </c>
      <c r="AY75" s="66">
        <v>49.105425594749782</v>
      </c>
      <c r="AZ75" s="66">
        <v>2.0369032699745267E-2</v>
      </c>
      <c r="BA75" s="66">
        <v>7.2572599057921812</v>
      </c>
      <c r="BB75" s="66">
        <v>18.556862497417431</v>
      </c>
      <c r="BC75" s="66">
        <v>94.493456541766619</v>
      </c>
      <c r="BD75" s="66">
        <v>26.4392747178583</v>
      </c>
      <c r="BE75" s="66">
        <v>18.965626261472284</v>
      </c>
      <c r="BF75" s="66">
        <v>90.379724332382125</v>
      </c>
      <c r="BG75" s="66">
        <v>0</v>
      </c>
      <c r="BH75" s="66">
        <v>0</v>
      </c>
      <c r="BI75" s="66">
        <v>188.87318558846937</v>
      </c>
      <c r="BJ75" s="66">
        <v>0</v>
      </c>
      <c r="BK75" s="66">
        <v>7.2828999401304995E-2</v>
      </c>
      <c r="BL75" s="66">
        <v>1027.3515763240887</v>
      </c>
      <c r="BM75" s="66">
        <v>23.09015174627983</v>
      </c>
      <c r="BN75" s="66">
        <v>0</v>
      </c>
      <c r="BO75" s="66">
        <v>0</v>
      </c>
    </row>
    <row r="76" spans="1:67">
      <c r="A76">
        <v>2014</v>
      </c>
      <c r="B76" s="60" t="s">
        <v>466</v>
      </c>
      <c r="C76" s="65" t="s">
        <v>529</v>
      </c>
      <c r="D76" s="60" t="s">
        <v>430</v>
      </c>
      <c r="E76" s="66">
        <v>19.453764558300115</v>
      </c>
      <c r="F76" s="66">
        <v>0.47557082829969233</v>
      </c>
      <c r="G76" s="66">
        <v>3.6545386354639708</v>
      </c>
      <c r="H76" s="66">
        <v>1.4142221097010752</v>
      </c>
      <c r="I76" s="66">
        <v>37.860416259670679</v>
      </c>
      <c r="J76" s="66">
        <v>64.368825574046753</v>
      </c>
      <c r="K76" s="66">
        <v>1.6951503529251566</v>
      </c>
      <c r="L76" s="66">
        <v>13.648902696857784</v>
      </c>
      <c r="M76" s="66">
        <v>15.096425209333571</v>
      </c>
      <c r="N76" s="66">
        <v>134.38331687404798</v>
      </c>
      <c r="O76" s="66">
        <v>200.343656229337</v>
      </c>
      <c r="P76" s="66">
        <v>27.100339851617449</v>
      </c>
      <c r="Q76" s="66">
        <v>39.01989655321438</v>
      </c>
      <c r="R76" s="66">
        <v>24.822379460102379</v>
      </c>
      <c r="S76" s="66">
        <v>186.67148965033334</v>
      </c>
      <c r="T76" s="66">
        <v>165.67779393780967</v>
      </c>
      <c r="U76" s="66">
        <v>41540.388572608223</v>
      </c>
      <c r="V76" s="66">
        <v>1991.3197624984482</v>
      </c>
      <c r="W76" s="66">
        <v>1792.4381657540721</v>
      </c>
      <c r="X76" s="66">
        <v>1661.0569941723693</v>
      </c>
      <c r="Y76" s="66">
        <v>1083.360240666269</v>
      </c>
      <c r="Z76" s="66">
        <v>62.181240075778646</v>
      </c>
      <c r="AA76" s="66">
        <v>0</v>
      </c>
      <c r="AB76" s="66">
        <v>330.87008569493753</v>
      </c>
      <c r="AC76" s="66">
        <v>151.59753352242353</v>
      </c>
      <c r="AD76" s="66">
        <v>99.749417604725409</v>
      </c>
      <c r="AE76" s="66">
        <v>818.12860512538168</v>
      </c>
      <c r="AF76" s="66">
        <v>27.359163522221635</v>
      </c>
      <c r="AG76" s="66">
        <v>171.92256610209955</v>
      </c>
      <c r="AH76" s="66">
        <v>239.97832504015221</v>
      </c>
      <c r="AI76" s="66">
        <v>81.619198803823082</v>
      </c>
      <c r="AJ76" s="66">
        <v>7.3852086812332045</v>
      </c>
      <c r="AK76" s="66">
        <v>17.373250192690225</v>
      </c>
      <c r="AL76" s="66">
        <v>189.66571050374881</v>
      </c>
      <c r="AM76" s="66">
        <v>17.428643283967649</v>
      </c>
      <c r="AN76" s="66">
        <v>53.554536834533529</v>
      </c>
      <c r="AO76" s="66">
        <v>26.296453539569853</v>
      </c>
      <c r="AP76" s="66">
        <v>253.7143145463634</v>
      </c>
      <c r="AQ76" s="66">
        <v>241.92111562258447</v>
      </c>
      <c r="AR76" s="66">
        <v>1117.646480590497</v>
      </c>
      <c r="AS76" s="66">
        <v>293.28856333679005</v>
      </c>
      <c r="AT76" s="66">
        <v>57.522050417592666</v>
      </c>
      <c r="AU76" s="66">
        <v>60.260242754109854</v>
      </c>
      <c r="AV76" s="66">
        <v>20.039606836460905</v>
      </c>
      <c r="AW76" s="66">
        <v>73.366772623814299</v>
      </c>
      <c r="AX76" s="66">
        <v>352.79830374324297</v>
      </c>
      <c r="AY76" s="66">
        <v>757.79777867835173</v>
      </c>
      <c r="AZ76" s="66">
        <v>0.61914486295046278</v>
      </c>
      <c r="BA76" s="66">
        <v>104.57463529175504</v>
      </c>
      <c r="BB76" s="66">
        <v>110.53547548703429</v>
      </c>
      <c r="BC76" s="66">
        <v>389.3543550317342</v>
      </c>
      <c r="BD76" s="66">
        <v>403.73942039597023</v>
      </c>
      <c r="BE76" s="66">
        <v>637.54887854444041</v>
      </c>
      <c r="BF76" s="66">
        <v>399.28620181242428</v>
      </c>
      <c r="BG76" s="66">
        <v>0</v>
      </c>
      <c r="BH76" s="66">
        <v>0</v>
      </c>
      <c r="BI76" s="66">
        <v>6164.9340975556124</v>
      </c>
      <c r="BJ76" s="66">
        <v>0</v>
      </c>
      <c r="BK76" s="66">
        <v>4.6741732787338189E-2</v>
      </c>
      <c r="BL76" s="66">
        <v>7793.8814821432588</v>
      </c>
      <c r="BM76" s="66">
        <v>343.63673917935296</v>
      </c>
      <c r="BN76" s="66">
        <v>0</v>
      </c>
      <c r="BO76" s="66">
        <v>0</v>
      </c>
    </row>
    <row r="77" spans="1:67">
      <c r="A77">
        <v>2014</v>
      </c>
      <c r="B77" s="60" t="s">
        <v>467</v>
      </c>
      <c r="C77" s="65" t="s">
        <v>530</v>
      </c>
      <c r="D77" s="60" t="s">
        <v>430</v>
      </c>
      <c r="E77" s="66">
        <v>3.7540563906963849</v>
      </c>
      <c r="F77" s="66">
        <v>0.24132571036151301</v>
      </c>
      <c r="G77" s="66">
        <v>5.8071864238644579</v>
      </c>
      <c r="H77" s="66">
        <v>2.7007219217520406</v>
      </c>
      <c r="I77" s="66">
        <v>15.156384787584427</v>
      </c>
      <c r="J77" s="66">
        <v>47.902370413138776</v>
      </c>
      <c r="K77" s="66">
        <v>2.4520750191509717</v>
      </c>
      <c r="L77" s="66">
        <v>6.4390372896692236</v>
      </c>
      <c r="M77" s="66">
        <v>3.228071640995188</v>
      </c>
      <c r="N77" s="66">
        <v>28.493468709183631</v>
      </c>
      <c r="O77" s="66">
        <v>63.215213202289114</v>
      </c>
      <c r="P77" s="66">
        <v>11.142333209825381</v>
      </c>
      <c r="Q77" s="66">
        <v>11.934111566722246</v>
      </c>
      <c r="R77" s="66">
        <v>14.372200375808989</v>
      </c>
      <c r="S77" s="66">
        <v>161.5997953093385</v>
      </c>
      <c r="T77" s="66">
        <v>157.00803665678859</v>
      </c>
      <c r="U77" s="66">
        <v>1866.8984917026364</v>
      </c>
      <c r="V77" s="66">
        <v>1734.097791932883</v>
      </c>
      <c r="W77" s="66">
        <v>827.66250961907326</v>
      </c>
      <c r="X77" s="66">
        <v>703.02205809858151</v>
      </c>
      <c r="Y77" s="66">
        <v>782.52223612603734</v>
      </c>
      <c r="Z77" s="66">
        <v>35.819746179648035</v>
      </c>
      <c r="AA77" s="66">
        <v>0</v>
      </c>
      <c r="AB77" s="66">
        <v>199.39109145616081</v>
      </c>
      <c r="AC77" s="66">
        <v>29.347140243000961</v>
      </c>
      <c r="AD77" s="66">
        <v>28.363273939630808</v>
      </c>
      <c r="AE77" s="66">
        <v>1250.7439901868136</v>
      </c>
      <c r="AF77" s="66">
        <v>4.8387047572006621</v>
      </c>
      <c r="AG77" s="66">
        <v>30.410185187686761</v>
      </c>
      <c r="AH77" s="66">
        <v>42.435596387360626</v>
      </c>
      <c r="AI77" s="66">
        <v>59.744800657193764</v>
      </c>
      <c r="AJ77" s="66">
        <v>2.9357023597967244</v>
      </c>
      <c r="AK77" s="66">
        <v>4.854413872621528</v>
      </c>
      <c r="AL77" s="66">
        <v>69.347280550399773</v>
      </c>
      <c r="AM77" s="66">
        <v>1.6131613926468418</v>
      </c>
      <c r="AN77" s="66">
        <v>34.006318073192929</v>
      </c>
      <c r="AO77" s="66">
        <v>3.1221426381836759</v>
      </c>
      <c r="AP77" s="66">
        <v>26.287171541466034</v>
      </c>
      <c r="AQ77" s="66">
        <v>63.891985648259713</v>
      </c>
      <c r="AR77" s="66">
        <v>40.480788236672005</v>
      </c>
      <c r="AS77" s="66">
        <v>32.422645260507153</v>
      </c>
      <c r="AT77" s="66">
        <v>6.2181304628746847</v>
      </c>
      <c r="AU77" s="66">
        <v>8.8571759785765014</v>
      </c>
      <c r="AV77" s="66">
        <v>11.41236964358084</v>
      </c>
      <c r="AW77" s="66">
        <v>3.7873569696107428</v>
      </c>
      <c r="AX77" s="66">
        <v>25.887734811810319</v>
      </c>
      <c r="AY77" s="66">
        <v>78.87643291844708</v>
      </c>
      <c r="AZ77" s="66">
        <v>3.1166288349220386E-2</v>
      </c>
      <c r="BA77" s="66">
        <v>48.506232458501565</v>
      </c>
      <c r="BB77" s="66">
        <v>24.808946145190617</v>
      </c>
      <c r="BC77" s="66">
        <v>32.123574758692023</v>
      </c>
      <c r="BD77" s="66">
        <v>61.01612330898709</v>
      </c>
      <c r="BE77" s="66">
        <v>45.147847344826168</v>
      </c>
      <c r="BF77" s="66">
        <v>168.9857261473982</v>
      </c>
      <c r="BG77" s="66">
        <v>0</v>
      </c>
      <c r="BH77" s="66">
        <v>0</v>
      </c>
      <c r="BI77" s="66">
        <v>950.1016063150297</v>
      </c>
      <c r="BJ77" s="66">
        <v>0</v>
      </c>
      <c r="BK77" s="66">
        <v>4.1783809236517873E-2</v>
      </c>
      <c r="BL77" s="66">
        <v>5711.0012837907616</v>
      </c>
      <c r="BM77" s="66">
        <v>143.85123696124973</v>
      </c>
      <c r="BN77" s="66">
        <v>0</v>
      </c>
      <c r="BO77" s="66">
        <v>0</v>
      </c>
    </row>
    <row r="78" spans="1:67">
      <c r="A78">
        <v>2014</v>
      </c>
      <c r="B78" s="60" t="s">
        <v>468</v>
      </c>
      <c r="C78" s="65" t="s">
        <v>531</v>
      </c>
      <c r="D78" s="60" t="s">
        <v>430</v>
      </c>
      <c r="E78" s="66">
        <v>27.323079132331294</v>
      </c>
      <c r="F78" s="66">
        <v>2.2771595308511308</v>
      </c>
      <c r="G78" s="66">
        <v>8.8179482243485694</v>
      </c>
      <c r="H78" s="66">
        <v>11.326406281656697</v>
      </c>
      <c r="I78" s="66">
        <v>73.950295490875774</v>
      </c>
      <c r="J78" s="66">
        <v>109.2321761465776</v>
      </c>
      <c r="K78" s="66">
        <v>4.3121828441816126</v>
      </c>
      <c r="L78" s="66">
        <v>27.457106187610801</v>
      </c>
      <c r="M78" s="66">
        <v>15.907229420850001</v>
      </c>
      <c r="N78" s="66">
        <v>247.59555806591564</v>
      </c>
      <c r="O78" s="66">
        <v>214.03936579459508</v>
      </c>
      <c r="P78" s="66">
        <v>21.352143200987545</v>
      </c>
      <c r="Q78" s="66">
        <v>125.08836140158313</v>
      </c>
      <c r="R78" s="66">
        <v>48.426231229221308</v>
      </c>
      <c r="S78" s="66">
        <v>373.90296255567358</v>
      </c>
      <c r="T78" s="66">
        <v>543.9742101588829</v>
      </c>
      <c r="U78" s="66">
        <v>878.81754482153269</v>
      </c>
      <c r="V78" s="66">
        <v>514.3582379009332</v>
      </c>
      <c r="W78" s="66">
        <v>3931.0278614396143</v>
      </c>
      <c r="X78" s="66">
        <v>975.19303165629219</v>
      </c>
      <c r="Y78" s="66">
        <v>2347.3272116874023</v>
      </c>
      <c r="Z78" s="66">
        <v>40.580106149353782</v>
      </c>
      <c r="AA78" s="66">
        <v>0</v>
      </c>
      <c r="AB78" s="66">
        <v>237.00475153449003</v>
      </c>
      <c r="AC78" s="66">
        <v>235.98920512434594</v>
      </c>
      <c r="AD78" s="66">
        <v>151.95473121554085</v>
      </c>
      <c r="AE78" s="66">
        <v>1268.2317118845908</v>
      </c>
      <c r="AF78" s="66">
        <v>6.8284137322318426</v>
      </c>
      <c r="AG78" s="66">
        <v>42.919645206978601</v>
      </c>
      <c r="AH78" s="66">
        <v>59.873281344936146</v>
      </c>
      <c r="AI78" s="66">
        <v>26.988219930856889</v>
      </c>
      <c r="AJ78" s="66">
        <v>5.8283393948666724</v>
      </c>
      <c r="AK78" s="66">
        <v>12.873304967372892</v>
      </c>
      <c r="AL78" s="66">
        <v>117.09382587620898</v>
      </c>
      <c r="AM78" s="66">
        <v>1.6252532694160027</v>
      </c>
      <c r="AN78" s="66">
        <v>17.235980021638369</v>
      </c>
      <c r="AO78" s="66">
        <v>24.537564714006606</v>
      </c>
      <c r="AP78" s="66">
        <v>7.147277054763796</v>
      </c>
      <c r="AQ78" s="66">
        <v>6.7365173589689045</v>
      </c>
      <c r="AR78" s="66">
        <v>28.654119849522743</v>
      </c>
      <c r="AS78" s="66">
        <v>53.185782728157093</v>
      </c>
      <c r="AT78" s="66">
        <v>15.11743764771227</v>
      </c>
      <c r="AU78" s="66">
        <v>12.645238235106602</v>
      </c>
      <c r="AV78" s="66">
        <v>14.348684225860783</v>
      </c>
      <c r="AW78" s="66">
        <v>2.9491622593309503</v>
      </c>
      <c r="AX78" s="66">
        <v>16.615071742104131</v>
      </c>
      <c r="AY78" s="66">
        <v>136.62549790377537</v>
      </c>
      <c r="AZ78" s="66">
        <v>2.9554060317828968E-2</v>
      </c>
      <c r="BA78" s="66">
        <v>26.864907148986049</v>
      </c>
      <c r="BB78" s="66">
        <v>20.930820740056564</v>
      </c>
      <c r="BC78" s="66">
        <v>143.23969708240656</v>
      </c>
      <c r="BD78" s="66">
        <v>38.16775654080358</v>
      </c>
      <c r="BE78" s="66">
        <v>24.364266852512795</v>
      </c>
      <c r="BF78" s="66">
        <v>207.51943001256217</v>
      </c>
      <c r="BG78" s="66">
        <v>0</v>
      </c>
      <c r="BH78" s="66">
        <v>0</v>
      </c>
      <c r="BI78" s="66">
        <v>211.89602757363949</v>
      </c>
      <c r="BJ78" s="66">
        <v>0</v>
      </c>
      <c r="BK78" s="66">
        <v>8.0897804885664115E-2</v>
      </c>
      <c r="BL78" s="66">
        <v>18285.922570534894</v>
      </c>
      <c r="BM78" s="66">
        <v>49.599908470375297</v>
      </c>
      <c r="BN78" s="66">
        <v>0</v>
      </c>
      <c r="BO78" s="66">
        <v>0</v>
      </c>
    </row>
    <row r="79" spans="1:67">
      <c r="A79">
        <v>2014</v>
      </c>
      <c r="B79" s="60" t="s">
        <v>469</v>
      </c>
      <c r="C79" s="65" t="s">
        <v>532</v>
      </c>
      <c r="D79" s="60" t="s">
        <v>430</v>
      </c>
      <c r="E79" s="66">
        <v>3.7661568017648426</v>
      </c>
      <c r="F79" s="66">
        <v>0.88010524584128758</v>
      </c>
      <c r="G79" s="66">
        <v>1.0150925501510613</v>
      </c>
      <c r="H79" s="66">
        <v>5.396595775219863</v>
      </c>
      <c r="I79" s="66">
        <v>22.273957928210702</v>
      </c>
      <c r="J79" s="66">
        <v>61.194789042719954</v>
      </c>
      <c r="K79" s="66">
        <v>2.3445864298991657</v>
      </c>
      <c r="L79" s="66">
        <v>7.9834257629704659</v>
      </c>
      <c r="M79" s="66">
        <v>3.0341797524390746</v>
      </c>
      <c r="N79" s="66">
        <v>23.574688629031236</v>
      </c>
      <c r="O79" s="66">
        <v>47.983054927443156</v>
      </c>
      <c r="P79" s="66">
        <v>15.439760261069077</v>
      </c>
      <c r="Q79" s="66">
        <v>13.362713612959455</v>
      </c>
      <c r="R79" s="66">
        <v>14.115414024323863</v>
      </c>
      <c r="S79" s="66">
        <v>75.785687220704119</v>
      </c>
      <c r="T79" s="66">
        <v>75.281679888016228</v>
      </c>
      <c r="U79" s="66">
        <v>268.58226911116395</v>
      </c>
      <c r="V79" s="66">
        <v>68.675942274108948</v>
      </c>
      <c r="W79" s="66">
        <v>236.1553845233779</v>
      </c>
      <c r="X79" s="66">
        <v>3940.2475675208188</v>
      </c>
      <c r="Y79" s="66">
        <v>166.5564713235012</v>
      </c>
      <c r="Z79" s="66">
        <v>21.909715181833434</v>
      </c>
      <c r="AA79" s="66">
        <v>0</v>
      </c>
      <c r="AB79" s="66">
        <v>17.570121830653186</v>
      </c>
      <c r="AC79" s="66">
        <v>37.202560885645568</v>
      </c>
      <c r="AD79" s="66">
        <v>35.35830405623436</v>
      </c>
      <c r="AE79" s="66">
        <v>126.00945394208262</v>
      </c>
      <c r="AF79" s="66">
        <v>4.1493760758973499</v>
      </c>
      <c r="AG79" s="66">
        <v>25.431829803831956</v>
      </c>
      <c r="AH79" s="66">
        <v>35.505731215013263</v>
      </c>
      <c r="AI79" s="66">
        <v>236.32062469241268</v>
      </c>
      <c r="AJ79" s="66">
        <v>1.5419888541198001</v>
      </c>
      <c r="AK79" s="66">
        <v>4.1935694730633495</v>
      </c>
      <c r="AL79" s="66">
        <v>58.502295831011473</v>
      </c>
      <c r="AM79" s="66">
        <v>1.4958537166983363</v>
      </c>
      <c r="AN79" s="66">
        <v>5.9160135468948978</v>
      </c>
      <c r="AO79" s="66">
        <v>12.237886689090452</v>
      </c>
      <c r="AP79" s="66">
        <v>8.5641901870530912</v>
      </c>
      <c r="AQ79" s="66">
        <v>3.1231068865579759</v>
      </c>
      <c r="AR79" s="66">
        <v>11.327067755523279</v>
      </c>
      <c r="AS79" s="66">
        <v>20.903137371426318</v>
      </c>
      <c r="AT79" s="66">
        <v>4.6893532994110494</v>
      </c>
      <c r="AU79" s="66">
        <v>2.7674647417888005</v>
      </c>
      <c r="AV79" s="66">
        <v>4.5227000409881404</v>
      </c>
      <c r="AW79" s="66">
        <v>4.2309010434585854</v>
      </c>
      <c r="AX79" s="66">
        <v>6.6363005572710554</v>
      </c>
      <c r="AY79" s="66">
        <v>19.596219684571281</v>
      </c>
      <c r="AZ79" s="66">
        <v>2.3569271646341445E-2</v>
      </c>
      <c r="BA79" s="66">
        <v>4.2143081187875451</v>
      </c>
      <c r="BB79" s="66">
        <v>13.338506365266651</v>
      </c>
      <c r="BC79" s="66">
        <v>23.402511274374206</v>
      </c>
      <c r="BD79" s="66">
        <v>15.299016276309262</v>
      </c>
      <c r="BE79" s="66">
        <v>21.109824192187663</v>
      </c>
      <c r="BF79" s="66">
        <v>274.24495113912207</v>
      </c>
      <c r="BG79" s="66">
        <v>0</v>
      </c>
      <c r="BH79" s="66">
        <v>0</v>
      </c>
      <c r="BI79" s="66">
        <v>3326.1330055250396</v>
      </c>
      <c r="BJ79" s="66">
        <v>0</v>
      </c>
      <c r="BK79" s="66">
        <v>1.2515754209022097E-2</v>
      </c>
      <c r="BL79" s="66">
        <v>4721.5510297246637</v>
      </c>
      <c r="BM79" s="66">
        <v>19.507995545718622</v>
      </c>
      <c r="BN79" s="66">
        <v>0</v>
      </c>
      <c r="BO79" s="66">
        <v>0</v>
      </c>
    </row>
    <row r="80" spans="1:67">
      <c r="A80">
        <v>2014</v>
      </c>
      <c r="B80" s="60" t="s">
        <v>470</v>
      </c>
      <c r="C80" s="65" t="s">
        <v>533</v>
      </c>
      <c r="D80" s="60" t="s">
        <v>430</v>
      </c>
      <c r="E80" s="66">
        <v>11.274138442094976</v>
      </c>
      <c r="F80" s="66">
        <v>0.67834247688639082</v>
      </c>
      <c r="G80" s="66">
        <v>43.801073930447302</v>
      </c>
      <c r="H80" s="66">
        <v>18.280237525772982</v>
      </c>
      <c r="I80" s="66">
        <v>8.8250729619037411</v>
      </c>
      <c r="J80" s="66">
        <v>26.371776234538373</v>
      </c>
      <c r="K80" s="66">
        <v>0.87068809727319363</v>
      </c>
      <c r="L80" s="66">
        <v>2.9750448353198218</v>
      </c>
      <c r="M80" s="66">
        <v>0.5115539772657034</v>
      </c>
      <c r="N80" s="66">
        <v>9.7486805075306489</v>
      </c>
      <c r="O80" s="66">
        <v>16.613329547827945</v>
      </c>
      <c r="P80" s="66">
        <v>4.0366338908121353</v>
      </c>
      <c r="Q80" s="66">
        <v>3.9170529254578645</v>
      </c>
      <c r="R80" s="66">
        <v>7.7904760282412617</v>
      </c>
      <c r="S80" s="66">
        <v>30.010753242324984</v>
      </c>
      <c r="T80" s="66">
        <v>37.091819762147026</v>
      </c>
      <c r="U80" s="66">
        <v>120.56443724117105</v>
      </c>
      <c r="V80" s="66">
        <v>38.415482123148394</v>
      </c>
      <c r="W80" s="66">
        <v>142.8664302909196</v>
      </c>
      <c r="X80" s="66">
        <v>75.573010504941749</v>
      </c>
      <c r="Y80" s="66">
        <v>2600.1438188714992</v>
      </c>
      <c r="Z80" s="66">
        <v>9.8171241106802576</v>
      </c>
      <c r="AA80" s="66">
        <v>0</v>
      </c>
      <c r="AB80" s="66">
        <v>18.555220782552034</v>
      </c>
      <c r="AC80" s="66">
        <v>9.2274168524077567</v>
      </c>
      <c r="AD80" s="66">
        <v>9.2784791396298836</v>
      </c>
      <c r="AE80" s="66">
        <v>72.58590973808856</v>
      </c>
      <c r="AF80" s="66">
        <v>3.0619778300550942</v>
      </c>
      <c r="AG80" s="66">
        <v>19.239914654799055</v>
      </c>
      <c r="AH80" s="66">
        <v>26.853310768587399</v>
      </c>
      <c r="AI80" s="66">
        <v>144.93821878991892</v>
      </c>
      <c r="AJ80" s="66">
        <v>113.21946057894044</v>
      </c>
      <c r="AK80" s="66">
        <v>442.67713205771184</v>
      </c>
      <c r="AL80" s="66">
        <v>28.491239584399636</v>
      </c>
      <c r="AM80" s="66">
        <v>16.454678623364799</v>
      </c>
      <c r="AN80" s="66">
        <v>4.7000157262077122</v>
      </c>
      <c r="AO80" s="66">
        <v>2.1301483188705559</v>
      </c>
      <c r="AP80" s="66">
        <v>2.8032632857008397</v>
      </c>
      <c r="AQ80" s="66">
        <v>3.6311091048279858</v>
      </c>
      <c r="AR80" s="66">
        <v>5.4810163323292223</v>
      </c>
      <c r="AS80" s="66">
        <v>13.018921069824783</v>
      </c>
      <c r="AT80" s="66">
        <v>3.608969742120923</v>
      </c>
      <c r="AU80" s="66">
        <v>1.8444118074768461</v>
      </c>
      <c r="AV80" s="66">
        <v>0.89883155260000747</v>
      </c>
      <c r="AW80" s="66">
        <v>0.50988250633669352</v>
      </c>
      <c r="AX80" s="66">
        <v>3.0970524413800589</v>
      </c>
      <c r="AY80" s="66">
        <v>116.16549834955995</v>
      </c>
      <c r="AZ80" s="66">
        <v>1.6057381058977985E-2</v>
      </c>
      <c r="BA80" s="66">
        <v>2.7219887913460026</v>
      </c>
      <c r="BB80" s="66">
        <v>6.5466474942290374</v>
      </c>
      <c r="BC80" s="66">
        <v>240.66614296889293</v>
      </c>
      <c r="BD80" s="66">
        <v>12.401130334807579</v>
      </c>
      <c r="BE80" s="66">
        <v>13.451208446465799</v>
      </c>
      <c r="BF80" s="66">
        <v>32.728355013845636</v>
      </c>
      <c r="BG80" s="66">
        <v>0</v>
      </c>
      <c r="BH80" s="66">
        <v>0</v>
      </c>
      <c r="BI80" s="66">
        <v>191.68279501674559</v>
      </c>
      <c r="BJ80" s="66">
        <v>0</v>
      </c>
      <c r="BK80" s="66">
        <v>1.3981278280492546E-2</v>
      </c>
      <c r="BL80" s="66">
        <v>5102.1815163374931</v>
      </c>
      <c r="BM80" s="66">
        <v>25.989152055028605</v>
      </c>
      <c r="BN80" s="66">
        <v>0</v>
      </c>
      <c r="BO80" s="66">
        <v>0</v>
      </c>
    </row>
    <row r="81" spans="1:67">
      <c r="A81">
        <v>2014</v>
      </c>
      <c r="B81" s="60" t="s">
        <v>471</v>
      </c>
      <c r="C81" s="65" t="s">
        <v>534</v>
      </c>
      <c r="D81" s="60" t="s">
        <v>430</v>
      </c>
      <c r="E81" s="66">
        <v>2.5562396954298703</v>
      </c>
      <c r="F81" s="66">
        <v>0.16795685475226246</v>
      </c>
      <c r="G81" s="66">
        <v>0.93027627687123871</v>
      </c>
      <c r="H81" s="66">
        <v>7.3747552188494456</v>
      </c>
      <c r="I81" s="66">
        <v>246.10864396822629</v>
      </c>
      <c r="J81" s="66">
        <v>1146.8990338692322</v>
      </c>
      <c r="K81" s="66">
        <v>28.33782244187244</v>
      </c>
      <c r="L81" s="66">
        <v>76.845089070370506</v>
      </c>
      <c r="M81" s="66">
        <v>2.56486446699116</v>
      </c>
      <c r="N81" s="66">
        <v>23.188907323260636</v>
      </c>
      <c r="O81" s="66">
        <v>219.74485859935606</v>
      </c>
      <c r="P81" s="66">
        <v>83.038350065273207</v>
      </c>
      <c r="Q81" s="66">
        <v>77.578241768456991</v>
      </c>
      <c r="R81" s="66">
        <v>39.706340651691242</v>
      </c>
      <c r="S81" s="66">
        <v>322.91258928508586</v>
      </c>
      <c r="T81" s="66">
        <v>290.56965789539765</v>
      </c>
      <c r="U81" s="66">
        <v>1529.2967596104422</v>
      </c>
      <c r="V81" s="66">
        <v>273.67737655409042</v>
      </c>
      <c r="W81" s="66">
        <v>506.81620895382082</v>
      </c>
      <c r="X81" s="66">
        <v>855.71356515284378</v>
      </c>
      <c r="Y81" s="66">
        <v>969.02137687283926</v>
      </c>
      <c r="Z81" s="66">
        <v>378.82563697809587</v>
      </c>
      <c r="AA81" s="66">
        <v>0</v>
      </c>
      <c r="AB81" s="66">
        <v>11.827870795414732</v>
      </c>
      <c r="AC81" s="66">
        <v>18.464270861073427</v>
      </c>
      <c r="AD81" s="66">
        <v>30.306659188043447</v>
      </c>
      <c r="AE81" s="66">
        <v>299.07973035027436</v>
      </c>
      <c r="AF81" s="66">
        <v>5.2788774499791735</v>
      </c>
      <c r="AG81" s="66">
        <v>33.149339882329564</v>
      </c>
      <c r="AH81" s="66">
        <v>46.280056539691472</v>
      </c>
      <c r="AI81" s="66">
        <v>13.868252561241279</v>
      </c>
      <c r="AJ81" s="66">
        <v>1.514925275112023</v>
      </c>
      <c r="AK81" s="66">
        <v>9.1498566579760059</v>
      </c>
      <c r="AL81" s="66">
        <v>28.19206519469067</v>
      </c>
      <c r="AM81" s="66">
        <v>2.5932201861562181</v>
      </c>
      <c r="AN81" s="66">
        <v>68.254682436481517</v>
      </c>
      <c r="AO81" s="66">
        <v>3.0702384323652874</v>
      </c>
      <c r="AP81" s="66">
        <v>25.290433620362187</v>
      </c>
      <c r="AQ81" s="66">
        <v>3.8724935063633392</v>
      </c>
      <c r="AR81" s="66">
        <v>13.542273172670768</v>
      </c>
      <c r="AS81" s="66">
        <v>36.503956898059343</v>
      </c>
      <c r="AT81" s="66">
        <v>11.66275748707255</v>
      </c>
      <c r="AU81" s="66">
        <v>8.0505190487649436</v>
      </c>
      <c r="AV81" s="66">
        <v>16.982655652649193</v>
      </c>
      <c r="AW81" s="66">
        <v>6.0930401602529951</v>
      </c>
      <c r="AX81" s="66">
        <v>18.790684398241147</v>
      </c>
      <c r="AY81" s="66">
        <v>16.909161268786622</v>
      </c>
      <c r="AZ81" s="66">
        <v>0.19832956267282945</v>
      </c>
      <c r="BA81" s="66">
        <v>6.7251286171041</v>
      </c>
      <c r="BB81" s="66">
        <v>36.9769928844986</v>
      </c>
      <c r="BC81" s="66">
        <v>55.826889696619105</v>
      </c>
      <c r="BD81" s="66">
        <v>194.09101733067536</v>
      </c>
      <c r="BE81" s="66">
        <v>41.496379347338895</v>
      </c>
      <c r="BF81" s="66">
        <v>109.5267213279111</v>
      </c>
      <c r="BG81" s="66">
        <v>0</v>
      </c>
      <c r="BH81" s="66">
        <v>0</v>
      </c>
      <c r="BI81" s="66">
        <v>739.16785957880847</v>
      </c>
      <c r="BJ81" s="66">
        <v>0</v>
      </c>
      <c r="BK81" s="66">
        <v>0.11790956347107755</v>
      </c>
      <c r="BL81" s="66">
        <v>452.5673078943874</v>
      </c>
      <c r="BM81" s="66">
        <v>34.664622218178451</v>
      </c>
      <c r="BN81" s="66">
        <v>0</v>
      </c>
      <c r="BO81" s="66">
        <v>0</v>
      </c>
    </row>
    <row r="82" spans="1:67">
      <c r="A82">
        <v>2014</v>
      </c>
      <c r="B82" s="60" t="s">
        <v>472</v>
      </c>
      <c r="C82" s="65" t="s">
        <v>535</v>
      </c>
      <c r="D82" s="60" t="s">
        <v>430</v>
      </c>
      <c r="E82" s="66">
        <v>0.1969786522522502</v>
      </c>
      <c r="F82" s="66">
        <v>1.7518042116065891E-2</v>
      </c>
      <c r="G82" s="66">
        <v>0.18482747733452332</v>
      </c>
      <c r="H82" s="66">
        <v>0.12073103338752135</v>
      </c>
      <c r="I82" s="66">
        <v>0.7887130437242057</v>
      </c>
      <c r="J82" s="66">
        <v>0.85133834421863375</v>
      </c>
      <c r="K82" s="66">
        <v>5.2759166403584745E-2</v>
      </c>
      <c r="L82" s="66">
        <v>0.1702966537840542</v>
      </c>
      <c r="M82" s="66">
        <v>0.10266667438891816</v>
      </c>
      <c r="N82" s="66">
        <v>3.1675044557175904</v>
      </c>
      <c r="O82" s="66">
        <v>1.8295273090442197</v>
      </c>
      <c r="P82" s="66">
        <v>0.43468747487385218</v>
      </c>
      <c r="Q82" s="66">
        <v>0.64458821236412756</v>
      </c>
      <c r="R82" s="66">
        <v>0.36949843369084584</v>
      </c>
      <c r="S82" s="66">
        <v>2.8057249827916979</v>
      </c>
      <c r="T82" s="66">
        <v>5.0795472918218412</v>
      </c>
      <c r="U82" s="66">
        <v>23.47806636295379</v>
      </c>
      <c r="V82" s="66">
        <v>8.246855435294588</v>
      </c>
      <c r="W82" s="66">
        <v>20.147952190963085</v>
      </c>
      <c r="X82" s="66">
        <v>9.614014525719714</v>
      </c>
      <c r="Y82" s="66">
        <v>20.650245583782127</v>
      </c>
      <c r="Z82" s="66">
        <v>0.60532246563789838</v>
      </c>
      <c r="AA82" s="66">
        <v>0</v>
      </c>
      <c r="AB82" s="66">
        <v>2.4221454256013528</v>
      </c>
      <c r="AC82" s="66">
        <v>1.1800506676254185</v>
      </c>
      <c r="AD82" s="66">
        <v>0.87735519137087414</v>
      </c>
      <c r="AE82" s="66">
        <v>13.145342722254263</v>
      </c>
      <c r="AF82" s="66">
        <v>0.10242533942404497</v>
      </c>
      <c r="AG82" s="66">
        <v>0.64688195474045662</v>
      </c>
      <c r="AH82" s="66">
        <v>0.90361222992924384</v>
      </c>
      <c r="AI82" s="66">
        <v>0.99107806442165147</v>
      </c>
      <c r="AJ82" s="66">
        <v>0.45997775156918241</v>
      </c>
      <c r="AK82" s="66">
        <v>1.4318068625136058</v>
      </c>
      <c r="AL82" s="66">
        <v>1.0599244749642573</v>
      </c>
      <c r="AM82" s="66">
        <v>9.215053485589994E-2</v>
      </c>
      <c r="AN82" s="66">
        <v>0.30938219241864839</v>
      </c>
      <c r="AO82" s="66">
        <v>0.17921723360158426</v>
      </c>
      <c r="AP82" s="66">
        <v>0.29570681429891399</v>
      </c>
      <c r="AQ82" s="66">
        <v>0.38820233362556555</v>
      </c>
      <c r="AR82" s="66">
        <v>0.88692690661142581</v>
      </c>
      <c r="AS82" s="66">
        <v>0.99774593960561542</v>
      </c>
      <c r="AT82" s="66">
        <v>0.20686841624266872</v>
      </c>
      <c r="AU82" s="66">
        <v>0.19766176424225412</v>
      </c>
      <c r="AV82" s="66">
        <v>0.1190455758457027</v>
      </c>
      <c r="AW82" s="66">
        <v>7.8203516647044793E-2</v>
      </c>
      <c r="AX82" s="66">
        <v>0.36830342578770314</v>
      </c>
      <c r="AY82" s="66">
        <v>1.4177440958984957</v>
      </c>
      <c r="AZ82" s="66">
        <v>1.4983491259557213E-3</v>
      </c>
      <c r="BA82" s="66">
        <v>0.31047355238366858</v>
      </c>
      <c r="BB82" s="66">
        <v>0.30772130975908885</v>
      </c>
      <c r="BC82" s="66">
        <v>1.8882766456622462</v>
      </c>
      <c r="BD82" s="66">
        <v>0.58458741713945961</v>
      </c>
      <c r="BE82" s="66">
        <v>0.69348557307601411</v>
      </c>
      <c r="BF82" s="66">
        <v>1.7074672319277</v>
      </c>
      <c r="BG82" s="66">
        <v>0</v>
      </c>
      <c r="BH82" s="66">
        <v>0</v>
      </c>
      <c r="BI82" s="66">
        <v>8.3952052722327082</v>
      </c>
      <c r="BJ82" s="66">
        <v>0</v>
      </c>
      <c r="BK82" s="66">
        <v>6.660690676597616E-3</v>
      </c>
      <c r="BL82" s="66">
        <v>133.0468852438369</v>
      </c>
      <c r="BM82" s="66">
        <v>0.80519671984142072</v>
      </c>
      <c r="BN82" s="66">
        <v>0</v>
      </c>
      <c r="BO82" s="66">
        <v>0</v>
      </c>
    </row>
    <row r="83" spans="1:67">
      <c r="A83">
        <v>2014</v>
      </c>
      <c r="B83" s="60" t="s">
        <v>473</v>
      </c>
      <c r="C83" s="65" t="s">
        <v>536</v>
      </c>
      <c r="D83" s="60" t="s">
        <v>430</v>
      </c>
      <c r="E83" s="66">
        <v>0.69689545749135717</v>
      </c>
      <c r="F83" s="66">
        <v>5.1480909255518736E-2</v>
      </c>
      <c r="G83" s="66">
        <v>0.10013302950429068</v>
      </c>
      <c r="H83" s="66">
        <v>0.14313065369354011</v>
      </c>
      <c r="I83" s="66">
        <v>2.4803763448381</v>
      </c>
      <c r="J83" s="66">
        <v>4.8206078125736047</v>
      </c>
      <c r="K83" s="66">
        <v>0.24785438405500856</v>
      </c>
      <c r="L83" s="66">
        <v>0.89049962044738695</v>
      </c>
      <c r="M83" s="66">
        <v>0.28019010427314295</v>
      </c>
      <c r="N83" s="66">
        <v>237.48210049361248</v>
      </c>
      <c r="O83" s="66">
        <v>13.335095470309348</v>
      </c>
      <c r="P83" s="66">
        <v>1.6925154497372856</v>
      </c>
      <c r="Q83" s="66">
        <v>1.1863742761102198</v>
      </c>
      <c r="R83" s="66">
        <v>3.8541131858657942</v>
      </c>
      <c r="S83" s="66">
        <v>82.66874828130679</v>
      </c>
      <c r="T83" s="66">
        <v>14.280795035341539</v>
      </c>
      <c r="U83" s="66">
        <v>16.8986829539169</v>
      </c>
      <c r="V83" s="66">
        <v>10.275501425097943</v>
      </c>
      <c r="W83" s="66">
        <v>11.789392417389998</v>
      </c>
      <c r="X83" s="66">
        <v>10.642695770990734</v>
      </c>
      <c r="Y83" s="66">
        <v>12.89647671792776</v>
      </c>
      <c r="Z83" s="66">
        <v>1.7126397968771039</v>
      </c>
      <c r="AA83" s="66">
        <v>0</v>
      </c>
      <c r="AB83" s="66">
        <v>95.709441032922768</v>
      </c>
      <c r="AC83" s="66">
        <v>1.6957128880460006</v>
      </c>
      <c r="AD83" s="66">
        <v>1.7832962665179513</v>
      </c>
      <c r="AE83" s="66">
        <v>22.827416977706239</v>
      </c>
      <c r="AF83" s="66">
        <v>0.35526704558873301</v>
      </c>
      <c r="AG83" s="66">
        <v>2.2442666429621583</v>
      </c>
      <c r="AH83" s="66">
        <v>3.1225885947140108</v>
      </c>
      <c r="AI83" s="66">
        <v>2.3574970010165339</v>
      </c>
      <c r="AJ83" s="66">
        <v>0.90468257999497692</v>
      </c>
      <c r="AK83" s="66">
        <v>0.61084341979633427</v>
      </c>
      <c r="AL83" s="66">
        <v>2.3534882878530157</v>
      </c>
      <c r="AM83" s="66">
        <v>0.1221718772139978</v>
      </c>
      <c r="AN83" s="66">
        <v>1.9268552351039938</v>
      </c>
      <c r="AO83" s="66">
        <v>0.53568653052810022</v>
      </c>
      <c r="AP83" s="66">
        <v>0.96996084099532698</v>
      </c>
      <c r="AQ83" s="66">
        <v>0.81417229837270044</v>
      </c>
      <c r="AR83" s="66">
        <v>1.39218537816781</v>
      </c>
      <c r="AS83" s="66">
        <v>2.898702232091809</v>
      </c>
      <c r="AT83" s="66">
        <v>0.67579585520180652</v>
      </c>
      <c r="AU83" s="66">
        <v>0.54581715338742842</v>
      </c>
      <c r="AV83" s="66">
        <v>1.7552694264332336</v>
      </c>
      <c r="AW83" s="66">
        <v>0.41923267144506027</v>
      </c>
      <c r="AX83" s="66">
        <v>0.9290848204386577</v>
      </c>
      <c r="AY83" s="66">
        <v>1.5267829855377186</v>
      </c>
      <c r="AZ83" s="66">
        <v>6.2361103984278935E-3</v>
      </c>
      <c r="BA83" s="66">
        <v>0.5623574996799342</v>
      </c>
      <c r="BB83" s="66">
        <v>1.1783847301590011</v>
      </c>
      <c r="BC83" s="66">
        <v>2.8921177855667617</v>
      </c>
      <c r="BD83" s="66">
        <v>2.8074454933570845</v>
      </c>
      <c r="BE83" s="66">
        <v>3.3256358446331173</v>
      </c>
      <c r="BF83" s="66">
        <v>3.0037350330851842</v>
      </c>
      <c r="BG83" s="66">
        <v>0</v>
      </c>
      <c r="BH83" s="66">
        <v>0</v>
      </c>
      <c r="BI83" s="66">
        <v>24.59241656701484</v>
      </c>
      <c r="BJ83" s="66">
        <v>0</v>
      </c>
      <c r="BK83" s="66">
        <v>6.6903018077956164E-2</v>
      </c>
      <c r="BL83" s="66">
        <v>31.861670154410191</v>
      </c>
      <c r="BM83" s="66">
        <v>0.53565198949745585</v>
      </c>
      <c r="BN83" s="66">
        <v>0</v>
      </c>
      <c r="BO83" s="66">
        <v>0</v>
      </c>
    </row>
    <row r="84" spans="1:67">
      <c r="A84">
        <v>2014</v>
      </c>
      <c r="B84" s="60" t="s">
        <v>474</v>
      </c>
      <c r="C84" s="65" t="s">
        <v>537</v>
      </c>
      <c r="D84" s="60" t="s">
        <v>430</v>
      </c>
      <c r="E84" s="66">
        <v>0.16978222229041989</v>
      </c>
      <c r="F84" s="66">
        <v>1.0849846445293703E-2</v>
      </c>
      <c r="G84" s="66">
        <v>6.6847246656391857E-2</v>
      </c>
      <c r="H84" s="66">
        <v>3.3534637537205043E-2</v>
      </c>
      <c r="I84" s="66">
        <v>0.31030383397677219</v>
      </c>
      <c r="J84" s="66">
        <v>0.65389151678161161</v>
      </c>
      <c r="K84" s="66">
        <v>2.3379817193192536E-2</v>
      </c>
      <c r="L84" s="66">
        <v>0.10776740557366735</v>
      </c>
      <c r="M84" s="66">
        <v>3.4734033979004486E-2</v>
      </c>
      <c r="N84" s="66">
        <v>18.712584005020972</v>
      </c>
      <c r="O84" s="66">
        <v>5.2585487335217067</v>
      </c>
      <c r="P84" s="66">
        <v>0.22283054621502524</v>
      </c>
      <c r="Q84" s="66">
        <v>0.1805983993249437</v>
      </c>
      <c r="R84" s="66">
        <v>0.42754340815768133</v>
      </c>
      <c r="S84" s="66">
        <v>4.7502088178493223</v>
      </c>
      <c r="T84" s="66">
        <v>0.44514187575674202</v>
      </c>
      <c r="U84" s="66">
        <v>1.4488463141690666</v>
      </c>
      <c r="V84" s="66">
        <v>0.52990037696179437</v>
      </c>
      <c r="W84" s="66">
        <v>1.1686845415392237</v>
      </c>
      <c r="X84" s="66">
        <v>0.83002184898731479</v>
      </c>
      <c r="Y84" s="66">
        <v>1.0062876779046712</v>
      </c>
      <c r="Z84" s="66">
        <v>0.19051446592138011</v>
      </c>
      <c r="AA84" s="66">
        <v>0</v>
      </c>
      <c r="AB84" s="66">
        <v>7.179803442612176</v>
      </c>
      <c r="AC84" s="66">
        <v>0.42548903684807821</v>
      </c>
      <c r="AD84" s="66">
        <v>0.42428512773649285</v>
      </c>
      <c r="AE84" s="66">
        <v>1.7547822494043861</v>
      </c>
      <c r="AF84" s="66">
        <v>6.16585254130321E-2</v>
      </c>
      <c r="AG84" s="66">
        <v>0.38742910460211655</v>
      </c>
      <c r="AH84" s="66">
        <v>0.54079401442931674</v>
      </c>
      <c r="AI84" s="66">
        <v>1.5993237646899634</v>
      </c>
      <c r="AJ84" s="66">
        <v>0.51634695632119287</v>
      </c>
      <c r="AK84" s="66">
        <v>0.42118626451003216</v>
      </c>
      <c r="AL84" s="66">
        <v>0.32071514290940567</v>
      </c>
      <c r="AM84" s="66">
        <v>3.2757136634890924E-2</v>
      </c>
      <c r="AN84" s="66">
        <v>0.21977024310634527</v>
      </c>
      <c r="AO84" s="66">
        <v>5.9986904478208286E-2</v>
      </c>
      <c r="AP84" s="66">
        <v>9.8735385429113642E-2</v>
      </c>
      <c r="AQ84" s="66">
        <v>7.3786021938355789E-2</v>
      </c>
      <c r="AR84" s="66">
        <v>0.14966920999938943</v>
      </c>
      <c r="AS84" s="66">
        <v>0.37240154410777804</v>
      </c>
      <c r="AT84" s="66">
        <v>0.1007803077971325</v>
      </c>
      <c r="AU84" s="66">
        <v>6.4561376095718673E-2</v>
      </c>
      <c r="AV84" s="66">
        <v>9.3581130701048593E-2</v>
      </c>
      <c r="AW84" s="66">
        <v>7.0034208226426323E-2</v>
      </c>
      <c r="AX84" s="66">
        <v>0.14863768947468659</v>
      </c>
      <c r="AY84" s="66">
        <v>0.13311974103885144</v>
      </c>
      <c r="AZ84" s="66">
        <v>5.5534807339351034E-4</v>
      </c>
      <c r="BA84" s="66">
        <v>7.5761565064853431E-2</v>
      </c>
      <c r="BB84" s="66">
        <v>0.18610465748759286</v>
      </c>
      <c r="BC84" s="66">
        <v>0.54870623921714745</v>
      </c>
      <c r="BD84" s="66">
        <v>0.43199920388721447</v>
      </c>
      <c r="BE84" s="66">
        <v>0.50251272932023427</v>
      </c>
      <c r="BF84" s="66">
        <v>0.34406752521690614</v>
      </c>
      <c r="BG84" s="66">
        <v>0</v>
      </c>
      <c r="BH84" s="66">
        <v>0</v>
      </c>
      <c r="BI84" s="66">
        <v>4.2762835442807399</v>
      </c>
      <c r="BJ84" s="66">
        <v>0</v>
      </c>
      <c r="BK84" s="66">
        <v>1.3997946974096447E-2</v>
      </c>
      <c r="BL84" s="66">
        <v>2.7527963240948674</v>
      </c>
      <c r="BM84" s="66">
        <v>3.4370801120483865E-2</v>
      </c>
      <c r="BN84" s="66">
        <v>0</v>
      </c>
      <c r="BO84" s="66">
        <v>0</v>
      </c>
    </row>
    <row r="85" spans="1:67">
      <c r="A85">
        <v>2014</v>
      </c>
      <c r="B85" s="60" t="s">
        <v>475</v>
      </c>
      <c r="C85" s="65" t="s">
        <v>538</v>
      </c>
      <c r="D85" s="60" t="s">
        <v>430</v>
      </c>
      <c r="E85" s="66">
        <v>0.19573155702267123</v>
      </c>
      <c r="F85" s="66">
        <v>1.0019224240191485E-2</v>
      </c>
      <c r="G85" s="66">
        <v>2.0956944633173279E-2</v>
      </c>
      <c r="H85" s="66">
        <v>5.4178286974556525E-2</v>
      </c>
      <c r="I85" s="66">
        <v>1.2959560939827699</v>
      </c>
      <c r="J85" s="66">
        <v>3.7572234641133688</v>
      </c>
      <c r="K85" s="66">
        <v>9.8790734335847091E-2</v>
      </c>
      <c r="L85" s="66">
        <v>0.43158365955618366</v>
      </c>
      <c r="M85" s="66">
        <v>7.8236600474538787E-2</v>
      </c>
      <c r="N85" s="66">
        <v>151.97539977681805</v>
      </c>
      <c r="O85" s="66">
        <v>4.1081904778640652</v>
      </c>
      <c r="P85" s="66">
        <v>0.65294575741896044</v>
      </c>
      <c r="Q85" s="66">
        <v>0.49286206432384805</v>
      </c>
      <c r="R85" s="66">
        <v>2.0168992250726565</v>
      </c>
      <c r="S85" s="66">
        <v>39.63180270677335</v>
      </c>
      <c r="T85" s="66">
        <v>2.3431338761648353</v>
      </c>
      <c r="U85" s="66">
        <v>7.3498008449091117</v>
      </c>
      <c r="V85" s="66">
        <v>1.8619856188735813</v>
      </c>
      <c r="W85" s="66">
        <v>2.9808483875442664</v>
      </c>
      <c r="X85" s="66">
        <v>3.7529146797051434</v>
      </c>
      <c r="Y85" s="66">
        <v>4.2744546902778708</v>
      </c>
      <c r="Z85" s="66">
        <v>1.2307616931889029</v>
      </c>
      <c r="AA85" s="66">
        <v>0</v>
      </c>
      <c r="AB85" s="66">
        <v>56.047367027187043</v>
      </c>
      <c r="AC85" s="66">
        <v>0.27020591091793095</v>
      </c>
      <c r="AD85" s="66">
        <v>0.59121834431432019</v>
      </c>
      <c r="AE85" s="66">
        <v>5.3662750643124477</v>
      </c>
      <c r="AF85" s="66">
        <v>0.10314494273872057</v>
      </c>
      <c r="AG85" s="66">
        <v>0.65177933458539328</v>
      </c>
      <c r="AH85" s="66">
        <v>0.90672926212717897</v>
      </c>
      <c r="AI85" s="66">
        <v>0.407083182750405</v>
      </c>
      <c r="AJ85" s="66">
        <v>0.74425755910680935</v>
      </c>
      <c r="AK85" s="66">
        <v>0.32321317299974639</v>
      </c>
      <c r="AL85" s="66">
        <v>0.69398767879699563</v>
      </c>
      <c r="AM85" s="66">
        <v>5.6345085621080038E-2</v>
      </c>
      <c r="AN85" s="66">
        <v>0.4718423213009702</v>
      </c>
      <c r="AO85" s="66">
        <v>0.15372633570131244</v>
      </c>
      <c r="AP85" s="66">
        <v>0.33500318516084593</v>
      </c>
      <c r="AQ85" s="66">
        <v>0.27979917516143982</v>
      </c>
      <c r="AR85" s="66">
        <v>0.59403458651282159</v>
      </c>
      <c r="AS85" s="66">
        <v>1.3012788060098384</v>
      </c>
      <c r="AT85" s="66">
        <v>0.26296138393203006</v>
      </c>
      <c r="AU85" s="66">
        <v>0.20092529933995401</v>
      </c>
      <c r="AV85" s="66">
        <v>0.11631834190437283</v>
      </c>
      <c r="AW85" s="66">
        <v>6.9346783029355888E-2</v>
      </c>
      <c r="AX85" s="66">
        <v>0.30244834053979552</v>
      </c>
      <c r="AY85" s="66">
        <v>0.34162528539118564</v>
      </c>
      <c r="AZ85" s="66">
        <v>2.6890066720698055E-3</v>
      </c>
      <c r="BA85" s="66">
        <v>0.15334742976847576</v>
      </c>
      <c r="BB85" s="66">
        <v>0.4156977317216729</v>
      </c>
      <c r="BC85" s="66">
        <v>1.1936339297281116</v>
      </c>
      <c r="BD85" s="66">
        <v>0.86723697816724266</v>
      </c>
      <c r="BE85" s="66">
        <v>0.89415527823850516</v>
      </c>
      <c r="BF85" s="66">
        <v>0.76770412883836525</v>
      </c>
      <c r="BG85" s="66">
        <v>0</v>
      </c>
      <c r="BH85" s="66">
        <v>0</v>
      </c>
      <c r="BI85" s="66">
        <v>8.8074058199996301</v>
      </c>
      <c r="BJ85" s="66">
        <v>0</v>
      </c>
      <c r="BK85" s="66">
        <v>1.3666277695558548E-2</v>
      </c>
      <c r="BL85" s="66">
        <v>6.5810504500779761</v>
      </c>
      <c r="BM85" s="66">
        <v>0.1344551393225028</v>
      </c>
      <c r="BN85" s="66">
        <v>0</v>
      </c>
      <c r="BO85" s="66">
        <v>0</v>
      </c>
    </row>
    <row r="86" spans="1:67">
      <c r="A86">
        <v>2014</v>
      </c>
      <c r="B86" s="60" t="s">
        <v>476</v>
      </c>
      <c r="C86" s="65" t="s">
        <v>539</v>
      </c>
      <c r="D86" s="60" t="s">
        <v>430</v>
      </c>
      <c r="E86" s="66">
        <v>0.67255620159289198</v>
      </c>
      <c r="F86" s="66">
        <v>8.8579411817883438E-2</v>
      </c>
      <c r="G86" s="66">
        <v>0.10658451683587701</v>
      </c>
      <c r="H86" s="66">
        <v>0.13118458748867423</v>
      </c>
      <c r="I86" s="66">
        <v>2.6940862940072963</v>
      </c>
      <c r="J86" s="66">
        <v>1.831924428175167</v>
      </c>
      <c r="K86" s="66">
        <v>0.33041272665432231</v>
      </c>
      <c r="L86" s="66">
        <v>0.44264171454130719</v>
      </c>
      <c r="M86" s="66">
        <v>0.19625400995519895</v>
      </c>
      <c r="N86" s="66">
        <v>400.07099603882438</v>
      </c>
      <c r="O86" s="66">
        <v>7.2422064340063219</v>
      </c>
      <c r="P86" s="66">
        <v>0.99748352730500334</v>
      </c>
      <c r="Q86" s="66">
        <v>0.69456874131024071</v>
      </c>
      <c r="R86" s="66">
        <v>6.2154188426940555</v>
      </c>
      <c r="S86" s="66">
        <v>99.592077738697853</v>
      </c>
      <c r="T86" s="66">
        <v>4.4422601667020309</v>
      </c>
      <c r="U86" s="66">
        <v>14.835115154781038</v>
      </c>
      <c r="V86" s="66">
        <v>4.3651121264553829</v>
      </c>
      <c r="W86" s="66">
        <v>12.290047951355699</v>
      </c>
      <c r="X86" s="66">
        <v>7.2304216545221038</v>
      </c>
      <c r="Y86" s="66">
        <v>8.9396714384433231</v>
      </c>
      <c r="Z86" s="66">
        <v>0.9700754084505987</v>
      </c>
      <c r="AA86" s="66">
        <v>0</v>
      </c>
      <c r="AB86" s="66">
        <v>148.22076244989589</v>
      </c>
      <c r="AC86" s="66">
        <v>1.1621273753451837</v>
      </c>
      <c r="AD86" s="66">
        <v>1.1491721854547703</v>
      </c>
      <c r="AE86" s="66">
        <v>25.502864768845829</v>
      </c>
      <c r="AF86" s="66">
        <v>0.23413160948626904</v>
      </c>
      <c r="AG86" s="66">
        <v>1.4775906741781517</v>
      </c>
      <c r="AH86" s="66">
        <v>2.0612638720451</v>
      </c>
      <c r="AI86" s="66">
        <v>1.2911381289278347</v>
      </c>
      <c r="AJ86" s="66">
        <v>1.4575354935120313</v>
      </c>
      <c r="AK86" s="66">
        <v>0.7798141844686326</v>
      </c>
      <c r="AL86" s="66">
        <v>1.5849600571689557</v>
      </c>
      <c r="AM86" s="66">
        <v>0.11210904511720882</v>
      </c>
      <c r="AN86" s="66">
        <v>0.9655345036502555</v>
      </c>
      <c r="AO86" s="66">
        <v>0.50053688887977699</v>
      </c>
      <c r="AP86" s="66">
        <v>0.76687634248453407</v>
      </c>
      <c r="AQ86" s="66">
        <v>0.69414363188572892</v>
      </c>
      <c r="AR86" s="66">
        <v>1.2957597801030776</v>
      </c>
      <c r="AS86" s="66">
        <v>2.7007572237698825</v>
      </c>
      <c r="AT86" s="66">
        <v>0.5200754802885349</v>
      </c>
      <c r="AU86" s="66">
        <v>0.49950786779573397</v>
      </c>
      <c r="AV86" s="66">
        <v>10.337082029758424</v>
      </c>
      <c r="AW86" s="66">
        <v>0.26052162397502548</v>
      </c>
      <c r="AX86" s="66">
        <v>0.85840049560193887</v>
      </c>
      <c r="AY86" s="66">
        <v>1.4822255125292394</v>
      </c>
      <c r="AZ86" s="66">
        <v>6.6655899575742295E-3</v>
      </c>
      <c r="BA86" s="66">
        <v>0.36514426083213913</v>
      </c>
      <c r="BB86" s="66">
        <v>0.75784366093423783</v>
      </c>
      <c r="BC86" s="66">
        <v>11.282477205085202</v>
      </c>
      <c r="BD86" s="66">
        <v>1.2883023138567742</v>
      </c>
      <c r="BE86" s="66">
        <v>1.4734386179170189</v>
      </c>
      <c r="BF86" s="66">
        <v>1.6005768764863815</v>
      </c>
      <c r="BG86" s="66">
        <v>0</v>
      </c>
      <c r="BH86" s="66">
        <v>0</v>
      </c>
      <c r="BI86" s="66">
        <v>16.484511669054719</v>
      </c>
      <c r="BJ86" s="66">
        <v>0</v>
      </c>
      <c r="BK86" s="66">
        <v>9.2755864165125407E-2</v>
      </c>
      <c r="BL86" s="66">
        <v>69.109537641133713</v>
      </c>
      <c r="BM86" s="66">
        <v>0.38007844808700636</v>
      </c>
      <c r="BN86" s="66">
        <v>0</v>
      </c>
      <c r="BO86" s="66">
        <v>0</v>
      </c>
    </row>
    <row r="87" spans="1:67">
      <c r="A87">
        <v>2014</v>
      </c>
      <c r="B87" s="60" t="s">
        <v>477</v>
      </c>
      <c r="C87" s="65" t="s">
        <v>540</v>
      </c>
      <c r="D87" s="60" t="s">
        <v>430</v>
      </c>
      <c r="E87" s="66">
        <v>2.9946942545666615</v>
      </c>
      <c r="F87" s="66">
        <v>0.13514874084700243</v>
      </c>
      <c r="G87" s="66">
        <v>0.40103834024145979</v>
      </c>
      <c r="H87" s="66">
        <v>0.25331810695908424</v>
      </c>
      <c r="I87" s="66">
        <v>13.470799056699835</v>
      </c>
      <c r="J87" s="66">
        <v>12.792174891298313</v>
      </c>
      <c r="K87" s="66">
        <v>0.55565336752981898</v>
      </c>
      <c r="L87" s="66">
        <v>2.536723976118707</v>
      </c>
      <c r="M87" s="66">
        <v>1.2308110934042706</v>
      </c>
      <c r="N87" s="66">
        <v>16.221601466740839</v>
      </c>
      <c r="O87" s="66">
        <v>25.724167645663666</v>
      </c>
      <c r="P87" s="66">
        <v>12.083761124648012</v>
      </c>
      <c r="Q87" s="66">
        <v>3.2912602553119821</v>
      </c>
      <c r="R87" s="66">
        <v>2.3494133256623182</v>
      </c>
      <c r="S87" s="66">
        <v>15.397381368542007</v>
      </c>
      <c r="T87" s="66">
        <v>11.803660428713522</v>
      </c>
      <c r="U87" s="66">
        <v>45.518580513356824</v>
      </c>
      <c r="V87" s="66">
        <v>12.984234814620548</v>
      </c>
      <c r="W87" s="66">
        <v>21.957394209564132</v>
      </c>
      <c r="X87" s="66">
        <v>27.864747671448292</v>
      </c>
      <c r="Y87" s="66">
        <v>22.317040401655461</v>
      </c>
      <c r="Z87" s="66">
        <v>4.1773045390236474</v>
      </c>
      <c r="AA87" s="66">
        <v>0</v>
      </c>
      <c r="AB87" s="66">
        <v>7.6619705916285907</v>
      </c>
      <c r="AC87" s="66">
        <v>1.953632653369745</v>
      </c>
      <c r="AD87" s="66">
        <v>2.1831555502911106</v>
      </c>
      <c r="AE87" s="66">
        <v>26.063454561237478</v>
      </c>
      <c r="AF87" s="66">
        <v>2.0696665649113068</v>
      </c>
      <c r="AG87" s="66">
        <v>2.3810240699695102</v>
      </c>
      <c r="AH87" s="66">
        <v>3.3833467915418352</v>
      </c>
      <c r="AI87" s="66">
        <v>5.3436523224448633</v>
      </c>
      <c r="AJ87" s="66">
        <v>1.5390356383438877</v>
      </c>
      <c r="AK87" s="66">
        <v>1.7102221639933683</v>
      </c>
      <c r="AL87" s="66">
        <v>3.1331755087042215</v>
      </c>
      <c r="AM87" s="66">
        <v>0.27943804624411334</v>
      </c>
      <c r="AN87" s="66">
        <v>5.2739997852259668</v>
      </c>
      <c r="AO87" s="66">
        <v>1.907757400761807</v>
      </c>
      <c r="AP87" s="66">
        <v>1.5549179927164543</v>
      </c>
      <c r="AQ87" s="66">
        <v>2.6900971332874346</v>
      </c>
      <c r="AR87" s="66">
        <v>2.3901261211598239</v>
      </c>
      <c r="AS87" s="66">
        <v>4.6753655544163362</v>
      </c>
      <c r="AT87" s="66">
        <v>1.2910447505437666</v>
      </c>
      <c r="AU87" s="66">
        <v>0.97505775361218028</v>
      </c>
      <c r="AV87" s="66">
        <v>0.82243645856715852</v>
      </c>
      <c r="AW87" s="66">
        <v>0.49425829391902121</v>
      </c>
      <c r="AX87" s="66">
        <v>1.2776729337333215</v>
      </c>
      <c r="AY87" s="66">
        <v>2.7581052111886435</v>
      </c>
      <c r="AZ87" s="66">
        <v>2.9550861424505304E-2</v>
      </c>
      <c r="BA87" s="66">
        <v>0.83156382269891138</v>
      </c>
      <c r="BB87" s="66">
        <v>2.2430256987791268</v>
      </c>
      <c r="BC87" s="66">
        <v>4.6358040364105619</v>
      </c>
      <c r="BD87" s="66">
        <v>3.5119866695568911</v>
      </c>
      <c r="BE87" s="66">
        <v>18.993596616399479</v>
      </c>
      <c r="BF87" s="66">
        <v>5.4109534008974158</v>
      </c>
      <c r="BG87" s="66">
        <v>0</v>
      </c>
      <c r="BH87" s="66">
        <v>0</v>
      </c>
      <c r="BI87" s="66">
        <v>134.61943739826762</v>
      </c>
      <c r="BJ87" s="66">
        <v>0</v>
      </c>
      <c r="BK87" s="66">
        <v>1.749617882055998</v>
      </c>
      <c r="BL87" s="66">
        <v>86.754711127028486</v>
      </c>
      <c r="BM87" s="66">
        <v>1.0255382312469568</v>
      </c>
      <c r="BN87" s="66">
        <v>0</v>
      </c>
      <c r="BO87" s="66">
        <v>0</v>
      </c>
    </row>
    <row r="88" spans="1:67">
      <c r="A88">
        <v>2014</v>
      </c>
      <c r="B88" s="60" t="s">
        <v>478</v>
      </c>
      <c r="C88" s="65" t="s">
        <v>541</v>
      </c>
      <c r="D88" s="60" t="s">
        <v>430</v>
      </c>
      <c r="E88" s="66">
        <v>49.083211044525591</v>
      </c>
      <c r="F88" s="66">
        <v>2.6297267882241697</v>
      </c>
      <c r="G88" s="66">
        <v>5.0077432591818916</v>
      </c>
      <c r="H88" s="66">
        <v>2.7425391317936727</v>
      </c>
      <c r="I88" s="66">
        <v>184.18695861403023</v>
      </c>
      <c r="J88" s="66">
        <v>169.49888624966343</v>
      </c>
      <c r="K88" s="66">
        <v>9.1710791071151068</v>
      </c>
      <c r="L88" s="66">
        <v>30.083526430457859</v>
      </c>
      <c r="M88" s="66">
        <v>13.100630082034462</v>
      </c>
      <c r="N88" s="66">
        <v>2419.9024666212454</v>
      </c>
      <c r="O88" s="66">
        <v>425.00851843443706</v>
      </c>
      <c r="P88" s="66">
        <v>137.62757438416946</v>
      </c>
      <c r="Q88" s="66">
        <v>46.908784687083703</v>
      </c>
      <c r="R88" s="66">
        <v>51.211008252637093</v>
      </c>
      <c r="S88" s="66">
        <v>779.83646403750049</v>
      </c>
      <c r="T88" s="66">
        <v>175.87003703031112</v>
      </c>
      <c r="U88" s="66">
        <v>706.98735972184545</v>
      </c>
      <c r="V88" s="66">
        <v>163.14035232464084</v>
      </c>
      <c r="W88" s="66">
        <v>260.68540897702087</v>
      </c>
      <c r="X88" s="66">
        <v>251.70803872776312</v>
      </c>
      <c r="Y88" s="66">
        <v>274.45021645556938</v>
      </c>
      <c r="Z88" s="66">
        <v>49.466868070114067</v>
      </c>
      <c r="AA88" s="66">
        <v>0</v>
      </c>
      <c r="AB88" s="66">
        <v>907.92572423884599</v>
      </c>
      <c r="AC88" s="66">
        <v>21.913634686107979</v>
      </c>
      <c r="AD88" s="66">
        <v>24.571226001961833</v>
      </c>
      <c r="AE88" s="66">
        <v>338.52844694521542</v>
      </c>
      <c r="AF88" s="66">
        <v>3.9192176853965481</v>
      </c>
      <c r="AG88" s="66">
        <v>35.715195438739116</v>
      </c>
      <c r="AH88" s="66">
        <v>34.55514019787114</v>
      </c>
      <c r="AI88" s="66">
        <v>58.898651384920754</v>
      </c>
      <c r="AJ88" s="66">
        <v>15.509579897090653</v>
      </c>
      <c r="AK88" s="66">
        <v>20.301534455949724</v>
      </c>
      <c r="AL88" s="66">
        <v>31.260103064376892</v>
      </c>
      <c r="AM88" s="66">
        <v>2.6606598056754285</v>
      </c>
      <c r="AN88" s="66">
        <v>70.563566510384007</v>
      </c>
      <c r="AO88" s="66">
        <v>18.66061979916276</v>
      </c>
      <c r="AP88" s="66">
        <v>15.991648835401591</v>
      </c>
      <c r="AQ88" s="66">
        <v>21.906293730803185</v>
      </c>
      <c r="AR88" s="66">
        <v>26.95567836511292</v>
      </c>
      <c r="AS88" s="66">
        <v>40.818786132708333</v>
      </c>
      <c r="AT88" s="66">
        <v>11.696363668049095</v>
      </c>
      <c r="AU88" s="66">
        <v>9.1888099532052863</v>
      </c>
      <c r="AV88" s="66">
        <v>6.5503154569952704</v>
      </c>
      <c r="AW88" s="66">
        <v>5.0353408553679539</v>
      </c>
      <c r="AX88" s="66">
        <v>14.245235278952849</v>
      </c>
      <c r="AY88" s="66">
        <v>33.939491434616095</v>
      </c>
      <c r="AZ88" s="66">
        <v>0.28284240786178344</v>
      </c>
      <c r="BA88" s="66">
        <v>9.1369118090778123</v>
      </c>
      <c r="BB88" s="66">
        <v>26.084182819003352</v>
      </c>
      <c r="BC88" s="66">
        <v>45.307583806445265</v>
      </c>
      <c r="BD88" s="66">
        <v>39.173528809644402</v>
      </c>
      <c r="BE88" s="66">
        <v>223.68577157535077</v>
      </c>
      <c r="BF88" s="66">
        <v>58.262671440800723</v>
      </c>
      <c r="BG88" s="66">
        <v>0</v>
      </c>
      <c r="BH88" s="66">
        <v>0</v>
      </c>
      <c r="BI88" s="66">
        <v>1405.4241939913734</v>
      </c>
      <c r="BJ88" s="66">
        <v>0</v>
      </c>
      <c r="BK88" s="66">
        <v>2.1669791042310345</v>
      </c>
      <c r="BL88" s="66">
        <v>1147.5128180305112</v>
      </c>
      <c r="BM88" s="66">
        <v>13.478827565778762</v>
      </c>
      <c r="BN88" s="66">
        <v>0</v>
      </c>
      <c r="BO88" s="66">
        <v>0</v>
      </c>
    </row>
    <row r="89" spans="1:67">
      <c r="A89">
        <v>2014</v>
      </c>
      <c r="B89" s="60" t="s">
        <v>479</v>
      </c>
      <c r="C89" s="65" t="s">
        <v>542</v>
      </c>
      <c r="D89" s="60" t="s">
        <v>430</v>
      </c>
      <c r="E89" s="66">
        <v>26.263008916337576</v>
      </c>
      <c r="F89" s="66">
        <v>0.81780626714415683</v>
      </c>
      <c r="G89" s="66">
        <v>2.3041292196521321</v>
      </c>
      <c r="H89" s="66">
        <v>1.03450514489717</v>
      </c>
      <c r="I89" s="66">
        <v>119.4257732285653</v>
      </c>
      <c r="J89" s="66">
        <v>77.509094711942367</v>
      </c>
      <c r="K89" s="66">
        <v>3.4271034110829115</v>
      </c>
      <c r="L89" s="66">
        <v>13.18626583808074</v>
      </c>
      <c r="M89" s="66">
        <v>7.1106747398473997</v>
      </c>
      <c r="N89" s="66">
        <v>102.61620680229292</v>
      </c>
      <c r="O89" s="66">
        <v>109.90835110367658</v>
      </c>
      <c r="P89" s="66">
        <v>50.329276161000799</v>
      </c>
      <c r="Q89" s="66">
        <v>13.071481678295775</v>
      </c>
      <c r="R89" s="66">
        <v>11.169787227389286</v>
      </c>
      <c r="S89" s="66">
        <v>71.737852619690557</v>
      </c>
      <c r="T89" s="66">
        <v>46.906748394548529</v>
      </c>
      <c r="U89" s="66">
        <v>161.31189484566556</v>
      </c>
      <c r="V89" s="66">
        <v>54.606282654082349</v>
      </c>
      <c r="W89" s="66">
        <v>76.805877219744943</v>
      </c>
      <c r="X89" s="66">
        <v>102.58224718795839</v>
      </c>
      <c r="Y89" s="66">
        <v>68.443997337507483</v>
      </c>
      <c r="Z89" s="66">
        <v>24.099157481034084</v>
      </c>
      <c r="AA89" s="66">
        <v>0</v>
      </c>
      <c r="AB89" s="66">
        <v>42.871529138339547</v>
      </c>
      <c r="AC89" s="66">
        <v>8.1177151298981016</v>
      </c>
      <c r="AD89" s="66">
        <v>9.1079361408639574</v>
      </c>
      <c r="AE89" s="66">
        <v>100.64934720525486</v>
      </c>
      <c r="AF89" s="66">
        <v>1.8207798261418691</v>
      </c>
      <c r="AG89" s="66">
        <v>11.452484995686866</v>
      </c>
      <c r="AH89" s="66">
        <v>31.102612271261421</v>
      </c>
      <c r="AI89" s="66">
        <v>30.081339828521891</v>
      </c>
      <c r="AJ89" s="66">
        <v>6.5619165970364381</v>
      </c>
      <c r="AK89" s="66">
        <v>4.9392675755832336</v>
      </c>
      <c r="AL89" s="66">
        <v>15.483346456862568</v>
      </c>
      <c r="AM89" s="66">
        <v>1.3410421375787513</v>
      </c>
      <c r="AN89" s="66">
        <v>52.224771324929925</v>
      </c>
      <c r="AO89" s="66">
        <v>12.272581777669046</v>
      </c>
      <c r="AP89" s="66">
        <v>8.4580894881384658</v>
      </c>
      <c r="AQ89" s="66">
        <v>19.913506229957832</v>
      </c>
      <c r="AR89" s="66">
        <v>10.471079533072604</v>
      </c>
      <c r="AS89" s="66">
        <v>23.404356206940641</v>
      </c>
      <c r="AT89" s="66">
        <v>6.7655077407155133</v>
      </c>
      <c r="AU89" s="66">
        <v>4.1910175361508113</v>
      </c>
      <c r="AV89" s="66">
        <v>2.5224630302644933</v>
      </c>
      <c r="AW89" s="66">
        <v>2.6547758551762737</v>
      </c>
      <c r="AX89" s="66">
        <v>6.6482020675369204</v>
      </c>
      <c r="AY89" s="66">
        <v>11.486702515442591</v>
      </c>
      <c r="AZ89" s="66">
        <v>0.19512957602901546</v>
      </c>
      <c r="BA89" s="66">
        <v>4.268915628373863</v>
      </c>
      <c r="BB89" s="66">
        <v>12.390762492461597</v>
      </c>
      <c r="BC89" s="66">
        <v>20.112888341601163</v>
      </c>
      <c r="BD89" s="66">
        <v>23.080844595495364</v>
      </c>
      <c r="BE89" s="66">
        <v>60.401390414551685</v>
      </c>
      <c r="BF89" s="66">
        <v>27.184913790131461</v>
      </c>
      <c r="BG89" s="66">
        <v>0</v>
      </c>
      <c r="BH89" s="66">
        <v>0</v>
      </c>
      <c r="BI89" s="66">
        <v>800.04986909453919</v>
      </c>
      <c r="BJ89" s="66">
        <v>0</v>
      </c>
      <c r="BK89" s="66">
        <v>1.2665253561395577</v>
      </c>
      <c r="BL89" s="66">
        <v>132.89668148776315</v>
      </c>
      <c r="BM89" s="66">
        <v>1.6283220727480789</v>
      </c>
      <c r="BN89" s="66">
        <v>0</v>
      </c>
      <c r="BO89" s="66">
        <v>0</v>
      </c>
    </row>
    <row r="90" spans="1:67">
      <c r="A90">
        <v>2014</v>
      </c>
      <c r="B90" s="60" t="s">
        <v>480</v>
      </c>
      <c r="C90" s="65" t="s">
        <v>543</v>
      </c>
      <c r="D90" s="60" t="s">
        <v>430</v>
      </c>
      <c r="E90" s="66">
        <v>15.890917649531154</v>
      </c>
      <c r="F90" s="66">
        <v>1.2685661668080583</v>
      </c>
      <c r="G90" s="66">
        <v>1.7531565327732563</v>
      </c>
      <c r="H90" s="66">
        <v>5.0382651598845136</v>
      </c>
      <c r="I90" s="66">
        <v>93.416843173174669</v>
      </c>
      <c r="J90" s="66">
        <v>43.461557469611826</v>
      </c>
      <c r="K90" s="66">
        <v>5.1545189389418491</v>
      </c>
      <c r="L90" s="66">
        <v>12.630109538801378</v>
      </c>
      <c r="M90" s="66">
        <v>5.4292890939689258</v>
      </c>
      <c r="N90" s="66">
        <v>2055.6583761409588</v>
      </c>
      <c r="O90" s="66">
        <v>111.61083441120999</v>
      </c>
      <c r="P90" s="66">
        <v>18.511209757830024</v>
      </c>
      <c r="Q90" s="66">
        <v>10.092575034072212</v>
      </c>
      <c r="R90" s="66">
        <v>39.523063119363499</v>
      </c>
      <c r="S90" s="66">
        <v>549.4334936786629</v>
      </c>
      <c r="T90" s="66">
        <v>37.018595460846647</v>
      </c>
      <c r="U90" s="66">
        <v>93.830956028445044</v>
      </c>
      <c r="V90" s="66">
        <v>23.593926512413383</v>
      </c>
      <c r="W90" s="66">
        <v>42.369967398552895</v>
      </c>
      <c r="X90" s="66">
        <v>45.033881667335883</v>
      </c>
      <c r="Y90" s="66">
        <v>41.577933995157586</v>
      </c>
      <c r="Z90" s="66">
        <v>10.784054725023122</v>
      </c>
      <c r="AA90" s="66">
        <v>0</v>
      </c>
      <c r="AB90" s="66">
        <v>750.65299235341467</v>
      </c>
      <c r="AC90" s="66">
        <v>3.8215067479111844</v>
      </c>
      <c r="AD90" s="66">
        <v>18.288095483954567</v>
      </c>
      <c r="AE90" s="66">
        <v>76.61375412539843</v>
      </c>
      <c r="AF90" s="66">
        <v>5.5247207517141534</v>
      </c>
      <c r="AG90" s="66">
        <v>34.690125757306703</v>
      </c>
      <c r="AH90" s="66">
        <v>48.433626998235255</v>
      </c>
      <c r="AI90" s="66">
        <v>26.651048807582729</v>
      </c>
      <c r="AJ90" s="66">
        <v>7.0094372213201517</v>
      </c>
      <c r="AK90" s="66">
        <v>6.6201354903091723</v>
      </c>
      <c r="AL90" s="66">
        <v>16.276596408509679</v>
      </c>
      <c r="AM90" s="66">
        <v>3.5951737431464905</v>
      </c>
      <c r="AN90" s="66">
        <v>19.621695309634667</v>
      </c>
      <c r="AO90" s="66">
        <v>7.4459244529955564</v>
      </c>
      <c r="AP90" s="66">
        <v>2.7293765114369108</v>
      </c>
      <c r="AQ90" s="66">
        <v>1.2939880919784104</v>
      </c>
      <c r="AR90" s="66">
        <v>3.820845453555644</v>
      </c>
      <c r="AS90" s="66">
        <v>21.871349534456076</v>
      </c>
      <c r="AT90" s="66">
        <v>5.481344429821851</v>
      </c>
      <c r="AU90" s="66">
        <v>3.1840073836962861</v>
      </c>
      <c r="AV90" s="66">
        <v>1.6876467226800682</v>
      </c>
      <c r="AW90" s="66">
        <v>3.5818840286511078</v>
      </c>
      <c r="AX90" s="66">
        <v>10.286306795658179</v>
      </c>
      <c r="AY90" s="66">
        <v>7.2220004544970546</v>
      </c>
      <c r="AZ90" s="66">
        <v>6.5447735111828914E-2</v>
      </c>
      <c r="BA90" s="66">
        <v>5.690717833311286</v>
      </c>
      <c r="BB90" s="66">
        <v>15.272109300008811</v>
      </c>
      <c r="BC90" s="66">
        <v>21.355577822569757</v>
      </c>
      <c r="BD90" s="66">
        <v>10.78907193623407</v>
      </c>
      <c r="BE90" s="66">
        <v>25.476756181075608</v>
      </c>
      <c r="BF90" s="66">
        <v>10.858617298976126</v>
      </c>
      <c r="BG90" s="66">
        <v>0</v>
      </c>
      <c r="BH90" s="66">
        <v>0</v>
      </c>
      <c r="BI90" s="66">
        <v>490.55374000103291</v>
      </c>
      <c r="BJ90" s="66">
        <v>0</v>
      </c>
      <c r="BK90" s="66">
        <v>0.1061026526667026</v>
      </c>
      <c r="BL90" s="66">
        <v>127.26546740825137</v>
      </c>
      <c r="BM90" s="66">
        <v>1.1956835270398156</v>
      </c>
      <c r="BN90" s="66">
        <v>0</v>
      </c>
      <c r="BO90" s="66">
        <v>0</v>
      </c>
    </row>
    <row r="91" spans="1:67">
      <c r="A91">
        <v>2014</v>
      </c>
      <c r="B91" s="60" t="s">
        <v>481</v>
      </c>
      <c r="C91" s="65" t="s">
        <v>544</v>
      </c>
      <c r="D91" s="60" t="s">
        <v>430</v>
      </c>
      <c r="E91" s="66">
        <v>0.86616811224933943</v>
      </c>
      <c r="F91" s="66">
        <v>6.228708153228471E-2</v>
      </c>
      <c r="G91" s="66">
        <v>0.41355088565105091</v>
      </c>
      <c r="H91" s="66">
        <v>0.45241067800820778</v>
      </c>
      <c r="I91" s="66">
        <v>5.0453242735849573</v>
      </c>
      <c r="J91" s="66">
        <v>2.1946541666289052</v>
      </c>
      <c r="K91" s="66">
        <v>0.29277007711616715</v>
      </c>
      <c r="L91" s="66">
        <v>0.81941401463921804</v>
      </c>
      <c r="M91" s="66">
        <v>0.38835881353674701</v>
      </c>
      <c r="N91" s="66">
        <v>17.886082407820393</v>
      </c>
      <c r="O91" s="66">
        <v>7.0685809455751087</v>
      </c>
      <c r="P91" s="66">
        <v>0.94571113595994172</v>
      </c>
      <c r="Q91" s="66">
        <v>0.63376636450745827</v>
      </c>
      <c r="R91" s="66">
        <v>2.3238815926173144</v>
      </c>
      <c r="S91" s="66">
        <v>8.3722391457480896</v>
      </c>
      <c r="T91" s="66">
        <v>2.3340498313578486</v>
      </c>
      <c r="U91" s="66">
        <v>4.9961163026662812</v>
      </c>
      <c r="V91" s="66">
        <v>1.6324754275948488</v>
      </c>
      <c r="W91" s="66">
        <v>2.9687288367130606</v>
      </c>
      <c r="X91" s="66">
        <v>2.2647538542207375</v>
      </c>
      <c r="Y91" s="66">
        <v>3.4497891797428601</v>
      </c>
      <c r="Z91" s="66">
        <v>0.60581578458290308</v>
      </c>
      <c r="AA91" s="66">
        <v>0</v>
      </c>
      <c r="AB91" s="66">
        <v>4.1554220155228636</v>
      </c>
      <c r="AC91" s="66">
        <v>0.17748912540442943</v>
      </c>
      <c r="AD91" s="66">
        <v>0.74772449390657314</v>
      </c>
      <c r="AE91" s="66">
        <v>3.2392177495856411</v>
      </c>
      <c r="AF91" s="66">
        <v>0.35090130071227965</v>
      </c>
      <c r="AG91" s="66">
        <v>2.2051252626454012</v>
      </c>
      <c r="AH91" s="66">
        <v>3.0811211625228569</v>
      </c>
      <c r="AI91" s="66">
        <v>2.2625252495788559</v>
      </c>
      <c r="AJ91" s="66">
        <v>90.296684355519943</v>
      </c>
      <c r="AK91" s="66">
        <v>0.82566632793057582</v>
      </c>
      <c r="AL91" s="66">
        <v>0.86751308591623322</v>
      </c>
      <c r="AM91" s="66">
        <v>0.16762050535426926</v>
      </c>
      <c r="AN91" s="66">
        <v>0.85446575110787415</v>
      </c>
      <c r="AO91" s="66">
        <v>0.17771950162377786</v>
      </c>
      <c r="AP91" s="66">
        <v>0.14045733529654691</v>
      </c>
      <c r="AQ91" s="66">
        <v>8.4831779021871667E-2</v>
      </c>
      <c r="AR91" s="66">
        <v>0.1905323446347765</v>
      </c>
      <c r="AS91" s="66">
        <v>0.62848205566658433</v>
      </c>
      <c r="AT91" s="66">
        <v>9.7856468140480823E-2</v>
      </c>
      <c r="AU91" s="66">
        <v>8.9112677828792369E-2</v>
      </c>
      <c r="AV91" s="66">
        <v>6.2314364098039435E-2</v>
      </c>
      <c r="AW91" s="66">
        <v>9.565139212059115E-2</v>
      </c>
      <c r="AX91" s="66">
        <v>0.22619513680013678</v>
      </c>
      <c r="AY91" s="66">
        <v>0.3192464479079255</v>
      </c>
      <c r="AZ91" s="66">
        <v>1.5538334857039164E-3</v>
      </c>
      <c r="BA91" s="66">
        <v>0.11943582763716887</v>
      </c>
      <c r="BB91" s="66">
        <v>0.3823681774489186</v>
      </c>
      <c r="BC91" s="66">
        <v>0.86630072612901732</v>
      </c>
      <c r="BD91" s="66">
        <v>0.48474260392229529</v>
      </c>
      <c r="BE91" s="66">
        <v>1.1470912401711</v>
      </c>
      <c r="BF91" s="66">
        <v>0.53168882967139641</v>
      </c>
      <c r="BG91" s="66">
        <v>0</v>
      </c>
      <c r="BH91" s="66">
        <v>0</v>
      </c>
      <c r="BI91" s="66">
        <v>21.027323293140505</v>
      </c>
      <c r="BJ91" s="66">
        <v>0</v>
      </c>
      <c r="BK91" s="66">
        <v>3.2305588852860737E-2</v>
      </c>
      <c r="BL91" s="66">
        <v>4.6082550749722184</v>
      </c>
      <c r="BM91" s="66">
        <v>0.64377678101418234</v>
      </c>
      <c r="BN91" s="66">
        <v>0</v>
      </c>
      <c r="BO91" s="66">
        <v>0</v>
      </c>
    </row>
    <row r="92" spans="1:67">
      <c r="A92">
        <v>2014</v>
      </c>
      <c r="B92" s="60" t="s">
        <v>482</v>
      </c>
      <c r="C92" s="65" t="s">
        <v>545</v>
      </c>
      <c r="D92" s="60" t="s">
        <v>430</v>
      </c>
      <c r="E92" s="66">
        <v>1.4058079265336514</v>
      </c>
      <c r="F92" s="66">
        <v>2.084499413272467E-2</v>
      </c>
      <c r="G92" s="66">
        <v>2.6736420208027734</v>
      </c>
      <c r="H92" s="66">
        <v>0.59838802960288517</v>
      </c>
      <c r="I92" s="66">
        <v>20.28957512206113</v>
      </c>
      <c r="J92" s="66">
        <v>26.762935908717239</v>
      </c>
      <c r="K92" s="66">
        <v>1.6856407013325603</v>
      </c>
      <c r="L92" s="66">
        <v>3.9134959365746464</v>
      </c>
      <c r="M92" s="66">
        <v>5.0269904220070583</v>
      </c>
      <c r="N92" s="66">
        <v>29.201405907790505</v>
      </c>
      <c r="O92" s="66">
        <v>32.472612596028455</v>
      </c>
      <c r="P92" s="66">
        <v>40.619614020081556</v>
      </c>
      <c r="Q92" s="66">
        <v>8.2120797716829337</v>
      </c>
      <c r="R92" s="66">
        <v>7.5083822892627232</v>
      </c>
      <c r="S92" s="66">
        <v>23.549702875996559</v>
      </c>
      <c r="T92" s="66">
        <v>19.453293085585823</v>
      </c>
      <c r="U92" s="66">
        <v>123.6725619252118</v>
      </c>
      <c r="V92" s="66">
        <v>36.30920677178235</v>
      </c>
      <c r="W92" s="66">
        <v>61.594873312351901</v>
      </c>
      <c r="X92" s="66">
        <v>21.435679584788183</v>
      </c>
      <c r="Y92" s="66">
        <v>16.626307303112512</v>
      </c>
      <c r="Z92" s="66">
        <v>6.2518812526977863</v>
      </c>
      <c r="AA92" s="66">
        <v>0</v>
      </c>
      <c r="AB92" s="66">
        <v>9.579873115259975</v>
      </c>
      <c r="AC92" s="66">
        <v>2.5088572636628177</v>
      </c>
      <c r="AD92" s="66">
        <v>2.5732166352980417</v>
      </c>
      <c r="AE92" s="66">
        <v>23.87952494899665</v>
      </c>
      <c r="AF92" s="66">
        <v>34.546252195173793</v>
      </c>
      <c r="AG92" s="66">
        <v>217.06202307851615</v>
      </c>
      <c r="AH92" s="66">
        <v>303.01628904196502</v>
      </c>
      <c r="AI92" s="66">
        <v>96.331550480904355</v>
      </c>
      <c r="AJ92" s="66">
        <v>2.4260731658196599</v>
      </c>
      <c r="AK92" s="66">
        <v>3.9914498152507853</v>
      </c>
      <c r="AL92" s="66">
        <v>35.320159552203748</v>
      </c>
      <c r="AM92" s="66">
        <v>102.36825349956897</v>
      </c>
      <c r="AN92" s="66">
        <v>3.3344514276751394</v>
      </c>
      <c r="AO92" s="66">
        <v>65.570972282912408</v>
      </c>
      <c r="AP92" s="66">
        <v>18.717147912266903</v>
      </c>
      <c r="AQ92" s="66">
        <v>8.7029805553635988</v>
      </c>
      <c r="AR92" s="66">
        <v>28.742190284143614</v>
      </c>
      <c r="AS92" s="66">
        <v>148.48310020725506</v>
      </c>
      <c r="AT92" s="66">
        <v>6.3688593159095817</v>
      </c>
      <c r="AU92" s="66">
        <v>9.1334786651581474</v>
      </c>
      <c r="AV92" s="66">
        <v>2.0277842175583585</v>
      </c>
      <c r="AW92" s="66">
        <v>23.183269432800678</v>
      </c>
      <c r="AX92" s="66">
        <v>48.999188772755424</v>
      </c>
      <c r="AY92" s="66">
        <v>44.712172401273321</v>
      </c>
      <c r="AZ92" s="66">
        <v>1.668093598663368</v>
      </c>
      <c r="BA92" s="66">
        <v>12.522511394605218</v>
      </c>
      <c r="BB92" s="66">
        <v>36.238506819241636</v>
      </c>
      <c r="BC92" s="66">
        <v>112.56855692798791</v>
      </c>
      <c r="BD92" s="66">
        <v>18.934748542949336</v>
      </c>
      <c r="BE92" s="66">
        <v>15.091386654291123</v>
      </c>
      <c r="BF92" s="66">
        <v>25.052110211872691</v>
      </c>
      <c r="BG92" s="66">
        <v>0</v>
      </c>
      <c r="BH92" s="66">
        <v>0</v>
      </c>
      <c r="BI92" s="66">
        <v>1064.687649085485</v>
      </c>
      <c r="BJ92" s="66">
        <v>0</v>
      </c>
      <c r="BK92" s="66">
        <v>1.2391323207464097E-3</v>
      </c>
      <c r="BL92" s="66">
        <v>1.6792130930394953</v>
      </c>
      <c r="BM92" s="66">
        <v>1.1712454166813342E-2</v>
      </c>
      <c r="BN92" s="66">
        <v>0</v>
      </c>
      <c r="BO92" s="66">
        <v>0</v>
      </c>
    </row>
    <row r="93" spans="1:67">
      <c r="A93">
        <v>2014</v>
      </c>
      <c r="B93" s="60" t="s">
        <v>483</v>
      </c>
      <c r="C93" s="65" t="s">
        <v>546</v>
      </c>
      <c r="D93" s="60" t="s">
        <v>430</v>
      </c>
      <c r="E93" s="66">
        <v>14.681116751631594</v>
      </c>
      <c r="F93" s="66">
        <v>1.0447105058174881</v>
      </c>
      <c r="G93" s="66">
        <v>15.721828093880683</v>
      </c>
      <c r="H93" s="66">
        <v>13.049543355322617</v>
      </c>
      <c r="I93" s="66">
        <v>114.29746481957197</v>
      </c>
      <c r="J93" s="66">
        <v>69.681940174265065</v>
      </c>
      <c r="K93" s="66">
        <v>5.2359449373711895</v>
      </c>
      <c r="L93" s="66">
        <v>14.230461972676853</v>
      </c>
      <c r="M93" s="66">
        <v>6.6512638600644243</v>
      </c>
      <c r="N93" s="66">
        <v>130.90383720750339</v>
      </c>
      <c r="O93" s="66">
        <v>147.76088684343074</v>
      </c>
      <c r="P93" s="66">
        <v>56.705060960002442</v>
      </c>
      <c r="Q93" s="66">
        <v>19.128477454871735</v>
      </c>
      <c r="R93" s="66">
        <v>28.113590990028399</v>
      </c>
      <c r="S93" s="66">
        <v>135.23495972493825</v>
      </c>
      <c r="T93" s="66">
        <v>75.142506638024287</v>
      </c>
      <c r="U93" s="66">
        <v>187.05893819732859</v>
      </c>
      <c r="V93" s="66">
        <v>47.365618183705784</v>
      </c>
      <c r="W93" s="66">
        <v>88.14266308641507</v>
      </c>
      <c r="X93" s="66">
        <v>58.967779516306088</v>
      </c>
      <c r="Y93" s="66">
        <v>46.269521319106701</v>
      </c>
      <c r="Z93" s="66">
        <v>13.936012257963888</v>
      </c>
      <c r="AA93" s="66">
        <v>0</v>
      </c>
      <c r="AB93" s="66">
        <v>31.567958871215211</v>
      </c>
      <c r="AC93" s="66">
        <v>7.1266374977924904</v>
      </c>
      <c r="AD93" s="66">
        <v>23.733717153055345</v>
      </c>
      <c r="AE93" s="66">
        <v>37.598846211592495</v>
      </c>
      <c r="AF93" s="66">
        <v>27.070724901636304</v>
      </c>
      <c r="AG93" s="66">
        <v>170.08123406454547</v>
      </c>
      <c r="AH93" s="66">
        <v>237.43839251516846</v>
      </c>
      <c r="AI93" s="66">
        <v>328.71865605480275</v>
      </c>
      <c r="AJ93" s="66">
        <v>107.59034032435522</v>
      </c>
      <c r="AK93" s="66">
        <v>101.64543871700756</v>
      </c>
      <c r="AL93" s="66">
        <v>106.98036664085704</v>
      </c>
      <c r="AM93" s="66">
        <v>14.160537310322617</v>
      </c>
      <c r="AN93" s="66">
        <v>6.982102298120437</v>
      </c>
      <c r="AO93" s="66">
        <v>15.575373419079002</v>
      </c>
      <c r="AP93" s="66">
        <v>4.4937449233372853</v>
      </c>
      <c r="AQ93" s="66">
        <v>1.9999631982005392</v>
      </c>
      <c r="AR93" s="66">
        <v>9.821356549467664</v>
      </c>
      <c r="AS93" s="66">
        <v>37.90912594848794</v>
      </c>
      <c r="AT93" s="66">
        <v>1.7416464239648537</v>
      </c>
      <c r="AU93" s="66">
        <v>2.7162874728959618</v>
      </c>
      <c r="AV93" s="66">
        <v>2.2661681299639085</v>
      </c>
      <c r="AW93" s="66">
        <v>10.373727420357717</v>
      </c>
      <c r="AX93" s="66">
        <v>10.98422692656581</v>
      </c>
      <c r="AY93" s="66">
        <v>5.2323242654266728</v>
      </c>
      <c r="AZ93" s="66">
        <v>0.14537173605307643</v>
      </c>
      <c r="BA93" s="66">
        <v>6.4155509912492992</v>
      </c>
      <c r="BB93" s="66">
        <v>9.9906809780079335</v>
      </c>
      <c r="BC93" s="66">
        <v>6.4172402854718928</v>
      </c>
      <c r="BD93" s="66">
        <v>7.7741394263137229</v>
      </c>
      <c r="BE93" s="66">
        <v>9.2476545902367686</v>
      </c>
      <c r="BF93" s="66">
        <v>8.7227914220700562</v>
      </c>
      <c r="BG93" s="66">
        <v>0</v>
      </c>
      <c r="BH93" s="66">
        <v>0</v>
      </c>
      <c r="BI93" s="66">
        <v>1395.0705005458553</v>
      </c>
      <c r="BJ93" s="66">
        <v>0</v>
      </c>
      <c r="BK93" s="66">
        <v>8.369349257757086E-2</v>
      </c>
      <c r="BL93" s="66">
        <v>26.668515845460998</v>
      </c>
      <c r="BM93" s="66">
        <v>0.17039252111532618</v>
      </c>
      <c r="BN93" s="66">
        <v>0</v>
      </c>
      <c r="BO93" s="66">
        <v>0</v>
      </c>
    </row>
    <row r="94" spans="1:67">
      <c r="A94">
        <v>2014</v>
      </c>
      <c r="B94" s="60" t="s">
        <v>484</v>
      </c>
      <c r="C94" s="65" t="s">
        <v>547</v>
      </c>
      <c r="D94" s="60" t="s">
        <v>430</v>
      </c>
      <c r="E94" s="66">
        <v>0.73610769379760344</v>
      </c>
      <c r="F94" s="66">
        <v>1.4370468529809966E-2</v>
      </c>
      <c r="G94" s="66">
        <v>0.11205336182625267</v>
      </c>
      <c r="H94" s="66">
        <v>6.6896866933905341E-2</v>
      </c>
      <c r="I94" s="66">
        <v>1.2986410854436508</v>
      </c>
      <c r="J94" s="66">
        <v>0.81410297430042644</v>
      </c>
      <c r="K94" s="66">
        <v>0.10939386046442781</v>
      </c>
      <c r="L94" s="66">
        <v>0.19750594136168068</v>
      </c>
      <c r="M94" s="66">
        <v>0.11492425570873482</v>
      </c>
      <c r="N94" s="66">
        <v>2.4344859857803742</v>
      </c>
      <c r="O94" s="66">
        <v>1.3994165458330086</v>
      </c>
      <c r="P94" s="66">
        <v>1.3988428092999645</v>
      </c>
      <c r="Q94" s="66">
        <v>0.21341876052940567</v>
      </c>
      <c r="R94" s="66">
        <v>0.30313467982600811</v>
      </c>
      <c r="S94" s="66">
        <v>1.8451969273594213</v>
      </c>
      <c r="T94" s="66">
        <v>0.92186017715430324</v>
      </c>
      <c r="U94" s="66">
        <v>2.4281992750670458</v>
      </c>
      <c r="V94" s="66">
        <v>0.51198874603275235</v>
      </c>
      <c r="W94" s="66">
        <v>1.104243210294499</v>
      </c>
      <c r="X94" s="66">
        <v>1.2650317375802509</v>
      </c>
      <c r="Y94" s="66">
        <v>0.79992604577745274</v>
      </c>
      <c r="Z94" s="66">
        <v>0.27074541305351341</v>
      </c>
      <c r="AA94" s="66">
        <v>0</v>
      </c>
      <c r="AB94" s="66">
        <v>1.4490959414148927</v>
      </c>
      <c r="AC94" s="66">
        <v>0.98360294269730775</v>
      </c>
      <c r="AD94" s="66">
        <v>1.1737415350621747</v>
      </c>
      <c r="AE94" s="66">
        <v>2.185330447380823</v>
      </c>
      <c r="AF94" s="66">
        <v>0.618748902464622</v>
      </c>
      <c r="AG94" s="66">
        <v>3.8878089625116017</v>
      </c>
      <c r="AH94" s="66">
        <v>5.4316732841735877</v>
      </c>
      <c r="AI94" s="66">
        <v>1.4830635581838991</v>
      </c>
      <c r="AJ94" s="66">
        <v>0.60453666595389055</v>
      </c>
      <c r="AK94" s="66">
        <v>0.38029191601088019</v>
      </c>
      <c r="AL94" s="66">
        <v>1.3387584519540114</v>
      </c>
      <c r="AM94" s="66">
        <v>14.216066992969699</v>
      </c>
      <c r="AN94" s="66">
        <v>0.54829217252943585</v>
      </c>
      <c r="AO94" s="66">
        <v>0.44304774694763122</v>
      </c>
      <c r="AP94" s="66">
        <v>0.47381386781549301</v>
      </c>
      <c r="AQ94" s="66">
        <v>0.64168036872227407</v>
      </c>
      <c r="AR94" s="66">
        <v>1.1329213406248293</v>
      </c>
      <c r="AS94" s="66">
        <v>11.382581823509618</v>
      </c>
      <c r="AT94" s="66">
        <v>2.7906391233564669</v>
      </c>
      <c r="AU94" s="66">
        <v>2.6253230345370722</v>
      </c>
      <c r="AV94" s="66">
        <v>0.38437008063500389</v>
      </c>
      <c r="AW94" s="66">
        <v>0.47729121232522631</v>
      </c>
      <c r="AX94" s="66">
        <v>1.2574331266028413</v>
      </c>
      <c r="AY94" s="66">
        <v>0.71615214119526238</v>
      </c>
      <c r="AZ94" s="66">
        <v>2.6973106272210924E-3</v>
      </c>
      <c r="BA94" s="66">
        <v>1.1642057580779746</v>
      </c>
      <c r="BB94" s="66">
        <v>0.87390144157507155</v>
      </c>
      <c r="BC94" s="66">
        <v>9.8530470429591706</v>
      </c>
      <c r="BD94" s="66">
        <v>2.2312847011841228</v>
      </c>
      <c r="BE94" s="66">
        <v>2.6555043936503409</v>
      </c>
      <c r="BF94" s="66">
        <v>0.74392310425056496</v>
      </c>
      <c r="BG94" s="66">
        <v>0</v>
      </c>
      <c r="BH94" s="66">
        <v>0</v>
      </c>
      <c r="BI94" s="66">
        <v>46.406897177016617</v>
      </c>
      <c r="BJ94" s="66">
        <v>0</v>
      </c>
      <c r="BK94" s="66">
        <v>5.5341898576695206E-3</v>
      </c>
      <c r="BL94" s="66">
        <v>1.410689189742248</v>
      </c>
      <c r="BM94" s="66">
        <v>5.9977080572022534E-3</v>
      </c>
      <c r="BN94" s="66">
        <v>0</v>
      </c>
      <c r="BO94" s="66">
        <v>0</v>
      </c>
    </row>
    <row r="95" spans="1:67">
      <c r="A95">
        <v>2014</v>
      </c>
      <c r="B95" s="60" t="s">
        <v>485</v>
      </c>
      <c r="C95" s="65" t="s">
        <v>548</v>
      </c>
      <c r="D95" s="60" t="s">
        <v>430</v>
      </c>
      <c r="E95" s="66">
        <v>16.548346803547208</v>
      </c>
      <c r="F95" s="66">
        <v>0.27333526512949075</v>
      </c>
      <c r="G95" s="66">
        <v>1.25910858972424</v>
      </c>
      <c r="H95" s="66">
        <v>0.91748563570445907</v>
      </c>
      <c r="I95" s="66">
        <v>39.387231501998301</v>
      </c>
      <c r="J95" s="66">
        <v>12.949611206850411</v>
      </c>
      <c r="K95" s="66">
        <v>0.76892255044964419</v>
      </c>
      <c r="L95" s="66">
        <v>2.5935885345670497</v>
      </c>
      <c r="M95" s="66">
        <v>4.285621458792491</v>
      </c>
      <c r="N95" s="66">
        <v>6.7843229251911019</v>
      </c>
      <c r="O95" s="66">
        <v>30.860902507096924</v>
      </c>
      <c r="P95" s="66">
        <v>4.4338198362720842</v>
      </c>
      <c r="Q95" s="66">
        <v>2.4100857827320938</v>
      </c>
      <c r="R95" s="66">
        <v>3.0945405120807838</v>
      </c>
      <c r="S95" s="66">
        <v>15.910063664535112</v>
      </c>
      <c r="T95" s="66">
        <v>10.459237970988431</v>
      </c>
      <c r="U95" s="66">
        <v>35.982007883624476</v>
      </c>
      <c r="V95" s="66">
        <v>6.4019026662426644</v>
      </c>
      <c r="W95" s="66">
        <v>15.961391622874942</v>
      </c>
      <c r="X95" s="66">
        <v>18.817605162774012</v>
      </c>
      <c r="Y95" s="66">
        <v>7.5108542769270121</v>
      </c>
      <c r="Z95" s="66">
        <v>2.1547305072833178</v>
      </c>
      <c r="AA95" s="66">
        <v>0</v>
      </c>
      <c r="AB95" s="66">
        <v>5.6696909609236386</v>
      </c>
      <c r="AC95" s="66">
        <v>7.7385629688185071</v>
      </c>
      <c r="AD95" s="66">
        <v>5.9940167985669435</v>
      </c>
      <c r="AE95" s="66">
        <v>15.137907773432103</v>
      </c>
      <c r="AF95" s="66">
        <v>7.2807426081915345</v>
      </c>
      <c r="AG95" s="66">
        <v>45.745441716636847</v>
      </c>
      <c r="AH95" s="66">
        <v>63.903031757221633</v>
      </c>
      <c r="AI95" s="66">
        <v>6.565516047831828</v>
      </c>
      <c r="AJ95" s="66">
        <v>1.485082214113552</v>
      </c>
      <c r="AK95" s="66">
        <v>3.7154391186677365</v>
      </c>
      <c r="AL95" s="66">
        <v>33.865772188538138</v>
      </c>
      <c r="AM95" s="66">
        <v>0.62302213821030172</v>
      </c>
      <c r="AN95" s="66">
        <v>29.287692716220171</v>
      </c>
      <c r="AO95" s="66">
        <v>11.384299004959718</v>
      </c>
      <c r="AP95" s="66">
        <v>10.373409149843592</v>
      </c>
      <c r="AQ95" s="66">
        <v>3.2747774728715013</v>
      </c>
      <c r="AR95" s="66">
        <v>10.185172838430795</v>
      </c>
      <c r="AS95" s="66">
        <v>49.44914686570133</v>
      </c>
      <c r="AT95" s="66">
        <v>9.3384805738761756</v>
      </c>
      <c r="AU95" s="66">
        <v>6.2544858466372695</v>
      </c>
      <c r="AV95" s="66">
        <v>3.7042256577965733</v>
      </c>
      <c r="AW95" s="66">
        <v>7.0749415745944884</v>
      </c>
      <c r="AX95" s="66">
        <v>24.720658102349407</v>
      </c>
      <c r="AY95" s="66">
        <v>41.570917188824012</v>
      </c>
      <c r="AZ95" s="66">
        <v>4.3449064893236647E-2</v>
      </c>
      <c r="BA95" s="66">
        <v>16.679686436103438</v>
      </c>
      <c r="BB95" s="66">
        <v>64.639447038754668</v>
      </c>
      <c r="BC95" s="66">
        <v>63.009870289509152</v>
      </c>
      <c r="BD95" s="66">
        <v>82.42622470996362</v>
      </c>
      <c r="BE95" s="66">
        <v>20.773314719277195</v>
      </c>
      <c r="BF95" s="66">
        <v>52.891094829148123</v>
      </c>
      <c r="BG95" s="66">
        <v>0</v>
      </c>
      <c r="BH95" s="66">
        <v>0</v>
      </c>
      <c r="BI95" s="66">
        <v>557.20314723782042</v>
      </c>
      <c r="BJ95" s="66">
        <v>0</v>
      </c>
      <c r="BK95" s="66">
        <v>15.551753857939298</v>
      </c>
      <c r="BL95" s="66">
        <v>1.1121767634731259</v>
      </c>
      <c r="BM95" s="66">
        <v>1.4841005147822659E-2</v>
      </c>
      <c r="BN95" s="66">
        <v>0</v>
      </c>
      <c r="BO95" s="66">
        <v>0</v>
      </c>
    </row>
    <row r="96" spans="1:67">
      <c r="A96">
        <v>2014</v>
      </c>
      <c r="B96" s="60" t="s">
        <v>486</v>
      </c>
      <c r="C96" s="65" t="s">
        <v>549</v>
      </c>
      <c r="D96" s="60" t="s">
        <v>430</v>
      </c>
      <c r="E96" s="66">
        <v>0.52689138166156446</v>
      </c>
      <c r="F96" s="66">
        <v>9.6079106639041248E-2</v>
      </c>
      <c r="G96" s="66">
        <v>9.1761557526360421E-2</v>
      </c>
      <c r="H96" s="66">
        <v>9.3521605825997445E-2</v>
      </c>
      <c r="I96" s="66">
        <v>9.2227107764645524</v>
      </c>
      <c r="J96" s="66">
        <v>5.4621947318824944</v>
      </c>
      <c r="K96" s="66">
        <v>0.15766171716599975</v>
      </c>
      <c r="L96" s="66">
        <v>1.4745423344298869</v>
      </c>
      <c r="M96" s="66">
        <v>1.4885997320306936</v>
      </c>
      <c r="N96" s="66">
        <v>7.1976444400724668</v>
      </c>
      <c r="O96" s="66">
        <v>11.700721208145033</v>
      </c>
      <c r="P96" s="66">
        <v>3.2985299847810485</v>
      </c>
      <c r="Q96" s="66">
        <v>0.97056582336067765</v>
      </c>
      <c r="R96" s="66">
        <v>1.0724057489496293</v>
      </c>
      <c r="S96" s="66">
        <v>8.6110218240554381</v>
      </c>
      <c r="T96" s="66">
        <v>5.0130342567154536</v>
      </c>
      <c r="U96" s="66">
        <v>40.283583692963575</v>
      </c>
      <c r="V96" s="66">
        <v>4.9349157572127922</v>
      </c>
      <c r="W96" s="66">
        <v>7.0703653591335467</v>
      </c>
      <c r="X96" s="66">
        <v>21.560140373484138</v>
      </c>
      <c r="Y96" s="66">
        <v>4.7866973487576052</v>
      </c>
      <c r="Z96" s="66">
        <v>1.0859229216525903</v>
      </c>
      <c r="AA96" s="66">
        <v>0</v>
      </c>
      <c r="AB96" s="66">
        <v>6.1913700288345357</v>
      </c>
      <c r="AC96" s="66">
        <v>1.4546991171087269</v>
      </c>
      <c r="AD96" s="66">
        <v>8.2578129297951683</v>
      </c>
      <c r="AE96" s="66">
        <v>39.456238021051469</v>
      </c>
      <c r="AF96" s="66">
        <v>4.6632372822948227</v>
      </c>
      <c r="AG96" s="66">
        <v>29.308677484985466</v>
      </c>
      <c r="AH96" s="66">
        <v>40.905245104342839</v>
      </c>
      <c r="AI96" s="66">
        <v>5.5124325218113013</v>
      </c>
      <c r="AJ96" s="66">
        <v>0.73497247608652616</v>
      </c>
      <c r="AK96" s="66">
        <v>1.0834145122857328</v>
      </c>
      <c r="AL96" s="66">
        <v>16.740163180118337</v>
      </c>
      <c r="AM96" s="66">
        <v>1.1367028349946537</v>
      </c>
      <c r="AN96" s="66">
        <v>3.9486489651552028</v>
      </c>
      <c r="AO96" s="66">
        <v>21.502872765342737</v>
      </c>
      <c r="AP96" s="66">
        <v>8.9495738022636218</v>
      </c>
      <c r="AQ96" s="66">
        <v>8.7957502954391451</v>
      </c>
      <c r="AR96" s="66">
        <v>14.16150622281787</v>
      </c>
      <c r="AS96" s="66">
        <v>56.59241499227911</v>
      </c>
      <c r="AT96" s="66">
        <v>17.358414411991951</v>
      </c>
      <c r="AU96" s="66">
        <v>11.122413444857843</v>
      </c>
      <c r="AV96" s="66">
        <v>2.0883876877289147</v>
      </c>
      <c r="AW96" s="66">
        <v>17.190616018675421</v>
      </c>
      <c r="AX96" s="66">
        <v>9.5371799209651655</v>
      </c>
      <c r="AY96" s="66">
        <v>19.210070792699124</v>
      </c>
      <c r="AZ96" s="66">
        <v>2.5140885322068716</v>
      </c>
      <c r="BA96" s="66">
        <v>6.8853675734893596</v>
      </c>
      <c r="BB96" s="66">
        <v>6.2453915680801968</v>
      </c>
      <c r="BC96" s="66">
        <v>38.851105660566333</v>
      </c>
      <c r="BD96" s="66">
        <v>24.786092675379084</v>
      </c>
      <c r="BE96" s="66">
        <v>6.4916007254428942</v>
      </c>
      <c r="BF96" s="66">
        <v>14.894767906575076</v>
      </c>
      <c r="BG96" s="66">
        <v>0</v>
      </c>
      <c r="BH96" s="66">
        <v>0</v>
      </c>
      <c r="BI96" s="66">
        <v>371.26478752043226</v>
      </c>
      <c r="BJ96" s="66">
        <v>0</v>
      </c>
      <c r="BK96" s="66">
        <v>2.2747755802659194E-2</v>
      </c>
      <c r="BL96" s="66">
        <v>155.00734251615978</v>
      </c>
      <c r="BM96" s="66">
        <v>3.6713541283995496E-2</v>
      </c>
      <c r="BN96" s="66">
        <v>0</v>
      </c>
      <c r="BO96" s="66">
        <v>0</v>
      </c>
    </row>
    <row r="97" spans="1:67">
      <c r="A97">
        <v>2014</v>
      </c>
      <c r="B97" s="60" t="s">
        <v>487</v>
      </c>
      <c r="C97" s="65" t="s">
        <v>550</v>
      </c>
      <c r="D97" s="60" t="s">
        <v>430</v>
      </c>
      <c r="E97" s="66">
        <v>0.23030613164349578</v>
      </c>
      <c r="F97" s="66">
        <v>4.78212199537459E-2</v>
      </c>
      <c r="G97" s="66">
        <v>4.1195572353536242E-2</v>
      </c>
      <c r="H97" s="66">
        <v>4.8507137757906479E-2</v>
      </c>
      <c r="I97" s="66">
        <v>4.0145443809638017</v>
      </c>
      <c r="J97" s="66">
        <v>2.1606089615796171</v>
      </c>
      <c r="K97" s="66">
        <v>5.8329648043286164E-2</v>
      </c>
      <c r="L97" s="66">
        <v>0.49093323581730769</v>
      </c>
      <c r="M97" s="66">
        <v>0.76837371965867984</v>
      </c>
      <c r="N97" s="66">
        <v>2.3977971067984285</v>
      </c>
      <c r="O97" s="66">
        <v>4.4491685355249997</v>
      </c>
      <c r="P97" s="66">
        <v>0.9667088081895896</v>
      </c>
      <c r="Q97" s="66">
        <v>0.36716293606204342</v>
      </c>
      <c r="R97" s="66">
        <v>0.401525128802947</v>
      </c>
      <c r="S97" s="66">
        <v>3.2049248493715066</v>
      </c>
      <c r="T97" s="66">
        <v>1.9924180118661079</v>
      </c>
      <c r="U97" s="66">
        <v>14.454480303161738</v>
      </c>
      <c r="V97" s="66">
        <v>2.0382604747718363</v>
      </c>
      <c r="W97" s="66">
        <v>3.565663551077928</v>
      </c>
      <c r="X97" s="66">
        <v>9.6967244908380383</v>
      </c>
      <c r="Y97" s="66">
        <v>2.3233310910265375</v>
      </c>
      <c r="Z97" s="66">
        <v>0.40943821591429741</v>
      </c>
      <c r="AA97" s="66">
        <v>0</v>
      </c>
      <c r="AB97" s="66">
        <v>2.4926609585465194</v>
      </c>
      <c r="AC97" s="66">
        <v>0.49010303007114908</v>
      </c>
      <c r="AD97" s="66">
        <v>2.4886586119230696</v>
      </c>
      <c r="AE97" s="66">
        <v>16.194516860333685</v>
      </c>
      <c r="AF97" s="66">
        <v>3.1035443046758324</v>
      </c>
      <c r="AG97" s="66">
        <v>19.502437314964325</v>
      </c>
      <c r="AH97" s="66">
        <v>27.227811542049146</v>
      </c>
      <c r="AI97" s="66">
        <v>1.6157835088609138</v>
      </c>
      <c r="AJ97" s="66">
        <v>0.72579505040423675</v>
      </c>
      <c r="AK97" s="66">
        <v>0.38166574874146286</v>
      </c>
      <c r="AL97" s="66">
        <v>4.4212916798737503</v>
      </c>
      <c r="AM97" s="66">
        <v>0.21286609415470151</v>
      </c>
      <c r="AN97" s="66">
        <v>1.5064084552463544</v>
      </c>
      <c r="AO97" s="66">
        <v>3.7294332059147397</v>
      </c>
      <c r="AP97" s="66">
        <v>179.28633867752518</v>
      </c>
      <c r="AQ97" s="66">
        <v>3.3892346021507542</v>
      </c>
      <c r="AR97" s="66">
        <v>4.3350524157006003</v>
      </c>
      <c r="AS97" s="66">
        <v>23.029485550121692</v>
      </c>
      <c r="AT97" s="66">
        <v>7.2060732382207666</v>
      </c>
      <c r="AU97" s="66">
        <v>2.7833227052781671</v>
      </c>
      <c r="AV97" s="66">
        <v>0.78051992196675446</v>
      </c>
      <c r="AW97" s="66">
        <v>0.3784930867437275</v>
      </c>
      <c r="AX97" s="66">
        <v>2.1448089366913194</v>
      </c>
      <c r="AY97" s="66">
        <v>1.341618372136308</v>
      </c>
      <c r="AZ97" s="66">
        <v>6.4799149245669483</v>
      </c>
      <c r="BA97" s="66">
        <v>1.2248657023049621</v>
      </c>
      <c r="BB97" s="66">
        <v>2.6207025821167371</v>
      </c>
      <c r="BC97" s="66">
        <v>11.692669588867705</v>
      </c>
      <c r="BD97" s="66">
        <v>5.9731368134126237</v>
      </c>
      <c r="BE97" s="66">
        <v>0.88319715491628559</v>
      </c>
      <c r="BF97" s="66">
        <v>25.446810018106831</v>
      </c>
      <c r="BG97" s="66">
        <v>0</v>
      </c>
      <c r="BH97" s="66">
        <v>0</v>
      </c>
      <c r="BI97" s="66">
        <v>770.60399056037784</v>
      </c>
      <c r="BJ97" s="66">
        <v>0</v>
      </c>
      <c r="BK97" s="66">
        <v>0.19044536500232828</v>
      </c>
      <c r="BL97" s="66">
        <v>64.786468767150737</v>
      </c>
      <c r="BM97" s="66">
        <v>1.6219366310318423E-2</v>
      </c>
      <c r="BN97" s="66">
        <v>0</v>
      </c>
      <c r="BO97" s="66">
        <v>0</v>
      </c>
    </row>
    <row r="98" spans="1:67">
      <c r="A98">
        <v>2014</v>
      </c>
      <c r="B98" s="60" t="s">
        <v>488</v>
      </c>
      <c r="C98" s="65" t="s">
        <v>551</v>
      </c>
      <c r="D98" s="60" t="s">
        <v>430</v>
      </c>
      <c r="E98" s="66">
        <v>2.2842631322668376</v>
      </c>
      <c r="F98" s="66">
        <v>0.14087793515161379</v>
      </c>
      <c r="G98" s="66">
        <v>0.24087493468593427</v>
      </c>
      <c r="H98" s="66">
        <v>0.22683036769613216</v>
      </c>
      <c r="I98" s="66">
        <v>11.756910172259811</v>
      </c>
      <c r="J98" s="66">
        <v>9.268280105043873</v>
      </c>
      <c r="K98" s="66">
        <v>0.37711053905935349</v>
      </c>
      <c r="L98" s="66">
        <v>2.3625166318531559</v>
      </c>
      <c r="M98" s="66">
        <v>1.6502167817435081</v>
      </c>
      <c r="N98" s="66">
        <v>12.158768277937366</v>
      </c>
      <c r="O98" s="66">
        <v>17.382024824498824</v>
      </c>
      <c r="P98" s="66">
        <v>5.1049268949969786</v>
      </c>
      <c r="Q98" s="66">
        <v>1.7030455932507784</v>
      </c>
      <c r="R98" s="66">
        <v>2.9422573613065302</v>
      </c>
      <c r="S98" s="66">
        <v>14.179982812121505</v>
      </c>
      <c r="T98" s="66">
        <v>7.4916110685801716</v>
      </c>
      <c r="U98" s="66">
        <v>80.320609074250029</v>
      </c>
      <c r="V98" s="66">
        <v>7.9826748534267971</v>
      </c>
      <c r="W98" s="66">
        <v>11.708568854648954</v>
      </c>
      <c r="X98" s="66">
        <v>33.124541761535468</v>
      </c>
      <c r="Y98" s="66">
        <v>7.1378199314986572</v>
      </c>
      <c r="Z98" s="66">
        <v>1.8249938084488857</v>
      </c>
      <c r="AA98" s="66">
        <v>0</v>
      </c>
      <c r="AB98" s="66">
        <v>11.450242030058343</v>
      </c>
      <c r="AC98" s="66">
        <v>3.2411586531632142</v>
      </c>
      <c r="AD98" s="66">
        <v>11.221315855974378</v>
      </c>
      <c r="AE98" s="66">
        <v>61.844252372607286</v>
      </c>
      <c r="AF98" s="66">
        <v>18.374292304564896</v>
      </c>
      <c r="AG98" s="66">
        <v>115.45881727538502</v>
      </c>
      <c r="AH98" s="66">
        <v>161.1819715155182</v>
      </c>
      <c r="AI98" s="66">
        <v>10.80555472293269</v>
      </c>
      <c r="AJ98" s="66">
        <v>1.5783422302471684</v>
      </c>
      <c r="AK98" s="66">
        <v>0.75674361676655222</v>
      </c>
      <c r="AL98" s="66">
        <v>31.496652995298458</v>
      </c>
      <c r="AM98" s="66">
        <v>2.7891473190621996</v>
      </c>
      <c r="AN98" s="66">
        <v>8.5331640750939695</v>
      </c>
      <c r="AO98" s="66">
        <v>14.05361003655568</v>
      </c>
      <c r="AP98" s="66">
        <v>33.943916654206134</v>
      </c>
      <c r="AQ98" s="66">
        <v>59.799459205737833</v>
      </c>
      <c r="AR98" s="66">
        <v>28.639579555842261</v>
      </c>
      <c r="AS98" s="66">
        <v>99.168432852800322</v>
      </c>
      <c r="AT98" s="66">
        <v>22.940534213989899</v>
      </c>
      <c r="AU98" s="66">
        <v>15.591763705140988</v>
      </c>
      <c r="AV98" s="66">
        <v>4.7749911600798924</v>
      </c>
      <c r="AW98" s="66">
        <v>22.870853038348436</v>
      </c>
      <c r="AX98" s="66">
        <v>18.372594504467202</v>
      </c>
      <c r="AY98" s="66">
        <v>12.262164439212544</v>
      </c>
      <c r="AZ98" s="66">
        <v>0.2811935629656358</v>
      </c>
      <c r="BA98" s="66">
        <v>24.283095175566864</v>
      </c>
      <c r="BB98" s="66">
        <v>29.466436419309389</v>
      </c>
      <c r="BC98" s="66">
        <v>48.843329532455911</v>
      </c>
      <c r="BD98" s="66">
        <v>26.557110627100652</v>
      </c>
      <c r="BE98" s="66">
        <v>6.7487242729747976</v>
      </c>
      <c r="BF98" s="66">
        <v>14.892424191017204</v>
      </c>
      <c r="BG98" s="66">
        <v>0</v>
      </c>
      <c r="BH98" s="66">
        <v>0</v>
      </c>
      <c r="BI98" s="66">
        <v>434.67660970543625</v>
      </c>
      <c r="BJ98" s="66">
        <v>0</v>
      </c>
      <c r="BK98" s="66">
        <v>4.9144801342692272E-2</v>
      </c>
      <c r="BL98" s="66">
        <v>254.5730886166404</v>
      </c>
      <c r="BM98" s="66">
        <v>0.16525737350422218</v>
      </c>
      <c r="BN98" s="66">
        <v>0</v>
      </c>
      <c r="BO98" s="66">
        <v>0</v>
      </c>
    </row>
    <row r="99" spans="1:67">
      <c r="A99">
        <v>2014</v>
      </c>
      <c r="B99" s="60" t="s">
        <v>489</v>
      </c>
      <c r="C99" s="65" t="s">
        <v>552</v>
      </c>
      <c r="D99" s="60" t="s">
        <v>430</v>
      </c>
      <c r="E99" s="66">
        <v>1.1073789783909056</v>
      </c>
      <c r="F99" s="66">
        <v>0.20806532698120722</v>
      </c>
      <c r="G99" s="66">
        <v>0.23295184547121905</v>
      </c>
      <c r="H99" s="66">
        <v>0.61968813576750348</v>
      </c>
      <c r="I99" s="66">
        <v>20.268086997254688</v>
      </c>
      <c r="J99" s="66">
        <v>15.397511976175259</v>
      </c>
      <c r="K99" s="66">
        <v>0.45649579015004488</v>
      </c>
      <c r="L99" s="66">
        <v>3.9792963880699403</v>
      </c>
      <c r="M99" s="66">
        <v>4.0457590803939061</v>
      </c>
      <c r="N99" s="66">
        <v>25.897763860173569</v>
      </c>
      <c r="O99" s="66">
        <v>34.13049310578846</v>
      </c>
      <c r="P99" s="66">
        <v>6.2732229362863423</v>
      </c>
      <c r="Q99" s="66">
        <v>3.6957122914837397</v>
      </c>
      <c r="R99" s="66">
        <v>2.7787743008618526</v>
      </c>
      <c r="S99" s="66">
        <v>30.057444334229235</v>
      </c>
      <c r="T99" s="66">
        <v>13.681281867164451</v>
      </c>
      <c r="U99" s="66">
        <v>260.41752434124174</v>
      </c>
      <c r="V99" s="66">
        <v>11.879998933707302</v>
      </c>
      <c r="W99" s="66">
        <v>25.531096739365257</v>
      </c>
      <c r="X99" s="66">
        <v>48.904176129877186</v>
      </c>
      <c r="Y99" s="66">
        <v>14.554264926405365</v>
      </c>
      <c r="Z99" s="66">
        <v>2.9387911848170356</v>
      </c>
      <c r="AA99" s="66">
        <v>0</v>
      </c>
      <c r="AB99" s="66">
        <v>24.384358119127818</v>
      </c>
      <c r="AC99" s="66">
        <v>11.094415998317825</v>
      </c>
      <c r="AD99" s="66">
        <v>24.015819782968173</v>
      </c>
      <c r="AE99" s="66">
        <v>62.024894861677339</v>
      </c>
      <c r="AF99" s="66">
        <v>11.009690414411683</v>
      </c>
      <c r="AG99" s="66">
        <v>69.21393157865667</v>
      </c>
      <c r="AH99" s="66">
        <v>96.594156595830441</v>
      </c>
      <c r="AI99" s="66">
        <v>29.577005684785945</v>
      </c>
      <c r="AJ99" s="66">
        <v>3.6143057258155977</v>
      </c>
      <c r="AK99" s="66">
        <v>1.8871091958211212</v>
      </c>
      <c r="AL99" s="66">
        <v>48.102307293751522</v>
      </c>
      <c r="AM99" s="66">
        <v>7.4853121221364969</v>
      </c>
      <c r="AN99" s="66">
        <v>11.128322264523083</v>
      </c>
      <c r="AO99" s="66">
        <v>27.698389375531598</v>
      </c>
      <c r="AP99" s="66">
        <v>53.877826733351128</v>
      </c>
      <c r="AQ99" s="66">
        <v>55.909857033379453</v>
      </c>
      <c r="AR99" s="66">
        <v>185.07307622069567</v>
      </c>
      <c r="AS99" s="66">
        <v>304.4513671313187</v>
      </c>
      <c r="AT99" s="66">
        <v>63.189387552717193</v>
      </c>
      <c r="AU99" s="66">
        <v>76.740590671519271</v>
      </c>
      <c r="AV99" s="66">
        <v>6.7511152377923489</v>
      </c>
      <c r="AW99" s="66">
        <v>9.9837095155430724</v>
      </c>
      <c r="AX99" s="66">
        <v>17.488070609737491</v>
      </c>
      <c r="AY99" s="66">
        <v>31.155258257445645</v>
      </c>
      <c r="AZ99" s="66">
        <v>1.1497236230319061</v>
      </c>
      <c r="BA99" s="66">
        <v>9.0107764577575118</v>
      </c>
      <c r="BB99" s="66">
        <v>12.685481185823733</v>
      </c>
      <c r="BC99" s="66">
        <v>116.4085253626744</v>
      </c>
      <c r="BD99" s="66">
        <v>68.96737747235062</v>
      </c>
      <c r="BE99" s="66">
        <v>11.862779387579881</v>
      </c>
      <c r="BF99" s="66">
        <v>26.850344846128628</v>
      </c>
      <c r="BG99" s="66">
        <v>0</v>
      </c>
      <c r="BH99" s="66">
        <v>0</v>
      </c>
      <c r="BI99" s="66">
        <v>892.51314092829068</v>
      </c>
      <c r="BJ99" s="66">
        <v>0</v>
      </c>
      <c r="BK99" s="66">
        <v>0.26872054879814045</v>
      </c>
      <c r="BL99" s="66">
        <v>235.88667027762597</v>
      </c>
      <c r="BM99" s="66">
        <v>0.145606577241644</v>
      </c>
      <c r="BN99" s="66">
        <v>0</v>
      </c>
      <c r="BO99" s="66">
        <v>0</v>
      </c>
    </row>
    <row r="100" spans="1:67">
      <c r="A100">
        <v>2014</v>
      </c>
      <c r="B100" s="60" t="s">
        <v>490</v>
      </c>
      <c r="C100" s="65" t="s">
        <v>553</v>
      </c>
      <c r="D100" s="60" t="s">
        <v>430</v>
      </c>
      <c r="E100" s="66">
        <v>14.016125634439751</v>
      </c>
      <c r="F100" s="66">
        <v>2.1943972801079066</v>
      </c>
      <c r="G100" s="66">
        <v>1.7902628299861045</v>
      </c>
      <c r="H100" s="66">
        <v>3.465373050074894</v>
      </c>
      <c r="I100" s="66">
        <v>20.177388041880544</v>
      </c>
      <c r="J100" s="66">
        <v>18.176178852757911</v>
      </c>
      <c r="K100" s="66">
        <v>1.9712086073481971</v>
      </c>
      <c r="L100" s="66">
        <v>5.3605530664272356</v>
      </c>
      <c r="M100" s="66">
        <v>3.7577880485081749</v>
      </c>
      <c r="N100" s="66">
        <v>11.212970288951979</v>
      </c>
      <c r="O100" s="66">
        <v>28.510545396704053</v>
      </c>
      <c r="P100" s="66">
        <v>12.985998514919658</v>
      </c>
      <c r="Q100" s="66">
        <v>4.3714933340328415</v>
      </c>
      <c r="R100" s="66">
        <v>5.7471933347759716</v>
      </c>
      <c r="S100" s="66">
        <v>33.432209953965646</v>
      </c>
      <c r="T100" s="66">
        <v>18.274602479085871</v>
      </c>
      <c r="U100" s="66">
        <v>51.130725476828758</v>
      </c>
      <c r="V100" s="66">
        <v>16.573787200111056</v>
      </c>
      <c r="W100" s="66">
        <v>31.188909233724658</v>
      </c>
      <c r="X100" s="66">
        <v>40.883512402698514</v>
      </c>
      <c r="Y100" s="66">
        <v>43.476620444144487</v>
      </c>
      <c r="Z100" s="66">
        <v>7.4163161092541765</v>
      </c>
      <c r="AA100" s="66">
        <v>0</v>
      </c>
      <c r="AB100" s="66">
        <v>28.943827106177018</v>
      </c>
      <c r="AC100" s="66">
        <v>6.8209143547135129</v>
      </c>
      <c r="AD100" s="66">
        <v>11.979464521457642</v>
      </c>
      <c r="AE100" s="66">
        <v>113.5259404362035</v>
      </c>
      <c r="AF100" s="66">
        <v>6.7048190541653128</v>
      </c>
      <c r="AG100" s="66">
        <v>42.131888585562905</v>
      </c>
      <c r="AH100" s="66">
        <v>58.811370526914828</v>
      </c>
      <c r="AI100" s="66">
        <v>20.293748499575997</v>
      </c>
      <c r="AJ100" s="66">
        <v>13.984397595531957</v>
      </c>
      <c r="AK100" s="66">
        <v>8.2418094280071941</v>
      </c>
      <c r="AL100" s="66">
        <v>26.737515457988621</v>
      </c>
      <c r="AM100" s="66">
        <v>0.95381561572867635</v>
      </c>
      <c r="AN100" s="66">
        <v>14.813846638607846</v>
      </c>
      <c r="AO100" s="66">
        <v>10.26904549087857</v>
      </c>
      <c r="AP100" s="66">
        <v>11.690966784000668</v>
      </c>
      <c r="AQ100" s="66">
        <v>7.7257723093284465</v>
      </c>
      <c r="AR100" s="66">
        <v>11.734887272227958</v>
      </c>
      <c r="AS100" s="66">
        <v>221.7280589368188</v>
      </c>
      <c r="AT100" s="66">
        <v>27.22645057555539</v>
      </c>
      <c r="AU100" s="66">
        <v>16.225270933377821</v>
      </c>
      <c r="AV100" s="66">
        <v>269.41632262437116</v>
      </c>
      <c r="AW100" s="66">
        <v>15.053672738723327</v>
      </c>
      <c r="AX100" s="66">
        <v>13.455518331356611</v>
      </c>
      <c r="AY100" s="66">
        <v>6.2379501493129386</v>
      </c>
      <c r="AZ100" s="66">
        <v>0.14756989143796737</v>
      </c>
      <c r="BA100" s="66">
        <v>9.602562981055982</v>
      </c>
      <c r="BB100" s="66">
        <v>16.083601270683474</v>
      </c>
      <c r="BC100" s="66">
        <v>66.364173261927959</v>
      </c>
      <c r="BD100" s="66">
        <v>20.379857878416523</v>
      </c>
      <c r="BE100" s="66">
        <v>25.858056270405097</v>
      </c>
      <c r="BF100" s="66">
        <v>41.894658841850195</v>
      </c>
      <c r="BG100" s="66">
        <v>0</v>
      </c>
      <c r="BH100" s="66">
        <v>0</v>
      </c>
      <c r="BI100" s="66">
        <v>802.49744921335173</v>
      </c>
      <c r="BJ100" s="66">
        <v>0</v>
      </c>
      <c r="BK100" s="66">
        <v>4.9417343395260348E-2</v>
      </c>
      <c r="BL100" s="66">
        <v>11.434980996784525</v>
      </c>
      <c r="BM100" s="66">
        <v>2.0223278110068441E-2</v>
      </c>
      <c r="BN100" s="66">
        <v>0</v>
      </c>
      <c r="BO100" s="66">
        <v>0</v>
      </c>
    </row>
    <row r="101" spans="1:67">
      <c r="A101">
        <v>2014</v>
      </c>
      <c r="B101" s="60" t="s">
        <v>491</v>
      </c>
      <c r="C101" s="65" t="s">
        <v>554</v>
      </c>
      <c r="D101" s="60" t="s">
        <v>430</v>
      </c>
      <c r="E101" s="66">
        <v>1.685611914124995</v>
      </c>
      <c r="F101" s="66">
        <v>0.46181490595368263</v>
      </c>
      <c r="G101" s="66">
        <v>0.59131044093192253</v>
      </c>
      <c r="H101" s="66">
        <v>1.3201054534865708</v>
      </c>
      <c r="I101" s="66">
        <v>10.819712377039334</v>
      </c>
      <c r="J101" s="66">
        <v>13.298747526545663</v>
      </c>
      <c r="K101" s="66">
        <v>1.505576153494891</v>
      </c>
      <c r="L101" s="66">
        <v>2.6844323395714405</v>
      </c>
      <c r="M101" s="66">
        <v>4.3590617692815421</v>
      </c>
      <c r="N101" s="66">
        <v>9.850642609507176</v>
      </c>
      <c r="O101" s="66">
        <v>14.203981311393493</v>
      </c>
      <c r="P101" s="66">
        <v>10.070569194640328</v>
      </c>
      <c r="Q101" s="66">
        <v>2.8871253350276898</v>
      </c>
      <c r="R101" s="66">
        <v>2.6677386372959688</v>
      </c>
      <c r="S101" s="66">
        <v>8.6957555630266832</v>
      </c>
      <c r="T101" s="66">
        <v>10.509408791218316</v>
      </c>
      <c r="U101" s="66">
        <v>26.0272466062004</v>
      </c>
      <c r="V101" s="66">
        <v>15.354523790461958</v>
      </c>
      <c r="W101" s="66">
        <v>21.328434914471266</v>
      </c>
      <c r="X101" s="66">
        <v>14.200345131775716</v>
      </c>
      <c r="Y101" s="66">
        <v>16.781145525733201</v>
      </c>
      <c r="Z101" s="66">
        <v>5.5184653205214262</v>
      </c>
      <c r="AA101" s="66">
        <v>0</v>
      </c>
      <c r="AB101" s="66">
        <v>6.1437584794025231</v>
      </c>
      <c r="AC101" s="66">
        <v>3.397467006360849</v>
      </c>
      <c r="AD101" s="66">
        <v>12.442429201494264</v>
      </c>
      <c r="AE101" s="66">
        <v>52.644271467826613</v>
      </c>
      <c r="AF101" s="66">
        <v>6.5793656767469164</v>
      </c>
      <c r="AG101" s="66">
        <v>41.339166157377022</v>
      </c>
      <c r="AH101" s="66">
        <v>57.709821714655327</v>
      </c>
      <c r="AI101" s="66">
        <v>37.443402176344946</v>
      </c>
      <c r="AJ101" s="66">
        <v>2.3144972429101971</v>
      </c>
      <c r="AK101" s="66">
        <v>1.469628219889678</v>
      </c>
      <c r="AL101" s="66">
        <v>16.007832249600654</v>
      </c>
      <c r="AM101" s="66">
        <v>0.41621347332281633</v>
      </c>
      <c r="AN101" s="66">
        <v>9.9587686059365126</v>
      </c>
      <c r="AO101" s="66">
        <v>4.03599728915089</v>
      </c>
      <c r="AP101" s="66">
        <v>4.6948382648892668</v>
      </c>
      <c r="AQ101" s="66">
        <v>1.4932592004781009</v>
      </c>
      <c r="AR101" s="66">
        <v>4.9670726558283995</v>
      </c>
      <c r="AS101" s="66">
        <v>22.294994549121963</v>
      </c>
      <c r="AT101" s="66">
        <v>31.169289597234648</v>
      </c>
      <c r="AU101" s="66">
        <v>6.7559617480287928</v>
      </c>
      <c r="AV101" s="66">
        <v>37.235787190791484</v>
      </c>
      <c r="AW101" s="66">
        <v>23.181338693727852</v>
      </c>
      <c r="AX101" s="66">
        <v>15.517595738906888</v>
      </c>
      <c r="AY101" s="66">
        <v>2.7671142398098887</v>
      </c>
      <c r="AZ101" s="66">
        <v>9.4995624824390251E-2</v>
      </c>
      <c r="BA101" s="66">
        <v>13.106440569276741</v>
      </c>
      <c r="BB101" s="66">
        <v>49.159810947739622</v>
      </c>
      <c r="BC101" s="66">
        <v>7.2177116026420132</v>
      </c>
      <c r="BD101" s="66">
        <v>6.2218956834763333</v>
      </c>
      <c r="BE101" s="66">
        <v>35.897420915655459</v>
      </c>
      <c r="BF101" s="66">
        <v>15.057872275685478</v>
      </c>
      <c r="BG101" s="66">
        <v>0</v>
      </c>
      <c r="BH101" s="66">
        <v>0</v>
      </c>
      <c r="BI101" s="66">
        <v>377.30694495748287</v>
      </c>
      <c r="BJ101" s="66">
        <v>0</v>
      </c>
      <c r="BK101" s="66">
        <v>7.5623068270836737E-3</v>
      </c>
      <c r="BL101" s="66">
        <v>17.20031559044666</v>
      </c>
      <c r="BM101" s="66">
        <v>0.27213633871162657</v>
      </c>
      <c r="BN101" s="66">
        <v>0</v>
      </c>
      <c r="BO101" s="66">
        <v>0</v>
      </c>
    </row>
    <row r="102" spans="1:67">
      <c r="A102">
        <v>2014</v>
      </c>
      <c r="B102" s="60" t="s">
        <v>492</v>
      </c>
      <c r="C102" s="65" t="s">
        <v>555</v>
      </c>
      <c r="D102" s="60" t="s">
        <v>430</v>
      </c>
      <c r="E102" s="66">
        <v>1.0014932574894049</v>
      </c>
      <c r="F102" s="66">
        <v>0.16103935801066047</v>
      </c>
      <c r="G102" s="66">
        <v>0.12884459861891301</v>
      </c>
      <c r="H102" s="66">
        <v>0.20301147064466446</v>
      </c>
      <c r="I102" s="66">
        <v>2.2224575534857403</v>
      </c>
      <c r="J102" s="66">
        <v>2.0223538661239155</v>
      </c>
      <c r="K102" s="66">
        <v>0.16365895163550298</v>
      </c>
      <c r="L102" s="66">
        <v>0.56395037273720205</v>
      </c>
      <c r="M102" s="66">
        <v>0.22467872313986992</v>
      </c>
      <c r="N102" s="66">
        <v>2.2367005646942211</v>
      </c>
      <c r="O102" s="66">
        <v>3.9696120398313823</v>
      </c>
      <c r="P102" s="66">
        <v>1.2537635151752728</v>
      </c>
      <c r="Q102" s="66">
        <v>0.41783122069394241</v>
      </c>
      <c r="R102" s="66">
        <v>0.56270446813766251</v>
      </c>
      <c r="S102" s="66">
        <v>3.6746704321773942</v>
      </c>
      <c r="T102" s="66">
        <v>2.1152620735488181</v>
      </c>
      <c r="U102" s="66">
        <v>7.9898042191300949</v>
      </c>
      <c r="V102" s="66">
        <v>2.1251199538307146</v>
      </c>
      <c r="W102" s="66">
        <v>3.4141882329669335</v>
      </c>
      <c r="X102" s="66">
        <v>3.2767594472662576</v>
      </c>
      <c r="Y102" s="66">
        <v>3.3450749048459465</v>
      </c>
      <c r="Z102" s="66">
        <v>0.51850125899840027</v>
      </c>
      <c r="AA102" s="66">
        <v>0</v>
      </c>
      <c r="AB102" s="66">
        <v>3.6637365509156199</v>
      </c>
      <c r="AC102" s="66">
        <v>0.92253474255783441</v>
      </c>
      <c r="AD102" s="66">
        <v>0.99161086666515463</v>
      </c>
      <c r="AE102" s="66">
        <v>7.6170100013733775</v>
      </c>
      <c r="AF102" s="66">
        <v>0.45928942278282869</v>
      </c>
      <c r="AG102" s="66">
        <v>2.8861810976234006</v>
      </c>
      <c r="AH102" s="66">
        <v>4.0286231603093459</v>
      </c>
      <c r="AI102" s="66">
        <v>1.8001682357880666</v>
      </c>
      <c r="AJ102" s="66">
        <v>0.89411412969263415</v>
      </c>
      <c r="AK102" s="66">
        <v>0.64344335723014656</v>
      </c>
      <c r="AL102" s="66">
        <v>2.0050722692978864</v>
      </c>
      <c r="AM102" s="66">
        <v>0.23633373498550023</v>
      </c>
      <c r="AN102" s="66">
        <v>1.3883828743646658</v>
      </c>
      <c r="AO102" s="66">
        <v>0.71520749372356873</v>
      </c>
      <c r="AP102" s="66">
        <v>1.1660298797683517</v>
      </c>
      <c r="AQ102" s="66">
        <v>0.92423715249875094</v>
      </c>
      <c r="AR102" s="66">
        <v>1.4043610523749122</v>
      </c>
      <c r="AS102" s="66">
        <v>57.351851519905907</v>
      </c>
      <c r="AT102" s="66">
        <v>39.598419447414798</v>
      </c>
      <c r="AU102" s="66">
        <v>28.262462585184885</v>
      </c>
      <c r="AV102" s="66">
        <v>13.816313135991216</v>
      </c>
      <c r="AW102" s="66">
        <v>1.2197512242872681</v>
      </c>
      <c r="AX102" s="66">
        <v>1.3076700835824642</v>
      </c>
      <c r="AY102" s="66">
        <v>1.230524507523066</v>
      </c>
      <c r="AZ102" s="66">
        <v>1.5742626258668561E-2</v>
      </c>
      <c r="BA102" s="66">
        <v>0.85289770044303737</v>
      </c>
      <c r="BB102" s="66">
        <v>2.1546751802898005</v>
      </c>
      <c r="BC102" s="66">
        <v>5.2886918787990593</v>
      </c>
      <c r="BD102" s="66">
        <v>3.1169496437347313</v>
      </c>
      <c r="BE102" s="66">
        <v>3.1684228110195649</v>
      </c>
      <c r="BF102" s="66">
        <v>2.385594085598572</v>
      </c>
      <c r="BG102" s="66">
        <v>0</v>
      </c>
      <c r="BH102" s="66">
        <v>0</v>
      </c>
      <c r="BI102" s="66">
        <v>125.30048931921007</v>
      </c>
      <c r="BJ102" s="66">
        <v>0</v>
      </c>
      <c r="BK102" s="66">
        <v>1.2326589099445054E-3</v>
      </c>
      <c r="BL102" s="66">
        <v>4.3113927391106888</v>
      </c>
      <c r="BM102" s="66">
        <v>9.7051097067887056E-3</v>
      </c>
      <c r="BN102" s="66">
        <v>0</v>
      </c>
      <c r="BO102" s="66">
        <v>0</v>
      </c>
    </row>
    <row r="103" spans="1:67">
      <c r="A103">
        <v>2014</v>
      </c>
      <c r="B103" s="60" t="s">
        <v>493</v>
      </c>
      <c r="C103" s="65" t="s">
        <v>556</v>
      </c>
      <c r="D103" s="60" t="s">
        <v>430</v>
      </c>
      <c r="E103" s="66">
        <v>0.51986885385505055</v>
      </c>
      <c r="F103" s="66">
        <v>0.25009065533908942</v>
      </c>
      <c r="G103" s="66">
        <v>8.8611568328279752E-2</v>
      </c>
      <c r="H103" s="66">
        <v>0.23885813028896205</v>
      </c>
      <c r="I103" s="66">
        <v>9.5936169896733947</v>
      </c>
      <c r="J103" s="66">
        <v>16.007831306225015</v>
      </c>
      <c r="K103" s="66">
        <v>0.53944435804118085</v>
      </c>
      <c r="L103" s="66">
        <v>1.1408042908825797</v>
      </c>
      <c r="M103" s="66">
        <v>3.0203198334805483</v>
      </c>
      <c r="N103" s="66">
        <v>4.4357512260684819</v>
      </c>
      <c r="O103" s="66">
        <v>12.047812445892758</v>
      </c>
      <c r="P103" s="66">
        <v>4.1152588683521385</v>
      </c>
      <c r="Q103" s="66">
        <v>0.89444406522124265</v>
      </c>
      <c r="R103" s="66">
        <v>1.0712629774652969</v>
      </c>
      <c r="S103" s="66">
        <v>4.3681645371822233</v>
      </c>
      <c r="T103" s="66">
        <v>2.6767036995147384</v>
      </c>
      <c r="U103" s="66">
        <v>11.468256800024953</v>
      </c>
      <c r="V103" s="66">
        <v>7.6156288421199374</v>
      </c>
      <c r="W103" s="66">
        <v>5.4722766953458226</v>
      </c>
      <c r="X103" s="66">
        <v>6.7440445985599791</v>
      </c>
      <c r="Y103" s="66">
        <v>3.6186627298885279</v>
      </c>
      <c r="Z103" s="66">
        <v>3.902193011682797</v>
      </c>
      <c r="AA103" s="66">
        <v>0</v>
      </c>
      <c r="AB103" s="66">
        <v>2.8128481513798596</v>
      </c>
      <c r="AC103" s="66">
        <v>2.0145314843099769</v>
      </c>
      <c r="AD103" s="66">
        <v>3.8837841987629473</v>
      </c>
      <c r="AE103" s="66">
        <v>22.332214089402992</v>
      </c>
      <c r="AF103" s="66">
        <v>12.482546956728987</v>
      </c>
      <c r="AG103" s="66">
        <v>78.429986967788153</v>
      </c>
      <c r="AH103" s="66">
        <v>109.48943955858961</v>
      </c>
      <c r="AI103" s="66">
        <v>9.0922045156993825</v>
      </c>
      <c r="AJ103" s="66">
        <v>1.2306052872047228</v>
      </c>
      <c r="AK103" s="66">
        <v>1.1910712982983545</v>
      </c>
      <c r="AL103" s="66">
        <v>21.010171512696534</v>
      </c>
      <c r="AM103" s="66">
        <v>0.31051099120022208</v>
      </c>
      <c r="AN103" s="66">
        <v>54.233608640102247</v>
      </c>
      <c r="AO103" s="66">
        <v>11.058278968280185</v>
      </c>
      <c r="AP103" s="66">
        <v>9.7933997352861688</v>
      </c>
      <c r="AQ103" s="66">
        <v>5.9976118557462872</v>
      </c>
      <c r="AR103" s="66">
        <v>13.007380317804472</v>
      </c>
      <c r="AS103" s="66">
        <v>46.334038120880528</v>
      </c>
      <c r="AT103" s="66">
        <v>11.050980635335494</v>
      </c>
      <c r="AU103" s="66">
        <v>15.585631928204517</v>
      </c>
      <c r="AV103" s="66">
        <v>31.090104945305839</v>
      </c>
      <c r="AW103" s="66">
        <v>26.953030704184606</v>
      </c>
      <c r="AX103" s="66">
        <v>13.893977299167284</v>
      </c>
      <c r="AY103" s="66">
        <v>2.6412998212694401</v>
      </c>
      <c r="AZ103" s="66">
        <v>0.15832061711546302</v>
      </c>
      <c r="BA103" s="66">
        <v>10.022913563128016</v>
      </c>
      <c r="BB103" s="66">
        <v>12.648153566312956</v>
      </c>
      <c r="BC103" s="66">
        <v>19.784726711738994</v>
      </c>
      <c r="BD103" s="66">
        <v>22.770843831411888</v>
      </c>
      <c r="BE103" s="66">
        <v>39.326955164518054</v>
      </c>
      <c r="BF103" s="66">
        <v>24.471315719952145</v>
      </c>
      <c r="BG103" s="66">
        <v>0</v>
      </c>
      <c r="BH103" s="66">
        <v>0</v>
      </c>
      <c r="BI103" s="66">
        <v>400.58429705307071</v>
      </c>
      <c r="BJ103" s="66">
        <v>0</v>
      </c>
      <c r="BK103" s="66">
        <v>6.3620869031150704E-2</v>
      </c>
      <c r="BL103" s="66">
        <v>1.7192893831227825</v>
      </c>
      <c r="BM103" s="66">
        <v>6.3081803098637848E-3</v>
      </c>
      <c r="BN103" s="66">
        <v>0</v>
      </c>
      <c r="BO103" s="66">
        <v>0</v>
      </c>
    </row>
    <row r="104" spans="1:67">
      <c r="A104">
        <v>2014</v>
      </c>
      <c r="B104" s="60" t="s">
        <v>494</v>
      </c>
      <c r="C104" s="65" t="s">
        <v>557</v>
      </c>
      <c r="D104" s="60" t="s">
        <v>430</v>
      </c>
      <c r="E104" s="66">
        <v>5.5882607995167888</v>
      </c>
      <c r="F104" s="66">
        <v>0.84747884253680195</v>
      </c>
      <c r="G104" s="66">
        <v>2.8827076083870589</v>
      </c>
      <c r="H104" s="66">
        <v>1.7944382909574372</v>
      </c>
      <c r="I104" s="66">
        <v>62.189513364799716</v>
      </c>
      <c r="J104" s="66">
        <v>65.57388826794427</v>
      </c>
      <c r="K104" s="66">
        <v>1.9610917631266374</v>
      </c>
      <c r="L104" s="66">
        <v>12.410131449402396</v>
      </c>
      <c r="M104" s="66">
        <v>18.325478472820286</v>
      </c>
      <c r="N104" s="66">
        <v>861.0851594132406</v>
      </c>
      <c r="O104" s="66">
        <v>167.8845163064712</v>
      </c>
      <c r="P104" s="66">
        <v>68.622525963680161</v>
      </c>
      <c r="Q104" s="66">
        <v>6.7302666755356499</v>
      </c>
      <c r="R104" s="66">
        <v>20.96877680464592</v>
      </c>
      <c r="S104" s="66">
        <v>334.46013047502197</v>
      </c>
      <c r="T104" s="66">
        <v>62.63144504952119</v>
      </c>
      <c r="U104" s="66">
        <v>253.05744574807153</v>
      </c>
      <c r="V104" s="66">
        <v>36.80988986056569</v>
      </c>
      <c r="W104" s="66">
        <v>52.20474033290003</v>
      </c>
      <c r="X104" s="66">
        <v>162.24830249959388</v>
      </c>
      <c r="Y104" s="66">
        <v>36.355939793859768</v>
      </c>
      <c r="Z104" s="66">
        <v>6.6707035241362229</v>
      </c>
      <c r="AA104" s="66">
        <v>0</v>
      </c>
      <c r="AB104" s="66">
        <v>332.03662723466681</v>
      </c>
      <c r="AC104" s="66">
        <v>19.458278182844598</v>
      </c>
      <c r="AD104" s="66">
        <v>32.731140219129436</v>
      </c>
      <c r="AE104" s="66">
        <v>175.64509788642312</v>
      </c>
      <c r="AF104" s="66">
        <v>25.383704054219244</v>
      </c>
      <c r="AG104" s="66">
        <v>159.49277776097222</v>
      </c>
      <c r="AH104" s="66">
        <v>222.65386192401385</v>
      </c>
      <c r="AI104" s="66">
        <v>26.610451610069934</v>
      </c>
      <c r="AJ104" s="66">
        <v>10.408752578191262</v>
      </c>
      <c r="AK104" s="66">
        <v>2.3620255043764882</v>
      </c>
      <c r="AL104" s="66">
        <v>145.46100343643172</v>
      </c>
      <c r="AM104" s="66">
        <v>1.6153992109341915</v>
      </c>
      <c r="AN104" s="66">
        <v>19.778303305670494</v>
      </c>
      <c r="AO104" s="66">
        <v>124.93593592583066</v>
      </c>
      <c r="AP104" s="66">
        <v>146.97979610210288</v>
      </c>
      <c r="AQ104" s="66">
        <v>44.9465607797068</v>
      </c>
      <c r="AR104" s="66">
        <v>116.10147402755581</v>
      </c>
      <c r="AS104" s="66">
        <v>410.07347675015939</v>
      </c>
      <c r="AT104" s="66">
        <v>93.115056510029191</v>
      </c>
      <c r="AU104" s="66">
        <v>86.299505342020211</v>
      </c>
      <c r="AV104" s="66">
        <v>15.894840560249367</v>
      </c>
      <c r="AW104" s="66">
        <v>62.540794766993706</v>
      </c>
      <c r="AX104" s="66">
        <v>53.4279517820314</v>
      </c>
      <c r="AY104" s="66">
        <v>22.809674350076033</v>
      </c>
      <c r="AZ104" s="66">
        <v>0.51693766448308787</v>
      </c>
      <c r="BA104" s="66">
        <v>43.515147989329321</v>
      </c>
      <c r="BB104" s="66">
        <v>51.005173998715449</v>
      </c>
      <c r="BC104" s="66">
        <v>75.103263123525153</v>
      </c>
      <c r="BD104" s="66">
        <v>34.573688405656398</v>
      </c>
      <c r="BE104" s="66">
        <v>57.398028521577977</v>
      </c>
      <c r="BF104" s="66">
        <v>55.607696051625119</v>
      </c>
      <c r="BG104" s="66">
        <v>0</v>
      </c>
      <c r="BH104" s="66">
        <v>0</v>
      </c>
      <c r="BI104" s="66">
        <v>227.6737994681319</v>
      </c>
      <c r="BJ104" s="66">
        <v>0</v>
      </c>
      <c r="BK104" s="66">
        <v>3.6446893295142897E-2</v>
      </c>
      <c r="BL104" s="66">
        <v>48.166536959950513</v>
      </c>
      <c r="BM104" s="66">
        <v>6.4121013588075509E-2</v>
      </c>
      <c r="BN104" s="66">
        <v>0</v>
      </c>
      <c r="BO104" s="66">
        <v>0</v>
      </c>
    </row>
    <row r="105" spans="1:67">
      <c r="A105">
        <v>2014</v>
      </c>
      <c r="B105" s="60" t="s">
        <v>495</v>
      </c>
      <c r="C105" s="65" t="s">
        <v>558</v>
      </c>
      <c r="D105" s="60" t="s">
        <v>430</v>
      </c>
      <c r="E105" s="66">
        <v>2.6582140101968168</v>
      </c>
      <c r="F105" s="66">
        <v>6.6161628244183507E-2</v>
      </c>
      <c r="G105" s="66">
        <v>0.75177445198350212</v>
      </c>
      <c r="H105" s="66">
        <v>0.59085413475079018</v>
      </c>
      <c r="I105" s="66">
        <v>16.713206248705838</v>
      </c>
      <c r="J105" s="66">
        <v>15.755942032148004</v>
      </c>
      <c r="K105" s="66">
        <v>0.71768512235445125</v>
      </c>
      <c r="L105" s="66">
        <v>4.0813517232732304</v>
      </c>
      <c r="M105" s="66">
        <v>2.7929092131917153</v>
      </c>
      <c r="N105" s="66">
        <v>44.410803249822926</v>
      </c>
      <c r="O105" s="66">
        <v>85.260957414906287</v>
      </c>
      <c r="P105" s="66">
        <v>3.3957714496730573</v>
      </c>
      <c r="Q105" s="66">
        <v>7.2138920741464165</v>
      </c>
      <c r="R105" s="66">
        <v>7.1059987330108356</v>
      </c>
      <c r="S105" s="66">
        <v>74.280542311652553</v>
      </c>
      <c r="T105" s="66">
        <v>31.430800851268216</v>
      </c>
      <c r="U105" s="66">
        <v>216.42509756457474</v>
      </c>
      <c r="V105" s="66">
        <v>30.182873819476363</v>
      </c>
      <c r="W105" s="66">
        <v>67.62503272044853</v>
      </c>
      <c r="X105" s="66">
        <v>205.37692065405832</v>
      </c>
      <c r="Y105" s="66">
        <v>31.89229361164865</v>
      </c>
      <c r="Z105" s="66">
        <v>8.4672143766215182</v>
      </c>
      <c r="AA105" s="66">
        <v>0</v>
      </c>
      <c r="AB105" s="66">
        <v>40.441741630731926</v>
      </c>
      <c r="AC105" s="66">
        <v>7.8495128349428205</v>
      </c>
      <c r="AD105" s="66">
        <v>25.022101602207176</v>
      </c>
      <c r="AE105" s="66">
        <v>1030.9671532929272</v>
      </c>
      <c r="AF105" s="66">
        <v>1.9126899615691875</v>
      </c>
      <c r="AG105" s="66">
        <v>12.016717206965795</v>
      </c>
      <c r="AH105" s="66">
        <v>16.781427470656016</v>
      </c>
      <c r="AI105" s="66">
        <v>5.3005291410860398</v>
      </c>
      <c r="AJ105" s="66">
        <v>0.72307086760958628</v>
      </c>
      <c r="AK105" s="66">
        <v>0.62123826862433806</v>
      </c>
      <c r="AL105" s="66">
        <v>10.031828817053828</v>
      </c>
      <c r="AM105" s="66">
        <v>0.90062769010277999</v>
      </c>
      <c r="AN105" s="66">
        <v>4.187240206185578</v>
      </c>
      <c r="AO105" s="66">
        <v>24.082420906149043</v>
      </c>
      <c r="AP105" s="66">
        <v>44.278573749970199</v>
      </c>
      <c r="AQ105" s="66">
        <v>11.040160313471874</v>
      </c>
      <c r="AR105" s="66">
        <v>28.861349315272719</v>
      </c>
      <c r="AS105" s="66">
        <v>26.238665350598019</v>
      </c>
      <c r="AT105" s="66">
        <v>4.3677214219431946</v>
      </c>
      <c r="AU105" s="66">
        <v>3.4956575209308953</v>
      </c>
      <c r="AV105" s="66">
        <v>0.59636237806772641</v>
      </c>
      <c r="AW105" s="66">
        <v>5.4003082375150875</v>
      </c>
      <c r="AX105" s="66">
        <v>92.810563708818009</v>
      </c>
      <c r="AY105" s="66">
        <v>51.655990185725038</v>
      </c>
      <c r="AZ105" s="66">
        <v>0.54537405875453349</v>
      </c>
      <c r="BA105" s="66">
        <v>7.7247228556164034</v>
      </c>
      <c r="BB105" s="66">
        <v>18.160526916918414</v>
      </c>
      <c r="BC105" s="66">
        <v>24.618242455852481</v>
      </c>
      <c r="BD105" s="66">
        <v>19.725090564390921</v>
      </c>
      <c r="BE105" s="66">
        <v>8.9014676451206878</v>
      </c>
      <c r="BF105" s="66">
        <v>4.7689188944892145</v>
      </c>
      <c r="BG105" s="66">
        <v>0</v>
      </c>
      <c r="BH105" s="66">
        <v>0</v>
      </c>
      <c r="BI105" s="66">
        <v>27.351972515626521</v>
      </c>
      <c r="BJ105" s="66">
        <v>0</v>
      </c>
      <c r="BK105" s="66">
        <v>2.3594190466118027E-2</v>
      </c>
      <c r="BL105" s="66">
        <v>60.645748378926015</v>
      </c>
      <c r="BM105" s="66">
        <v>4.2019801961816969E-2</v>
      </c>
      <c r="BN105" s="66">
        <v>0</v>
      </c>
      <c r="BO105" s="66">
        <v>0</v>
      </c>
    </row>
    <row r="106" spans="1:67">
      <c r="A106">
        <v>2014</v>
      </c>
      <c r="B106" s="60" t="s">
        <v>496</v>
      </c>
      <c r="C106" s="65" t="s">
        <v>559</v>
      </c>
      <c r="D106" s="60" t="s">
        <v>430</v>
      </c>
      <c r="E106" s="66">
        <v>0.34146357567014163</v>
      </c>
      <c r="F106" s="66">
        <v>7.6451671401321607E-3</v>
      </c>
      <c r="G106" s="66">
        <v>0.17402656350861423</v>
      </c>
      <c r="H106" s="66">
        <v>5.4193860435775891E-2</v>
      </c>
      <c r="I106" s="66">
        <v>6.3244213720649016</v>
      </c>
      <c r="J106" s="66">
        <v>5.0390970899323104</v>
      </c>
      <c r="K106" s="66">
        <v>0.11462178079128572</v>
      </c>
      <c r="L106" s="66">
        <v>0.72603799119162404</v>
      </c>
      <c r="M106" s="66">
        <v>0.79707018029934207</v>
      </c>
      <c r="N106" s="66">
        <v>5.8637800128703672</v>
      </c>
      <c r="O106" s="66">
        <v>33.738999116272367</v>
      </c>
      <c r="P106" s="66">
        <v>31.850847253760151</v>
      </c>
      <c r="Q106" s="66">
        <v>2.5474621413345</v>
      </c>
      <c r="R106" s="66">
        <v>1.5843061873964639</v>
      </c>
      <c r="S106" s="66">
        <v>13.445713683797024</v>
      </c>
      <c r="T106" s="66">
        <v>4.8346157831108432</v>
      </c>
      <c r="U106" s="66">
        <v>243.60659282784695</v>
      </c>
      <c r="V106" s="66">
        <v>16.222164855476613</v>
      </c>
      <c r="W106" s="66">
        <v>26.212183343801311</v>
      </c>
      <c r="X106" s="66">
        <v>59.183085859895101</v>
      </c>
      <c r="Y106" s="66">
        <v>14.055349760254348</v>
      </c>
      <c r="Z106" s="66">
        <v>1.4576918404980401</v>
      </c>
      <c r="AA106" s="66">
        <v>0</v>
      </c>
      <c r="AB106" s="66">
        <v>10.760793334733545</v>
      </c>
      <c r="AC106" s="66">
        <v>1.4597140212754374</v>
      </c>
      <c r="AD106" s="66">
        <v>6.2543298377397303</v>
      </c>
      <c r="AE106" s="66">
        <v>18.680730855858229</v>
      </c>
      <c r="AF106" s="66">
        <v>1.4748140439295816</v>
      </c>
      <c r="AG106" s="66">
        <v>9.2565563363118493</v>
      </c>
      <c r="AH106" s="66">
        <v>12.926383928926278</v>
      </c>
      <c r="AI106" s="66">
        <v>4.745647152742313</v>
      </c>
      <c r="AJ106" s="66">
        <v>0.58973018026874291</v>
      </c>
      <c r="AK106" s="66">
        <v>0.72724313441191724</v>
      </c>
      <c r="AL106" s="66">
        <v>8.7016798872313643</v>
      </c>
      <c r="AM106" s="66">
        <v>0.75905844520796872</v>
      </c>
      <c r="AN106" s="66">
        <v>0.3211400751968333</v>
      </c>
      <c r="AO106" s="66">
        <v>1.938308354925566</v>
      </c>
      <c r="AP106" s="66">
        <v>4.0165459343221741</v>
      </c>
      <c r="AQ106" s="66">
        <v>5.5413926780335725</v>
      </c>
      <c r="AR106" s="66">
        <v>20.220397138259735</v>
      </c>
      <c r="AS106" s="66">
        <v>16.643167326685163</v>
      </c>
      <c r="AT106" s="66">
        <v>3.1667318853749067</v>
      </c>
      <c r="AU106" s="66">
        <v>2.8829549217501516</v>
      </c>
      <c r="AV106" s="66">
        <v>0.48766832394891724</v>
      </c>
      <c r="AW106" s="66">
        <v>1.1340290831730504</v>
      </c>
      <c r="AX106" s="66">
        <v>8.7316881749967603</v>
      </c>
      <c r="AY106" s="66">
        <v>4.8320782427660749</v>
      </c>
      <c r="AZ106" s="66">
        <v>1.639436494659173E-2</v>
      </c>
      <c r="BA106" s="66">
        <v>1.9885026955556866</v>
      </c>
      <c r="BB106" s="66">
        <v>2.7094141571472075</v>
      </c>
      <c r="BC106" s="66">
        <v>7.6570237283839688</v>
      </c>
      <c r="BD106" s="66">
        <v>3.0308550235679119</v>
      </c>
      <c r="BE106" s="66">
        <v>10.680828267472098</v>
      </c>
      <c r="BF106" s="66">
        <v>3.1164111188977164</v>
      </c>
      <c r="BG106" s="66">
        <v>0</v>
      </c>
      <c r="BH106" s="66">
        <v>0</v>
      </c>
      <c r="BI106" s="66">
        <v>26.153611313196947</v>
      </c>
      <c r="BJ106" s="66">
        <v>0</v>
      </c>
      <c r="BK106" s="66">
        <v>9.5188473973870313E-2</v>
      </c>
      <c r="BL106" s="66">
        <v>5430.8623296968035</v>
      </c>
      <c r="BM106" s="66">
        <v>7.5079821595148963E-2</v>
      </c>
      <c r="BN106" s="66">
        <v>0</v>
      </c>
      <c r="BO106" s="66">
        <v>0</v>
      </c>
    </row>
    <row r="107" spans="1:67">
      <c r="A107">
        <v>2014</v>
      </c>
      <c r="B107" s="60" t="s">
        <v>497</v>
      </c>
      <c r="C107" s="65" t="s">
        <v>560</v>
      </c>
      <c r="D107" s="60" t="s">
        <v>430</v>
      </c>
      <c r="E107" s="66">
        <v>1.3658791944892013</v>
      </c>
      <c r="F107" s="66">
        <v>1.6943633828320177</v>
      </c>
      <c r="G107" s="66">
        <v>0.12257498450269111</v>
      </c>
      <c r="H107" s="66">
        <v>0.24801052743463303</v>
      </c>
      <c r="I107" s="66">
        <v>135.10544393466571</v>
      </c>
      <c r="J107" s="66">
        <v>55.158818921118055</v>
      </c>
      <c r="K107" s="66">
        <v>1.2553923508422877</v>
      </c>
      <c r="L107" s="66">
        <v>14.515747510344706</v>
      </c>
      <c r="M107" s="66">
        <v>6.8233733499459301</v>
      </c>
      <c r="N107" s="66">
        <v>57.256267272616029</v>
      </c>
      <c r="O107" s="66">
        <v>88.90827384210148</v>
      </c>
      <c r="P107" s="66">
        <v>20.336083770762365</v>
      </c>
      <c r="Q107" s="66">
        <v>6.5399123216363595</v>
      </c>
      <c r="R107" s="66">
        <v>8.8724329390092791</v>
      </c>
      <c r="S107" s="66">
        <v>39.777963645786286</v>
      </c>
      <c r="T107" s="66">
        <v>42.463206908741128</v>
      </c>
      <c r="U107" s="66">
        <v>299.34988877903697</v>
      </c>
      <c r="V107" s="66">
        <v>44.290070212804139</v>
      </c>
      <c r="W107" s="66">
        <v>41.457681430489551</v>
      </c>
      <c r="X107" s="66">
        <v>255.0654437385233</v>
      </c>
      <c r="Y107" s="66">
        <v>21.073287195987938</v>
      </c>
      <c r="Z107" s="66">
        <v>8.833355172960017</v>
      </c>
      <c r="AA107" s="66">
        <v>0</v>
      </c>
      <c r="AB107" s="66">
        <v>37.457731357554046</v>
      </c>
      <c r="AC107" s="66">
        <v>5.0061600623220652</v>
      </c>
      <c r="AD107" s="66">
        <v>44.391323339108098</v>
      </c>
      <c r="AE107" s="66">
        <v>110.52186213116869</v>
      </c>
      <c r="AF107" s="66">
        <v>45.68613448213226</v>
      </c>
      <c r="AG107" s="66">
        <v>287.05323094850053</v>
      </c>
      <c r="AH107" s="66">
        <v>400.73219935087394</v>
      </c>
      <c r="AI107" s="66">
        <v>15.512919464221454</v>
      </c>
      <c r="AJ107" s="66">
        <v>3.344695214346634</v>
      </c>
      <c r="AK107" s="66">
        <v>1.2232617674948989</v>
      </c>
      <c r="AL107" s="66">
        <v>108.734556548103</v>
      </c>
      <c r="AM107" s="66">
        <v>2.2432881332455548</v>
      </c>
      <c r="AN107" s="66">
        <v>38.202897299114412</v>
      </c>
      <c r="AO107" s="66">
        <v>132.78769898856774</v>
      </c>
      <c r="AP107" s="66">
        <v>73.132681250371505</v>
      </c>
      <c r="AQ107" s="66">
        <v>107.84692537621353</v>
      </c>
      <c r="AR107" s="66">
        <v>85.312597778051014</v>
      </c>
      <c r="AS107" s="66">
        <v>704.36394246891348</v>
      </c>
      <c r="AT107" s="66">
        <v>282.71910752197857</v>
      </c>
      <c r="AU107" s="66">
        <v>96.882870860007571</v>
      </c>
      <c r="AV107" s="66">
        <v>25.425634486957712</v>
      </c>
      <c r="AW107" s="66">
        <v>6.4892652218327456</v>
      </c>
      <c r="AX107" s="66">
        <v>15.344878712552816</v>
      </c>
      <c r="AY107" s="66">
        <v>5.9824059328678736</v>
      </c>
      <c r="AZ107" s="66">
        <v>0.37126407915705134</v>
      </c>
      <c r="BA107" s="66">
        <v>30.993450343068986</v>
      </c>
      <c r="BB107" s="66">
        <v>14.431260176969818</v>
      </c>
      <c r="BC107" s="66">
        <v>149.91089713511747</v>
      </c>
      <c r="BD107" s="66">
        <v>115.39839089423468</v>
      </c>
      <c r="BE107" s="66">
        <v>11.633320893267047</v>
      </c>
      <c r="BF107" s="66">
        <v>55.849300692464524</v>
      </c>
      <c r="BG107" s="66">
        <v>0</v>
      </c>
      <c r="BH107" s="66">
        <v>0</v>
      </c>
      <c r="BI107" s="66">
        <v>67.804488711691278</v>
      </c>
      <c r="BJ107" s="66">
        <v>0</v>
      </c>
      <c r="BK107" s="66">
        <v>1.5125741536917673E-2</v>
      </c>
      <c r="BL107" s="66">
        <v>2.1519557414533899</v>
      </c>
      <c r="BM107" s="66">
        <v>4.6311775572066864E-3</v>
      </c>
      <c r="BN107" s="66">
        <v>0</v>
      </c>
      <c r="BO107" s="66">
        <v>0</v>
      </c>
    </row>
    <row r="108" spans="1:67">
      <c r="A108">
        <v>2014</v>
      </c>
      <c r="B108" s="60" t="s">
        <v>498</v>
      </c>
      <c r="C108" s="65" t="s">
        <v>561</v>
      </c>
      <c r="D108" s="60" t="s">
        <v>430</v>
      </c>
      <c r="E108" s="66">
        <v>1.9475721627711184</v>
      </c>
      <c r="F108" s="66">
        <v>9.9829681146123783E-2</v>
      </c>
      <c r="G108" s="66">
        <v>2.330621497428722</v>
      </c>
      <c r="H108" s="66">
        <v>0.97184317203797033</v>
      </c>
      <c r="I108" s="66">
        <v>69.031648154486163</v>
      </c>
      <c r="J108" s="66">
        <v>138.64842494760398</v>
      </c>
      <c r="K108" s="66">
        <v>1.5551107357680016</v>
      </c>
      <c r="L108" s="66">
        <v>11.81399622850461</v>
      </c>
      <c r="M108" s="66">
        <v>11.35122126824534</v>
      </c>
      <c r="N108" s="66">
        <v>45.494071412060805</v>
      </c>
      <c r="O108" s="66">
        <v>181.84321810389349</v>
      </c>
      <c r="P108" s="66">
        <v>5.1603931055610683</v>
      </c>
      <c r="Q108" s="66">
        <v>5.6572035277426806</v>
      </c>
      <c r="R108" s="66">
        <v>8.7605150780330145</v>
      </c>
      <c r="S108" s="66">
        <v>298.47755862655163</v>
      </c>
      <c r="T108" s="66">
        <v>84.383058461515546</v>
      </c>
      <c r="U108" s="66">
        <v>209.63279895258933</v>
      </c>
      <c r="V108" s="66">
        <v>28.012928977995621</v>
      </c>
      <c r="W108" s="66">
        <v>33.586786313414386</v>
      </c>
      <c r="X108" s="66">
        <v>27.364988766008231</v>
      </c>
      <c r="Y108" s="66">
        <v>156.48401125200536</v>
      </c>
      <c r="Z108" s="66">
        <v>10.0122912897303</v>
      </c>
      <c r="AA108" s="66">
        <v>0</v>
      </c>
      <c r="AB108" s="66">
        <v>274.34174156624749</v>
      </c>
      <c r="AC108" s="66">
        <v>38.07529913044317</v>
      </c>
      <c r="AD108" s="66">
        <v>346.36574380614593</v>
      </c>
      <c r="AE108" s="66">
        <v>236.59180466674874</v>
      </c>
      <c r="AF108" s="66">
        <v>62.968987609038841</v>
      </c>
      <c r="AG108" s="66">
        <v>395.64357901997147</v>
      </c>
      <c r="AH108" s="66">
        <v>552.33005613371392</v>
      </c>
      <c r="AI108" s="66">
        <v>234.20742069044198</v>
      </c>
      <c r="AJ108" s="66">
        <v>2.1293619581847181</v>
      </c>
      <c r="AK108" s="66">
        <v>24.15675861098525</v>
      </c>
      <c r="AL108" s="66">
        <v>463.80785221636972</v>
      </c>
      <c r="AM108" s="66">
        <v>43.984291535625452</v>
      </c>
      <c r="AN108" s="66">
        <v>10.787129347508165</v>
      </c>
      <c r="AO108" s="66">
        <v>38.230557286671242</v>
      </c>
      <c r="AP108" s="66">
        <v>175.00268538460267</v>
      </c>
      <c r="AQ108" s="66">
        <v>220.67934920023004</v>
      </c>
      <c r="AR108" s="66">
        <v>507.0502057420257</v>
      </c>
      <c r="AS108" s="66">
        <v>921.73205667769139</v>
      </c>
      <c r="AT108" s="66">
        <v>172.70930836403943</v>
      </c>
      <c r="AU108" s="66">
        <v>128.26103522125064</v>
      </c>
      <c r="AV108" s="66">
        <v>9.6941337069142488</v>
      </c>
      <c r="AW108" s="66">
        <v>15.717349299217165</v>
      </c>
      <c r="AX108" s="66">
        <v>131.39734935532056</v>
      </c>
      <c r="AY108" s="66">
        <v>27.090898230042313</v>
      </c>
      <c r="AZ108" s="66">
        <v>0.17068258190391369</v>
      </c>
      <c r="BA108" s="66">
        <v>91.02233096413508</v>
      </c>
      <c r="BB108" s="66">
        <v>82.644635388321092</v>
      </c>
      <c r="BC108" s="66">
        <v>380.97253463018626</v>
      </c>
      <c r="BD108" s="66">
        <v>152.68989842382274</v>
      </c>
      <c r="BE108" s="66">
        <v>11.339519626723352</v>
      </c>
      <c r="BF108" s="66">
        <v>156.28247008391151</v>
      </c>
      <c r="BG108" s="66">
        <v>0</v>
      </c>
      <c r="BH108" s="66">
        <v>0</v>
      </c>
      <c r="BI108" s="66">
        <v>1039.5972154121812</v>
      </c>
      <c r="BJ108" s="66">
        <v>0</v>
      </c>
      <c r="BK108" s="66">
        <v>0.41178769700616935</v>
      </c>
      <c r="BL108" s="66">
        <v>3.4806230721578952</v>
      </c>
      <c r="BM108" s="66">
        <v>1.5988047713961322E-2</v>
      </c>
      <c r="BN108" s="66">
        <v>0</v>
      </c>
      <c r="BO108" s="66">
        <v>0</v>
      </c>
    </row>
    <row r="109" spans="1:67">
      <c r="A109">
        <v>2014</v>
      </c>
      <c r="B109" s="60" t="s">
        <v>499</v>
      </c>
      <c r="C109" s="65" t="s">
        <v>562</v>
      </c>
      <c r="D109" s="60" t="s">
        <v>430</v>
      </c>
      <c r="E109" s="66">
        <v>2.5204615071260648</v>
      </c>
      <c r="F109" s="66">
        <v>6.2321978100922271E-2</v>
      </c>
      <c r="G109" s="66">
        <v>3.180327897401543</v>
      </c>
      <c r="H109" s="66">
        <v>11.09750697865042</v>
      </c>
      <c r="I109" s="66">
        <v>18.830749358742409</v>
      </c>
      <c r="J109" s="66">
        <v>24.999763238835129</v>
      </c>
      <c r="K109" s="66">
        <v>0.86419312794616276</v>
      </c>
      <c r="L109" s="66">
        <v>7.417709838485365</v>
      </c>
      <c r="M109" s="66">
        <v>10.904322424656209</v>
      </c>
      <c r="N109" s="66">
        <v>27.000893397292124</v>
      </c>
      <c r="O109" s="66">
        <v>47.943019906382801</v>
      </c>
      <c r="P109" s="66">
        <v>4.0889068605509467</v>
      </c>
      <c r="Q109" s="66">
        <v>6.0628639834062676</v>
      </c>
      <c r="R109" s="66">
        <v>7.7764074606519928</v>
      </c>
      <c r="S109" s="66">
        <v>60.540072016518117</v>
      </c>
      <c r="T109" s="66">
        <v>18.503492659180203</v>
      </c>
      <c r="U109" s="66">
        <v>74.508044096958031</v>
      </c>
      <c r="V109" s="66">
        <v>15.453722732326714</v>
      </c>
      <c r="W109" s="66">
        <v>20.707064622154853</v>
      </c>
      <c r="X109" s="66">
        <v>57.157553860065974</v>
      </c>
      <c r="Y109" s="66">
        <v>26.296340736201252</v>
      </c>
      <c r="Z109" s="66">
        <v>3.5444265112916096</v>
      </c>
      <c r="AA109" s="66">
        <v>0</v>
      </c>
      <c r="AB109" s="66">
        <v>62.541403742583896</v>
      </c>
      <c r="AC109" s="66">
        <v>13.572323871236321</v>
      </c>
      <c r="AD109" s="66">
        <v>62.270593132179684</v>
      </c>
      <c r="AE109" s="66">
        <v>96.436336487476012</v>
      </c>
      <c r="AF109" s="66">
        <v>14.809805479269038</v>
      </c>
      <c r="AG109" s="66">
        <v>93.052828533262783</v>
      </c>
      <c r="AH109" s="66">
        <v>129.92201601257466</v>
      </c>
      <c r="AI109" s="66">
        <v>43.911473299419413</v>
      </c>
      <c r="AJ109" s="66">
        <v>312.8192792335168</v>
      </c>
      <c r="AK109" s="66">
        <v>131.36050202047625</v>
      </c>
      <c r="AL109" s="66">
        <v>112.31848948322543</v>
      </c>
      <c r="AM109" s="66">
        <v>8.2380029738963998</v>
      </c>
      <c r="AN109" s="66">
        <v>6.8808833565570939</v>
      </c>
      <c r="AO109" s="66">
        <v>24.996496679040746</v>
      </c>
      <c r="AP109" s="66">
        <v>43.750381224191393</v>
      </c>
      <c r="AQ109" s="66">
        <v>43.295963439514999</v>
      </c>
      <c r="AR109" s="66">
        <v>62.825960702153168</v>
      </c>
      <c r="AS109" s="66">
        <v>222.52650834036254</v>
      </c>
      <c r="AT109" s="66">
        <v>43.287473655304055</v>
      </c>
      <c r="AU109" s="66">
        <v>29.315984054356161</v>
      </c>
      <c r="AV109" s="66">
        <v>8.8112853338093586</v>
      </c>
      <c r="AW109" s="66">
        <v>6.0746173186671024</v>
      </c>
      <c r="AX109" s="66">
        <v>43.334806690808101</v>
      </c>
      <c r="AY109" s="66">
        <v>54.720071830347749</v>
      </c>
      <c r="AZ109" s="66">
        <v>8.6254251383129005E-2</v>
      </c>
      <c r="BA109" s="66">
        <v>19.800302565535056</v>
      </c>
      <c r="BB109" s="66">
        <v>75.418627139674655</v>
      </c>
      <c r="BC109" s="66">
        <v>315.6475736831066</v>
      </c>
      <c r="BD109" s="66">
        <v>31.254023783576862</v>
      </c>
      <c r="BE109" s="66">
        <v>69.686541569427646</v>
      </c>
      <c r="BF109" s="66">
        <v>62.87671696880944</v>
      </c>
      <c r="BG109" s="66">
        <v>0</v>
      </c>
      <c r="BH109" s="66">
        <v>0</v>
      </c>
      <c r="BI109" s="66">
        <v>1256.5234728362941</v>
      </c>
      <c r="BJ109" s="66">
        <v>0</v>
      </c>
      <c r="BK109" s="66">
        <v>0.16481776999894071</v>
      </c>
      <c r="BL109" s="66">
        <v>256.05153538436201</v>
      </c>
      <c r="BM109" s="66">
        <v>6.6714029781450093E-2</v>
      </c>
      <c r="BN109" s="66">
        <v>0</v>
      </c>
      <c r="BO109" s="66">
        <v>0</v>
      </c>
    </row>
    <row r="110" spans="1:67">
      <c r="A110">
        <v>2014</v>
      </c>
      <c r="B110" s="60" t="s">
        <v>500</v>
      </c>
      <c r="C110" s="65" t="s">
        <v>563</v>
      </c>
      <c r="D110" s="60" t="s">
        <v>430</v>
      </c>
      <c r="E110" s="66">
        <v>1.8844980441951167</v>
      </c>
      <c r="F110" s="66">
        <v>1.0813847765508013</v>
      </c>
      <c r="G110" s="66">
        <v>13.276943655316765</v>
      </c>
      <c r="H110" s="66">
        <v>0.49275926389523322</v>
      </c>
      <c r="I110" s="66">
        <v>22.561013511599853</v>
      </c>
      <c r="J110" s="66">
        <v>10.892402275003178</v>
      </c>
      <c r="K110" s="66">
        <v>3.9062186367243048</v>
      </c>
      <c r="L110" s="66">
        <v>2.970831277540531</v>
      </c>
      <c r="M110" s="66">
        <v>2.4475854591315844</v>
      </c>
      <c r="N110" s="66">
        <v>165.19654907721289</v>
      </c>
      <c r="O110" s="66">
        <v>19.688685828234284</v>
      </c>
      <c r="P110" s="66">
        <v>6.6120957450369282</v>
      </c>
      <c r="Q110" s="66">
        <v>2.2771780447591952</v>
      </c>
      <c r="R110" s="66">
        <v>3.8629263730801102</v>
      </c>
      <c r="S110" s="66">
        <v>50.22601803910112</v>
      </c>
      <c r="T110" s="66">
        <v>9.3179464066487316</v>
      </c>
      <c r="U110" s="66">
        <v>51.964580818594257</v>
      </c>
      <c r="V110" s="66">
        <v>8.0020686183668843</v>
      </c>
      <c r="W110" s="66">
        <v>13.523414608526371</v>
      </c>
      <c r="X110" s="66">
        <v>29.271183725059242</v>
      </c>
      <c r="Y110" s="66">
        <v>9.0259508836386431</v>
      </c>
      <c r="Z110" s="66">
        <v>2.7170679334888415</v>
      </c>
      <c r="AA110" s="66">
        <v>0</v>
      </c>
      <c r="AB110" s="66">
        <v>69.836866026912119</v>
      </c>
      <c r="AC110" s="66">
        <v>5.4938898320795779</v>
      </c>
      <c r="AD110" s="66">
        <v>10.069946798210944</v>
      </c>
      <c r="AE110" s="66">
        <v>68.140745078299886</v>
      </c>
      <c r="AF110" s="66">
        <v>4.6690411964090686</v>
      </c>
      <c r="AG110" s="66">
        <v>29.334498043334978</v>
      </c>
      <c r="AH110" s="66">
        <v>40.974253006190622</v>
      </c>
      <c r="AI110" s="66">
        <v>14.331044759692716</v>
      </c>
      <c r="AJ110" s="66">
        <v>4.2849928396323422</v>
      </c>
      <c r="AK110" s="66">
        <v>102.20635265686109</v>
      </c>
      <c r="AL110" s="66">
        <v>16.677143693044769</v>
      </c>
      <c r="AM110" s="66">
        <v>3.5147253432548045</v>
      </c>
      <c r="AN110" s="66">
        <v>9.0788349041671097</v>
      </c>
      <c r="AO110" s="66">
        <v>10.565472711055056</v>
      </c>
      <c r="AP110" s="66">
        <v>15.598462276561644</v>
      </c>
      <c r="AQ110" s="66">
        <v>40.196451652092833</v>
      </c>
      <c r="AR110" s="66">
        <v>14.313562995579952</v>
      </c>
      <c r="AS110" s="66">
        <v>67.256233870407442</v>
      </c>
      <c r="AT110" s="66">
        <v>21.027742415294504</v>
      </c>
      <c r="AU110" s="66">
        <v>12.734624499702104</v>
      </c>
      <c r="AV110" s="66">
        <v>14.495473205801762</v>
      </c>
      <c r="AW110" s="66">
        <v>4.188389580383558</v>
      </c>
      <c r="AX110" s="66">
        <v>10.109692044325627</v>
      </c>
      <c r="AY110" s="66">
        <v>6.3770454383197839</v>
      </c>
      <c r="AZ110" s="66">
        <v>8.0992529471408878E-2</v>
      </c>
      <c r="BA110" s="66">
        <v>4.3347887728297589</v>
      </c>
      <c r="BB110" s="66">
        <v>14.575759163095334</v>
      </c>
      <c r="BC110" s="66">
        <v>17.445042445104512</v>
      </c>
      <c r="BD110" s="66">
        <v>13.118321926129349</v>
      </c>
      <c r="BE110" s="66">
        <v>13.754413070035316</v>
      </c>
      <c r="BF110" s="66">
        <v>14.493234788200162</v>
      </c>
      <c r="BG110" s="66">
        <v>0</v>
      </c>
      <c r="BH110" s="66">
        <v>0</v>
      </c>
      <c r="BI110" s="66">
        <v>94.708406791533079</v>
      </c>
      <c r="BJ110" s="66">
        <v>0</v>
      </c>
      <c r="BK110" s="66">
        <v>168.19707919207343</v>
      </c>
      <c r="BL110" s="66">
        <v>306.11274583139817</v>
      </c>
      <c r="BM110" s="66">
        <v>6.1172883739958862E-2</v>
      </c>
      <c r="BN110" s="66">
        <v>0</v>
      </c>
      <c r="BO110" s="66">
        <v>0</v>
      </c>
    </row>
    <row r="111" spans="1:67">
      <c r="A111">
        <v>2014</v>
      </c>
      <c r="B111" s="60" t="s">
        <v>501</v>
      </c>
      <c r="C111" s="65" t="s">
        <v>564</v>
      </c>
      <c r="D111" s="60" t="s">
        <v>430</v>
      </c>
      <c r="E111" s="66">
        <v>0.4296867235710049</v>
      </c>
      <c r="F111" s="66">
        <v>5.669968383586569E-2</v>
      </c>
      <c r="G111" s="66">
        <v>8.1401535313785606E-2</v>
      </c>
      <c r="H111" s="66">
        <v>8.281088333198644E-2</v>
      </c>
      <c r="I111" s="66">
        <v>4.9717854899005314</v>
      </c>
      <c r="J111" s="66">
        <v>4.0891178236773866</v>
      </c>
      <c r="K111" s="66">
        <v>0.17673832490197142</v>
      </c>
      <c r="L111" s="66">
        <v>0.97647256185720699</v>
      </c>
      <c r="M111" s="66">
        <v>0.79489563592028112</v>
      </c>
      <c r="N111" s="66">
        <v>8.5234630788058041</v>
      </c>
      <c r="O111" s="66">
        <v>11.693683014411775</v>
      </c>
      <c r="P111" s="66">
        <v>3.287856817107965</v>
      </c>
      <c r="Q111" s="66">
        <v>1.0219706045163495</v>
      </c>
      <c r="R111" s="66">
        <v>0.8791651283181825</v>
      </c>
      <c r="S111" s="66">
        <v>8.3236438216729773</v>
      </c>
      <c r="T111" s="66">
        <v>4.2840523607490635</v>
      </c>
      <c r="U111" s="66">
        <v>37.670760184792698</v>
      </c>
      <c r="V111" s="66">
        <v>4.4207658341165272</v>
      </c>
      <c r="W111" s="66">
        <v>11.001928692482057</v>
      </c>
      <c r="X111" s="66">
        <v>16.670369812212545</v>
      </c>
      <c r="Y111" s="66">
        <v>7.1071945822321858</v>
      </c>
      <c r="Z111" s="66">
        <v>0.86994314851221088</v>
      </c>
      <c r="AA111" s="66">
        <v>0</v>
      </c>
      <c r="AB111" s="66">
        <v>4.5326216708810438</v>
      </c>
      <c r="AC111" s="66">
        <v>1.8034492176231738</v>
      </c>
      <c r="AD111" s="66">
        <v>3.8019679365531838</v>
      </c>
      <c r="AE111" s="66">
        <v>25.961572619850099</v>
      </c>
      <c r="AF111" s="66">
        <v>2.5111732266840612</v>
      </c>
      <c r="AG111" s="66">
        <v>15.777947919835038</v>
      </c>
      <c r="AH111" s="66">
        <v>22.031820617924712</v>
      </c>
      <c r="AI111" s="66">
        <v>2.0808107090237131</v>
      </c>
      <c r="AJ111" s="66">
        <v>0.46431828277088644</v>
      </c>
      <c r="AK111" s="66">
        <v>0.48249321232244846</v>
      </c>
      <c r="AL111" s="66">
        <v>6.7703029177838134</v>
      </c>
      <c r="AM111" s="66">
        <v>0.35627027224020347</v>
      </c>
      <c r="AN111" s="66">
        <v>2.2786150823369535</v>
      </c>
      <c r="AO111" s="66">
        <v>3.1713558289584167</v>
      </c>
      <c r="AP111" s="66">
        <v>4.6406928830277705</v>
      </c>
      <c r="AQ111" s="66">
        <v>3.4453231479324091</v>
      </c>
      <c r="AR111" s="66">
        <v>6.8808867936125298</v>
      </c>
      <c r="AS111" s="66">
        <v>26.183354044238403</v>
      </c>
      <c r="AT111" s="66">
        <v>6.8579910307524843</v>
      </c>
      <c r="AU111" s="66">
        <v>3.4762811370432276</v>
      </c>
      <c r="AV111" s="66">
        <v>0.90639573177377386</v>
      </c>
      <c r="AW111" s="66">
        <v>3.0402325135740869</v>
      </c>
      <c r="AX111" s="66">
        <v>4.048767214236312</v>
      </c>
      <c r="AY111" s="66">
        <v>3.7185039542056804</v>
      </c>
      <c r="AZ111" s="66">
        <v>2.4639172348127722E-2</v>
      </c>
      <c r="BA111" s="66">
        <v>1.8916990557992897</v>
      </c>
      <c r="BB111" s="66">
        <v>3.1341590101524353</v>
      </c>
      <c r="BC111" s="66">
        <v>19.025347664595387</v>
      </c>
      <c r="BD111" s="66">
        <v>6.2605314076584211</v>
      </c>
      <c r="BE111" s="66">
        <v>1.4779476915760132</v>
      </c>
      <c r="BF111" s="66">
        <v>5.5026442362203642</v>
      </c>
      <c r="BG111" s="66">
        <v>0</v>
      </c>
      <c r="BH111" s="66">
        <v>0</v>
      </c>
      <c r="BI111" s="66">
        <v>55.727133350341873</v>
      </c>
      <c r="BJ111" s="66">
        <v>0</v>
      </c>
      <c r="BK111" s="66">
        <v>25.783440958509512</v>
      </c>
      <c r="BL111" s="66">
        <v>480.53288075112351</v>
      </c>
      <c r="BM111" s="66">
        <v>5.5745668830788207E-2</v>
      </c>
      <c r="BN111" s="66">
        <v>0</v>
      </c>
      <c r="BO111" s="66">
        <v>0</v>
      </c>
    </row>
    <row r="112" spans="1:67">
      <c r="A112">
        <v>2014</v>
      </c>
      <c r="B112" s="60" t="s">
        <v>502</v>
      </c>
      <c r="C112" s="65" t="s">
        <v>565</v>
      </c>
      <c r="D112" s="60" t="s">
        <v>430</v>
      </c>
      <c r="E112" s="66">
        <v>0.78318153819219583</v>
      </c>
      <c r="F112" s="66">
        <v>6.2174741616714907E-2</v>
      </c>
      <c r="G112" s="66">
        <v>0.13064107470958652</v>
      </c>
      <c r="H112" s="66">
        <v>0.12583277643869412</v>
      </c>
      <c r="I112" s="66">
        <v>3.8230139547427191</v>
      </c>
      <c r="J112" s="66">
        <v>5.3910005178155744</v>
      </c>
      <c r="K112" s="66">
        <v>0.24533555142406657</v>
      </c>
      <c r="L112" s="66">
        <v>0.62227191361965506</v>
      </c>
      <c r="M112" s="66">
        <v>0.29148345299463796</v>
      </c>
      <c r="N112" s="66">
        <v>1.527243589896542</v>
      </c>
      <c r="O112" s="66">
        <v>4.4879707235383623</v>
      </c>
      <c r="P112" s="66">
        <v>2.1601105210793996</v>
      </c>
      <c r="Q112" s="66">
        <v>0.69973794801520395</v>
      </c>
      <c r="R112" s="66">
        <v>0.52964460187473139</v>
      </c>
      <c r="S112" s="66">
        <v>4.0115052173955217</v>
      </c>
      <c r="T112" s="66">
        <v>3.2818488573436504</v>
      </c>
      <c r="U112" s="66">
        <v>44.402735343303448</v>
      </c>
      <c r="V112" s="66">
        <v>4.7944472854369842</v>
      </c>
      <c r="W112" s="66">
        <v>6.8192321856896694</v>
      </c>
      <c r="X112" s="66">
        <v>9.1038823796570298</v>
      </c>
      <c r="Y112" s="66">
        <v>6.7551000845500129</v>
      </c>
      <c r="Z112" s="66">
        <v>1.7209781542167604</v>
      </c>
      <c r="AA112" s="66">
        <v>0</v>
      </c>
      <c r="AB112" s="66">
        <v>2.3592856005501508</v>
      </c>
      <c r="AC112" s="66">
        <v>1.154072213633377</v>
      </c>
      <c r="AD112" s="66">
        <v>2.3430227726241695</v>
      </c>
      <c r="AE112" s="66">
        <v>13.260572993405608</v>
      </c>
      <c r="AF112" s="66">
        <v>0.85230296144394502</v>
      </c>
      <c r="AG112" s="66">
        <v>5.3563069883626424</v>
      </c>
      <c r="AH112" s="66">
        <v>7.69976838284013</v>
      </c>
      <c r="AI112" s="66">
        <v>2.4372022005696126</v>
      </c>
      <c r="AJ112" s="66">
        <v>1.2934547964951557</v>
      </c>
      <c r="AK112" s="66">
        <v>0.76178031888404241</v>
      </c>
      <c r="AL112" s="66">
        <v>3.5909518425175122</v>
      </c>
      <c r="AM112" s="66">
        <v>0.34364859126129721</v>
      </c>
      <c r="AN112" s="66">
        <v>1.4995350047011753</v>
      </c>
      <c r="AO112" s="66">
        <v>1.2469720929947066</v>
      </c>
      <c r="AP112" s="66">
        <v>2.0316154261071255</v>
      </c>
      <c r="AQ112" s="66">
        <v>2.0939625654841358</v>
      </c>
      <c r="AR112" s="66">
        <v>4.4962693329229957</v>
      </c>
      <c r="AS112" s="66">
        <v>9.527311430022035</v>
      </c>
      <c r="AT112" s="66">
        <v>2.3108112111085712</v>
      </c>
      <c r="AU112" s="66">
        <v>1.4836191678754289</v>
      </c>
      <c r="AV112" s="66">
        <v>0.50177345804717177</v>
      </c>
      <c r="AW112" s="66">
        <v>0.65226855251767402</v>
      </c>
      <c r="AX112" s="66">
        <v>2.1187190970646768</v>
      </c>
      <c r="AY112" s="66">
        <v>1.7582583084411278</v>
      </c>
      <c r="AZ112" s="66">
        <v>1.4387488882023888E-2</v>
      </c>
      <c r="BA112" s="66">
        <v>1.0829041878923413</v>
      </c>
      <c r="BB112" s="66">
        <v>2.6485859933381235</v>
      </c>
      <c r="BC112" s="66">
        <v>6.168278790264436</v>
      </c>
      <c r="BD112" s="66">
        <v>3.9946624040851986</v>
      </c>
      <c r="BE112" s="66">
        <v>4.3659873094207171</v>
      </c>
      <c r="BF112" s="66">
        <v>2.7322424513932093</v>
      </c>
      <c r="BG112" s="66">
        <v>0</v>
      </c>
      <c r="BH112" s="66">
        <v>0</v>
      </c>
      <c r="BI112" s="66">
        <v>41.079561909877405</v>
      </c>
      <c r="BJ112" s="66">
        <v>0</v>
      </c>
      <c r="BK112" s="66">
        <v>8.9525190132303099</v>
      </c>
      <c r="BL112" s="66">
        <v>122.43638184745237</v>
      </c>
      <c r="BM112" s="66">
        <v>0.55545205375097229</v>
      </c>
      <c r="BN112" s="66">
        <v>0</v>
      </c>
      <c r="BO112" s="66">
        <v>0</v>
      </c>
    </row>
    <row r="113" spans="1:67">
      <c r="A113">
        <v>2014</v>
      </c>
      <c r="B113" s="60" t="s">
        <v>503</v>
      </c>
      <c r="C113" s="65" t="s">
        <v>566</v>
      </c>
      <c r="D113" s="60" t="s">
        <v>430</v>
      </c>
      <c r="E113" s="66">
        <v>1.3867410449060604</v>
      </c>
      <c r="F113" s="66">
        <v>7.3400733838791532E-2</v>
      </c>
      <c r="G113" s="66">
        <v>0.31837762311696827</v>
      </c>
      <c r="H113" s="66">
        <v>0.20824169340677476</v>
      </c>
      <c r="I113" s="66">
        <v>5.3346943146870238</v>
      </c>
      <c r="J113" s="66">
        <v>4.3270125388073843</v>
      </c>
      <c r="K113" s="66">
        <v>0.22395220505102176</v>
      </c>
      <c r="L113" s="66">
        <v>0.7459083961503149</v>
      </c>
      <c r="M113" s="66">
        <v>0.55339470864967677</v>
      </c>
      <c r="N113" s="66">
        <v>3.4753220602661723</v>
      </c>
      <c r="O113" s="66">
        <v>7.1898532861746336</v>
      </c>
      <c r="P113" s="66">
        <v>1.1415529660158628</v>
      </c>
      <c r="Q113" s="66">
        <v>0.62518019848512707</v>
      </c>
      <c r="R113" s="66">
        <v>1.1641327180155661</v>
      </c>
      <c r="S113" s="66">
        <v>6.5353399888971859</v>
      </c>
      <c r="T113" s="66">
        <v>3.4289966005736474</v>
      </c>
      <c r="U113" s="66">
        <v>14.592601507091725</v>
      </c>
      <c r="V113" s="66">
        <v>2.4094738035205863</v>
      </c>
      <c r="W113" s="66">
        <v>4.6113061570430904</v>
      </c>
      <c r="X113" s="66">
        <v>8.8598101502801185</v>
      </c>
      <c r="Y113" s="66">
        <v>3.2269285514539989</v>
      </c>
      <c r="Z113" s="66">
        <v>0.84203867751802897</v>
      </c>
      <c r="AA113" s="66">
        <v>0</v>
      </c>
      <c r="AB113" s="66">
        <v>3.8005274912325859</v>
      </c>
      <c r="AC113" s="66">
        <v>2.0119756211109321</v>
      </c>
      <c r="AD113" s="66">
        <v>5.075640643216115</v>
      </c>
      <c r="AE113" s="66">
        <v>15.27731534749522</v>
      </c>
      <c r="AF113" s="66">
        <v>1.8679989157722594</v>
      </c>
      <c r="AG113" s="66">
        <v>11.736466011635066</v>
      </c>
      <c r="AH113" s="66">
        <v>16.443123269031474</v>
      </c>
      <c r="AI113" s="66">
        <v>17.445664166739665</v>
      </c>
      <c r="AJ113" s="66">
        <v>1.6403126449768572</v>
      </c>
      <c r="AK113" s="66">
        <v>0.82837371726489972</v>
      </c>
      <c r="AL113" s="66">
        <v>9.0891644401973544</v>
      </c>
      <c r="AM113" s="66">
        <v>0.86121853314362906</v>
      </c>
      <c r="AN113" s="66">
        <v>2.5002847916200599</v>
      </c>
      <c r="AO113" s="66">
        <v>2.6741469440280055</v>
      </c>
      <c r="AP113" s="66">
        <v>3.9568064109215024</v>
      </c>
      <c r="AQ113" s="66">
        <v>2.910017887605203</v>
      </c>
      <c r="AR113" s="66">
        <v>5.5490273623769557</v>
      </c>
      <c r="AS113" s="66">
        <v>23.40146823277713</v>
      </c>
      <c r="AT113" s="66">
        <v>8.5858661885093159</v>
      </c>
      <c r="AU113" s="66">
        <v>3.5884961660200645</v>
      </c>
      <c r="AV113" s="66">
        <v>1.0719677251786719</v>
      </c>
      <c r="AW113" s="66">
        <v>2.204789029247809</v>
      </c>
      <c r="AX113" s="66">
        <v>4.6973275093638005</v>
      </c>
      <c r="AY113" s="66">
        <v>4.3171666068064276</v>
      </c>
      <c r="AZ113" s="66">
        <v>3.4359355427156138E-2</v>
      </c>
      <c r="BA113" s="66">
        <v>2.5504620820278481</v>
      </c>
      <c r="BB113" s="66">
        <v>8.1906311836754888</v>
      </c>
      <c r="BC113" s="66">
        <v>25.079105756714696</v>
      </c>
      <c r="BD113" s="66">
        <v>14.332307360214815</v>
      </c>
      <c r="BE113" s="66">
        <v>12.127239168826549</v>
      </c>
      <c r="BF113" s="66">
        <v>7.2200402293473918</v>
      </c>
      <c r="BG113" s="66">
        <v>0</v>
      </c>
      <c r="BH113" s="66">
        <v>0</v>
      </c>
      <c r="BI113" s="66">
        <v>323.55931897812712</v>
      </c>
      <c r="BJ113" s="66">
        <v>0</v>
      </c>
      <c r="BK113" s="66">
        <v>115.55685311819164</v>
      </c>
      <c r="BL113" s="66">
        <v>36.659154848681084</v>
      </c>
      <c r="BM113" s="66">
        <v>5.6232818290991388E-2</v>
      </c>
      <c r="BN113" s="66">
        <v>0</v>
      </c>
      <c r="BO113" s="66">
        <v>0</v>
      </c>
    </row>
    <row r="114" spans="1:67">
      <c r="A114">
        <v>2014</v>
      </c>
      <c r="B114" s="60" t="s">
        <v>504</v>
      </c>
      <c r="C114" s="65" t="s">
        <v>567</v>
      </c>
      <c r="D114" s="60" t="s">
        <v>430</v>
      </c>
      <c r="E114" s="66">
        <v>9.5298649327906003E-4</v>
      </c>
      <c r="F114" s="66">
        <v>7.6942719098873448E-5</v>
      </c>
      <c r="G114" s="66">
        <v>2.0352833334628321E-4</v>
      </c>
      <c r="H114" s="66">
        <v>2.5064456324024352E-4</v>
      </c>
      <c r="I114" s="66">
        <v>7.8922228440569155E-3</v>
      </c>
      <c r="J114" s="66">
        <v>5.3320183974626487E-3</v>
      </c>
      <c r="K114" s="66">
        <v>2.2393875575156931E-4</v>
      </c>
      <c r="L114" s="66">
        <v>1.2050805826544578E-3</v>
      </c>
      <c r="M114" s="66">
        <v>1.0085138222474448E-3</v>
      </c>
      <c r="N114" s="66">
        <v>4.9534612802357332E-3</v>
      </c>
      <c r="O114" s="66">
        <v>1.1272892215369475E-2</v>
      </c>
      <c r="P114" s="66">
        <v>3.1163099275125583E-3</v>
      </c>
      <c r="Q114" s="66">
        <v>1.1015956713753582E-3</v>
      </c>
      <c r="R114" s="66">
        <v>1.0908915508215946E-3</v>
      </c>
      <c r="S114" s="66">
        <v>7.6664165847359677E-3</v>
      </c>
      <c r="T114" s="66">
        <v>4.4712415844723238E-3</v>
      </c>
      <c r="U114" s="66">
        <v>2.8173741514053979E-2</v>
      </c>
      <c r="V114" s="66">
        <v>4.5844951297549542E-3</v>
      </c>
      <c r="W114" s="66">
        <v>6.7068575341076306E-3</v>
      </c>
      <c r="X114" s="66">
        <v>1.575704774977673E-2</v>
      </c>
      <c r="Y114" s="66">
        <v>4.4800833344916281E-3</v>
      </c>
      <c r="Z114" s="66">
        <v>1.4802724479019978E-3</v>
      </c>
      <c r="AA114" s="66">
        <v>0</v>
      </c>
      <c r="AB114" s="66">
        <v>5.2137158133029587E-3</v>
      </c>
      <c r="AC114" s="66">
        <v>1.6978684542605579E-3</v>
      </c>
      <c r="AD114" s="66">
        <v>4.5074111200553851E-3</v>
      </c>
      <c r="AE114" s="66">
        <v>2.8352886298838316E-2</v>
      </c>
      <c r="AF114" s="66">
        <v>2.0479097235905231E-3</v>
      </c>
      <c r="AG114" s="66">
        <v>1.2922028463055672E-2</v>
      </c>
      <c r="AH114" s="66">
        <v>1.8619575574280109E-2</v>
      </c>
      <c r="AI114" s="66">
        <v>5.206239633433184E-3</v>
      </c>
      <c r="AJ114" s="66">
        <v>4.0601356333412712E-3</v>
      </c>
      <c r="AK114" s="66">
        <v>1.898616353026216E-3</v>
      </c>
      <c r="AL114" s="66">
        <v>9.8923884698888347E-3</v>
      </c>
      <c r="AM114" s="66">
        <v>6.1905047824683114E-4</v>
      </c>
      <c r="AN114" s="66">
        <v>3.1793978027026635E-3</v>
      </c>
      <c r="AO114" s="66">
        <v>5.1576192507994771E-3</v>
      </c>
      <c r="AP114" s="66">
        <v>6.1761395562305883E-3</v>
      </c>
      <c r="AQ114" s="66">
        <v>5.8773231553244307E-3</v>
      </c>
      <c r="AR114" s="66">
        <v>1.0584589954885657E-2</v>
      </c>
      <c r="AS114" s="66">
        <v>3.125518836454981E-2</v>
      </c>
      <c r="AT114" s="66">
        <v>9.1532436725452228E-3</v>
      </c>
      <c r="AU114" s="66">
        <v>5.3291370616461459E-3</v>
      </c>
      <c r="AV114" s="66">
        <v>1.3574579524386868E-3</v>
      </c>
      <c r="AW114" s="66">
        <v>1.2867055163718645E-3</v>
      </c>
      <c r="AX114" s="66">
        <v>5.2395818415319232E-3</v>
      </c>
      <c r="AY114" s="66">
        <v>5.3234983717724586E-3</v>
      </c>
      <c r="AZ114" s="66">
        <v>6.5414003657775913E-5</v>
      </c>
      <c r="BA114" s="66">
        <v>2.6588017060465005E-3</v>
      </c>
      <c r="BB114" s="66">
        <v>6.4976567000763173E-3</v>
      </c>
      <c r="BC114" s="66">
        <v>1.7719720470045695E-2</v>
      </c>
      <c r="BD114" s="66">
        <v>1.0585196728894929E-2</v>
      </c>
      <c r="BE114" s="66">
        <v>5.4238371898067588E-3</v>
      </c>
      <c r="BF114" s="66">
        <v>7.1409336102231744E-3</v>
      </c>
      <c r="BG114" s="66">
        <v>0</v>
      </c>
      <c r="BH114" s="66">
        <v>0</v>
      </c>
      <c r="BI114" s="66">
        <v>0.11645404794485778</v>
      </c>
      <c r="BJ114" s="66">
        <v>0</v>
      </c>
      <c r="BK114" s="66">
        <v>7.2953410606523082E-3</v>
      </c>
      <c r="BL114" s="66">
        <v>9.577328800299037E-2</v>
      </c>
      <c r="BM114" s="66">
        <v>1.4713326939989153E-5</v>
      </c>
      <c r="BN114" s="66">
        <v>0</v>
      </c>
      <c r="BO114" s="66">
        <v>0</v>
      </c>
    </row>
    <row r="115" spans="1:67">
      <c r="A115">
        <v>2014</v>
      </c>
      <c r="B115" s="60" t="s">
        <v>505</v>
      </c>
      <c r="C115" s="65" t="s">
        <v>568</v>
      </c>
      <c r="D115" s="60" t="s">
        <v>430</v>
      </c>
      <c r="E115" s="66">
        <v>0</v>
      </c>
      <c r="F115" s="66">
        <v>0</v>
      </c>
      <c r="G115" s="66">
        <v>0</v>
      </c>
      <c r="H115" s="66">
        <v>0</v>
      </c>
      <c r="I115" s="66">
        <v>0</v>
      </c>
      <c r="J115" s="66">
        <v>0</v>
      </c>
      <c r="K115" s="66">
        <v>0</v>
      </c>
      <c r="L115" s="66">
        <v>0</v>
      </c>
      <c r="M115" s="66">
        <v>0</v>
      </c>
      <c r="N115" s="66">
        <v>0</v>
      </c>
      <c r="O115" s="66">
        <v>0</v>
      </c>
      <c r="P115" s="66">
        <v>0</v>
      </c>
      <c r="Q115" s="66">
        <v>0</v>
      </c>
      <c r="R115" s="66">
        <v>0</v>
      </c>
      <c r="S115" s="66">
        <v>0</v>
      </c>
      <c r="T115" s="66">
        <v>0</v>
      </c>
      <c r="U115" s="66">
        <v>0</v>
      </c>
      <c r="V115" s="66">
        <v>0</v>
      </c>
      <c r="W115" s="66">
        <v>0</v>
      </c>
      <c r="X115" s="66">
        <v>0</v>
      </c>
      <c r="Y115" s="66">
        <v>0</v>
      </c>
      <c r="Z115" s="66">
        <v>0</v>
      </c>
      <c r="AA115" s="66">
        <v>0</v>
      </c>
      <c r="AB115" s="66">
        <v>0</v>
      </c>
      <c r="AC115" s="66">
        <v>0</v>
      </c>
      <c r="AD115" s="66">
        <v>0</v>
      </c>
      <c r="AE115" s="66">
        <v>0</v>
      </c>
      <c r="AF115" s="66">
        <v>0</v>
      </c>
      <c r="AG115" s="66">
        <v>0</v>
      </c>
      <c r="AH115" s="66">
        <v>0</v>
      </c>
      <c r="AI115" s="66">
        <v>0</v>
      </c>
      <c r="AJ115" s="66">
        <v>0</v>
      </c>
      <c r="AK115" s="66">
        <v>0</v>
      </c>
      <c r="AL115" s="66">
        <v>0</v>
      </c>
      <c r="AM115" s="66">
        <v>0</v>
      </c>
      <c r="AN115" s="66">
        <v>0</v>
      </c>
      <c r="AO115" s="66">
        <v>0</v>
      </c>
      <c r="AP115" s="66">
        <v>0</v>
      </c>
      <c r="AQ115" s="66">
        <v>0</v>
      </c>
      <c r="AR115" s="66">
        <v>0</v>
      </c>
      <c r="AS115" s="66">
        <v>0</v>
      </c>
      <c r="AT115" s="66">
        <v>0</v>
      </c>
      <c r="AU115" s="66">
        <v>0</v>
      </c>
      <c r="AV115" s="66">
        <v>0</v>
      </c>
      <c r="AW115" s="66">
        <v>0</v>
      </c>
      <c r="AX115" s="66">
        <v>0</v>
      </c>
      <c r="AY115" s="66">
        <v>0</v>
      </c>
      <c r="AZ115" s="66">
        <v>0</v>
      </c>
      <c r="BA115" s="66">
        <v>0</v>
      </c>
      <c r="BB115" s="66">
        <v>0</v>
      </c>
      <c r="BC115" s="66">
        <v>0</v>
      </c>
      <c r="BD115" s="66">
        <v>0</v>
      </c>
      <c r="BE115" s="66">
        <v>0</v>
      </c>
      <c r="BF115" s="66">
        <v>0</v>
      </c>
      <c r="BG115" s="66">
        <v>0</v>
      </c>
      <c r="BH115" s="66">
        <v>0</v>
      </c>
      <c r="BI115" s="66">
        <v>0</v>
      </c>
      <c r="BJ115" s="66">
        <v>0</v>
      </c>
      <c r="BK115" s="66">
        <v>0</v>
      </c>
      <c r="BL115" s="66">
        <v>0</v>
      </c>
      <c r="BM115" s="66">
        <v>0</v>
      </c>
      <c r="BN115" s="66">
        <v>0</v>
      </c>
      <c r="BO115" s="66">
        <v>0</v>
      </c>
    </row>
    <row r="116" spans="1:67">
      <c r="A116">
        <v>2014</v>
      </c>
      <c r="B116" s="67" t="s">
        <v>576</v>
      </c>
      <c r="C116" s="67" t="s">
        <v>577</v>
      </c>
      <c r="D116" s="60" t="s">
        <v>578</v>
      </c>
      <c r="E116" s="66">
        <v>21340.996526321709</v>
      </c>
      <c r="F116" s="66">
        <v>1516.7418442347735</v>
      </c>
      <c r="G116" s="66">
        <v>2318.567334933955</v>
      </c>
      <c r="H116" s="66">
        <v>1812.3487253244675</v>
      </c>
      <c r="I116" s="66">
        <v>84890.036528754019</v>
      </c>
      <c r="J116" s="66">
        <v>59255.986670860577</v>
      </c>
      <c r="K116" s="66">
        <v>4213.9504405518765</v>
      </c>
      <c r="L116" s="66">
        <v>14645.404491028074</v>
      </c>
      <c r="M116" s="66">
        <v>7354.4777287341167</v>
      </c>
      <c r="N116" s="66">
        <v>113446.07105428303</v>
      </c>
      <c r="O116" s="66">
        <v>154009.11548574941</v>
      </c>
      <c r="P116" s="66">
        <v>29552.534262706595</v>
      </c>
      <c r="Q116" s="66">
        <v>15652.967451685425</v>
      </c>
      <c r="R116" s="66">
        <v>11140.536491259178</v>
      </c>
      <c r="S116" s="66">
        <v>114901.47619038129</v>
      </c>
      <c r="T116" s="66">
        <v>63537.636404059864</v>
      </c>
      <c r="U116" s="66">
        <v>219312.58815831691</v>
      </c>
      <c r="V116" s="66">
        <v>57621.726008046244</v>
      </c>
      <c r="W116" s="66">
        <v>79713.296388117626</v>
      </c>
      <c r="X116" s="66">
        <v>110283.85747373462</v>
      </c>
      <c r="Y116" s="66">
        <v>79032.447807243327</v>
      </c>
      <c r="Z116" s="66">
        <v>15169.313652701783</v>
      </c>
      <c r="AA116" s="66">
        <v>0</v>
      </c>
      <c r="AB116" s="66">
        <v>71365.095111341827</v>
      </c>
      <c r="AC116" s="66">
        <v>13265.118414090317</v>
      </c>
      <c r="AD116" s="66">
        <v>14029.58255837843</v>
      </c>
      <c r="AE116" s="66">
        <v>121774.47065537127</v>
      </c>
      <c r="AF116" s="66">
        <v>5047.8965904386314</v>
      </c>
      <c r="AG116" s="66">
        <v>31671.766181177347</v>
      </c>
      <c r="AH116" s="66">
        <v>44220.782359616169</v>
      </c>
      <c r="AI116" s="66">
        <v>36157.79718274084</v>
      </c>
      <c r="AJ116" s="66">
        <v>7999.2261167172237</v>
      </c>
      <c r="AK116" s="66">
        <v>8793.8626432810252</v>
      </c>
      <c r="AL116" s="66">
        <v>23899.60771772093</v>
      </c>
      <c r="AM116" s="66">
        <v>3156.3737255505021</v>
      </c>
      <c r="AN116" s="66">
        <v>34210.073357226618</v>
      </c>
      <c r="AO116" s="66">
        <v>13008.363918921665</v>
      </c>
      <c r="AP116" s="66">
        <v>29085.506538541835</v>
      </c>
      <c r="AQ116" s="66">
        <v>8396.0354472001036</v>
      </c>
      <c r="AR116" s="66">
        <v>11925.66311673388</v>
      </c>
      <c r="AS116" s="66">
        <v>43222.861171534554</v>
      </c>
      <c r="AT116" s="66">
        <v>11247.732560118255</v>
      </c>
      <c r="AU116" s="66">
        <v>7564.4328837316107</v>
      </c>
      <c r="AV116" s="66">
        <v>26328.154536051181</v>
      </c>
      <c r="AW116" s="66">
        <v>7285.9422139632998</v>
      </c>
      <c r="AX116" s="66">
        <v>11613.390950163081</v>
      </c>
      <c r="AY116" s="66">
        <v>16289.718823667945</v>
      </c>
      <c r="AZ116" s="66">
        <v>940.23124717516521</v>
      </c>
      <c r="BA116" s="66">
        <v>7659.2221729376406</v>
      </c>
      <c r="BB116" s="66">
        <v>18541.94155573695</v>
      </c>
      <c r="BC116" s="66">
        <v>36842.179351685627</v>
      </c>
      <c r="BD116" s="66">
        <v>27290.549692539607</v>
      </c>
      <c r="BE116" s="66">
        <v>48853.032389871929</v>
      </c>
      <c r="BF116" s="66">
        <v>34848.716852797217</v>
      </c>
      <c r="BG116" s="66">
        <v>0</v>
      </c>
      <c r="BH116" s="66">
        <v>0</v>
      </c>
      <c r="BI116" s="66">
        <v>642202.76995250129</v>
      </c>
      <c r="BJ116" s="66">
        <v>0</v>
      </c>
      <c r="BK116" s="66">
        <v>211446.59155294774</v>
      </c>
      <c r="BL116" s="66">
        <v>377036.77166713687</v>
      </c>
      <c r="BM116" s="66">
        <v>663.886212538976</v>
      </c>
      <c r="BN116" s="66">
        <v>0</v>
      </c>
      <c r="BO116" s="66">
        <v>0</v>
      </c>
    </row>
    <row r="117" spans="1:67">
      <c r="A117">
        <v>2014</v>
      </c>
      <c r="B117" s="68" t="s">
        <v>579</v>
      </c>
      <c r="C117" s="68" t="s">
        <v>580</v>
      </c>
      <c r="D117" s="60" t="s">
        <v>578</v>
      </c>
      <c r="E117" s="66">
        <v>297.12292488059614</v>
      </c>
      <c r="F117" s="66">
        <v>27.501972220480479</v>
      </c>
      <c r="G117" s="66">
        <v>69.869329162885251</v>
      </c>
      <c r="H117" s="66">
        <v>81.506589459045415</v>
      </c>
      <c r="I117" s="66">
        <v>1242.0892759430283</v>
      </c>
      <c r="J117" s="66">
        <v>580.71793150472297</v>
      </c>
      <c r="K117" s="66">
        <v>26.916998898356059</v>
      </c>
      <c r="L117" s="66">
        <v>57.868687016898647</v>
      </c>
      <c r="M117" s="66">
        <v>34.801017289860134</v>
      </c>
      <c r="N117" s="66">
        <v>1491.3122148775585</v>
      </c>
      <c r="O117" s="66">
        <v>811.03607979162507</v>
      </c>
      <c r="P117" s="66">
        <v>347.56960256111972</v>
      </c>
      <c r="Q117" s="66">
        <v>103.98869149478831</v>
      </c>
      <c r="R117" s="66">
        <v>150.78099114144692</v>
      </c>
      <c r="S117" s="66">
        <v>208.88122157960251</v>
      </c>
      <c r="T117" s="66">
        <v>281.29120414487534</v>
      </c>
      <c r="U117" s="66">
        <v>864.68924835339703</v>
      </c>
      <c r="V117" s="66">
        <v>303.27716231243437</v>
      </c>
      <c r="W117" s="66">
        <v>515.64979402148595</v>
      </c>
      <c r="X117" s="66">
        <v>438.84992354935906</v>
      </c>
      <c r="Y117" s="66">
        <v>206.78802305047057</v>
      </c>
      <c r="Z117" s="66">
        <v>91.249477386793217</v>
      </c>
      <c r="AA117" s="66">
        <v>0</v>
      </c>
      <c r="AB117" s="66">
        <v>2884.6720824750741</v>
      </c>
      <c r="AC117" s="66">
        <v>1046.4779266319897</v>
      </c>
      <c r="AD117" s="66">
        <v>931.05928969973581</v>
      </c>
      <c r="AE117" s="66">
        <v>2555.6184931238167</v>
      </c>
      <c r="AF117" s="66">
        <v>69.137107718636997</v>
      </c>
      <c r="AG117" s="66">
        <v>433.78563316902211</v>
      </c>
      <c r="AH117" s="66">
        <v>605.66025621704898</v>
      </c>
      <c r="AI117" s="66">
        <v>5295.8451738802742</v>
      </c>
      <c r="AJ117" s="66">
        <v>226.11243574291169</v>
      </c>
      <c r="AK117" s="66">
        <v>17.920016092447167</v>
      </c>
      <c r="AL117" s="66">
        <v>386.7498786921235</v>
      </c>
      <c r="AM117" s="66">
        <v>163.58833502617159</v>
      </c>
      <c r="AN117" s="66">
        <v>1607.9603908272363</v>
      </c>
      <c r="AO117" s="66">
        <v>718.03118610912895</v>
      </c>
      <c r="AP117" s="66">
        <v>669.40184850922435</v>
      </c>
      <c r="AQ117" s="66">
        <v>42.658540456478612</v>
      </c>
      <c r="AR117" s="66">
        <v>70.9591293576092</v>
      </c>
      <c r="AS117" s="66">
        <v>2504.2827859418712</v>
      </c>
      <c r="AT117" s="66">
        <v>1016.6348263895715</v>
      </c>
      <c r="AU117" s="66">
        <v>747.14975753459146</v>
      </c>
      <c r="AV117" s="66">
        <v>605.70360443304583</v>
      </c>
      <c r="AW117" s="66">
        <v>172.46697143216701</v>
      </c>
      <c r="AX117" s="66">
        <v>794.15485342159889</v>
      </c>
      <c r="AY117" s="66">
        <v>1041.9609619237256</v>
      </c>
      <c r="AZ117" s="66">
        <v>1.3907861057411097</v>
      </c>
      <c r="BA117" s="66">
        <v>95.856992156251167</v>
      </c>
      <c r="BB117" s="66">
        <v>1135.9603750971519</v>
      </c>
      <c r="BC117" s="66">
        <v>2130.6904327342463</v>
      </c>
      <c r="BD117" s="66">
        <v>1693.4950723901491</v>
      </c>
      <c r="BE117" s="66">
        <v>2926.3553753040819</v>
      </c>
      <c r="BF117" s="66">
        <v>918.0574983690035</v>
      </c>
      <c r="BG117" s="66">
        <v>0</v>
      </c>
      <c r="BH117" s="66">
        <v>0</v>
      </c>
      <c r="BI117" s="66">
        <v>52164.395460352694</v>
      </c>
      <c r="BJ117" s="66">
        <v>0</v>
      </c>
      <c r="BK117" s="66">
        <v>0</v>
      </c>
      <c r="BL117" s="66">
        <v>30346.397280133631</v>
      </c>
      <c r="BM117" s="66">
        <v>47.93060941072978</v>
      </c>
      <c r="BN117" s="66">
        <v>0</v>
      </c>
      <c r="BO117" s="66">
        <v>0</v>
      </c>
    </row>
    <row r="118" spans="1:67">
      <c r="A118">
        <v>2014</v>
      </c>
      <c r="B118" s="68" t="s">
        <v>581</v>
      </c>
      <c r="C118" s="68" t="s">
        <v>582</v>
      </c>
      <c r="D118" s="60" t="s">
        <v>578</v>
      </c>
      <c r="E118" s="66">
        <v>0</v>
      </c>
      <c r="F118" s="66">
        <v>0</v>
      </c>
      <c r="G118" s="66">
        <v>0</v>
      </c>
      <c r="H118" s="66">
        <v>0</v>
      </c>
      <c r="I118" s="66">
        <v>0</v>
      </c>
      <c r="J118" s="66">
        <v>0</v>
      </c>
      <c r="K118" s="66">
        <v>0</v>
      </c>
      <c r="L118" s="66">
        <v>0</v>
      </c>
      <c r="M118" s="66">
        <v>0</v>
      </c>
      <c r="N118" s="66">
        <v>0</v>
      </c>
      <c r="O118" s="66">
        <v>0</v>
      </c>
      <c r="P118" s="66">
        <v>0</v>
      </c>
      <c r="Q118" s="66">
        <v>0</v>
      </c>
      <c r="R118" s="66">
        <v>0</v>
      </c>
      <c r="S118" s="66">
        <v>0</v>
      </c>
      <c r="T118" s="66">
        <v>0</v>
      </c>
      <c r="U118" s="66">
        <v>0</v>
      </c>
      <c r="V118" s="66">
        <v>0</v>
      </c>
      <c r="W118" s="66">
        <v>0</v>
      </c>
      <c r="X118" s="66">
        <v>0</v>
      </c>
      <c r="Y118" s="66">
        <v>0</v>
      </c>
      <c r="Z118" s="66">
        <v>0</v>
      </c>
      <c r="AA118" s="66">
        <v>0</v>
      </c>
      <c r="AB118" s="66">
        <v>0</v>
      </c>
      <c r="AC118" s="66">
        <v>0</v>
      </c>
      <c r="AD118" s="66">
        <v>0</v>
      </c>
      <c r="AE118" s="66">
        <v>0</v>
      </c>
      <c r="AF118" s="66">
        <v>0</v>
      </c>
      <c r="AG118" s="66">
        <v>0</v>
      </c>
      <c r="AH118" s="66">
        <v>0</v>
      </c>
      <c r="AI118" s="66">
        <v>0</v>
      </c>
      <c r="AJ118" s="66">
        <v>0</v>
      </c>
      <c r="AK118" s="66">
        <v>0</v>
      </c>
      <c r="AL118" s="66">
        <v>0</v>
      </c>
      <c r="AM118" s="66">
        <v>0</v>
      </c>
      <c r="AN118" s="66">
        <v>0</v>
      </c>
      <c r="AO118" s="66">
        <v>0</v>
      </c>
      <c r="AP118" s="66">
        <v>0</v>
      </c>
      <c r="AQ118" s="66">
        <v>0</v>
      </c>
      <c r="AR118" s="66">
        <v>0</v>
      </c>
      <c r="AS118" s="66">
        <v>0</v>
      </c>
      <c r="AT118" s="66">
        <v>0</v>
      </c>
      <c r="AU118" s="66">
        <v>0</v>
      </c>
      <c r="AV118" s="66">
        <v>0</v>
      </c>
      <c r="AW118" s="66">
        <v>0</v>
      </c>
      <c r="AX118" s="66">
        <v>0</v>
      </c>
      <c r="AY118" s="66">
        <v>0</v>
      </c>
      <c r="AZ118" s="66">
        <v>0</v>
      </c>
      <c r="BA118" s="66">
        <v>0</v>
      </c>
      <c r="BB118" s="66">
        <v>0</v>
      </c>
      <c r="BC118" s="66">
        <v>0</v>
      </c>
      <c r="BD118" s="66">
        <v>0</v>
      </c>
      <c r="BE118" s="66">
        <v>0</v>
      </c>
      <c r="BF118" s="66">
        <v>0</v>
      </c>
      <c r="BG118" s="66">
        <v>0</v>
      </c>
      <c r="BH118" s="66">
        <v>0</v>
      </c>
      <c r="BI118" s="66">
        <v>0</v>
      </c>
      <c r="BJ118" s="66">
        <v>0</v>
      </c>
      <c r="BK118" s="66">
        <v>0</v>
      </c>
      <c r="BL118" s="66">
        <v>0</v>
      </c>
      <c r="BM118" s="66">
        <v>0</v>
      </c>
      <c r="BN118" s="66">
        <v>0</v>
      </c>
      <c r="BO118" s="66">
        <v>0</v>
      </c>
    </row>
    <row r="119" spans="1:67">
      <c r="A119">
        <v>2014</v>
      </c>
      <c r="B119" s="68" t="s">
        <v>583</v>
      </c>
      <c r="C119" s="68" t="s">
        <v>584</v>
      </c>
      <c r="D119" s="60" t="s">
        <v>578</v>
      </c>
      <c r="E119" s="66">
        <v>0</v>
      </c>
      <c r="F119" s="66">
        <v>0</v>
      </c>
      <c r="G119" s="66">
        <v>0</v>
      </c>
      <c r="H119" s="66">
        <v>0</v>
      </c>
      <c r="I119" s="66">
        <v>0</v>
      </c>
      <c r="J119" s="66">
        <v>0</v>
      </c>
      <c r="K119" s="66">
        <v>0</v>
      </c>
      <c r="L119" s="66">
        <v>0</v>
      </c>
      <c r="M119" s="66">
        <v>0</v>
      </c>
      <c r="N119" s="66">
        <v>0</v>
      </c>
      <c r="O119" s="66">
        <v>0</v>
      </c>
      <c r="P119" s="66">
        <v>0</v>
      </c>
      <c r="Q119" s="66">
        <v>0</v>
      </c>
      <c r="R119" s="66">
        <v>0</v>
      </c>
      <c r="S119" s="66">
        <v>0</v>
      </c>
      <c r="T119" s="66">
        <v>0</v>
      </c>
      <c r="U119" s="66">
        <v>0</v>
      </c>
      <c r="V119" s="66">
        <v>0</v>
      </c>
      <c r="W119" s="66">
        <v>0</v>
      </c>
      <c r="X119" s="66">
        <v>0</v>
      </c>
      <c r="Y119" s="66">
        <v>0</v>
      </c>
      <c r="Z119" s="66">
        <v>0</v>
      </c>
      <c r="AA119" s="66">
        <v>0</v>
      </c>
      <c r="AB119" s="66">
        <v>0</v>
      </c>
      <c r="AC119" s="66">
        <v>0</v>
      </c>
      <c r="AD119" s="66">
        <v>0</v>
      </c>
      <c r="AE119" s="66">
        <v>0</v>
      </c>
      <c r="AF119" s="66">
        <v>0</v>
      </c>
      <c r="AG119" s="66">
        <v>0</v>
      </c>
      <c r="AH119" s="66">
        <v>0</v>
      </c>
      <c r="AI119" s="66">
        <v>0</v>
      </c>
      <c r="AJ119" s="66">
        <v>0</v>
      </c>
      <c r="AK119" s="66">
        <v>0</v>
      </c>
      <c r="AL119" s="66">
        <v>0</v>
      </c>
      <c r="AM119" s="66">
        <v>0</v>
      </c>
      <c r="AN119" s="66">
        <v>0</v>
      </c>
      <c r="AO119" s="66">
        <v>0</v>
      </c>
      <c r="AP119" s="66">
        <v>0</v>
      </c>
      <c r="AQ119" s="66">
        <v>0</v>
      </c>
      <c r="AR119" s="66">
        <v>0</v>
      </c>
      <c r="AS119" s="66">
        <v>0</v>
      </c>
      <c r="AT119" s="66">
        <v>0</v>
      </c>
      <c r="AU119" s="66">
        <v>0</v>
      </c>
      <c r="AV119" s="66">
        <v>0</v>
      </c>
      <c r="AW119" s="66">
        <v>0</v>
      </c>
      <c r="AX119" s="66">
        <v>0</v>
      </c>
      <c r="AY119" s="66">
        <v>0</v>
      </c>
      <c r="AZ119" s="66">
        <v>0</v>
      </c>
      <c r="BA119" s="66">
        <v>0</v>
      </c>
      <c r="BB119" s="66">
        <v>0</v>
      </c>
      <c r="BC119" s="66">
        <v>0</v>
      </c>
      <c r="BD119" s="66">
        <v>0</v>
      </c>
      <c r="BE119" s="66">
        <v>0</v>
      </c>
      <c r="BF119" s="66">
        <v>0</v>
      </c>
      <c r="BG119" s="66">
        <v>0</v>
      </c>
      <c r="BH119" s="66">
        <v>0</v>
      </c>
      <c r="BI119" s="66">
        <v>22382.422096500002</v>
      </c>
      <c r="BJ119" s="66">
        <v>0</v>
      </c>
      <c r="BK119" s="66">
        <v>0</v>
      </c>
      <c r="BL119" s="66">
        <v>0</v>
      </c>
      <c r="BM119" s="66">
        <v>0</v>
      </c>
      <c r="BN119" s="66">
        <v>0</v>
      </c>
      <c r="BO119" s="66">
        <v>0</v>
      </c>
    </row>
    <row r="120" spans="1:67">
      <c r="A120">
        <v>2014</v>
      </c>
      <c r="B120" s="68" t="s">
        <v>585</v>
      </c>
      <c r="C120" s="68" t="s">
        <v>586</v>
      </c>
      <c r="D120" s="60" t="s">
        <v>578</v>
      </c>
      <c r="E120" s="66">
        <v>0</v>
      </c>
      <c r="F120" s="66">
        <v>0</v>
      </c>
      <c r="G120" s="66">
        <v>0</v>
      </c>
      <c r="H120" s="66">
        <v>0</v>
      </c>
      <c r="I120" s="66">
        <v>0</v>
      </c>
      <c r="J120" s="66">
        <v>0</v>
      </c>
      <c r="K120" s="66">
        <v>0</v>
      </c>
      <c r="L120" s="66">
        <v>0</v>
      </c>
      <c r="M120" s="66">
        <v>0</v>
      </c>
      <c r="N120" s="66">
        <v>0</v>
      </c>
      <c r="O120" s="66">
        <v>0</v>
      </c>
      <c r="P120" s="66">
        <v>0</v>
      </c>
      <c r="Q120" s="66">
        <v>0</v>
      </c>
      <c r="R120" s="66">
        <v>0</v>
      </c>
      <c r="S120" s="66">
        <v>0</v>
      </c>
      <c r="T120" s="66">
        <v>0</v>
      </c>
      <c r="U120" s="66">
        <v>0</v>
      </c>
      <c r="V120" s="66">
        <v>0</v>
      </c>
      <c r="W120" s="66">
        <v>0</v>
      </c>
      <c r="X120" s="66">
        <v>0</v>
      </c>
      <c r="Y120" s="66">
        <v>0</v>
      </c>
      <c r="Z120" s="66">
        <v>0</v>
      </c>
      <c r="AA120" s="66">
        <v>0</v>
      </c>
      <c r="AB120" s="66">
        <v>0</v>
      </c>
      <c r="AC120" s="66">
        <v>0</v>
      </c>
      <c r="AD120" s="66">
        <v>0</v>
      </c>
      <c r="AE120" s="66">
        <v>0</v>
      </c>
      <c r="AF120" s="66">
        <v>0</v>
      </c>
      <c r="AG120" s="66">
        <v>0</v>
      </c>
      <c r="AH120" s="66">
        <v>0</v>
      </c>
      <c r="AI120" s="66">
        <v>0</v>
      </c>
      <c r="AJ120" s="66">
        <v>0</v>
      </c>
      <c r="AK120" s="66">
        <v>0</v>
      </c>
      <c r="AL120" s="66">
        <v>0</v>
      </c>
      <c r="AM120" s="66">
        <v>0</v>
      </c>
      <c r="AN120" s="66">
        <v>0</v>
      </c>
      <c r="AO120" s="66">
        <v>0</v>
      </c>
      <c r="AP120" s="66">
        <v>0</v>
      </c>
      <c r="AQ120" s="66">
        <v>0</v>
      </c>
      <c r="AR120" s="66">
        <v>0</v>
      </c>
      <c r="AS120" s="66">
        <v>0</v>
      </c>
      <c r="AT120" s="66">
        <v>0</v>
      </c>
      <c r="AU120" s="66">
        <v>0</v>
      </c>
      <c r="AV120" s="66">
        <v>0</v>
      </c>
      <c r="AW120" s="66">
        <v>0</v>
      </c>
      <c r="AX120" s="66">
        <v>0</v>
      </c>
      <c r="AY120" s="66">
        <v>0</v>
      </c>
      <c r="AZ120" s="66">
        <v>0</v>
      </c>
      <c r="BA120" s="66">
        <v>0</v>
      </c>
      <c r="BB120" s="66">
        <v>0</v>
      </c>
      <c r="BC120" s="66">
        <v>0</v>
      </c>
      <c r="BD120" s="66">
        <v>0</v>
      </c>
      <c r="BE120" s="66">
        <v>0</v>
      </c>
      <c r="BF120" s="66">
        <v>0</v>
      </c>
      <c r="BG120" s="66">
        <v>0</v>
      </c>
      <c r="BH120" s="66">
        <v>0</v>
      </c>
      <c r="BI120" s="66">
        <v>-14115.878328000001</v>
      </c>
      <c r="BJ120" s="66">
        <v>0</v>
      </c>
      <c r="BK120" s="66">
        <v>0</v>
      </c>
      <c r="BL120" s="66">
        <v>0</v>
      </c>
      <c r="BM120" s="66">
        <v>0</v>
      </c>
      <c r="BN120" s="66">
        <v>0</v>
      </c>
      <c r="BO120" s="66">
        <v>0</v>
      </c>
    </row>
    <row r="121" spans="1:67">
      <c r="A121">
        <v>2014</v>
      </c>
      <c r="B121" s="67" t="s">
        <v>587</v>
      </c>
      <c r="C121" s="67" t="s">
        <v>588</v>
      </c>
      <c r="D121" s="60" t="s">
        <v>578</v>
      </c>
      <c r="E121" s="66">
        <v>25488.470353500001</v>
      </c>
      <c r="F121" s="66">
        <v>1825.4995080000001</v>
      </c>
      <c r="G121" s="66">
        <v>2823.023604</v>
      </c>
      <c r="H121" s="66">
        <v>2393.3545454999999</v>
      </c>
      <c r="I121" s="66">
        <v>16736.469927000002</v>
      </c>
      <c r="J121" s="66">
        <v>20515.390763999974</v>
      </c>
      <c r="K121" s="66">
        <v>1643.4866417167957</v>
      </c>
      <c r="L121" s="66">
        <v>5673.3888849573805</v>
      </c>
      <c r="M121" s="66">
        <v>2841.5046228258216</v>
      </c>
      <c r="N121" s="66">
        <v>8764.2603930000296</v>
      </c>
      <c r="O121" s="66">
        <v>43036.133569673853</v>
      </c>
      <c r="P121" s="66">
        <v>8234.3810638260493</v>
      </c>
      <c r="Q121" s="66">
        <v>6435.9765002755121</v>
      </c>
      <c r="R121" s="66">
        <v>4644.1820607244881</v>
      </c>
      <c r="S121" s="66">
        <v>31040.904638999989</v>
      </c>
      <c r="T121" s="66">
        <v>29178.815308499972</v>
      </c>
      <c r="U121" s="66">
        <v>86950.686291484861</v>
      </c>
      <c r="V121" s="66">
        <v>22695.51627401523</v>
      </c>
      <c r="W121" s="66">
        <v>33123.103135500016</v>
      </c>
      <c r="X121" s="66">
        <v>36454.032703047196</v>
      </c>
      <c r="Y121" s="66">
        <v>26240.109630452778</v>
      </c>
      <c r="Z121" s="66">
        <v>5652.985018499995</v>
      </c>
      <c r="AA121" s="66">
        <v>0</v>
      </c>
      <c r="AB121" s="66">
        <v>26265.220014000002</v>
      </c>
      <c r="AC121" s="66">
        <v>4867.6457554554063</v>
      </c>
      <c r="AD121" s="66">
        <v>5090.7733900445837</v>
      </c>
      <c r="AE121" s="66">
        <v>63632.837598000078</v>
      </c>
      <c r="AF121" s="66">
        <v>6803.0726841617225</v>
      </c>
      <c r="AG121" s="66">
        <v>46895.309051281904</v>
      </c>
      <c r="AH121" s="66">
        <v>57425.859582056357</v>
      </c>
      <c r="AI121" s="66">
        <v>23009.33596235752</v>
      </c>
      <c r="AJ121" s="66">
        <v>4577.8551566675496</v>
      </c>
      <c r="AK121" s="66">
        <v>4921.084058347963</v>
      </c>
      <c r="AL121" s="66">
        <v>13366.667314402732</v>
      </c>
      <c r="AM121" s="66">
        <v>1824.9756967242286</v>
      </c>
      <c r="AN121" s="66">
        <v>33446.519150999986</v>
      </c>
      <c r="AO121" s="66">
        <v>10639.228046217548</v>
      </c>
      <c r="AP121" s="66">
        <v>22981.591713782462</v>
      </c>
      <c r="AQ121" s="66">
        <v>6532.2652580086606</v>
      </c>
      <c r="AR121" s="66">
        <v>9342.0153969913445</v>
      </c>
      <c r="AS121" s="66">
        <v>49525.657901810519</v>
      </c>
      <c r="AT121" s="66">
        <v>13279.776930202948</v>
      </c>
      <c r="AU121" s="66">
        <v>9003.3748439865467</v>
      </c>
      <c r="AV121" s="66">
        <v>99661.431999489214</v>
      </c>
      <c r="AW121" s="66">
        <v>10891.320541856747</v>
      </c>
      <c r="AX121" s="66">
        <v>18164.921431252795</v>
      </c>
      <c r="AY121" s="66">
        <v>25454.48247077339</v>
      </c>
      <c r="AZ121" s="66">
        <v>1370.7799599699499</v>
      </c>
      <c r="BA121" s="66">
        <v>11344.833917647127</v>
      </c>
      <c r="BB121" s="66">
        <v>30605.844142010777</v>
      </c>
      <c r="BC121" s="66">
        <v>93403.45764600001</v>
      </c>
      <c r="BD121" s="66">
        <v>70607.998228500015</v>
      </c>
      <c r="BE121" s="66">
        <v>54341.39864549999</v>
      </c>
      <c r="BF121" s="66">
        <v>35424.175297499998</v>
      </c>
      <c r="BG121" s="66">
        <v>0</v>
      </c>
      <c r="BH121" s="66">
        <v>0</v>
      </c>
      <c r="BI121" s="66">
        <v>0</v>
      </c>
      <c r="BJ121" s="66">
        <v>0</v>
      </c>
      <c r="BK121" s="66">
        <v>0</v>
      </c>
      <c r="BL121" s="66">
        <v>0</v>
      </c>
      <c r="BM121" s="66">
        <v>0</v>
      </c>
      <c r="BN121" s="66">
        <v>0</v>
      </c>
      <c r="BO121" s="66">
        <v>0</v>
      </c>
    </row>
    <row r="122" spans="1:67">
      <c r="A122">
        <v>2014</v>
      </c>
      <c r="B122" s="68" t="s">
        <v>589</v>
      </c>
      <c r="C122" s="68" t="s">
        <v>590</v>
      </c>
      <c r="D122" s="60" t="s">
        <v>578</v>
      </c>
      <c r="E122" s="66">
        <v>227.70752437402339</v>
      </c>
      <c r="F122" s="66">
        <v>21.799805532089</v>
      </c>
      <c r="G122" s="66">
        <v>33.354253062768464</v>
      </c>
      <c r="H122" s="66">
        <v>15.113714906450571</v>
      </c>
      <c r="I122" s="66">
        <v>804.23273995760383</v>
      </c>
      <c r="J122" s="66">
        <v>636.2039013752476</v>
      </c>
      <c r="K122" s="66">
        <v>68.21398768870263</v>
      </c>
      <c r="L122" s="66">
        <v>171.86726677144935</v>
      </c>
      <c r="M122" s="66">
        <v>60.903376715908266</v>
      </c>
      <c r="N122" s="66">
        <v>9147.413833654351</v>
      </c>
      <c r="O122" s="66">
        <v>3031.8197187408737</v>
      </c>
      <c r="P122" s="66">
        <v>302.73200132804436</v>
      </c>
      <c r="Q122" s="66">
        <v>229.13112233041483</v>
      </c>
      <c r="R122" s="66">
        <v>244.19682013806928</v>
      </c>
      <c r="S122" s="66">
        <v>3515.3827945241951</v>
      </c>
      <c r="T122" s="66">
        <v>1004.3013679783695</v>
      </c>
      <c r="U122" s="66">
        <v>4967.0331800918784</v>
      </c>
      <c r="V122" s="66">
        <v>841.2535217475745</v>
      </c>
      <c r="W122" s="66">
        <v>1138.1702695952131</v>
      </c>
      <c r="X122" s="66">
        <v>1105.5470224620708</v>
      </c>
      <c r="Y122" s="66">
        <v>1256.2663558520076</v>
      </c>
      <c r="Z122" s="66">
        <v>194.68034032784337</v>
      </c>
      <c r="AA122" s="66">
        <v>0</v>
      </c>
      <c r="AB122" s="66">
        <v>3490.5474365591599</v>
      </c>
      <c r="AC122" s="66">
        <v>95.757506793272498</v>
      </c>
      <c r="AD122" s="66">
        <v>107.12957570246664</v>
      </c>
      <c r="AE122" s="66">
        <v>1761.1857311399799</v>
      </c>
      <c r="AF122" s="66">
        <v>17.45011399208402</v>
      </c>
      <c r="AG122" s="66">
        <v>109.6417259182183</v>
      </c>
      <c r="AH122" s="66">
        <v>153.06079173086761</v>
      </c>
      <c r="AI122" s="66">
        <v>561.36969202166642</v>
      </c>
      <c r="AJ122" s="66">
        <v>133.81793719196082</v>
      </c>
      <c r="AK122" s="66">
        <v>174.10930551363822</v>
      </c>
      <c r="AL122" s="66">
        <v>121.1563937173201</v>
      </c>
      <c r="AM122" s="66">
        <v>12.440748625067028</v>
      </c>
      <c r="AN122" s="66">
        <v>243.91465921148853</v>
      </c>
      <c r="AO122" s="66">
        <v>69.446619578701515</v>
      </c>
      <c r="AP122" s="66">
        <v>45.223634973394347</v>
      </c>
      <c r="AQ122" s="66">
        <v>31.666569058555453</v>
      </c>
      <c r="AR122" s="66">
        <v>117.12936818997839</v>
      </c>
      <c r="AS122" s="66">
        <v>58.026225288533666</v>
      </c>
      <c r="AT122" s="66">
        <v>12.437669843318663</v>
      </c>
      <c r="AU122" s="66">
        <v>11.800967063497794</v>
      </c>
      <c r="AV122" s="66">
        <v>24.289172341214449</v>
      </c>
      <c r="AW122" s="66">
        <v>24.063585153871173</v>
      </c>
      <c r="AX122" s="66">
        <v>71.981289978718394</v>
      </c>
      <c r="AY122" s="66">
        <v>155.86652446371076</v>
      </c>
      <c r="AZ122" s="66">
        <v>0.12085813031538335</v>
      </c>
      <c r="BA122" s="66">
        <v>38.962930206132846</v>
      </c>
      <c r="BB122" s="66">
        <v>105.63576141894728</v>
      </c>
      <c r="BC122" s="66">
        <v>149.86250239126497</v>
      </c>
      <c r="BD122" s="66">
        <v>181.68273381504736</v>
      </c>
      <c r="BE122" s="66">
        <v>412.16822102013026</v>
      </c>
      <c r="BF122" s="66">
        <v>250.78580327913636</v>
      </c>
      <c r="BG122" s="66">
        <v>0</v>
      </c>
      <c r="BH122" s="66">
        <v>0</v>
      </c>
      <c r="BI122" s="66">
        <v>4580.727822096258</v>
      </c>
      <c r="BJ122" s="66">
        <v>0</v>
      </c>
      <c r="BK122" s="66">
        <v>0</v>
      </c>
      <c r="BL122" s="66">
        <v>3417.9913335003234</v>
      </c>
      <c r="BM122" s="66">
        <v>64.105107964149241</v>
      </c>
      <c r="BN122" s="66">
        <v>0</v>
      </c>
      <c r="BO122" s="66">
        <v>0</v>
      </c>
    </row>
    <row r="123" spans="1:67">
      <c r="A123">
        <v>2014</v>
      </c>
      <c r="B123" s="69" t="s">
        <v>512</v>
      </c>
      <c r="C123" s="70" t="s">
        <v>591</v>
      </c>
      <c r="D123" s="60" t="s">
        <v>578</v>
      </c>
      <c r="E123" s="66">
        <v>47354.297272346324</v>
      </c>
      <c r="F123" s="66">
        <v>3391.5431241437195</v>
      </c>
      <c r="G123" s="66">
        <v>5244.8145022680674</v>
      </c>
      <c r="H123" s="66">
        <v>4302.3235757411776</v>
      </c>
      <c r="I123" s="66">
        <v>103672.82833702373</v>
      </c>
      <c r="J123" s="66">
        <v>80988.299242105713</v>
      </c>
      <c r="K123" s="66">
        <v>5952.5680491080229</v>
      </c>
      <c r="L123" s="66">
        <v>20548.529297131547</v>
      </c>
      <c r="M123" s="66">
        <v>10291.686710368998</v>
      </c>
      <c r="N123" s="66">
        <v>132849.05309870772</v>
      </c>
      <c r="O123" s="66">
        <v>200888.10347561096</v>
      </c>
      <c r="P123" s="66">
        <v>38437.21677574567</v>
      </c>
      <c r="Q123" s="66">
        <v>22422.063723470535</v>
      </c>
      <c r="R123" s="66">
        <v>16179.696446142327</v>
      </c>
      <c r="S123" s="66">
        <v>149666.64437631195</v>
      </c>
      <c r="T123" s="66">
        <v>94002.044487186256</v>
      </c>
      <c r="U123" s="66">
        <v>312094.99644777743</v>
      </c>
      <c r="V123" s="66">
        <v>81461.773023554953</v>
      </c>
      <c r="W123" s="66">
        <v>114490.21987586496</v>
      </c>
      <c r="X123" s="66">
        <v>148282.28699039898</v>
      </c>
      <c r="Y123" s="66">
        <v>106735.61135410635</v>
      </c>
      <c r="Z123" s="66">
        <v>21108.228426623587</v>
      </c>
      <c r="AA123" s="66">
        <v>0</v>
      </c>
      <c r="AB123" s="66">
        <v>104005.53566893938</v>
      </c>
      <c r="AC123" s="66">
        <v>19274.999561127959</v>
      </c>
      <c r="AD123" s="66">
        <v>20158.5447644661</v>
      </c>
      <c r="AE123" s="66">
        <v>189724.11230180605</v>
      </c>
      <c r="AF123" s="66">
        <v>11937.556473437588</v>
      </c>
      <c r="AG123" s="66">
        <v>79110.502527284334</v>
      </c>
      <c r="AH123" s="66">
        <v>102405.36291926095</v>
      </c>
      <c r="AI123" s="66">
        <v>65024.34800945242</v>
      </c>
      <c r="AJ123" s="66">
        <v>12937.011625672219</v>
      </c>
      <c r="AK123" s="66">
        <v>13906.975973460474</v>
      </c>
      <c r="AL123" s="66">
        <v>37774.181254087889</v>
      </c>
      <c r="AM123" s="66">
        <v>5157.3785096069532</v>
      </c>
      <c r="AN123" s="66">
        <v>69508.46737451652</v>
      </c>
      <c r="AO123" s="66">
        <v>24435.069703294863</v>
      </c>
      <c r="AP123" s="66">
        <v>52781.723728403609</v>
      </c>
      <c r="AQ123" s="66">
        <v>15002.625773831369</v>
      </c>
      <c r="AR123" s="66">
        <v>21455.766941276601</v>
      </c>
      <c r="AS123" s="66">
        <v>95310.827968612779</v>
      </c>
      <c r="AT123" s="66">
        <v>25556.581943151839</v>
      </c>
      <c r="AU123" s="66">
        <v>17326.758436878179</v>
      </c>
      <c r="AV123" s="66">
        <v>126619.57928099616</v>
      </c>
      <c r="AW123" s="66">
        <v>18373.793288747605</v>
      </c>
      <c r="AX123" s="66">
        <v>30644.448503880056</v>
      </c>
      <c r="AY123" s="66">
        <v>42942.028690885185</v>
      </c>
      <c r="AZ123" s="66">
        <v>2312.5228508380492</v>
      </c>
      <c r="BA123" s="66">
        <v>19138.875997353109</v>
      </c>
      <c r="BB123" s="66">
        <v>50389.381807384561</v>
      </c>
      <c r="BC123" s="66">
        <v>132526.18985585979</v>
      </c>
      <c r="BD123" s="66">
        <v>99773.725675661277</v>
      </c>
      <c r="BE123" s="66">
        <v>106532.95423209202</v>
      </c>
      <c r="BF123" s="66">
        <v>71441.735374704222</v>
      </c>
      <c r="BG123" s="66">
        <v>0</v>
      </c>
      <c r="BH123" s="66">
        <v>0</v>
      </c>
      <c r="BI123" s="66">
        <v>0</v>
      </c>
      <c r="BJ123" s="66">
        <v>0</v>
      </c>
      <c r="BK123" s="66">
        <v>0</v>
      </c>
      <c r="BL123" s="66">
        <v>0</v>
      </c>
      <c r="BM123" s="66">
        <v>0</v>
      </c>
      <c r="BN123" s="66">
        <v>0</v>
      </c>
      <c r="BO123" s="66">
        <v>0</v>
      </c>
    </row>
    <row r="126" spans="1:67">
      <c r="M126" t="s">
        <v>592</v>
      </c>
      <c r="N126" t="s">
        <v>575</v>
      </c>
      <c r="O126" s="46">
        <f>SUMIFS(O:O, A:A, 2014, D:D, "Domestic")</f>
        <v>121350.53149559496</v>
      </c>
      <c r="P126" s="46">
        <f>SUMIFS(P:P, A:A, 2014, D:D, "Domestic")</f>
        <v>25409.378735143539</v>
      </c>
    </row>
    <row r="127" spans="1:67">
      <c r="N127" t="s">
        <v>430</v>
      </c>
      <c r="O127" s="46">
        <f>SUMIFS(O:O, A:A, 2014, D:D, "Imports")</f>
        <v>32658.592656860328</v>
      </c>
      <c r="P127" s="46">
        <f>SUMIFS(P:P, A:A, 2014, D:D, "Imports")</f>
        <v>4143.1553430545973</v>
      </c>
    </row>
    <row r="128" spans="1:67">
      <c r="N128" t="s">
        <v>429</v>
      </c>
      <c r="O128" s="46">
        <f>SUMIFS(BN:BN, A:A, 2014, B:B, "C20", D:D, "Domestic")</f>
        <v>66739.526335615607</v>
      </c>
      <c r="P128" s="46">
        <f>SUMIFS(BN:BN, A:A, 2014, B:B, "C21", D:D, "Domestic")</f>
        <v>2256.1532002422036</v>
      </c>
    </row>
    <row r="129" spans="13:16">
      <c r="O129" s="14"/>
    </row>
    <row r="130" spans="13:16">
      <c r="M130" t="s">
        <v>443</v>
      </c>
      <c r="N130" t="s">
        <v>575</v>
      </c>
      <c r="O130" s="14">
        <f>O126/SUM($O126:$P126)</f>
        <v>0.82686430718583526</v>
      </c>
      <c r="P130" s="14">
        <f>P126/SUM($O126:$P126)</f>
        <v>0.17313569281416477</v>
      </c>
    </row>
    <row r="131" spans="13:16">
      <c r="N131" t="s">
        <v>430</v>
      </c>
      <c r="O131" s="14">
        <f t="shared" ref="O131:P132" si="0">O127/SUM($O127:$P127)</f>
        <v>0.88741960455073565</v>
      </c>
      <c r="P131" s="14">
        <f t="shared" si="0"/>
        <v>0.1125803954492644</v>
      </c>
    </row>
    <row r="132" spans="13:16">
      <c r="N132" t="s">
        <v>429</v>
      </c>
      <c r="O132" s="14">
        <f t="shared" si="0"/>
        <v>0.96730008001342094</v>
      </c>
      <c r="P132" s="14">
        <f t="shared" si="0"/>
        <v>3.2699919986579104E-2</v>
      </c>
    </row>
  </sheetData>
  <autoFilter ref="A2:D123" xr:uid="{00000000-0009-0000-0000-000001000000}"/>
  <phoneticPr fontId="4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0B67F-1A0D-498C-A753-75D8A305BCD5}">
  <sheetPr>
    <tabColor theme="9" tint="0.59999389629810485"/>
  </sheetPr>
  <dimension ref="B2:C46"/>
  <sheetViews>
    <sheetView workbookViewId="0">
      <selection activeCell="C8" sqref="C8"/>
    </sheetView>
  </sheetViews>
  <sheetFormatPr defaultRowHeight="14.5"/>
  <cols>
    <col min="2" max="2" width="32.453125" customWidth="1"/>
  </cols>
  <sheetData>
    <row r="2" spans="2:3">
      <c r="B2" t="s">
        <v>439</v>
      </c>
    </row>
    <row r="3" spans="2:3">
      <c r="B3" t="s">
        <v>440</v>
      </c>
    </row>
    <row r="4" spans="2:3">
      <c r="B4" t="s">
        <v>611</v>
      </c>
    </row>
    <row r="6" spans="2:3">
      <c r="B6" t="s">
        <v>441</v>
      </c>
      <c r="C6" t="s">
        <v>115</v>
      </c>
    </row>
    <row r="7" spans="2:3">
      <c r="B7" s="57">
        <v>0</v>
      </c>
      <c r="C7" s="58">
        <v>0</v>
      </c>
    </row>
    <row r="8" spans="2:3">
      <c r="B8" s="57" t="s">
        <v>2</v>
      </c>
      <c r="C8" s="58">
        <v>47702.065889620739</v>
      </c>
    </row>
    <row r="9" spans="2:3">
      <c r="B9" s="57" t="s">
        <v>78</v>
      </c>
      <c r="C9" s="58">
        <v>859.08710074359988</v>
      </c>
    </row>
    <row r="10" spans="2:3">
      <c r="B10" s="57" t="s">
        <v>77</v>
      </c>
      <c r="C10" s="58">
        <v>486.87741002662375</v>
      </c>
    </row>
    <row r="11" spans="2:3">
      <c r="B11" s="57" t="s">
        <v>3</v>
      </c>
      <c r="C11" s="58">
        <v>12095.163954814219</v>
      </c>
    </row>
    <row r="12" spans="2:3">
      <c r="B12" s="57" t="s">
        <v>5</v>
      </c>
      <c r="C12" s="58">
        <v>88658.289178113613</v>
      </c>
    </row>
    <row r="13" spans="2:3">
      <c r="B13" s="57" t="s">
        <v>6</v>
      </c>
      <c r="C13" s="58">
        <v>58413.212903173087</v>
      </c>
    </row>
    <row r="14" spans="2:3">
      <c r="B14" s="57" t="s">
        <v>7</v>
      </c>
      <c r="C14" s="58">
        <v>6859.2151689045968</v>
      </c>
    </row>
    <row r="15" spans="2:3">
      <c r="B15" s="57" t="s">
        <v>8</v>
      </c>
      <c r="C15" s="58">
        <v>31285.719138590124</v>
      </c>
    </row>
    <row r="16" spans="2:3">
      <c r="B16" s="57" t="s">
        <v>9</v>
      </c>
      <c r="C16" s="58">
        <v>55680.35981456883</v>
      </c>
    </row>
    <row r="17" spans="2:3">
      <c r="B17" s="57" t="s">
        <v>65</v>
      </c>
      <c r="C17" s="58">
        <v>167233.97496399703</v>
      </c>
    </row>
    <row r="18" spans="2:3">
      <c r="B18" s="57" t="s">
        <v>10</v>
      </c>
      <c r="C18" s="58">
        <v>59819.917458143769</v>
      </c>
    </row>
    <row r="19" spans="2:3">
      <c r="B19" s="57" t="s">
        <v>79</v>
      </c>
      <c r="C19" s="58">
        <v>12827.930615157631</v>
      </c>
    </row>
    <row r="20" spans="2:3">
      <c r="B20" s="57" t="s">
        <v>80</v>
      </c>
      <c r="C20" s="58">
        <v>26577.997646954518</v>
      </c>
    </row>
    <row r="21" spans="2:3">
      <c r="B21" s="57" t="s">
        <v>81</v>
      </c>
      <c r="C21" s="58">
        <v>161504.20767572554</v>
      </c>
    </row>
    <row r="22" spans="2:3">
      <c r="B22" s="57" t="s">
        <v>82</v>
      </c>
      <c r="C22" s="58">
        <v>44077.323553814233</v>
      </c>
    </row>
    <row r="23" spans="2:3">
      <c r="B23" s="57" t="s">
        <v>11</v>
      </c>
      <c r="C23" s="58">
        <v>74320.730116173392</v>
      </c>
    </row>
    <row r="24" spans="2:3">
      <c r="B24" s="57" t="s">
        <v>12</v>
      </c>
      <c r="C24" s="58">
        <v>257472.50988788102</v>
      </c>
    </row>
    <row r="25" spans="2:3">
      <c r="B25" s="57" t="s">
        <v>13</v>
      </c>
      <c r="C25" s="58">
        <v>81560.616662705826</v>
      </c>
    </row>
    <row r="26" spans="2:3">
      <c r="B26" s="57" t="s">
        <v>14</v>
      </c>
      <c r="C26" s="58">
        <v>130010.29377235009</v>
      </c>
    </row>
    <row r="27" spans="2:3">
      <c r="B27" s="57" t="s">
        <v>15</v>
      </c>
      <c r="C27" s="58">
        <v>168035.56843252672</v>
      </c>
    </row>
    <row r="28" spans="2:3">
      <c r="B28" s="57" t="s">
        <v>16</v>
      </c>
      <c r="C28" s="58">
        <v>37662.914726474417</v>
      </c>
    </row>
    <row r="29" spans="2:3">
      <c r="B29" s="57" t="s">
        <v>17</v>
      </c>
      <c r="C29" s="58">
        <v>22164.424121191641</v>
      </c>
    </row>
    <row r="30" spans="2:3">
      <c r="B30" s="57" t="s">
        <v>83</v>
      </c>
      <c r="C30" s="58">
        <v>27303.598843516804</v>
      </c>
    </row>
    <row r="31" spans="2:3">
      <c r="B31" s="57" t="s">
        <v>84</v>
      </c>
      <c r="C31" s="58">
        <v>8982.774694348007</v>
      </c>
    </row>
    <row r="32" spans="2:3">
      <c r="B32" s="57" t="s">
        <v>85</v>
      </c>
      <c r="C32" s="58">
        <v>23569.359067694313</v>
      </c>
    </row>
    <row r="33" spans="2:3">
      <c r="B33" s="57" t="s">
        <v>18</v>
      </c>
      <c r="C33" s="58">
        <v>150018.626931165</v>
      </c>
    </row>
    <row r="34" spans="2:3">
      <c r="B34" s="57" t="s">
        <v>19</v>
      </c>
      <c r="C34" s="58">
        <v>58686.741920354565</v>
      </c>
    </row>
    <row r="35" spans="2:3">
      <c r="B35" s="57" t="s">
        <v>20</v>
      </c>
      <c r="C35" s="58">
        <v>89965.774853933079</v>
      </c>
    </row>
    <row r="36" spans="2:3">
      <c r="B36" s="57" t="s">
        <v>21</v>
      </c>
      <c r="C36" s="58">
        <v>109075.49163788083</v>
      </c>
    </row>
    <row r="37" spans="2:3">
      <c r="B37" s="57" t="s">
        <v>23</v>
      </c>
      <c r="C37" s="58">
        <v>85482.360276157269</v>
      </c>
    </row>
    <row r="38" spans="2:3">
      <c r="B38" s="57" t="s">
        <v>24</v>
      </c>
      <c r="C38" s="58">
        <v>18059.745078079544</v>
      </c>
    </row>
    <row r="39" spans="2:3">
      <c r="B39" s="57" t="s">
        <v>25</v>
      </c>
      <c r="C39" s="58">
        <v>112389.05605473992</v>
      </c>
    </row>
    <row r="40" spans="2:3">
      <c r="B40" s="57" t="s">
        <v>26</v>
      </c>
      <c r="C40" s="58">
        <v>91123.5137745213</v>
      </c>
    </row>
    <row r="41" spans="2:3">
      <c r="B41" s="57" t="s">
        <v>27</v>
      </c>
      <c r="C41" s="58">
        <v>103014.232490025</v>
      </c>
    </row>
    <row r="42" spans="2:3">
      <c r="B42" s="57" t="s">
        <v>28</v>
      </c>
      <c r="C42" s="58">
        <v>123362.19363569788</v>
      </c>
    </row>
    <row r="43" spans="2:3">
      <c r="B43" s="57" t="s">
        <v>29</v>
      </c>
      <c r="C43" s="58">
        <v>90719.615855312979</v>
      </c>
    </row>
    <row r="44" spans="2:3">
      <c r="B44" s="57" t="s">
        <v>30</v>
      </c>
      <c r="C44" s="58">
        <v>94399.009462629678</v>
      </c>
    </row>
    <row r="45" spans="2:3">
      <c r="B45" s="57" t="s">
        <v>31</v>
      </c>
      <c r="C45" s="58">
        <v>119167.75366434676</v>
      </c>
    </row>
    <row r="46" spans="2:3">
      <c r="B46" s="57" t="s">
        <v>32</v>
      </c>
      <c r="C46" s="58">
        <v>2496.4567281567793</v>
      </c>
    </row>
  </sheetData>
  <phoneticPr fontId="4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D5673-4E93-4B42-B963-ABAC59746062}">
  <sheetPr>
    <tabColor theme="9" tint="0.59999389629810485"/>
  </sheetPr>
  <dimension ref="A1:E205"/>
  <sheetViews>
    <sheetView topLeftCell="A4" workbookViewId="0">
      <selection activeCell="E6" sqref="E6"/>
    </sheetView>
  </sheetViews>
  <sheetFormatPr defaultRowHeight="14.5"/>
  <cols>
    <col min="1" max="1" width="24.453125" customWidth="1"/>
    <col min="4" max="4" width="17.90625" customWidth="1"/>
    <col min="5" max="5" width="19.26953125" customWidth="1"/>
  </cols>
  <sheetData>
    <row r="1" spans="1:5">
      <c r="A1" t="s">
        <v>434</v>
      </c>
    </row>
    <row r="2" spans="1:5">
      <c r="A2" t="s">
        <v>433</v>
      </c>
    </row>
    <row r="3" spans="1:5">
      <c r="A3" t="s">
        <v>611</v>
      </c>
    </row>
    <row r="5" spans="1:5">
      <c r="A5" t="s">
        <v>432</v>
      </c>
      <c r="B5" t="s">
        <v>431</v>
      </c>
      <c r="C5" t="s">
        <v>430</v>
      </c>
      <c r="D5" t="s">
        <v>429</v>
      </c>
      <c r="E5" s="45" t="s">
        <v>428</v>
      </c>
    </row>
    <row r="6" spans="1:5">
      <c r="A6" t="s">
        <v>427</v>
      </c>
      <c r="B6">
        <v>1</v>
      </c>
      <c r="C6">
        <v>1.9813997375201866E-2</v>
      </c>
      <c r="D6">
        <v>6.6205669041087059E-2</v>
      </c>
      <c r="E6" s="45" t="str">
        <f>VLOOKUP(A6,'ISIC Code Mapping'!$A$2:$C$201, 3, FALSE)</f>
        <v>ISIC 01T03</v>
      </c>
    </row>
    <row r="7" spans="1:5">
      <c r="A7" t="s">
        <v>426</v>
      </c>
      <c r="B7">
        <v>2</v>
      </c>
      <c r="C7">
        <v>1365.9633634860929</v>
      </c>
      <c r="D7">
        <v>3.5525868174186417E-2</v>
      </c>
      <c r="E7" s="45" t="str">
        <f>VLOOKUP(A7,'ISIC Code Mapping'!$A$2:$C$201, 3, FALSE)</f>
        <v>ISIC 01T03</v>
      </c>
    </row>
    <row r="8" spans="1:5">
      <c r="A8" t="s">
        <v>425</v>
      </c>
      <c r="B8">
        <v>3</v>
      </c>
      <c r="C8">
        <v>3123.7412532945573</v>
      </c>
      <c r="D8">
        <v>0.58681241325135658</v>
      </c>
      <c r="E8" s="45" t="str">
        <f>VLOOKUP(A8,'ISIC Code Mapping'!$A$2:$C$201, 3, FALSE)</f>
        <v>ISIC 01T03</v>
      </c>
    </row>
    <row r="9" spans="1:5">
      <c r="A9" t="s">
        <v>424</v>
      </c>
      <c r="B9">
        <v>4</v>
      </c>
      <c r="C9">
        <v>3419.0818744061403</v>
      </c>
      <c r="D9">
        <v>292.25299962022058</v>
      </c>
      <c r="E9" s="45" t="str">
        <f>VLOOKUP(A9,'ISIC Code Mapping'!$A$2:$C$201, 3, FALSE)</f>
        <v>ISIC 01T03</v>
      </c>
    </row>
    <row r="10" spans="1:5">
      <c r="A10" t="s">
        <v>423</v>
      </c>
      <c r="B10">
        <v>5</v>
      </c>
      <c r="C10">
        <v>1307.9132605019952</v>
      </c>
      <c r="D10">
        <v>5.3287025502865113</v>
      </c>
      <c r="E10" s="45" t="str">
        <f>VLOOKUP(A10,'ISIC Code Mapping'!$A$2:$C$201, 3, FALSE)</f>
        <v>ISIC 01T03</v>
      </c>
    </row>
    <row r="11" spans="1:5">
      <c r="A11" t="s">
        <v>422</v>
      </c>
      <c r="B11">
        <v>6</v>
      </c>
      <c r="C11">
        <v>2.2985647913750094</v>
      </c>
      <c r="D11">
        <v>0</v>
      </c>
      <c r="E11" s="45" t="str">
        <f>VLOOKUP(A11,'ISIC Code Mapping'!$A$2:$C$201, 3, FALSE)</f>
        <v>ISIC 01T03</v>
      </c>
    </row>
    <row r="12" spans="1:5">
      <c r="A12" t="s">
        <v>421</v>
      </c>
      <c r="B12">
        <v>7</v>
      </c>
      <c r="C12">
        <v>768.02111998038754</v>
      </c>
      <c r="D12">
        <v>6.2839120920285898E-4</v>
      </c>
      <c r="E12" s="45" t="str">
        <f>VLOOKUP(A12,'ISIC Code Mapping'!$A$2:$C$201, 3, FALSE)</f>
        <v>ISIC 01T03</v>
      </c>
    </row>
    <row r="13" spans="1:5">
      <c r="A13" t="s">
        <v>420</v>
      </c>
      <c r="B13">
        <v>8</v>
      </c>
      <c r="C13">
        <v>2135.0508812578523</v>
      </c>
      <c r="D13">
        <v>214.6012407353538</v>
      </c>
      <c r="E13" s="45" t="str">
        <f>VLOOKUP(A13,'ISIC Code Mapping'!$A$2:$C$201, 3, FALSE)</f>
        <v>ISIC 01T03</v>
      </c>
    </row>
    <row r="14" spans="1:5">
      <c r="A14" t="s">
        <v>419</v>
      </c>
      <c r="B14">
        <v>9</v>
      </c>
      <c r="C14">
        <v>2.059512503338996</v>
      </c>
      <c r="D14">
        <v>0</v>
      </c>
      <c r="E14" s="45" t="str">
        <f>VLOOKUP(A14,'ISIC Code Mapping'!$A$2:$C$201, 3, FALSE)</f>
        <v>ISIC 01T03</v>
      </c>
    </row>
    <row r="15" spans="1:5">
      <c r="A15" t="s">
        <v>418</v>
      </c>
      <c r="B15">
        <v>10</v>
      </c>
      <c r="C15">
        <v>4.9658458297523493</v>
      </c>
      <c r="D15">
        <v>0</v>
      </c>
      <c r="E15" s="45" t="str">
        <f>VLOOKUP(A15,'ISIC Code Mapping'!$A$2:$C$201, 3, FALSE)</f>
        <v>ISIC 01T03</v>
      </c>
    </row>
    <row r="16" spans="1:5">
      <c r="A16" t="s">
        <v>417</v>
      </c>
      <c r="B16">
        <v>11</v>
      </c>
      <c r="C16">
        <v>17.410580003497095</v>
      </c>
      <c r="D16">
        <v>0</v>
      </c>
      <c r="E16" s="45" t="str">
        <f>VLOOKUP(A16,'ISIC Code Mapping'!$A$2:$C$201, 3, FALSE)</f>
        <v>ISIC 01T03</v>
      </c>
    </row>
    <row r="17" spans="1:5">
      <c r="A17" t="s">
        <v>416</v>
      </c>
      <c r="B17">
        <v>12</v>
      </c>
      <c r="C17">
        <v>85.087680958533525</v>
      </c>
      <c r="D17">
        <v>1.1839170666968544</v>
      </c>
      <c r="E17" s="45" t="str">
        <f>VLOOKUP(A17,'ISIC Code Mapping'!$A$2:$C$201, 3, FALSE)</f>
        <v>ISIC 01T03</v>
      </c>
    </row>
    <row r="18" spans="1:5">
      <c r="A18" t="s">
        <v>415</v>
      </c>
      <c r="B18">
        <v>13</v>
      </c>
      <c r="C18">
        <v>41.024814040603765</v>
      </c>
      <c r="D18">
        <v>4.5030150394796591</v>
      </c>
      <c r="E18" s="45" t="str">
        <f>VLOOKUP(A18,'ISIC Code Mapping'!$A$2:$C$201, 3, FALSE)</f>
        <v>ISIC 01T03</v>
      </c>
    </row>
    <row r="19" spans="1:5">
      <c r="A19" t="s">
        <v>414</v>
      </c>
      <c r="B19">
        <v>14</v>
      </c>
      <c r="C19">
        <v>0</v>
      </c>
      <c r="D19">
        <v>0</v>
      </c>
      <c r="E19" s="45" t="str">
        <f>VLOOKUP(A19,'ISIC Code Mapping'!$A$2:$C$201, 3, FALSE)</f>
        <v>ISIC 01T03</v>
      </c>
    </row>
    <row r="20" spans="1:5">
      <c r="A20" t="s">
        <v>413</v>
      </c>
      <c r="B20">
        <v>15</v>
      </c>
      <c r="C20">
        <v>5.81512004648744</v>
      </c>
      <c r="D20">
        <v>2.7827604020617791E-2</v>
      </c>
      <c r="E20" s="45" t="str">
        <f>VLOOKUP(A20,'ISIC Code Mapping'!$A$2:$C$201, 3, FALSE)</f>
        <v>ISIC 01T03</v>
      </c>
    </row>
    <row r="21" spans="1:5">
      <c r="A21" t="s">
        <v>412</v>
      </c>
      <c r="B21">
        <v>16</v>
      </c>
      <c r="C21">
        <v>0</v>
      </c>
      <c r="D21">
        <v>0</v>
      </c>
      <c r="E21" s="45" t="str">
        <f>VLOOKUP(A21,'ISIC Code Mapping'!$A$2:$C$201, 3, FALSE)</f>
        <v>ISIC 01T03</v>
      </c>
    </row>
    <row r="22" spans="1:5">
      <c r="A22" t="s">
        <v>411</v>
      </c>
      <c r="B22">
        <v>17</v>
      </c>
      <c r="C22">
        <v>0</v>
      </c>
      <c r="D22">
        <v>0</v>
      </c>
      <c r="E22" s="45" t="str">
        <f>VLOOKUP(A22,'ISIC Code Mapping'!$A$2:$C$201, 3, FALSE)</f>
        <v>ISIC 01T03</v>
      </c>
    </row>
    <row r="23" spans="1:5">
      <c r="A23" t="s">
        <v>410</v>
      </c>
      <c r="B23">
        <v>18</v>
      </c>
      <c r="C23">
        <v>666.94634568063373</v>
      </c>
      <c r="D23">
        <v>1.9817086591226318</v>
      </c>
      <c r="E23" s="45" t="str">
        <f>VLOOKUP(A23,'ISIC Code Mapping'!$A$2:$C$201, 3, FALSE)</f>
        <v>ISIC 01T03</v>
      </c>
    </row>
    <row r="24" spans="1:5">
      <c r="A24" t="s">
        <v>409</v>
      </c>
      <c r="B24">
        <v>19</v>
      </c>
      <c r="C24">
        <v>1262.9273945470386</v>
      </c>
      <c r="D24">
        <v>436.84405031939235</v>
      </c>
      <c r="E24" s="45" t="str">
        <f>VLOOKUP(A24,'ISIC Code Mapping'!$A$2:$C$201, 3, FALSE)</f>
        <v>ISIC 01T03</v>
      </c>
    </row>
    <row r="25" spans="1:5">
      <c r="A25" t="s">
        <v>408</v>
      </c>
      <c r="B25">
        <v>20</v>
      </c>
      <c r="C25">
        <v>854.1766568542065</v>
      </c>
      <c r="D25">
        <v>6.6404858730663285</v>
      </c>
      <c r="E25" s="45" t="str">
        <f>VLOOKUP(A25,'ISIC Code Mapping'!$A$2:$C$201, 3, FALSE)</f>
        <v>ISIC 05</v>
      </c>
    </row>
    <row r="26" spans="1:5">
      <c r="A26" t="s">
        <v>407</v>
      </c>
      <c r="B26">
        <v>21</v>
      </c>
      <c r="C26">
        <v>16.605356322352645</v>
      </c>
      <c r="D26">
        <v>0</v>
      </c>
      <c r="E26" s="45" t="str">
        <f>VLOOKUP(A26,'ISIC Code Mapping'!$A$2:$C$201, 3, FALSE)</f>
        <v>ISIC 05</v>
      </c>
    </row>
    <row r="27" spans="1:5">
      <c r="A27" t="s">
        <v>406</v>
      </c>
      <c r="B27">
        <v>22</v>
      </c>
      <c r="C27">
        <v>3817.1241013027225</v>
      </c>
      <c r="D27">
        <v>0</v>
      </c>
      <c r="E27" s="45" t="str">
        <f>VLOOKUP(A27,'ISIC Code Mapping'!$A$2:$C$201, 3, FALSE)</f>
        <v>ISIC 05</v>
      </c>
    </row>
    <row r="28" spans="1:5">
      <c r="A28" t="s">
        <v>405</v>
      </c>
      <c r="B28">
        <v>23</v>
      </c>
      <c r="C28">
        <v>468.51250427055902</v>
      </c>
      <c r="D28">
        <v>0</v>
      </c>
      <c r="E28" s="45" t="str">
        <f>VLOOKUP(A28,'ISIC Code Mapping'!$A$2:$C$201, 3, FALSE)</f>
        <v>ISIC 05</v>
      </c>
    </row>
    <row r="29" spans="1:5">
      <c r="A29" t="s">
        <v>404</v>
      </c>
      <c r="B29">
        <v>24</v>
      </c>
      <c r="C29">
        <v>8.8858915709238335</v>
      </c>
      <c r="D29">
        <v>0.81273107212629991</v>
      </c>
      <c r="E29" s="45" t="str">
        <f>VLOOKUP(A29,'ISIC Code Mapping'!$A$2:$C$201, 3, FALSE)</f>
        <v>ISIC 05</v>
      </c>
    </row>
    <row r="30" spans="1:5">
      <c r="A30" t="s">
        <v>403</v>
      </c>
      <c r="B30">
        <v>25</v>
      </c>
      <c r="C30">
        <v>84.251088113504849</v>
      </c>
      <c r="D30">
        <v>0</v>
      </c>
      <c r="E30" s="45" t="str">
        <f>VLOOKUP(A30,'ISIC Code Mapping'!$A$2:$C$201, 3, FALSE)</f>
        <v>ISIC 05</v>
      </c>
    </row>
    <row r="31" spans="1:5">
      <c r="A31" t="s">
        <v>402</v>
      </c>
      <c r="B31">
        <v>26</v>
      </c>
      <c r="C31">
        <v>1.1910927207371018</v>
      </c>
      <c r="D31">
        <v>0</v>
      </c>
      <c r="E31" s="45" t="str">
        <f>VLOOKUP(A31,'ISIC Code Mapping'!$A$2:$C$201, 3, FALSE)</f>
        <v>ISIC 05</v>
      </c>
    </row>
    <row r="32" spans="1:5">
      <c r="A32" t="s">
        <v>401</v>
      </c>
      <c r="B32">
        <v>27</v>
      </c>
      <c r="C32">
        <v>1.1413919870978946</v>
      </c>
      <c r="D32">
        <v>0</v>
      </c>
      <c r="E32" s="45" t="str">
        <f>VLOOKUP(A32,'ISIC Code Mapping'!$A$2:$C$201, 3, FALSE)</f>
        <v>ISIC 05</v>
      </c>
    </row>
    <row r="33" spans="1:5">
      <c r="A33" t="s">
        <v>400</v>
      </c>
      <c r="B33">
        <v>28</v>
      </c>
      <c r="C33">
        <v>48139.017650471804</v>
      </c>
      <c r="D33">
        <v>19.893367230611332</v>
      </c>
      <c r="E33" s="45" t="str">
        <f>VLOOKUP(A33,'ISIC Code Mapping'!$A$2:$C$201, 3, FALSE)</f>
        <v>ISIC 06</v>
      </c>
    </row>
    <row r="34" spans="1:5">
      <c r="A34" t="s">
        <v>399</v>
      </c>
      <c r="B34">
        <v>29</v>
      </c>
      <c r="C34">
        <v>0.45692465745346056</v>
      </c>
      <c r="D34">
        <v>1.4700585833825335E-3</v>
      </c>
      <c r="E34" s="45" t="str">
        <f>VLOOKUP(A34,'ISIC Code Mapping'!$A$2:$C$201, 3, FALSE)</f>
        <v>ISIC 06</v>
      </c>
    </row>
    <row r="35" spans="1:5">
      <c r="A35" t="s">
        <v>398</v>
      </c>
      <c r="B35">
        <v>30</v>
      </c>
      <c r="C35">
        <v>1825.3974827348752</v>
      </c>
      <c r="D35">
        <v>0</v>
      </c>
      <c r="E35" s="45" t="str">
        <f>VLOOKUP(A35,'ISIC Code Mapping'!$A$2:$C$201, 3, FALSE)</f>
        <v>ISIC 06</v>
      </c>
    </row>
    <row r="36" spans="1:5">
      <c r="A36" t="s">
        <v>397</v>
      </c>
      <c r="B36">
        <v>31</v>
      </c>
      <c r="C36">
        <v>0.11806302175069171</v>
      </c>
      <c r="D36">
        <v>0</v>
      </c>
      <c r="E36" s="45" t="str">
        <f>VLOOKUP(A36,'ISIC Code Mapping'!$A$2:$C$201, 3, FALSE)</f>
        <v>ISIC 06</v>
      </c>
    </row>
    <row r="37" spans="1:5">
      <c r="A37" t="s">
        <v>396</v>
      </c>
      <c r="B37">
        <v>32</v>
      </c>
      <c r="C37">
        <v>0</v>
      </c>
      <c r="D37">
        <v>0</v>
      </c>
      <c r="E37" s="45" t="str">
        <f>VLOOKUP(A37,'ISIC Code Mapping'!$A$2:$C$201, 3, FALSE)</f>
        <v>ISIC 07T08</v>
      </c>
    </row>
    <row r="38" spans="1:5">
      <c r="A38" t="s">
        <v>395</v>
      </c>
      <c r="B38">
        <v>33</v>
      </c>
      <c r="C38">
        <v>3175.3573137969342</v>
      </c>
      <c r="D38">
        <v>18.302260773450868</v>
      </c>
      <c r="E38" s="45" t="str">
        <f>VLOOKUP(A38,'ISIC Code Mapping'!$A$2:$C$201, 3, FALSE)</f>
        <v>ISIC 07T08</v>
      </c>
    </row>
    <row r="39" spans="1:5">
      <c r="A39" t="s">
        <v>394</v>
      </c>
      <c r="B39">
        <v>34</v>
      </c>
      <c r="C39">
        <v>4963.2652720012002</v>
      </c>
      <c r="D39">
        <v>1.1753361862746536E-2</v>
      </c>
      <c r="E39" s="45" t="str">
        <f>VLOOKUP(A39,'ISIC Code Mapping'!$A$2:$C$201, 3, FALSE)</f>
        <v>ISIC 07T08</v>
      </c>
    </row>
    <row r="40" spans="1:5">
      <c r="A40" t="s">
        <v>393</v>
      </c>
      <c r="B40">
        <v>35</v>
      </c>
      <c r="C40">
        <v>557.20073346761524</v>
      </c>
      <c r="D40">
        <v>1.8569957964069799</v>
      </c>
      <c r="E40" s="45" t="str">
        <f>VLOOKUP(A40,'ISIC Code Mapping'!$A$2:$C$201, 3, FALSE)</f>
        <v>ISIC 07T08</v>
      </c>
    </row>
    <row r="41" spans="1:5">
      <c r="A41" t="s">
        <v>392</v>
      </c>
      <c r="B41">
        <v>36</v>
      </c>
      <c r="C41">
        <v>44.137287968476244</v>
      </c>
      <c r="D41">
        <v>0</v>
      </c>
      <c r="E41" s="45" t="str">
        <f>VLOOKUP(A41,'ISIC Code Mapping'!$A$2:$C$201, 3, FALSE)</f>
        <v>ISIC 07T08</v>
      </c>
    </row>
    <row r="42" spans="1:5">
      <c r="A42" t="s">
        <v>391</v>
      </c>
      <c r="B42">
        <v>37</v>
      </c>
      <c r="C42">
        <v>1549.7963098764255</v>
      </c>
      <c r="D42">
        <v>4.570530648476347</v>
      </c>
      <c r="E42" s="45" t="str">
        <f>VLOOKUP(A42,'ISIC Code Mapping'!$A$2:$C$201, 3, FALSE)</f>
        <v>ISIC 07T08</v>
      </c>
    </row>
    <row r="43" spans="1:5">
      <c r="A43" t="s">
        <v>390</v>
      </c>
      <c r="B43">
        <v>38</v>
      </c>
      <c r="C43">
        <v>3264.5922881182291</v>
      </c>
      <c r="D43">
        <v>13.879475497724513</v>
      </c>
      <c r="E43" s="45" t="str">
        <f>VLOOKUP(A43,'ISIC Code Mapping'!$A$2:$C$201, 3, FALSE)</f>
        <v>ISIC 07T08</v>
      </c>
    </row>
    <row r="44" spans="1:5">
      <c r="A44" t="s">
        <v>389</v>
      </c>
      <c r="B44">
        <v>39</v>
      </c>
      <c r="C44">
        <v>578.12577335868355</v>
      </c>
      <c r="D44">
        <v>5.660598217199504</v>
      </c>
      <c r="E44" s="45" t="str">
        <f>VLOOKUP(A44,'ISIC Code Mapping'!$A$2:$C$201, 3, FALSE)</f>
        <v>ISIC 07T08</v>
      </c>
    </row>
    <row r="45" spans="1:5">
      <c r="A45" t="s">
        <v>388</v>
      </c>
      <c r="B45">
        <v>40</v>
      </c>
      <c r="C45">
        <v>287.54507734926659</v>
      </c>
      <c r="D45">
        <v>13.451200947275735</v>
      </c>
      <c r="E45" s="45" t="str">
        <f>VLOOKUP(A45,'ISIC Code Mapping'!$A$2:$C$201, 3, FALSE)</f>
        <v>ISIC 07T08</v>
      </c>
    </row>
    <row r="46" spans="1:5">
      <c r="A46" t="s">
        <v>387</v>
      </c>
      <c r="B46">
        <v>41</v>
      </c>
      <c r="C46">
        <v>507.72314995445669</v>
      </c>
      <c r="D46">
        <v>35.369024123901809</v>
      </c>
      <c r="E46" s="45" t="str">
        <f>VLOOKUP(A46,'ISIC Code Mapping'!$A$2:$C$201, 3, FALSE)</f>
        <v>ISIC 07T08</v>
      </c>
    </row>
    <row r="47" spans="1:5">
      <c r="A47" t="s">
        <v>386</v>
      </c>
      <c r="B47">
        <v>42</v>
      </c>
      <c r="C47">
        <v>453.9395391577649</v>
      </c>
      <c r="D47">
        <v>285.07833981959431</v>
      </c>
      <c r="E47" s="45" t="str">
        <f>VLOOKUP(A47,'ISIC Code Mapping'!$A$2:$C$201, 3, FALSE)</f>
        <v>ISIC 07T08</v>
      </c>
    </row>
    <row r="48" spans="1:5">
      <c r="A48" t="s">
        <v>385</v>
      </c>
      <c r="B48">
        <v>43</v>
      </c>
      <c r="C48">
        <v>2584.7513832458171</v>
      </c>
      <c r="D48">
        <v>24.24793738916204</v>
      </c>
      <c r="E48" s="45" t="str">
        <f>VLOOKUP(A48,'ISIC Code Mapping'!$A$2:$C$201, 3, FALSE)</f>
        <v>ISIC 10T12</v>
      </c>
    </row>
    <row r="49" spans="1:5">
      <c r="A49" t="s">
        <v>384</v>
      </c>
      <c r="B49">
        <v>44</v>
      </c>
      <c r="C49">
        <v>2074.1462825637695</v>
      </c>
      <c r="D49">
        <v>0.87089703794739093</v>
      </c>
      <c r="E49" s="45" t="str">
        <f>VLOOKUP(A49,'ISIC Code Mapping'!$A$2:$C$201, 3, FALSE)</f>
        <v>ISIC 10T12</v>
      </c>
    </row>
    <row r="50" spans="1:5">
      <c r="A50" t="s">
        <v>383</v>
      </c>
      <c r="B50">
        <v>45</v>
      </c>
      <c r="C50">
        <v>318.55268597832435</v>
      </c>
      <c r="D50">
        <v>22.893817645760585</v>
      </c>
      <c r="E50" s="45" t="str">
        <f>VLOOKUP(A50,'ISIC Code Mapping'!$A$2:$C$201, 3, FALSE)</f>
        <v>ISIC 10T12</v>
      </c>
    </row>
    <row r="51" spans="1:5">
      <c r="A51" t="s">
        <v>382</v>
      </c>
      <c r="B51">
        <v>46</v>
      </c>
      <c r="C51">
        <v>438.01023471236812</v>
      </c>
      <c r="D51">
        <v>30.238205012021684</v>
      </c>
      <c r="E51" s="45" t="str">
        <f>VLOOKUP(A51,'ISIC Code Mapping'!$A$2:$C$201, 3, FALSE)</f>
        <v>ISIC 10T12</v>
      </c>
    </row>
    <row r="52" spans="1:5">
      <c r="A52" t="s">
        <v>381</v>
      </c>
      <c r="B52">
        <v>47</v>
      </c>
      <c r="C52">
        <v>1731.4155236270144</v>
      </c>
      <c r="D52">
        <v>136.7938753891062</v>
      </c>
      <c r="E52" s="45" t="str">
        <f>VLOOKUP(A52,'ISIC Code Mapping'!$A$2:$C$201, 3, FALSE)</f>
        <v>ISIC 10T12</v>
      </c>
    </row>
    <row r="53" spans="1:5">
      <c r="A53" t="s">
        <v>380</v>
      </c>
      <c r="B53">
        <v>48</v>
      </c>
      <c r="C53">
        <v>1368.3646569035004</v>
      </c>
      <c r="D53">
        <v>122.43397902003993</v>
      </c>
      <c r="E53" s="45" t="str">
        <f>VLOOKUP(A53,'ISIC Code Mapping'!$A$2:$C$201, 3, FALSE)</f>
        <v>ISIC 10T12</v>
      </c>
    </row>
    <row r="54" spans="1:5">
      <c r="A54" t="s">
        <v>379</v>
      </c>
      <c r="B54">
        <v>49</v>
      </c>
      <c r="C54">
        <v>400.8873909427798</v>
      </c>
      <c r="D54">
        <v>4.2636668444970072</v>
      </c>
      <c r="E54" s="45" t="str">
        <f>VLOOKUP(A54,'ISIC Code Mapping'!$A$2:$C$201, 3, FALSE)</f>
        <v>ISIC 10T12</v>
      </c>
    </row>
    <row r="55" spans="1:5">
      <c r="A55" t="s">
        <v>378</v>
      </c>
      <c r="B55">
        <v>50</v>
      </c>
      <c r="C55">
        <v>758.05988377461756</v>
      </c>
      <c r="D55">
        <v>245.54040841750242</v>
      </c>
      <c r="E55" s="45" t="str">
        <f>VLOOKUP(A55,'ISIC Code Mapping'!$A$2:$C$201, 3, FALSE)</f>
        <v>ISIC 10T12</v>
      </c>
    </row>
    <row r="56" spans="1:5">
      <c r="A56" t="s">
        <v>377</v>
      </c>
      <c r="B56">
        <v>51</v>
      </c>
      <c r="C56">
        <v>8883.0349835637771</v>
      </c>
      <c r="D56">
        <v>2838.7519678978574</v>
      </c>
      <c r="E56" s="45" t="str">
        <f>VLOOKUP(A56,'ISIC Code Mapping'!$A$2:$C$201, 3, FALSE)</f>
        <v>ISIC 10T12</v>
      </c>
    </row>
    <row r="57" spans="1:5">
      <c r="A57" t="s">
        <v>376</v>
      </c>
      <c r="B57">
        <v>52</v>
      </c>
      <c r="C57">
        <v>2101.0561480002816</v>
      </c>
      <c r="D57">
        <v>822.66584698731299</v>
      </c>
      <c r="E57" s="45" t="str">
        <f>VLOOKUP(A57,'ISIC Code Mapping'!$A$2:$C$201, 3, FALSE)</f>
        <v>ISIC 10T12</v>
      </c>
    </row>
    <row r="58" spans="1:5">
      <c r="A58" t="s">
        <v>375</v>
      </c>
      <c r="B58">
        <v>53</v>
      </c>
      <c r="C58">
        <v>5326.5534091254176</v>
      </c>
      <c r="D58">
        <v>1435.507759151558</v>
      </c>
      <c r="E58" s="45" t="str">
        <f>VLOOKUP(A58,'ISIC Code Mapping'!$A$2:$C$201, 3, FALSE)</f>
        <v>ISIC 10T12</v>
      </c>
    </row>
    <row r="59" spans="1:5">
      <c r="A59" t="s">
        <v>374</v>
      </c>
      <c r="B59">
        <v>54</v>
      </c>
      <c r="C59">
        <v>202.55038469503617</v>
      </c>
      <c r="D59">
        <v>792.83074152937206</v>
      </c>
      <c r="E59" s="45" t="str">
        <f>VLOOKUP(A59,'ISIC Code Mapping'!$A$2:$C$201, 3, FALSE)</f>
        <v>ISIC 10T12</v>
      </c>
    </row>
    <row r="60" spans="1:5">
      <c r="A60" t="s">
        <v>373</v>
      </c>
      <c r="B60">
        <v>55</v>
      </c>
      <c r="C60">
        <v>6319.1176544625596</v>
      </c>
      <c r="D60">
        <v>11322.418163070288</v>
      </c>
      <c r="E60" s="45" t="str">
        <f>VLOOKUP(A60,'ISIC Code Mapping'!$A$2:$C$201, 3, FALSE)</f>
        <v>ISIC 13T15</v>
      </c>
    </row>
    <row r="61" spans="1:5">
      <c r="A61" t="s">
        <v>372</v>
      </c>
      <c r="B61">
        <v>56</v>
      </c>
      <c r="C61">
        <v>6133.5586201749356</v>
      </c>
      <c r="D61">
        <v>1879.5736591819955</v>
      </c>
      <c r="E61" s="45" t="str">
        <f>VLOOKUP(A61,'ISIC Code Mapping'!$A$2:$C$201, 3, FALSE)</f>
        <v>ISIC 13T15</v>
      </c>
    </row>
    <row r="62" spans="1:5">
      <c r="A62" t="s">
        <v>371</v>
      </c>
      <c r="B62">
        <v>57</v>
      </c>
      <c r="C62">
        <v>4739.5595518480986</v>
      </c>
      <c r="D62">
        <v>2204.1033467956495</v>
      </c>
      <c r="E62" s="45" t="str">
        <f>VLOOKUP(A62,'ISIC Code Mapping'!$A$2:$C$201, 3, FALSE)</f>
        <v>ISIC 13T15</v>
      </c>
    </row>
    <row r="63" spans="1:5">
      <c r="A63" t="s">
        <v>370</v>
      </c>
      <c r="B63">
        <v>58</v>
      </c>
      <c r="C63">
        <v>2616.8125499109519</v>
      </c>
      <c r="D63">
        <v>115.28459196701849</v>
      </c>
      <c r="E63" s="45" t="str">
        <f>VLOOKUP(A63,'ISIC Code Mapping'!$A$2:$C$201, 3, FALSE)</f>
        <v>ISIC 16</v>
      </c>
    </row>
    <row r="64" spans="1:5">
      <c r="A64" t="s">
        <v>369</v>
      </c>
      <c r="B64">
        <v>59</v>
      </c>
      <c r="C64">
        <v>0</v>
      </c>
      <c r="D64">
        <v>0</v>
      </c>
      <c r="E64" s="45" t="str">
        <f>VLOOKUP(A64,'ISIC Code Mapping'!$A$2:$C$201, 3, FALSE)</f>
        <v>ISIC 16</v>
      </c>
    </row>
    <row r="65" spans="1:5">
      <c r="A65" t="s">
        <v>368</v>
      </c>
      <c r="B65">
        <v>60</v>
      </c>
      <c r="C65">
        <v>1285.8321872767519</v>
      </c>
      <c r="D65">
        <v>111.4411401038036</v>
      </c>
      <c r="E65" s="45" t="str">
        <f>VLOOKUP(A65,'ISIC Code Mapping'!$A$2:$C$201, 3, FALSE)</f>
        <v>ISIC 17T18</v>
      </c>
    </row>
    <row r="66" spans="1:5">
      <c r="A66" t="s">
        <v>367</v>
      </c>
      <c r="B66">
        <v>61</v>
      </c>
      <c r="C66">
        <v>0</v>
      </c>
      <c r="D66">
        <v>0</v>
      </c>
      <c r="E66" s="45" t="str">
        <f>VLOOKUP(A66,'ISIC Code Mapping'!$A$2:$C$201, 3, FALSE)</f>
        <v>ISIC 17T18</v>
      </c>
    </row>
    <row r="67" spans="1:5">
      <c r="A67" t="s">
        <v>366</v>
      </c>
      <c r="B67">
        <v>62</v>
      </c>
      <c r="C67">
        <v>2251.0667949163403</v>
      </c>
      <c r="D67">
        <v>3637.3886750955944</v>
      </c>
      <c r="E67" s="45" t="str">
        <f>VLOOKUP(A67,'ISIC Code Mapping'!$A$2:$C$201, 3, FALSE)</f>
        <v>ISIC 17T18</v>
      </c>
    </row>
    <row r="68" spans="1:5">
      <c r="A68" t="s">
        <v>365</v>
      </c>
      <c r="B68">
        <v>63</v>
      </c>
      <c r="C68">
        <v>1678.6722389384558</v>
      </c>
      <c r="D68">
        <v>560.04746423175777</v>
      </c>
      <c r="E68" s="45" t="str">
        <f>VLOOKUP(A68,'ISIC Code Mapping'!$A$2:$C$201, 3, FALSE)</f>
        <v>ISIC 17T18</v>
      </c>
    </row>
    <row r="69" spans="1:5">
      <c r="A69" t="s">
        <v>364</v>
      </c>
      <c r="B69">
        <v>64</v>
      </c>
      <c r="C69">
        <v>131.53560232558883</v>
      </c>
      <c r="D69">
        <v>5.9733944162502608</v>
      </c>
      <c r="E69" s="45" t="str">
        <f>VLOOKUP(A69,'ISIC Code Mapping'!$A$2:$C$201, 3, FALSE)</f>
        <v>ISIC 19</v>
      </c>
    </row>
    <row r="70" spans="1:5">
      <c r="A70" t="s">
        <v>363</v>
      </c>
      <c r="B70">
        <v>65</v>
      </c>
      <c r="C70">
        <v>0</v>
      </c>
      <c r="D70">
        <v>0</v>
      </c>
      <c r="E70" s="45" t="str">
        <f>VLOOKUP(A70,'ISIC Code Mapping'!$A$2:$C$201, 3, FALSE)</f>
        <v>ISIC 19</v>
      </c>
    </row>
    <row r="71" spans="1:5">
      <c r="A71" t="s">
        <v>362</v>
      </c>
      <c r="B71">
        <v>66</v>
      </c>
      <c r="C71">
        <v>19.795472679999854</v>
      </c>
      <c r="D71">
        <v>71.392167241011435</v>
      </c>
      <c r="E71" s="45" t="str">
        <f>VLOOKUP(A71,'ISIC Code Mapping'!$A$2:$C$201, 3, FALSE)</f>
        <v>ISIC 19</v>
      </c>
    </row>
    <row r="72" spans="1:5">
      <c r="A72" t="s">
        <v>361</v>
      </c>
      <c r="B72">
        <v>67</v>
      </c>
      <c r="C72">
        <v>951.45278929284257</v>
      </c>
      <c r="D72">
        <v>0</v>
      </c>
      <c r="E72" s="45" t="str">
        <f>VLOOKUP(A72,'ISIC Code Mapping'!$A$2:$C$201, 3, FALSE)</f>
        <v>ISIC 19</v>
      </c>
    </row>
    <row r="73" spans="1:5">
      <c r="A73" t="s">
        <v>360</v>
      </c>
      <c r="B73">
        <v>68</v>
      </c>
      <c r="C73">
        <v>0</v>
      </c>
      <c r="D73">
        <v>0</v>
      </c>
      <c r="E73" s="45" t="str">
        <f>VLOOKUP(A73,'ISIC Code Mapping'!$A$2:$C$201, 3, FALSE)</f>
        <v>ISIC 19</v>
      </c>
    </row>
    <row r="74" spans="1:5">
      <c r="A74" t="s">
        <v>359</v>
      </c>
      <c r="B74">
        <v>69</v>
      </c>
      <c r="C74">
        <v>1.5738565921944113E-3</v>
      </c>
      <c r="D74">
        <v>0</v>
      </c>
      <c r="E74" s="45" t="str">
        <f>VLOOKUP(A74,'ISIC Code Mapping'!$A$2:$C$201, 3, FALSE)</f>
        <v>ISIC 19</v>
      </c>
    </row>
    <row r="75" spans="1:5">
      <c r="A75" t="s">
        <v>358</v>
      </c>
      <c r="B75">
        <v>70</v>
      </c>
      <c r="C75">
        <v>1380.7978864912145</v>
      </c>
      <c r="D75">
        <v>8454.0176650351841</v>
      </c>
      <c r="E75" s="45" t="str">
        <f>VLOOKUP(A75,'ISIC Code Mapping'!$A$2:$C$201, 3, FALSE)</f>
        <v>ISIC 19</v>
      </c>
    </row>
    <row r="76" spans="1:5">
      <c r="A76" t="s">
        <v>357</v>
      </c>
      <c r="B76">
        <v>71</v>
      </c>
      <c r="C76">
        <v>859.84796543904952</v>
      </c>
      <c r="D76">
        <v>2580.6156615696054</v>
      </c>
      <c r="E76" s="45" t="str">
        <f>VLOOKUP(A76,'ISIC Code Mapping'!$A$2:$C$201, 3, FALSE)</f>
        <v>ISIC 19</v>
      </c>
    </row>
    <row r="77" spans="1:5">
      <c r="A77" t="s">
        <v>356</v>
      </c>
      <c r="B77">
        <v>72</v>
      </c>
      <c r="C77">
        <v>0</v>
      </c>
      <c r="D77">
        <v>0</v>
      </c>
      <c r="E77" s="45" t="str">
        <f>VLOOKUP(A77,'ISIC Code Mapping'!$A$2:$C$201, 3, FALSE)</f>
        <v>ISIC 19</v>
      </c>
    </row>
    <row r="78" spans="1:5">
      <c r="A78" t="s">
        <v>355</v>
      </c>
      <c r="B78">
        <v>73</v>
      </c>
      <c r="C78">
        <v>3557.5760016264339</v>
      </c>
      <c r="D78">
        <v>4988.2612074605422</v>
      </c>
      <c r="E78" s="45" t="str">
        <f>VLOOKUP(A78,'ISIC Code Mapping'!$A$2:$C$201, 3, FALSE)</f>
        <v>ISIC 19</v>
      </c>
    </row>
    <row r="79" spans="1:5">
      <c r="A79" t="s">
        <v>354</v>
      </c>
      <c r="B79">
        <v>74</v>
      </c>
      <c r="C79">
        <v>0.50306861665985303</v>
      </c>
      <c r="D79">
        <v>4.6668397050940227</v>
      </c>
      <c r="E79" s="45" t="str">
        <f>VLOOKUP(A79,'ISIC Code Mapping'!$A$2:$C$201, 3, FALSE)</f>
        <v>ISIC 19</v>
      </c>
    </row>
    <row r="80" spans="1:5">
      <c r="A80" t="s">
        <v>353</v>
      </c>
      <c r="B80">
        <v>75</v>
      </c>
      <c r="C80">
        <v>1801.7240947320638</v>
      </c>
      <c r="D80">
        <v>455.02758514919566</v>
      </c>
      <c r="E80" s="45" t="str">
        <f>VLOOKUP(A80,'ISIC Code Mapping'!$A$2:$C$201, 3, FALSE)</f>
        <v>ISIC 19</v>
      </c>
    </row>
    <row r="81" spans="1:5">
      <c r="A81" t="s">
        <v>352</v>
      </c>
      <c r="B81">
        <v>76</v>
      </c>
      <c r="C81">
        <v>0.1296809656231426</v>
      </c>
      <c r="D81">
        <v>716.04477172172506</v>
      </c>
      <c r="E81" s="45" t="str">
        <f>VLOOKUP(A81,'ISIC Code Mapping'!$A$2:$C$201, 3, FALSE)</f>
        <v>ISIC 19</v>
      </c>
    </row>
    <row r="82" spans="1:5">
      <c r="A82" t="s">
        <v>351</v>
      </c>
      <c r="B82">
        <v>77</v>
      </c>
      <c r="C82">
        <v>0</v>
      </c>
      <c r="D82">
        <v>0</v>
      </c>
      <c r="E82" s="45" t="str">
        <f>VLOOKUP(A82,'ISIC Code Mapping'!$A$2:$C$201, 3, FALSE)</f>
        <v>ISIC 19</v>
      </c>
    </row>
    <row r="83" spans="1:5">
      <c r="A83" t="s">
        <v>350</v>
      </c>
      <c r="B83">
        <v>78</v>
      </c>
      <c r="C83">
        <v>2607.3814765556331</v>
      </c>
      <c r="D83">
        <v>4824.3696571793635</v>
      </c>
      <c r="E83" s="45" t="str">
        <f>VLOOKUP(A83,'ISIC Code Mapping'!$A$2:$C$201, 3, FALSE)</f>
        <v>ISIC 19</v>
      </c>
    </row>
    <row r="84" spans="1:5">
      <c r="A84" t="s">
        <v>349</v>
      </c>
      <c r="B84">
        <v>79</v>
      </c>
      <c r="C84">
        <v>151.70779888422871</v>
      </c>
      <c r="D84">
        <v>200.35733399983607</v>
      </c>
      <c r="E84" s="45" t="str">
        <f>VLOOKUP(A84,'ISIC Code Mapping'!$A$2:$C$201, 3, FALSE)</f>
        <v>ISIC 19</v>
      </c>
    </row>
    <row r="85" spans="1:5">
      <c r="A85" t="s">
        <v>348</v>
      </c>
      <c r="B85">
        <v>80</v>
      </c>
      <c r="C85">
        <v>7.5869590844908661</v>
      </c>
      <c r="D85">
        <v>13.399066186925801</v>
      </c>
      <c r="E85" s="45" t="str">
        <f>VLOOKUP(A85,'ISIC Code Mapping'!$A$2:$C$201, 3, FALSE)</f>
        <v>ISIC 19</v>
      </c>
    </row>
    <row r="86" spans="1:5">
      <c r="A86" t="s">
        <v>347</v>
      </c>
      <c r="B86">
        <v>81</v>
      </c>
      <c r="C86">
        <v>2.4467332282727501</v>
      </c>
      <c r="D86">
        <v>258.10191301006159</v>
      </c>
      <c r="E86" s="45" t="str">
        <f>VLOOKUP(A86,'ISIC Code Mapping'!$A$2:$C$201, 3, FALSE)</f>
        <v>ISIC 19</v>
      </c>
    </row>
    <row r="87" spans="1:5">
      <c r="A87" t="s">
        <v>346</v>
      </c>
      <c r="B87">
        <v>82</v>
      </c>
      <c r="C87">
        <v>33.09137135304568</v>
      </c>
      <c r="D87">
        <v>1.6725844079191858</v>
      </c>
      <c r="E87" s="45" t="str">
        <f>VLOOKUP(A87,'ISIC Code Mapping'!$A$2:$C$201, 3, FALSE)</f>
        <v>ISIC 19</v>
      </c>
    </row>
    <row r="88" spans="1:5">
      <c r="A88" t="s">
        <v>345</v>
      </c>
      <c r="B88">
        <v>83</v>
      </c>
      <c r="C88">
        <v>34.905896190370321</v>
      </c>
      <c r="D88">
        <v>2.3423990886274479</v>
      </c>
      <c r="E88" s="45" t="str">
        <f>VLOOKUP(A88,'ISIC Code Mapping'!$A$2:$C$201, 3, FALSE)</f>
        <v>ISIC 19</v>
      </c>
    </row>
    <row r="89" spans="1:5">
      <c r="A89" t="s">
        <v>344</v>
      </c>
      <c r="B89">
        <v>84</v>
      </c>
      <c r="C89">
        <v>133.55501805980199</v>
      </c>
      <c r="D89">
        <v>91.42344425868356</v>
      </c>
      <c r="E89" s="45" t="str">
        <f>VLOOKUP(A89,'ISIC Code Mapping'!$A$2:$C$201, 3, FALSE)</f>
        <v>ISIC 19</v>
      </c>
    </row>
    <row r="90" spans="1:5">
      <c r="A90" t="s">
        <v>343</v>
      </c>
      <c r="B90">
        <v>85</v>
      </c>
      <c r="C90">
        <v>616.96475420081879</v>
      </c>
      <c r="D90">
        <v>5.445606868903762</v>
      </c>
      <c r="E90" s="45" t="str">
        <f>VLOOKUP(A90,'ISIC Code Mapping'!$A$2:$C$201, 3, FALSE)</f>
        <v>ISIC 20</v>
      </c>
    </row>
    <row r="91" spans="1:5">
      <c r="A91" t="s">
        <v>342</v>
      </c>
      <c r="B91">
        <v>86</v>
      </c>
      <c r="C91">
        <v>4609.1729908745092</v>
      </c>
      <c r="D91">
        <v>16225.415669078517</v>
      </c>
      <c r="E91" s="45" t="str">
        <f>VLOOKUP(A91,'ISIC Code Mapping'!$A$2:$C$201, 3, FALSE)</f>
        <v>ISIC 20</v>
      </c>
    </row>
    <row r="92" spans="1:5">
      <c r="A92" t="s">
        <v>341</v>
      </c>
      <c r="B92">
        <v>87</v>
      </c>
      <c r="C92">
        <v>0</v>
      </c>
      <c r="D92">
        <v>0</v>
      </c>
      <c r="E92" s="45" t="str">
        <f>VLOOKUP(A92,'ISIC Code Mapping'!$A$2:$C$201, 3, FALSE)</f>
        <v>ISIC 20</v>
      </c>
    </row>
    <row r="93" spans="1:5">
      <c r="A93" t="s">
        <v>340</v>
      </c>
      <c r="B93">
        <v>88</v>
      </c>
      <c r="C93">
        <v>1.837281713372688</v>
      </c>
      <c r="D93">
        <v>0.89567393954278052</v>
      </c>
      <c r="E93" s="45" t="str">
        <f>VLOOKUP(A93,'ISIC Code Mapping'!$A$2:$C$201, 3, FALSE)</f>
        <v>ISIC 20</v>
      </c>
    </row>
    <row r="94" spans="1:5">
      <c r="A94" t="s">
        <v>339</v>
      </c>
      <c r="B94">
        <v>89</v>
      </c>
      <c r="C94">
        <v>1056.0594801967632</v>
      </c>
      <c r="D94">
        <v>474.52871039657958</v>
      </c>
      <c r="E94" s="45" t="str">
        <f>VLOOKUP(A94,'ISIC Code Mapping'!$A$2:$C$201, 3, FALSE)</f>
        <v>ISIC 20</v>
      </c>
    </row>
    <row r="95" spans="1:5">
      <c r="A95" t="s">
        <v>338</v>
      </c>
      <c r="B95">
        <v>90</v>
      </c>
      <c r="C95">
        <v>46190.324009707911</v>
      </c>
      <c r="D95">
        <v>56220.869881205675</v>
      </c>
      <c r="E95" s="45" t="str">
        <f>VLOOKUP(A95,'ISIC Code Mapping'!$A$2:$C$201, 3, FALSE)</f>
        <v>ISIC 20</v>
      </c>
    </row>
    <row r="96" spans="1:5">
      <c r="A96" t="s">
        <v>337</v>
      </c>
      <c r="B96">
        <v>91</v>
      </c>
      <c r="C96">
        <v>57.242067342296842</v>
      </c>
      <c r="D96">
        <v>0</v>
      </c>
      <c r="E96" s="45" t="str">
        <f>VLOOKUP(A96,'ISIC Code Mapping'!$A$2:$C$201, 3, FALSE)</f>
        <v>ISIC 20</v>
      </c>
    </row>
    <row r="97" spans="1:5">
      <c r="A97" t="s">
        <v>336</v>
      </c>
      <c r="B97">
        <v>92</v>
      </c>
      <c r="C97">
        <v>9.6719111538590479</v>
      </c>
      <c r="D97">
        <v>185.42151644411626</v>
      </c>
      <c r="E97" s="45" t="str">
        <f>VLOOKUP(A97,'ISIC Code Mapping'!$A$2:$C$201, 3, FALSE)</f>
        <v>ISIC 20</v>
      </c>
    </row>
    <row r="98" spans="1:5">
      <c r="A98" t="s">
        <v>335</v>
      </c>
      <c r="B98">
        <v>93</v>
      </c>
      <c r="C98">
        <v>11.507811695024825</v>
      </c>
      <c r="D98">
        <v>0</v>
      </c>
      <c r="E98" s="45" t="str">
        <f>VLOOKUP(A98,'ISIC Code Mapping'!$A$2:$C$201, 3, FALSE)</f>
        <v>ISIC 19</v>
      </c>
    </row>
    <row r="99" spans="1:5">
      <c r="A99" t="s">
        <v>334</v>
      </c>
      <c r="B99">
        <v>94</v>
      </c>
      <c r="C99">
        <v>2.6053065113664244</v>
      </c>
      <c r="D99">
        <v>4.4290761560353431</v>
      </c>
      <c r="E99" s="45" t="str">
        <f>VLOOKUP(A99,'ISIC Code Mapping'!$A$2:$C$201, 3, FALSE)</f>
        <v>ISIC 19</v>
      </c>
    </row>
    <row r="100" spans="1:5">
      <c r="A100" t="s">
        <v>333</v>
      </c>
      <c r="B100">
        <v>95</v>
      </c>
      <c r="C100">
        <v>1.4297625842036135</v>
      </c>
      <c r="D100">
        <v>0</v>
      </c>
      <c r="E100" s="45" t="str">
        <f>VLOOKUP(A100,'ISIC Code Mapping'!$A$2:$C$201, 3, FALSE)</f>
        <v>ISIC 19</v>
      </c>
    </row>
    <row r="101" spans="1:5">
      <c r="A101" t="s">
        <v>332</v>
      </c>
      <c r="B101">
        <v>96</v>
      </c>
      <c r="C101">
        <v>8212.3505179715285</v>
      </c>
      <c r="D101">
        <v>16427.560604957132</v>
      </c>
      <c r="E101" s="45" t="str">
        <f>VLOOKUP(A101,'ISIC Code Mapping'!$A$2:$C$201, 3, FALSE)</f>
        <v>ISIC 22</v>
      </c>
    </row>
    <row r="102" spans="1:5">
      <c r="A102" t="s">
        <v>331</v>
      </c>
      <c r="B102">
        <v>97</v>
      </c>
      <c r="C102">
        <v>2650.0190333214896</v>
      </c>
      <c r="D102">
        <v>1495.0333751062192</v>
      </c>
      <c r="E102" s="45" t="str">
        <f>VLOOKUP(A102,'ISIC Code Mapping'!$A$2:$C$201, 3, FALSE)</f>
        <v>ISIC 231</v>
      </c>
    </row>
    <row r="103" spans="1:5">
      <c r="A103" t="s">
        <v>330</v>
      </c>
      <c r="B103">
        <v>98</v>
      </c>
      <c r="C103">
        <v>0</v>
      </c>
      <c r="D103">
        <v>0</v>
      </c>
      <c r="E103" s="45" t="str">
        <f>VLOOKUP(A103,'ISIC Code Mapping'!$A$2:$C$201, 3, FALSE)</f>
        <v>ISIC 231</v>
      </c>
    </row>
    <row r="104" spans="1:5">
      <c r="A104" t="s">
        <v>329</v>
      </c>
      <c r="B104">
        <v>99</v>
      </c>
      <c r="C104">
        <v>1689.4417365442043</v>
      </c>
      <c r="D104">
        <v>366.27318556028183</v>
      </c>
      <c r="E104" s="45" t="str">
        <f>VLOOKUP(A104,'ISIC Code Mapping'!$A$2:$C$201, 3, FALSE)</f>
        <v>ISIC 239</v>
      </c>
    </row>
    <row r="105" spans="1:5">
      <c r="A105" t="s">
        <v>328</v>
      </c>
      <c r="B105">
        <v>100</v>
      </c>
      <c r="C105">
        <v>41.763599060213714</v>
      </c>
      <c r="D105">
        <v>4.1056730479664978</v>
      </c>
      <c r="E105" s="45" t="str">
        <f>VLOOKUP(A105,'ISIC Code Mapping'!$A$2:$C$201, 3, FALSE)</f>
        <v>ISIC 239</v>
      </c>
    </row>
    <row r="106" spans="1:5">
      <c r="A106" t="s">
        <v>327</v>
      </c>
      <c r="B106">
        <v>101</v>
      </c>
      <c r="C106">
        <v>229.15322240971031</v>
      </c>
      <c r="D106">
        <v>568.63725606778019</v>
      </c>
      <c r="E106" s="45" t="str">
        <f>VLOOKUP(A106,'ISIC Code Mapping'!$A$2:$C$201, 3, FALSE)</f>
        <v>ISIC 239</v>
      </c>
    </row>
    <row r="107" spans="1:5">
      <c r="A107" t="s">
        <v>326</v>
      </c>
      <c r="B107">
        <v>102</v>
      </c>
      <c r="C107">
        <v>0</v>
      </c>
      <c r="D107">
        <v>0</v>
      </c>
      <c r="E107" s="45" t="str">
        <f>VLOOKUP(A107,'ISIC Code Mapping'!$A$2:$C$201, 3, FALSE)</f>
        <v>ISIC 239</v>
      </c>
    </row>
    <row r="108" spans="1:5">
      <c r="A108" t="s">
        <v>325</v>
      </c>
      <c r="B108">
        <v>103</v>
      </c>
      <c r="C108">
        <v>1922.1171446281228</v>
      </c>
      <c r="D108">
        <v>860.30503145815305</v>
      </c>
      <c r="E108" s="45" t="str">
        <f>VLOOKUP(A108,'ISIC Code Mapping'!$A$2:$C$201, 3, FALSE)</f>
        <v>ISIC 239</v>
      </c>
    </row>
    <row r="109" spans="1:5">
      <c r="A109" t="s">
        <v>324</v>
      </c>
      <c r="B109">
        <v>104</v>
      </c>
      <c r="C109">
        <v>27281.89777470129</v>
      </c>
      <c r="D109">
        <v>31592.979284495697</v>
      </c>
      <c r="E109" s="45" t="str">
        <f>VLOOKUP(A109,'ISIC Code Mapping'!$A$2:$C$201, 3, FALSE)</f>
        <v>ISIC 241</v>
      </c>
    </row>
    <row r="110" spans="1:5">
      <c r="A110" t="s">
        <v>323</v>
      </c>
      <c r="B110">
        <v>105</v>
      </c>
      <c r="C110">
        <v>0</v>
      </c>
      <c r="D110">
        <v>0</v>
      </c>
      <c r="E110" s="45" t="str">
        <f>VLOOKUP(A110,'ISIC Code Mapping'!$A$2:$C$201, 3, FALSE)</f>
        <v>ISIC 241</v>
      </c>
    </row>
    <row r="111" spans="1:5">
      <c r="A111" t="s">
        <v>322</v>
      </c>
      <c r="B111">
        <v>106</v>
      </c>
      <c r="C111">
        <v>1263.4187170310179</v>
      </c>
      <c r="D111">
        <v>3513.2554543527503</v>
      </c>
      <c r="E111" s="45" t="str">
        <f>VLOOKUP(A111,'ISIC Code Mapping'!$A$2:$C$201, 3, FALSE)</f>
        <v>ISIC 242</v>
      </c>
    </row>
    <row r="112" spans="1:5">
      <c r="A112" t="s">
        <v>321</v>
      </c>
      <c r="B112">
        <v>107</v>
      </c>
      <c r="C112">
        <v>0</v>
      </c>
      <c r="D112">
        <v>0</v>
      </c>
      <c r="E112" s="45" t="str">
        <f>VLOOKUP(A112,'ISIC Code Mapping'!$A$2:$C$201, 3, FALSE)</f>
        <v>ISIC 242</v>
      </c>
    </row>
    <row r="113" spans="1:5">
      <c r="A113" t="s">
        <v>320</v>
      </c>
      <c r="B113">
        <v>108</v>
      </c>
      <c r="C113">
        <v>7526.377068668121</v>
      </c>
      <c r="D113">
        <v>2793.43630171412</v>
      </c>
      <c r="E113" s="45" t="str">
        <f>VLOOKUP(A113,'ISIC Code Mapping'!$A$2:$C$201, 3, FALSE)</f>
        <v>ISIC 242</v>
      </c>
    </row>
    <row r="114" spans="1:5">
      <c r="A114" t="s">
        <v>319</v>
      </c>
      <c r="B114">
        <v>109</v>
      </c>
      <c r="C114">
        <v>0</v>
      </c>
      <c r="D114">
        <v>0</v>
      </c>
      <c r="E114" s="45" t="str">
        <f>VLOOKUP(A114,'ISIC Code Mapping'!$A$2:$C$201, 3, FALSE)</f>
        <v>ISIC 242</v>
      </c>
    </row>
    <row r="115" spans="1:5">
      <c r="A115" t="s">
        <v>318</v>
      </c>
      <c r="B115">
        <v>110</v>
      </c>
      <c r="C115">
        <v>1112.6364671850922</v>
      </c>
      <c r="D115">
        <v>1347.4890454832009</v>
      </c>
      <c r="E115" s="45" t="str">
        <f>VLOOKUP(A115,'ISIC Code Mapping'!$A$2:$C$201, 3, FALSE)</f>
        <v>ISIC 242</v>
      </c>
    </row>
    <row r="116" spans="1:5">
      <c r="A116" t="s">
        <v>317</v>
      </c>
      <c r="B116">
        <v>111</v>
      </c>
      <c r="C116">
        <v>0</v>
      </c>
      <c r="D116">
        <v>0</v>
      </c>
      <c r="E116" s="45" t="str">
        <f>VLOOKUP(A116,'ISIC Code Mapping'!$A$2:$C$201, 3, FALSE)</f>
        <v>ISIC 242</v>
      </c>
    </row>
    <row r="117" spans="1:5">
      <c r="A117" t="s">
        <v>316</v>
      </c>
      <c r="B117">
        <v>112</v>
      </c>
      <c r="C117">
        <v>4717.030889139256</v>
      </c>
      <c r="D117">
        <v>5319.3711301296134</v>
      </c>
      <c r="E117" s="45" t="str">
        <f>VLOOKUP(A117,'ISIC Code Mapping'!$A$2:$C$201, 3, FALSE)</f>
        <v>ISIC 242</v>
      </c>
    </row>
    <row r="118" spans="1:5">
      <c r="A118" t="s">
        <v>315</v>
      </c>
      <c r="B118">
        <v>113</v>
      </c>
      <c r="C118">
        <v>0</v>
      </c>
      <c r="D118">
        <v>0</v>
      </c>
      <c r="E118" s="45" t="str">
        <f>VLOOKUP(A118,'ISIC Code Mapping'!$A$2:$C$201, 3, FALSE)</f>
        <v>ISIC 242</v>
      </c>
    </row>
    <row r="119" spans="1:5">
      <c r="A119" t="s">
        <v>314</v>
      </c>
      <c r="B119">
        <v>114</v>
      </c>
      <c r="C119">
        <v>2615.155070952238</v>
      </c>
      <c r="D119">
        <v>757.27439617866514</v>
      </c>
      <c r="E119" s="45" t="str">
        <f>VLOOKUP(A119,'ISIC Code Mapping'!$A$2:$C$201, 3, FALSE)</f>
        <v>ISIC 242</v>
      </c>
    </row>
    <row r="120" spans="1:5">
      <c r="A120" t="s">
        <v>313</v>
      </c>
      <c r="B120">
        <v>115</v>
      </c>
      <c r="C120">
        <v>0</v>
      </c>
      <c r="D120">
        <v>0</v>
      </c>
      <c r="E120" s="45" t="str">
        <f>VLOOKUP(A120,'ISIC Code Mapping'!$A$2:$C$201, 3, FALSE)</f>
        <v>ISIC 242</v>
      </c>
    </row>
    <row r="121" spans="1:5">
      <c r="A121" t="s">
        <v>312</v>
      </c>
      <c r="B121">
        <v>116</v>
      </c>
      <c r="C121">
        <v>0</v>
      </c>
      <c r="D121">
        <v>0</v>
      </c>
      <c r="E121" s="45" t="str">
        <f>VLOOKUP(A121,'ISIC Code Mapping'!$A$2:$C$201, 3, FALSE)</f>
        <v>ISIC 242</v>
      </c>
    </row>
    <row r="122" spans="1:5">
      <c r="A122" t="s">
        <v>311</v>
      </c>
      <c r="B122">
        <v>117</v>
      </c>
      <c r="C122">
        <v>13010.580051200233</v>
      </c>
      <c r="D122">
        <v>14070.593376026138</v>
      </c>
      <c r="E122" s="45" t="str">
        <f>VLOOKUP(A122,'ISIC Code Mapping'!$A$2:$C$201, 3, FALSE)</f>
        <v>ISIC 25</v>
      </c>
    </row>
    <row r="123" spans="1:5">
      <c r="A123" t="s">
        <v>310</v>
      </c>
      <c r="B123">
        <v>118</v>
      </c>
      <c r="C123">
        <v>40661.593803824369</v>
      </c>
      <c r="D123">
        <v>53227.617642379424</v>
      </c>
      <c r="E123" s="45" t="str">
        <f>VLOOKUP(A123,'ISIC Code Mapping'!$A$2:$C$201, 3, FALSE)</f>
        <v>ISIC 28</v>
      </c>
    </row>
    <row r="124" spans="1:5">
      <c r="A124" t="s">
        <v>309</v>
      </c>
      <c r="B124">
        <v>119</v>
      </c>
      <c r="C124">
        <v>7966.3372924891391</v>
      </c>
      <c r="D124">
        <v>14239.671967863198</v>
      </c>
      <c r="E124" s="45" t="str">
        <f>VLOOKUP(A124,'ISIC Code Mapping'!$A$2:$C$201, 3, FALSE)</f>
        <v>ISIC 26</v>
      </c>
    </row>
    <row r="125" spans="1:5">
      <c r="A125" t="s">
        <v>308</v>
      </c>
      <c r="B125">
        <v>120</v>
      </c>
      <c r="C125">
        <v>22620.443988780495</v>
      </c>
      <c r="D125">
        <v>31876.869081018904</v>
      </c>
      <c r="E125" s="45" t="str">
        <f>VLOOKUP(A125,'ISIC Code Mapping'!$A$2:$C$201, 3, FALSE)</f>
        <v>ISIC 27</v>
      </c>
    </row>
    <row r="126" spans="1:5">
      <c r="A126" t="s">
        <v>307</v>
      </c>
      <c r="B126">
        <v>121</v>
      </c>
      <c r="C126">
        <v>40252.800893049876</v>
      </c>
      <c r="D126">
        <v>103973.51045435852</v>
      </c>
      <c r="E126" s="45" t="str">
        <f>VLOOKUP(A126,'ISIC Code Mapping'!$A$2:$C$201, 3, FALSE)</f>
        <v>ISIC 26</v>
      </c>
    </row>
    <row r="127" spans="1:5">
      <c r="A127" t="s">
        <v>306</v>
      </c>
      <c r="B127">
        <v>122</v>
      </c>
      <c r="C127">
        <v>24782.348380613865</v>
      </c>
      <c r="D127">
        <v>19469.409136618513</v>
      </c>
      <c r="E127" s="45" t="str">
        <f>VLOOKUP(A127,'ISIC Code Mapping'!$A$2:$C$201, 3, FALSE)</f>
        <v>ISIC 26</v>
      </c>
    </row>
    <row r="128" spans="1:5">
      <c r="A128" t="s">
        <v>305</v>
      </c>
      <c r="B128">
        <v>123</v>
      </c>
      <c r="C128">
        <v>19780.535779374091</v>
      </c>
      <c r="D128">
        <v>68289.380054438778</v>
      </c>
      <c r="E128" s="45" t="str">
        <f>VLOOKUP(A128,'ISIC Code Mapping'!$A$2:$C$201, 3, FALSE)</f>
        <v>ISIC 29</v>
      </c>
    </row>
    <row r="129" spans="1:5">
      <c r="A129" t="s">
        <v>304</v>
      </c>
      <c r="B129">
        <v>124</v>
      </c>
      <c r="C129">
        <v>8427.305557150381</v>
      </c>
      <c r="D129">
        <v>15987.60810906498</v>
      </c>
      <c r="E129" s="45" t="str">
        <f>VLOOKUP(A129,'ISIC Code Mapping'!$A$2:$C$201, 3, FALSE)</f>
        <v>ISIC 30</v>
      </c>
    </row>
    <row r="130" spans="1:5">
      <c r="A130" t="s">
        <v>303</v>
      </c>
      <c r="B130">
        <v>125</v>
      </c>
      <c r="C130">
        <v>5842.3637683610341</v>
      </c>
      <c r="D130">
        <v>3371.3430369196913</v>
      </c>
      <c r="E130" s="45" t="str">
        <f>VLOOKUP(A130,'ISIC Code Mapping'!$A$2:$C$201, 3, FALSE)</f>
        <v>ISIC 31T33</v>
      </c>
    </row>
    <row r="131" spans="1:5">
      <c r="A131" t="s">
        <v>302</v>
      </c>
      <c r="B131">
        <v>126</v>
      </c>
      <c r="C131">
        <v>0</v>
      </c>
      <c r="D131">
        <v>0</v>
      </c>
      <c r="E131" s="45" t="str">
        <f>VLOOKUP(A131,'ISIC Code Mapping'!$A$2:$C$201, 3, FALSE)</f>
        <v>ISIC 36T39</v>
      </c>
    </row>
    <row r="132" spans="1:5">
      <c r="A132" t="s">
        <v>301</v>
      </c>
      <c r="B132">
        <v>127</v>
      </c>
      <c r="C132">
        <v>0</v>
      </c>
      <c r="D132">
        <v>0</v>
      </c>
      <c r="E132" s="45" t="str">
        <f>VLOOKUP(A132,'ISIC Code Mapping'!$A$2:$C$201, 3, FALSE)</f>
        <v>ISIC 36T39</v>
      </c>
    </row>
    <row r="133" spans="1:5">
      <c r="A133" t="s">
        <v>300</v>
      </c>
      <c r="B133">
        <v>128</v>
      </c>
      <c r="C133">
        <v>0</v>
      </c>
      <c r="D133">
        <v>0</v>
      </c>
      <c r="E133" s="45" t="str">
        <f>VLOOKUP(A133,'ISIC Code Mapping'!$A$2:$C$201, 3, FALSE)</f>
        <v>ISIC 351</v>
      </c>
    </row>
    <row r="134" spans="1:5">
      <c r="A134" t="s">
        <v>299</v>
      </c>
      <c r="B134">
        <v>129</v>
      </c>
      <c r="C134">
        <v>0</v>
      </c>
      <c r="D134">
        <v>0</v>
      </c>
      <c r="E134" s="45" t="str">
        <f>VLOOKUP(A134,'ISIC Code Mapping'!$A$2:$C$201, 3, FALSE)</f>
        <v>ISIC 351</v>
      </c>
    </row>
    <row r="135" spans="1:5">
      <c r="A135" t="s">
        <v>298</v>
      </c>
      <c r="B135">
        <v>130</v>
      </c>
      <c r="C135">
        <v>0</v>
      </c>
      <c r="D135">
        <v>0</v>
      </c>
      <c r="E135" s="45" t="str">
        <f>VLOOKUP(A135,'ISIC Code Mapping'!$A$2:$C$201, 3, FALSE)</f>
        <v>ISIC 351</v>
      </c>
    </row>
    <row r="136" spans="1:5">
      <c r="A136" t="s">
        <v>297</v>
      </c>
      <c r="B136">
        <v>131</v>
      </c>
      <c r="C136">
        <v>0</v>
      </c>
      <c r="D136">
        <v>0</v>
      </c>
      <c r="E136" s="45" t="str">
        <f>VLOOKUP(A136,'ISIC Code Mapping'!$A$2:$C$201, 3, FALSE)</f>
        <v>ISIC 351</v>
      </c>
    </row>
    <row r="137" spans="1:5">
      <c r="A137" t="s">
        <v>296</v>
      </c>
      <c r="B137">
        <v>132</v>
      </c>
      <c r="C137">
        <v>0</v>
      </c>
      <c r="D137">
        <v>0</v>
      </c>
      <c r="E137" s="45" t="str">
        <f>VLOOKUP(A137,'ISIC Code Mapping'!$A$2:$C$201, 3, FALSE)</f>
        <v>ISIC 351</v>
      </c>
    </row>
    <row r="138" spans="1:5">
      <c r="A138" t="s">
        <v>295</v>
      </c>
      <c r="B138">
        <v>133</v>
      </c>
      <c r="C138">
        <v>0</v>
      </c>
      <c r="D138">
        <v>0</v>
      </c>
      <c r="E138" s="45" t="str">
        <f>VLOOKUP(A138,'ISIC Code Mapping'!$A$2:$C$201, 3, FALSE)</f>
        <v>ISIC 351</v>
      </c>
    </row>
    <row r="139" spans="1:5">
      <c r="A139" t="s">
        <v>294</v>
      </c>
      <c r="B139">
        <v>134</v>
      </c>
      <c r="C139">
        <v>0</v>
      </c>
      <c r="D139">
        <v>0</v>
      </c>
      <c r="E139" s="45" t="str">
        <f>VLOOKUP(A139,'ISIC Code Mapping'!$A$2:$C$201, 3, FALSE)</f>
        <v>ISIC 351</v>
      </c>
    </row>
    <row r="140" spans="1:5">
      <c r="A140" t="s">
        <v>293</v>
      </c>
      <c r="B140">
        <v>135</v>
      </c>
      <c r="C140">
        <v>0</v>
      </c>
      <c r="D140">
        <v>0</v>
      </c>
      <c r="E140" s="45" t="str">
        <f>VLOOKUP(A140,'ISIC Code Mapping'!$A$2:$C$201, 3, FALSE)</f>
        <v>ISIC 351</v>
      </c>
    </row>
    <row r="141" spans="1:5">
      <c r="A141" t="s">
        <v>292</v>
      </c>
      <c r="B141">
        <v>136</v>
      </c>
      <c r="C141">
        <v>0</v>
      </c>
      <c r="D141">
        <v>0</v>
      </c>
      <c r="E141" s="45" t="str">
        <f>VLOOKUP(A141,'ISIC Code Mapping'!$A$2:$C$201, 3, FALSE)</f>
        <v>ISIC 351</v>
      </c>
    </row>
    <row r="142" spans="1:5">
      <c r="A142" t="s">
        <v>291</v>
      </c>
      <c r="B142">
        <v>137</v>
      </c>
      <c r="C142">
        <v>0</v>
      </c>
      <c r="D142">
        <v>0</v>
      </c>
      <c r="E142" s="45" t="str">
        <f>VLOOKUP(A142,'ISIC Code Mapping'!$A$2:$C$201, 3, FALSE)</f>
        <v>ISIC 351</v>
      </c>
    </row>
    <row r="143" spans="1:5">
      <c r="A143" t="s">
        <v>290</v>
      </c>
      <c r="B143">
        <v>138</v>
      </c>
      <c r="C143">
        <v>0</v>
      </c>
      <c r="D143">
        <v>0</v>
      </c>
      <c r="E143" s="45" t="str">
        <f>VLOOKUP(A143,'ISIC Code Mapping'!$A$2:$C$201, 3, FALSE)</f>
        <v>ISIC 351</v>
      </c>
    </row>
    <row r="144" spans="1:5">
      <c r="A144" t="s">
        <v>289</v>
      </c>
      <c r="B144">
        <v>139</v>
      </c>
      <c r="C144">
        <v>0</v>
      </c>
      <c r="D144">
        <v>0</v>
      </c>
      <c r="E144" s="45" t="str">
        <f>VLOOKUP(A144,'ISIC Code Mapping'!$A$2:$C$201, 3, FALSE)</f>
        <v>ISIC 351</v>
      </c>
    </row>
    <row r="145" spans="1:5">
      <c r="A145" t="s">
        <v>288</v>
      </c>
      <c r="B145">
        <v>140</v>
      </c>
      <c r="C145">
        <v>0</v>
      </c>
      <c r="D145">
        <v>0</v>
      </c>
      <c r="E145" s="45" t="str">
        <f>VLOOKUP(A145,'ISIC Code Mapping'!$A$2:$C$201, 3, FALSE)</f>
        <v>ISIC 351</v>
      </c>
    </row>
    <row r="146" spans="1:5">
      <c r="A146" t="s">
        <v>287</v>
      </c>
      <c r="B146">
        <v>141</v>
      </c>
      <c r="C146">
        <v>0</v>
      </c>
      <c r="D146">
        <v>0</v>
      </c>
      <c r="E146" s="45" t="str">
        <f>VLOOKUP(A146,'ISIC Code Mapping'!$A$2:$C$201, 3, FALSE)</f>
        <v>ISIC 351</v>
      </c>
    </row>
    <row r="147" spans="1:5">
      <c r="A147" t="s">
        <v>286</v>
      </c>
      <c r="B147">
        <v>142</v>
      </c>
      <c r="C147">
        <v>0</v>
      </c>
      <c r="D147">
        <v>5.2599763259021139E-2</v>
      </c>
      <c r="E147" s="45" t="str">
        <f>VLOOKUP(A147,'ISIC Code Mapping'!$A$2:$C$201, 3, FALSE)</f>
        <v>ISIC 352T353</v>
      </c>
    </row>
    <row r="148" spans="1:5">
      <c r="A148" t="s">
        <v>285</v>
      </c>
      <c r="B148">
        <v>143</v>
      </c>
      <c r="C148">
        <v>2.4005439638950115E-4</v>
      </c>
      <c r="D148">
        <v>0.10928000031898479</v>
      </c>
      <c r="E148" s="45" t="str">
        <f>VLOOKUP(A148,'ISIC Code Mapping'!$A$2:$C$201, 3, FALSE)</f>
        <v>ISIC 352T353</v>
      </c>
    </row>
    <row r="149" spans="1:5">
      <c r="A149" t="s">
        <v>284</v>
      </c>
      <c r="B149">
        <v>144</v>
      </c>
      <c r="C149">
        <v>0</v>
      </c>
      <c r="D149">
        <v>0</v>
      </c>
      <c r="E149" s="45" t="str">
        <f>VLOOKUP(A149,'ISIC Code Mapping'!$A$2:$C$201, 3, FALSE)</f>
        <v>ISIC 352T353</v>
      </c>
    </row>
    <row r="150" spans="1:5">
      <c r="A150" t="s">
        <v>283</v>
      </c>
      <c r="B150">
        <v>145</v>
      </c>
      <c r="C150">
        <v>0</v>
      </c>
      <c r="D150">
        <v>0</v>
      </c>
      <c r="E150" s="45" t="str">
        <f>VLOOKUP(A150,'ISIC Code Mapping'!$A$2:$C$201, 3, FALSE)</f>
        <v>ISIC 352T353</v>
      </c>
    </row>
    <row r="151" spans="1:5">
      <c r="A151" t="s">
        <v>282</v>
      </c>
      <c r="B151">
        <v>146</v>
      </c>
      <c r="C151">
        <v>1.3204048032692955E-3</v>
      </c>
      <c r="D151">
        <v>1.118519601250146E-2</v>
      </c>
      <c r="E151" s="45" t="str">
        <f>VLOOKUP(A151,'ISIC Code Mapping'!$A$2:$C$201, 3, FALSE)</f>
        <v>ISIC 352T353</v>
      </c>
    </row>
    <row r="152" spans="1:5">
      <c r="A152" t="s">
        <v>281</v>
      </c>
      <c r="B152">
        <v>147</v>
      </c>
      <c r="C152">
        <v>0</v>
      </c>
      <c r="D152">
        <v>0</v>
      </c>
      <c r="E152" s="45" t="str">
        <f>VLOOKUP(A152,'ISIC Code Mapping'!$A$2:$C$201, 3, FALSE)</f>
        <v>ISIC 352T353</v>
      </c>
    </row>
    <row r="153" spans="1:5">
      <c r="A153" t="s">
        <v>280</v>
      </c>
      <c r="B153">
        <v>148</v>
      </c>
      <c r="C153">
        <v>0</v>
      </c>
      <c r="D153">
        <v>0</v>
      </c>
      <c r="E153" s="45" t="str">
        <f>VLOOKUP(A153,'ISIC Code Mapping'!$A$2:$C$201, 3, FALSE)</f>
        <v>ISIC 36T39</v>
      </c>
    </row>
    <row r="154" spans="1:5">
      <c r="A154" t="s">
        <v>279</v>
      </c>
      <c r="B154">
        <v>149</v>
      </c>
      <c r="C154">
        <v>0</v>
      </c>
      <c r="D154">
        <v>0</v>
      </c>
      <c r="E154" s="45" t="str">
        <f>VLOOKUP(A154,'ISIC Code Mapping'!$A$2:$C$201, 3, FALSE)</f>
        <v>ISIC 36T39</v>
      </c>
    </row>
    <row r="155" spans="1:5">
      <c r="A155" t="s">
        <v>278</v>
      </c>
      <c r="B155">
        <v>150</v>
      </c>
      <c r="C155">
        <v>2148.9972670670845</v>
      </c>
      <c r="D155">
        <v>838.24273319389806</v>
      </c>
      <c r="E155" s="45" t="str">
        <f>VLOOKUP(A155,'ISIC Code Mapping'!$A$2:$C$201, 3, FALSE)</f>
        <v>ISIC 41T43</v>
      </c>
    </row>
    <row r="156" spans="1:5">
      <c r="A156" t="s">
        <v>277</v>
      </c>
      <c r="B156">
        <v>151</v>
      </c>
      <c r="C156">
        <v>0</v>
      </c>
      <c r="D156">
        <v>0</v>
      </c>
      <c r="E156" s="45" t="str">
        <f>VLOOKUP(A156,'ISIC Code Mapping'!$A$2:$C$201, 3, FALSE)</f>
        <v>ISIC 41T43</v>
      </c>
    </row>
    <row r="157" spans="1:5">
      <c r="A157" t="s">
        <v>276</v>
      </c>
      <c r="B157">
        <v>152</v>
      </c>
      <c r="C157">
        <v>1068.1764996048905</v>
      </c>
      <c r="D157">
        <v>194.97908106455873</v>
      </c>
      <c r="E157" s="45" t="str">
        <f>VLOOKUP(A157,'ISIC Code Mapping'!$A$2:$C$201, 3, FALSE)</f>
        <v>ISIC 45T47</v>
      </c>
    </row>
    <row r="158" spans="1:5">
      <c r="A158" t="s">
        <v>275</v>
      </c>
      <c r="B158">
        <v>153</v>
      </c>
      <c r="C158">
        <v>74.416049862931374</v>
      </c>
      <c r="D158">
        <v>12.089404917320756</v>
      </c>
      <c r="E158" s="45" t="str">
        <f>VLOOKUP(A158,'ISIC Code Mapping'!$A$2:$C$201, 3, FALSE)</f>
        <v>ISIC 45T47</v>
      </c>
    </row>
    <row r="159" spans="1:5">
      <c r="A159" t="s">
        <v>274</v>
      </c>
      <c r="B159">
        <v>154</v>
      </c>
      <c r="C159">
        <v>2957.87262153455</v>
      </c>
      <c r="D159">
        <v>675.85132283457767</v>
      </c>
      <c r="E159" s="45" t="str">
        <f>VLOOKUP(A159,'ISIC Code Mapping'!$A$2:$C$201, 3, FALSE)</f>
        <v>ISIC 45T47</v>
      </c>
    </row>
    <row r="160" spans="1:5">
      <c r="A160" t="s">
        <v>273</v>
      </c>
      <c r="B160">
        <v>155</v>
      </c>
      <c r="C160">
        <v>1446.7335764308691</v>
      </c>
      <c r="D160">
        <v>357.61784945344345</v>
      </c>
      <c r="E160" s="45" t="str">
        <f>VLOOKUP(A160,'ISIC Code Mapping'!$A$2:$C$201, 3, FALSE)</f>
        <v>ISIC 45T47</v>
      </c>
    </row>
    <row r="161" spans="1:5">
      <c r="A161" t="s">
        <v>272</v>
      </c>
      <c r="B161">
        <v>156</v>
      </c>
      <c r="C161">
        <v>5653.1984579438058</v>
      </c>
      <c r="D161">
        <v>3608.2703831337258</v>
      </c>
      <c r="E161" s="45" t="str">
        <f>VLOOKUP(A161,'ISIC Code Mapping'!$A$2:$C$201, 3, FALSE)</f>
        <v>ISIC 55T56</v>
      </c>
    </row>
    <row r="162" spans="1:5">
      <c r="A162" t="s">
        <v>271</v>
      </c>
      <c r="B162">
        <v>157</v>
      </c>
      <c r="C162">
        <v>536.75206977656342</v>
      </c>
      <c r="D162">
        <v>221.8135269618044</v>
      </c>
      <c r="E162" s="45" t="str">
        <f>VLOOKUP(A162,'ISIC Code Mapping'!$A$2:$C$201, 3, FALSE)</f>
        <v>ISIC 49T53</v>
      </c>
    </row>
    <row r="163" spans="1:5">
      <c r="A163" t="s">
        <v>270</v>
      </c>
      <c r="B163">
        <v>158</v>
      </c>
      <c r="C163">
        <v>2411.8382618925252</v>
      </c>
      <c r="D163">
        <v>922.52121716979411</v>
      </c>
      <c r="E163" s="45" t="str">
        <f>VLOOKUP(A163,'ISIC Code Mapping'!$A$2:$C$201, 3, FALSE)</f>
        <v>ISIC 49T53</v>
      </c>
    </row>
    <row r="164" spans="1:5">
      <c r="A164" t="s">
        <v>269</v>
      </c>
      <c r="B164">
        <v>159</v>
      </c>
      <c r="C164">
        <v>96.261894198277474</v>
      </c>
      <c r="D164">
        <v>33.242568503578504</v>
      </c>
      <c r="E164" s="45" t="str">
        <f>VLOOKUP(A164,'ISIC Code Mapping'!$A$2:$C$201, 3, FALSE)</f>
        <v>ISIC 49T53</v>
      </c>
    </row>
    <row r="165" spans="1:5">
      <c r="A165" t="s">
        <v>268</v>
      </c>
      <c r="B165">
        <v>160</v>
      </c>
      <c r="C165">
        <v>4386.947803125795</v>
      </c>
      <c r="D165">
        <v>1537.8484685406968</v>
      </c>
      <c r="E165" s="45" t="str">
        <f>VLOOKUP(A165,'ISIC Code Mapping'!$A$2:$C$201, 3, FALSE)</f>
        <v>ISIC 49T53</v>
      </c>
    </row>
    <row r="166" spans="1:5">
      <c r="A166" t="s">
        <v>267</v>
      </c>
      <c r="B166">
        <v>161</v>
      </c>
      <c r="C166">
        <v>31.466090585318458</v>
      </c>
      <c r="D166">
        <v>6.9498634972887787</v>
      </c>
      <c r="E166" s="45" t="str">
        <f>VLOOKUP(A166,'ISIC Code Mapping'!$A$2:$C$201, 3, FALSE)</f>
        <v>ISIC 49T53</v>
      </c>
    </row>
    <row r="167" spans="1:5">
      <c r="A167" t="s">
        <v>266</v>
      </c>
      <c r="B167">
        <v>162</v>
      </c>
      <c r="C167">
        <v>2219.4621964291764</v>
      </c>
      <c r="D167">
        <v>1330.1909361005448</v>
      </c>
      <c r="E167" s="45" t="str">
        <f>VLOOKUP(A167,'ISIC Code Mapping'!$A$2:$C$201, 3, FALSE)</f>
        <v>ISIC 49T53</v>
      </c>
    </row>
    <row r="168" spans="1:5">
      <c r="A168" t="s">
        <v>265</v>
      </c>
      <c r="B168">
        <v>163</v>
      </c>
      <c r="C168">
        <v>1576.6968029174463</v>
      </c>
      <c r="D168">
        <v>748.88294926143669</v>
      </c>
      <c r="E168" s="45" t="str">
        <f>VLOOKUP(A168,'ISIC Code Mapping'!$A$2:$C$201, 3, FALSE)</f>
        <v>ISIC 49T53</v>
      </c>
    </row>
    <row r="169" spans="1:5">
      <c r="A169" t="s">
        <v>264</v>
      </c>
      <c r="B169">
        <v>164</v>
      </c>
      <c r="C169">
        <v>1217.9827569014792</v>
      </c>
      <c r="D169">
        <v>168.95985570710397</v>
      </c>
      <c r="E169" s="45" t="str">
        <f>VLOOKUP(A169,'ISIC Code Mapping'!$A$2:$C$201, 3, FALSE)</f>
        <v>ISIC 61</v>
      </c>
    </row>
    <row r="170" spans="1:5">
      <c r="A170" t="s">
        <v>263</v>
      </c>
      <c r="B170">
        <v>165</v>
      </c>
      <c r="C170">
        <v>1585.8584333794213</v>
      </c>
      <c r="D170">
        <v>194.73455876611587</v>
      </c>
      <c r="E170" s="45" t="str">
        <f>VLOOKUP(A170,'ISIC Code Mapping'!$A$2:$C$201, 3, FALSE)</f>
        <v>ISIC 64T66</v>
      </c>
    </row>
    <row r="171" spans="1:5">
      <c r="A171" t="s">
        <v>262</v>
      </c>
      <c r="B171">
        <v>166</v>
      </c>
      <c r="C171">
        <v>1157.0180943817081</v>
      </c>
      <c r="D171">
        <v>209.08326272683294</v>
      </c>
      <c r="E171" s="45" t="str">
        <f>VLOOKUP(A171,'ISIC Code Mapping'!$A$2:$C$201, 3, FALSE)</f>
        <v>ISIC 64T66</v>
      </c>
    </row>
    <row r="172" spans="1:5">
      <c r="A172" t="s">
        <v>261</v>
      </c>
      <c r="B172">
        <v>167</v>
      </c>
      <c r="C172">
        <v>355.65693354180087</v>
      </c>
      <c r="D172">
        <v>95.560055263478731</v>
      </c>
      <c r="E172" s="45" t="str">
        <f>VLOOKUP(A172,'ISIC Code Mapping'!$A$2:$C$201, 3, FALSE)</f>
        <v>ISIC 64T66</v>
      </c>
    </row>
    <row r="173" spans="1:5">
      <c r="A173" t="s">
        <v>260</v>
      </c>
      <c r="B173">
        <v>168</v>
      </c>
      <c r="C173">
        <v>2298.8384956946607</v>
      </c>
      <c r="D173">
        <v>817.74874615180477</v>
      </c>
      <c r="E173" s="45" t="str">
        <f>VLOOKUP(A173,'ISIC Code Mapping'!$A$2:$C$201, 3, FALSE)</f>
        <v>ISIC 68</v>
      </c>
    </row>
    <row r="174" spans="1:5">
      <c r="A174" t="s">
        <v>259</v>
      </c>
      <c r="B174">
        <v>169</v>
      </c>
      <c r="C174">
        <v>831.15297740204437</v>
      </c>
      <c r="D174">
        <v>198.82617078302798</v>
      </c>
      <c r="E174" s="45" t="str">
        <f>VLOOKUP(A174,'ISIC Code Mapping'!$A$2:$C$201, 3, FALSE)</f>
        <v>ISIC 69T82</v>
      </c>
    </row>
    <row r="175" spans="1:5">
      <c r="A175" t="s">
        <v>258</v>
      </c>
      <c r="B175">
        <v>170</v>
      </c>
      <c r="C175">
        <v>1040.0222369135711</v>
      </c>
      <c r="D175">
        <v>142.80098486665693</v>
      </c>
      <c r="E175" s="45" t="str">
        <f>VLOOKUP(A175,'ISIC Code Mapping'!$A$2:$C$201, 3, FALSE)</f>
        <v>ISIC 62T63</v>
      </c>
    </row>
    <row r="176" spans="1:5">
      <c r="A176" t="s">
        <v>257</v>
      </c>
      <c r="B176">
        <v>171</v>
      </c>
      <c r="C176">
        <v>591.72744725665416</v>
      </c>
      <c r="D176">
        <v>210.70418841496959</v>
      </c>
      <c r="E176" s="45" t="str">
        <f>VLOOKUP(A176,'ISIC Code Mapping'!$A$2:$C$201, 3, FALSE)</f>
        <v>ISIC 69T82</v>
      </c>
    </row>
    <row r="177" spans="1:5">
      <c r="A177" t="s">
        <v>256</v>
      </c>
      <c r="B177">
        <v>172</v>
      </c>
      <c r="C177">
        <v>7664.5382389219194</v>
      </c>
      <c r="D177">
        <v>1539.9840405061764</v>
      </c>
      <c r="E177" s="45" t="str">
        <f>VLOOKUP(A177,'ISIC Code Mapping'!$A$2:$C$201, 3, FALSE)</f>
        <v>ISIC 69T82</v>
      </c>
    </row>
    <row r="178" spans="1:5">
      <c r="A178" t="s">
        <v>255</v>
      </c>
      <c r="B178">
        <v>173</v>
      </c>
      <c r="C178">
        <v>1520.7015048903015</v>
      </c>
      <c r="D178">
        <v>130.78253987450142</v>
      </c>
      <c r="E178" s="45" t="str">
        <f>VLOOKUP(A178,'ISIC Code Mapping'!$A$2:$C$201, 3, FALSE)</f>
        <v>ISIC 84</v>
      </c>
    </row>
    <row r="179" spans="1:5">
      <c r="A179" t="s">
        <v>254</v>
      </c>
      <c r="B179">
        <v>174</v>
      </c>
      <c r="C179">
        <v>850.25453689435699</v>
      </c>
      <c r="D179">
        <v>76.855390494996641</v>
      </c>
      <c r="E179" s="45" t="str">
        <f>VLOOKUP(A179,'ISIC Code Mapping'!$A$2:$C$201, 3, FALSE)</f>
        <v>ISIC 85</v>
      </c>
    </row>
    <row r="180" spans="1:5">
      <c r="A180" t="s">
        <v>253</v>
      </c>
      <c r="B180">
        <v>175</v>
      </c>
      <c r="C180">
        <v>1451.7740271644666</v>
      </c>
      <c r="D180">
        <v>147.93930684904686</v>
      </c>
      <c r="E180" s="45" t="str">
        <f>VLOOKUP(A180,'ISIC Code Mapping'!$A$2:$C$201, 3, FALSE)</f>
        <v>ISIC 86T88</v>
      </c>
    </row>
    <row r="181" spans="1:5">
      <c r="A181" t="s">
        <v>252</v>
      </c>
      <c r="B181">
        <v>176</v>
      </c>
      <c r="C181">
        <v>14.41805090560214</v>
      </c>
      <c r="D181">
        <v>6.1052451062027302</v>
      </c>
      <c r="E181" s="45" t="str">
        <f>VLOOKUP(A181,'ISIC Code Mapping'!$A$2:$C$201, 3, FALSE)</f>
        <v>ISIC 36T39</v>
      </c>
    </row>
    <row r="182" spans="1:5">
      <c r="A182" t="s">
        <v>251</v>
      </c>
      <c r="B182">
        <v>177</v>
      </c>
      <c r="C182">
        <v>16.108095618004896</v>
      </c>
      <c r="D182">
        <v>6.2082174956518603</v>
      </c>
      <c r="E182" s="45" t="str">
        <f>VLOOKUP(A182,'ISIC Code Mapping'!$A$2:$C$201, 3, FALSE)</f>
        <v>ISIC 36T39</v>
      </c>
    </row>
    <row r="183" spans="1:5">
      <c r="A183" t="s">
        <v>250</v>
      </c>
      <c r="B183">
        <v>178</v>
      </c>
      <c r="C183">
        <v>13.358928421429511</v>
      </c>
      <c r="D183">
        <v>2.3001917340210531</v>
      </c>
      <c r="E183" s="45" t="str">
        <f>VLOOKUP(A183,'ISIC Code Mapping'!$A$2:$C$201, 3, FALSE)</f>
        <v>ISIC 36T39</v>
      </c>
    </row>
    <row r="184" spans="1:5">
      <c r="A184" t="s">
        <v>249</v>
      </c>
      <c r="B184">
        <v>179</v>
      </c>
      <c r="C184">
        <v>50.313602666337033</v>
      </c>
      <c r="D184">
        <v>5.0101872817155968</v>
      </c>
      <c r="E184" s="45" t="str">
        <f>VLOOKUP(A184,'ISIC Code Mapping'!$A$2:$C$201, 3, FALSE)</f>
        <v>ISIC 36T39</v>
      </c>
    </row>
    <row r="185" spans="1:5">
      <c r="A185" t="s">
        <v>248</v>
      </c>
      <c r="B185">
        <v>180</v>
      </c>
      <c r="C185">
        <v>4.8693523165502901</v>
      </c>
      <c r="D185">
        <v>1.598859275498189</v>
      </c>
      <c r="E185" s="45" t="str">
        <f>VLOOKUP(A185,'ISIC Code Mapping'!$A$2:$C$201, 3, FALSE)</f>
        <v>ISIC 36T39</v>
      </c>
    </row>
    <row r="186" spans="1:5">
      <c r="A186" t="s">
        <v>247</v>
      </c>
      <c r="B186">
        <v>181</v>
      </c>
      <c r="C186">
        <v>10.314485204909227</v>
      </c>
      <c r="D186">
        <v>2.0721854614972357</v>
      </c>
      <c r="E186" s="45" t="str">
        <f>VLOOKUP(A186,'ISIC Code Mapping'!$A$2:$C$201, 3, FALSE)</f>
        <v>ISIC 36T39</v>
      </c>
    </row>
    <row r="187" spans="1:5">
      <c r="A187" t="s">
        <v>246</v>
      </c>
      <c r="B187">
        <v>182</v>
      </c>
      <c r="C187">
        <v>16.613301259111804</v>
      </c>
      <c r="D187">
        <v>3.9852914990184165</v>
      </c>
      <c r="E187" s="45" t="str">
        <f>VLOOKUP(A187,'ISIC Code Mapping'!$A$2:$C$201, 3, FALSE)</f>
        <v>ISIC 36T39</v>
      </c>
    </row>
    <row r="188" spans="1:5">
      <c r="A188" t="s">
        <v>245</v>
      </c>
      <c r="B188">
        <v>183</v>
      </c>
      <c r="C188">
        <v>3.4621845262073054</v>
      </c>
      <c r="D188">
        <v>0</v>
      </c>
      <c r="E188" s="45" t="str">
        <f>VLOOKUP(A188,'ISIC Code Mapping'!$A$2:$C$201, 3, FALSE)</f>
        <v>ISIC 36T39</v>
      </c>
    </row>
    <row r="189" spans="1:5">
      <c r="A189" t="s">
        <v>244</v>
      </c>
      <c r="B189">
        <v>184</v>
      </c>
      <c r="C189">
        <v>1.5399192088143137</v>
      </c>
      <c r="D189">
        <v>0</v>
      </c>
      <c r="E189" s="45" t="str">
        <f>VLOOKUP(A189,'ISIC Code Mapping'!$A$2:$C$201, 3, FALSE)</f>
        <v>ISIC 36T39</v>
      </c>
    </row>
    <row r="190" spans="1:5">
      <c r="A190" t="s">
        <v>243</v>
      </c>
      <c r="B190">
        <v>185</v>
      </c>
      <c r="C190">
        <v>31.663398599405529</v>
      </c>
      <c r="D190">
        <v>0</v>
      </c>
      <c r="E190" s="45" t="str">
        <f>VLOOKUP(A190,'ISIC Code Mapping'!$A$2:$C$201, 3, FALSE)</f>
        <v>ISIC 36T39</v>
      </c>
    </row>
    <row r="191" spans="1:5">
      <c r="A191" t="s">
        <v>242</v>
      </c>
      <c r="B191">
        <v>186</v>
      </c>
      <c r="C191">
        <v>63.12903506981943</v>
      </c>
      <c r="D191">
        <v>0</v>
      </c>
      <c r="E191" s="45" t="str">
        <f>VLOOKUP(A191,'ISIC Code Mapping'!$A$2:$C$201, 3, FALSE)</f>
        <v>ISIC 36T39</v>
      </c>
    </row>
    <row r="192" spans="1:5">
      <c r="A192" t="s">
        <v>241</v>
      </c>
      <c r="B192">
        <v>187</v>
      </c>
      <c r="C192">
        <v>2.3911255440403671</v>
      </c>
      <c r="D192">
        <v>0</v>
      </c>
      <c r="E192" s="45" t="str">
        <f>VLOOKUP(A192,'ISIC Code Mapping'!$A$2:$C$201, 3, FALSE)</f>
        <v>ISIC 36T39</v>
      </c>
    </row>
    <row r="193" spans="1:5">
      <c r="A193" t="s">
        <v>240</v>
      </c>
      <c r="B193">
        <v>188</v>
      </c>
      <c r="C193">
        <v>33.138476209755069</v>
      </c>
      <c r="D193">
        <v>3.525241349974249</v>
      </c>
      <c r="E193" s="45" t="str">
        <f>VLOOKUP(A193,'ISIC Code Mapping'!$A$2:$C$201, 3, FALSE)</f>
        <v>ISIC 36T39</v>
      </c>
    </row>
    <row r="194" spans="1:5">
      <c r="A194" t="s">
        <v>239</v>
      </c>
      <c r="B194">
        <v>189</v>
      </c>
      <c r="C194">
        <v>43.782420798380841</v>
      </c>
      <c r="D194">
        <v>4.687369523172662</v>
      </c>
      <c r="E194" s="45" t="str">
        <f>VLOOKUP(A194,'ISIC Code Mapping'!$A$2:$C$201, 3, FALSE)</f>
        <v>ISIC 36T39</v>
      </c>
    </row>
    <row r="195" spans="1:5">
      <c r="A195" t="s">
        <v>238</v>
      </c>
      <c r="B195">
        <v>190</v>
      </c>
      <c r="C195">
        <v>55.823842647294278</v>
      </c>
      <c r="D195">
        <v>0</v>
      </c>
      <c r="E195" s="45" t="str">
        <f>VLOOKUP(A195,'ISIC Code Mapping'!$A$2:$C$201, 3, FALSE)</f>
        <v>ISIC 36T39</v>
      </c>
    </row>
    <row r="196" spans="1:5">
      <c r="A196" t="s">
        <v>237</v>
      </c>
      <c r="B196">
        <v>191</v>
      </c>
      <c r="C196">
        <v>32.362312825147889</v>
      </c>
      <c r="D196">
        <v>0</v>
      </c>
      <c r="E196" s="45" t="str">
        <f>VLOOKUP(A196,'ISIC Code Mapping'!$A$2:$C$201, 3, FALSE)</f>
        <v>ISIC 36T39</v>
      </c>
    </row>
    <row r="197" spans="1:5">
      <c r="A197" t="s">
        <v>236</v>
      </c>
      <c r="B197">
        <v>192</v>
      </c>
      <c r="C197">
        <v>13.636768634450227</v>
      </c>
      <c r="D197">
        <v>0</v>
      </c>
      <c r="E197" s="45" t="str">
        <f>VLOOKUP(A197,'ISIC Code Mapping'!$A$2:$C$201, 3, FALSE)</f>
        <v>ISIC 36T39</v>
      </c>
    </row>
    <row r="198" spans="1:5">
      <c r="A198" t="s">
        <v>235</v>
      </c>
      <c r="B198">
        <v>193</v>
      </c>
      <c r="C198">
        <v>48.927269735722341</v>
      </c>
      <c r="D198">
        <v>0</v>
      </c>
      <c r="E198" s="45" t="str">
        <f>VLOOKUP(A198,'ISIC Code Mapping'!$A$2:$C$201, 3, FALSE)</f>
        <v>ISIC 36T39</v>
      </c>
    </row>
    <row r="199" spans="1:5">
      <c r="A199" t="s">
        <v>234</v>
      </c>
      <c r="B199">
        <v>194</v>
      </c>
      <c r="C199">
        <v>9.038667909260381</v>
      </c>
      <c r="D199">
        <v>0</v>
      </c>
      <c r="E199" s="45" t="str">
        <f>VLOOKUP(A199,'ISIC Code Mapping'!$A$2:$C$201, 3, FALSE)</f>
        <v>ISIC 36T39</v>
      </c>
    </row>
    <row r="200" spans="1:5">
      <c r="A200" t="s">
        <v>233</v>
      </c>
      <c r="B200">
        <v>195</v>
      </c>
      <c r="C200">
        <v>12.152652547753386</v>
      </c>
      <c r="D200">
        <v>0</v>
      </c>
      <c r="E200" s="45" t="str">
        <f>VLOOKUP(A200,'ISIC Code Mapping'!$A$2:$C$201, 3, FALSE)</f>
        <v>ISIC 36T39</v>
      </c>
    </row>
    <row r="201" spans="1:5">
      <c r="A201" t="s">
        <v>232</v>
      </c>
      <c r="B201">
        <v>196</v>
      </c>
      <c r="C201">
        <v>1605.9287613560468</v>
      </c>
      <c r="D201">
        <v>8227.2334736203247</v>
      </c>
      <c r="E201" s="45" t="str">
        <f>VLOOKUP(A201,'ISIC Code Mapping'!$A$2:$C$201, 3, FALSE)</f>
        <v>ISIC 90T96</v>
      </c>
    </row>
    <row r="202" spans="1:5">
      <c r="A202" t="s">
        <v>231</v>
      </c>
      <c r="B202">
        <v>197</v>
      </c>
      <c r="C202">
        <v>854.96593981627166</v>
      </c>
      <c r="D202">
        <v>55.345744191674314</v>
      </c>
      <c r="E202" s="45" t="str">
        <f>VLOOKUP(A202,'ISIC Code Mapping'!$A$2:$C$201, 3, FALSE)</f>
        <v>ISIC 90T96</v>
      </c>
    </row>
    <row r="203" spans="1:5">
      <c r="A203" t="s">
        <v>230</v>
      </c>
      <c r="B203">
        <v>198</v>
      </c>
      <c r="C203">
        <v>455.3088139963491</v>
      </c>
      <c r="D203">
        <v>38.028197167532667</v>
      </c>
      <c r="E203" s="45" t="str">
        <f>VLOOKUP(A203,'ISIC Code Mapping'!$A$2:$C$201, 3, FALSE)</f>
        <v>ISIC 90T96</v>
      </c>
    </row>
    <row r="204" spans="1:5">
      <c r="A204" t="s">
        <v>229</v>
      </c>
      <c r="B204">
        <v>199</v>
      </c>
      <c r="C204">
        <v>128.48669206209786</v>
      </c>
      <c r="D204">
        <v>9.3286636508968304</v>
      </c>
      <c r="E204" s="45" t="str">
        <f>VLOOKUP(A204,'ISIC Code Mapping'!$A$2:$C$201, 3, FALSE)</f>
        <v>ISIC 97T98</v>
      </c>
    </row>
    <row r="205" spans="1:5">
      <c r="A205" t="s">
        <v>228</v>
      </c>
      <c r="B205">
        <v>200</v>
      </c>
      <c r="C205">
        <v>0</v>
      </c>
      <c r="D205">
        <v>0</v>
      </c>
      <c r="E205" s="45">
        <f>VLOOKUP(A205,'ISIC Code Mapping'!$A$2:$C$201, 3, FALSE)</f>
        <v>0</v>
      </c>
    </row>
  </sheetData>
  <phoneticPr fontId="4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2D9EA-C9B4-4023-9E3F-798692EBF117}">
  <sheetPr>
    <tabColor theme="9" tint="0.59999389629810485"/>
  </sheetPr>
  <dimension ref="B2:L15"/>
  <sheetViews>
    <sheetView workbookViewId="0">
      <selection activeCell="L5" sqref="L5"/>
    </sheetView>
  </sheetViews>
  <sheetFormatPr defaultRowHeight="14.5"/>
  <cols>
    <col min="2" max="2" width="12.453125" customWidth="1"/>
    <col min="3" max="3" width="11.453125" style="71" bestFit="1" customWidth="1"/>
    <col min="4" max="6" width="9.08984375" style="71"/>
    <col min="7" max="7" width="2.453125" style="71" customWidth="1"/>
    <col min="8" max="9" width="9.08984375" style="71"/>
    <col min="12" max="12" width="12" customWidth="1"/>
    <col min="15" max="15" width="2.08984375" customWidth="1"/>
    <col min="18" max="18" width="1.453125" customWidth="1"/>
    <col min="21" max="21" width="1.453125" customWidth="1"/>
    <col min="24" max="24" width="3" customWidth="1"/>
  </cols>
  <sheetData>
    <row r="2" spans="2:12">
      <c r="C2" s="152" t="s">
        <v>442</v>
      </c>
      <c r="D2" s="152"/>
      <c r="E2" s="152"/>
      <c r="H2" s="152" t="s">
        <v>443</v>
      </c>
      <c r="I2" s="152"/>
      <c r="J2" s="152"/>
    </row>
    <row r="3" spans="2:12">
      <c r="B3" s="56" t="str">
        <f>'EXIOBASE output'!B6</f>
        <v>ISIC code</v>
      </c>
      <c r="C3" s="72" t="s">
        <v>115</v>
      </c>
      <c r="D3" s="72" t="s">
        <v>430</v>
      </c>
      <c r="E3" s="72" t="s">
        <v>429</v>
      </c>
      <c r="F3" s="72" t="s">
        <v>444</v>
      </c>
      <c r="H3" s="73" t="s">
        <v>115</v>
      </c>
      <c r="I3" s="73" t="s">
        <v>438</v>
      </c>
      <c r="J3" s="1" t="s">
        <v>437</v>
      </c>
    </row>
    <row r="4" spans="2:12">
      <c r="B4" s="53" t="str">
        <f>'EXIOBASE output'!B9</f>
        <v>ISIC 05</v>
      </c>
      <c r="C4" s="76">
        <f>IF(ISERROR(VLOOKUP(B4,'EXIOBASE output'!$B$8:$C$46,2,FALSE)),"",VLOOKUP(B4,'EXIOBASE output'!$B$8:$C$46,2,FALSE))</f>
        <v>859.08710074359988</v>
      </c>
      <c r="D4" s="77">
        <f>SUMIFS('EXIOBASE imports exports'!C:C, 'EXIOBASE imports exports'!E:E, 'ISIC SPLIT DATA'!B4)</f>
        <v>5251.8880831421038</v>
      </c>
      <c r="E4" s="77">
        <f>SUMIFS('EXIOBASE imports exports'!D:D, 'EXIOBASE imports exports'!E:E, 'ISIC SPLIT DATA'!B4)</f>
        <v>7.4532169451926285</v>
      </c>
      <c r="F4" s="78" t="s">
        <v>175</v>
      </c>
      <c r="G4" s="78"/>
      <c r="H4" s="79">
        <f>C4/SUM(C$4:C$5)</f>
        <v>0.63826876107750441</v>
      </c>
      <c r="I4" s="79">
        <f t="shared" ref="I4:J5" si="0">D4/SUM(D$4:D$5)</f>
        <v>9.5113817621782656E-2</v>
      </c>
      <c r="J4" s="52">
        <f t="shared" si="0"/>
        <v>0.27253189134826933</v>
      </c>
    </row>
    <row r="5" spans="2:12">
      <c r="B5" s="49" t="str">
        <f>'EXIOBASE output'!B10</f>
        <v>ISIC 06</v>
      </c>
      <c r="C5" s="80">
        <f>IF(ISERROR(VLOOKUP(B5,'EXIOBASE output'!$B$8:$C$46,2,FALSE)),"",VLOOKUP(B5,'EXIOBASE output'!$B$8:$C$46,2,FALSE))</f>
        <v>486.87741002662375</v>
      </c>
      <c r="D5" s="81">
        <f>SUMIFS('EXIOBASE imports exports'!C:C, 'EXIOBASE imports exports'!E:E, 'ISIC SPLIT DATA'!B5)</f>
        <v>49964.990120885879</v>
      </c>
      <c r="E5" s="81">
        <f>SUMIFS('EXIOBASE imports exports'!D:D, 'EXIOBASE imports exports'!E:E, 'ISIC SPLIT DATA'!B5)</f>
        <v>19.894837289194715</v>
      </c>
      <c r="F5" s="82" t="s">
        <v>175</v>
      </c>
      <c r="G5" s="82"/>
      <c r="H5" s="83">
        <f>C5/SUM(C$4:C$5)</f>
        <v>0.3617312389224957</v>
      </c>
      <c r="I5" s="83">
        <f t="shared" si="0"/>
        <v>0.90488618237821727</v>
      </c>
      <c r="J5" s="48">
        <f t="shared" si="0"/>
        <v>0.72746810865173062</v>
      </c>
    </row>
    <row r="6" spans="2:12">
      <c r="B6" s="53" t="str">
        <f>'EXIOBASE output'!B17</f>
        <v>ISIC 20</v>
      </c>
      <c r="C6" s="76">
        <f>IF(ISERROR(VLOOKUP(B6,'EXIOBASE output'!$B$8:$C$46,2,FALSE)),"",VLOOKUP(B6,'EXIOBASE output'!$B$8:$C$46,2,FALSE))</f>
        <v>167233.97496399703</v>
      </c>
      <c r="D6" s="77">
        <f>SUMIFS('EXIOBASE imports exports'!C:C, 'EXIOBASE imports exports'!E:E, 'ISIC SPLIT DATA'!B6)</f>
        <v>52541.272495189536</v>
      </c>
      <c r="E6" s="77">
        <f>SUMIFS('EXIOBASE imports exports'!D:D, 'EXIOBASE imports exports'!E:E, 'ISIC SPLIT DATA'!B6)</f>
        <v>73112.577057933333</v>
      </c>
      <c r="F6" s="78" t="s">
        <v>175</v>
      </c>
      <c r="G6" s="78"/>
      <c r="H6" s="84" cm="1">
        <f t="array" ref="H6:J6">TRANSPOSE('KOR WIOD IO-tables'!O130:O132)</f>
        <v>0.82686430718583526</v>
      </c>
      <c r="I6" s="84">
        <v>0.88741960455073565</v>
      </c>
      <c r="J6" s="55">
        <v>0.96730008001342094</v>
      </c>
      <c r="K6" t="s">
        <v>436</v>
      </c>
      <c r="L6" s="46"/>
    </row>
    <row r="7" spans="2:12">
      <c r="B7" s="49" t="s">
        <v>66</v>
      </c>
      <c r="C7" s="80" t="str">
        <f>IF(ISERROR(VLOOKUP(B7,'EXIOBASE output'!$B$8:$C$46,2,FALSE)),"",VLOOKUP(B7,'EXIOBASE output'!$B$8:$C$46,2,FALSE))</f>
        <v/>
      </c>
      <c r="D7" s="81">
        <f>SUMIFS('EXIOBASE imports exports'!C:C, 'EXIOBASE imports exports'!E:E, 'ISIC SPLIT DATA'!B7)</f>
        <v>0</v>
      </c>
      <c r="E7" s="81">
        <f>SUMIFS('EXIOBASE imports exports'!D:D, 'EXIOBASE imports exports'!E:E, 'ISIC SPLIT DATA'!B7)</f>
        <v>0</v>
      </c>
      <c r="F7" s="82" t="s">
        <v>175</v>
      </c>
      <c r="G7" s="82"/>
      <c r="H7" s="85" cm="1">
        <f t="array" ref="H7:J7">TRANSPOSE('KOR WIOD IO-tables'!P130:P132)</f>
        <v>0.17313569281416477</v>
      </c>
      <c r="I7" s="85">
        <v>0.1125803954492644</v>
      </c>
      <c r="J7" s="54">
        <v>3.2699919986579104E-2</v>
      </c>
      <c r="K7" t="s">
        <v>436</v>
      </c>
      <c r="L7" s="46"/>
    </row>
    <row r="8" spans="2:12">
      <c r="B8" s="53" t="str">
        <f>'EXIOBASE output'!B19</f>
        <v>ISIC 231</v>
      </c>
      <c r="C8" s="76">
        <f>IF(ISERROR(VLOOKUP(B8,'EXIOBASE output'!$B$8:$C$46,2,FALSE)),"",VLOOKUP(B8,'EXIOBASE output'!$B$8:$C$46,2,FALSE))</f>
        <v>12827.930615157631</v>
      </c>
      <c r="D8" s="77">
        <f>SUMIFS('EXIOBASE imports exports'!C:C, 'EXIOBASE imports exports'!E:E, 'ISIC SPLIT DATA'!B8)</f>
        <v>2650.0190333214896</v>
      </c>
      <c r="E8" s="77">
        <f>SUMIFS('EXIOBASE imports exports'!D:D, 'EXIOBASE imports exports'!E:E, 'ISIC SPLIT DATA'!B8)</f>
        <v>1495.0333751062192</v>
      </c>
      <c r="F8" s="78" t="s">
        <v>175</v>
      </c>
      <c r="G8" s="78"/>
      <c r="H8" s="79">
        <f>C8/SUM(C$8:C$9)</f>
        <v>0.32553301447009375</v>
      </c>
      <c r="I8" s="79">
        <f t="shared" ref="I8:J9" si="1">D8/SUM(D$8:D$9)</f>
        <v>0.4056672282844988</v>
      </c>
      <c r="J8" s="52">
        <f t="shared" si="1"/>
        <v>0.45381678427958161</v>
      </c>
      <c r="L8" s="46"/>
    </row>
    <row r="9" spans="2:12">
      <c r="B9" s="49" t="str">
        <f>'EXIOBASE output'!B20</f>
        <v>ISIC 239</v>
      </c>
      <c r="C9" s="80">
        <f>IF(ISERROR(VLOOKUP(B9,'EXIOBASE output'!$B$8:$C$46,2,FALSE)),"",VLOOKUP(B9,'EXIOBASE output'!$B$8:$C$46,2,FALSE))</f>
        <v>26577.997646954518</v>
      </c>
      <c r="D9" s="81">
        <f>SUMIFS('EXIOBASE imports exports'!C:C, 'EXIOBASE imports exports'!E:E, 'ISIC SPLIT DATA'!B9)</f>
        <v>3882.4757026422512</v>
      </c>
      <c r="E9" s="81">
        <f>SUMIFS('EXIOBASE imports exports'!D:D, 'EXIOBASE imports exports'!E:E, 'ISIC SPLIT DATA'!B9)</f>
        <v>1799.3211461341816</v>
      </c>
      <c r="F9" s="82" t="s">
        <v>175</v>
      </c>
      <c r="G9" s="82"/>
      <c r="H9" s="83">
        <f>C9/SUM(C$8:C$9)</f>
        <v>0.67446698552990614</v>
      </c>
      <c r="I9" s="83">
        <f t="shared" si="1"/>
        <v>0.59433277171550125</v>
      </c>
      <c r="J9" s="48">
        <f t="shared" si="1"/>
        <v>0.5461832157204185</v>
      </c>
      <c r="L9" s="46"/>
    </row>
    <row r="10" spans="2:12">
      <c r="B10" s="47" t="s">
        <v>435</v>
      </c>
      <c r="C10" s="74" t="str">
        <f>IF(ISERROR(VLOOKUP(B10,'EXIOBASE output'!$B$8:$C$46,2,FALSE)),"",VLOOKUP(B10,'EXIOBASE output'!$B$8:$C$46,2,FALSE))</f>
        <v/>
      </c>
      <c r="D10" s="75">
        <f>SUMIFS('EXIOBASE imports exports'!C:C, 'EXIOBASE imports exports'!E:E, 'ISIC SPLIT DATA'!B10)</f>
        <v>0</v>
      </c>
      <c r="E10" s="75">
        <f>SUMIFS('EXIOBASE imports exports'!D:D, 'EXIOBASE imports exports'!E:E, 'ISIC SPLIT DATA'!B10)</f>
        <v>0</v>
      </c>
      <c r="F10" s="71" t="s">
        <v>175</v>
      </c>
      <c r="L10" s="46"/>
    </row>
    <row r="11" spans="2:12">
      <c r="B11" s="53" t="str">
        <f>'EXIOBASE output'!B21</f>
        <v>ISIC 241</v>
      </c>
      <c r="C11" s="76">
        <f>IF(ISERROR(VLOOKUP(B11,'EXIOBASE output'!$B$8:$C$46,2,FALSE)),"",VLOOKUP(B11,'EXIOBASE output'!$B$8:$C$46,2,FALSE))</f>
        <v>161504.20767572554</v>
      </c>
      <c r="D11" s="77">
        <f>SUMIFS('EXIOBASE imports exports'!C:C, 'EXIOBASE imports exports'!E:E, 'ISIC SPLIT DATA'!B11)</f>
        <v>27281.89777470129</v>
      </c>
      <c r="E11" s="77">
        <f>SUMIFS('EXIOBASE imports exports'!D:D, 'EXIOBASE imports exports'!E:E, 'ISIC SPLIT DATA'!B11)</f>
        <v>31592.979284495697</v>
      </c>
      <c r="F11" s="78" t="s">
        <v>175</v>
      </c>
      <c r="G11" s="78"/>
      <c r="H11" s="79">
        <f>C11/SUM(C$11:C$12)</f>
        <v>0.78559687103118137</v>
      </c>
      <c r="I11" s="79">
        <f t="shared" ref="I11:J12" si="2">D11/SUM(D$11:D$12)</f>
        <v>0.61284889819889365</v>
      </c>
      <c r="J11" s="52">
        <f t="shared" si="2"/>
        <v>0.69705045411906685</v>
      </c>
      <c r="L11" s="46"/>
    </row>
    <row r="12" spans="2:12">
      <c r="B12" s="49" t="str">
        <f>'EXIOBASE output'!B22</f>
        <v>ISIC 242</v>
      </c>
      <c r="C12" s="80">
        <f>IF(ISERROR(VLOOKUP(B12,'EXIOBASE output'!$B$8:$C$46,2,FALSE)),"",VLOOKUP(B12,'EXIOBASE output'!$B$8:$C$46,2,FALSE))</f>
        <v>44077.323553814233</v>
      </c>
      <c r="D12" s="81">
        <f>SUMIFS('EXIOBASE imports exports'!C:C, 'EXIOBASE imports exports'!E:E, 'ISIC SPLIT DATA'!B12)</f>
        <v>17234.618212975722</v>
      </c>
      <c r="E12" s="81">
        <f>SUMIFS('EXIOBASE imports exports'!D:D, 'EXIOBASE imports exports'!E:E, 'ISIC SPLIT DATA'!B12)</f>
        <v>13730.826327858351</v>
      </c>
      <c r="F12" s="82" t="s">
        <v>175</v>
      </c>
      <c r="G12" s="82"/>
      <c r="H12" s="83">
        <f>C12/SUM(C$11:C$12)</f>
        <v>0.21440312896881863</v>
      </c>
      <c r="I12" s="83">
        <f t="shared" si="2"/>
        <v>0.38715110180110635</v>
      </c>
      <c r="J12" s="48">
        <f t="shared" si="2"/>
        <v>0.30294954588093326</v>
      </c>
      <c r="L12" s="46"/>
    </row>
    <row r="13" spans="2:12">
      <c r="B13" s="53" t="str">
        <f>'EXIOBASE output'!B30</f>
        <v>ISIC 351</v>
      </c>
      <c r="C13" s="76">
        <f>IF(ISERROR(VLOOKUP(B13,'EXIOBASE output'!$B$8:$C$46,2,FALSE)),"",VLOOKUP(B13,'EXIOBASE output'!$B$8:$C$46,2,FALSE))</f>
        <v>27303.598843516804</v>
      </c>
      <c r="D13" s="77">
        <f>SUMIFS('EXIOBASE imports exports'!C:C, 'EXIOBASE imports exports'!E:E, 'ISIC SPLIT DATA'!B13)</f>
        <v>0</v>
      </c>
      <c r="E13" s="77">
        <f>SUMIFS('EXIOBASE imports exports'!D:D, 'EXIOBASE imports exports'!E:E, 'ISIC SPLIT DATA'!B13)</f>
        <v>0</v>
      </c>
      <c r="F13" s="78" t="s">
        <v>175</v>
      </c>
      <c r="G13" s="78"/>
      <c r="H13" s="79">
        <f>C13/SUM(C$13:C$15)</f>
        <v>0.45615678991757874</v>
      </c>
      <c r="I13" s="79">
        <f t="shared" ref="I13:J15" si="3">D13/SUM(D$13:D$15)</f>
        <v>0</v>
      </c>
      <c r="J13" s="52">
        <f t="shared" si="3"/>
        <v>0</v>
      </c>
      <c r="L13" s="46"/>
    </row>
    <row r="14" spans="2:12">
      <c r="B14" s="51" t="str">
        <f>'EXIOBASE output'!B31</f>
        <v>ISIC 352T353</v>
      </c>
      <c r="C14" s="86">
        <f>IF(ISERROR(VLOOKUP(B14,'EXIOBASE output'!$B$8:$C$46,2,FALSE)),"",VLOOKUP(B14,'EXIOBASE output'!$B$8:$C$46,2,FALSE))</f>
        <v>8982.774694348007</v>
      </c>
      <c r="D14" s="75">
        <f>SUMIFS('EXIOBASE imports exports'!C:C, 'EXIOBASE imports exports'!E:E, 'ISIC SPLIT DATA'!B14)</f>
        <v>1.5604591996587966E-3</v>
      </c>
      <c r="E14" s="75">
        <f>SUMIFS('EXIOBASE imports exports'!D:D, 'EXIOBASE imports exports'!E:E, 'ISIC SPLIT DATA'!B14)</f>
        <v>0.17306495959050738</v>
      </c>
      <c r="F14" s="71" t="s">
        <v>175</v>
      </c>
      <c r="H14" s="87">
        <f t="shared" ref="H14:H15" si="4">C14/SUM(C$13:C$15)</f>
        <v>0.15007375740504642</v>
      </c>
      <c r="I14" s="87">
        <f t="shared" si="3"/>
        <v>3.2710912472533963E-6</v>
      </c>
      <c r="J14" s="50">
        <f t="shared" si="3"/>
        <v>4.852399191464722E-3</v>
      </c>
      <c r="L14" s="46"/>
    </row>
    <row r="15" spans="2:12">
      <c r="B15" s="49" t="str">
        <f>'EXIOBASE output'!B32</f>
        <v>ISIC 36T39</v>
      </c>
      <c r="C15" s="80">
        <f>IF(ISERROR(VLOOKUP(B15,'EXIOBASE output'!$B$8:$C$46,2,FALSE)),"",VLOOKUP(B15,'EXIOBASE output'!$B$8:$C$46,2,FALSE))</f>
        <v>23569.359067694313</v>
      </c>
      <c r="D15" s="81">
        <f>SUMIFS('EXIOBASE imports exports'!C:C, 'EXIOBASE imports exports'!E:E, 'ISIC SPLIT DATA'!B15)</f>
        <v>477.04389064799625</v>
      </c>
      <c r="E15" s="81">
        <f>SUMIFS('EXIOBASE imports exports'!D:D, 'EXIOBASE imports exports'!E:E, 'ISIC SPLIT DATA'!B15)</f>
        <v>35.492788726751989</v>
      </c>
      <c r="F15" s="82" t="s">
        <v>175</v>
      </c>
      <c r="G15" s="82"/>
      <c r="H15" s="83">
        <f t="shared" si="4"/>
        <v>0.39376945267737479</v>
      </c>
      <c r="I15" s="83">
        <f t="shared" si="3"/>
        <v>0.9999967289087528</v>
      </c>
      <c r="J15" s="48">
        <f t="shared" si="3"/>
        <v>0.99514760080853537</v>
      </c>
      <c r="L15" s="46"/>
    </row>
  </sheetData>
  <mergeCells count="2">
    <mergeCell ref="C2:E2"/>
    <mergeCell ref="H2:J2"/>
  </mergeCells>
  <phoneticPr fontId="4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C5E71-0B88-460F-B13D-1C8238B6A6DA}">
  <sheetPr>
    <tabColor theme="9" tint="0.59999389629810485"/>
  </sheetPr>
  <dimension ref="B3:E14"/>
  <sheetViews>
    <sheetView workbookViewId="0">
      <selection activeCell="E14" sqref="E14"/>
    </sheetView>
  </sheetViews>
  <sheetFormatPr defaultRowHeight="14.5"/>
  <cols>
    <col min="3" max="5" width="12.453125" customWidth="1"/>
  </cols>
  <sheetData>
    <row r="3" spans="2:5" ht="15" thickBot="1">
      <c r="C3" s="4" t="s">
        <v>593</v>
      </c>
      <c r="D3" s="4" t="s">
        <v>599</v>
      </c>
      <c r="E3" s="4" t="s">
        <v>437</v>
      </c>
    </row>
    <row r="4" spans="2:5">
      <c r="B4" s="99" t="s">
        <v>78</v>
      </c>
      <c r="C4" s="100">
        <f>'GaHEbIC-government'!C2/SUM('GaHEbIC-government'!C2:D2)</f>
        <v>2.9268292682926824E-2</v>
      </c>
      <c r="D4" s="100">
        <f>'GaHEbIC-household'!D2/SUM('GaHEbIC-household'!D2:E2)</f>
        <v>0.52052627858480893</v>
      </c>
      <c r="E4" s="101">
        <f>'ISIC SPLIT DATA'!J4</f>
        <v>0.27253189134826933</v>
      </c>
    </row>
    <row r="5" spans="2:5" ht="15" thickBot="1">
      <c r="B5" s="102" t="s">
        <v>77</v>
      </c>
      <c r="C5" s="103">
        <f>'GaHEbIC-government'!D2/SUM('GaHEbIC-government'!C2:D2)</f>
        <v>0.97073170731707314</v>
      </c>
      <c r="D5" s="103">
        <f>'GaHEbIC-household'!E2/SUM('GaHEbIC-household'!D2:E2)</f>
        <v>0.47947372141519107</v>
      </c>
      <c r="E5" s="104">
        <f>'ISIC SPLIT DATA'!J5</f>
        <v>0.72746810865173062</v>
      </c>
    </row>
    <row r="6" spans="2:5">
      <c r="B6" s="99" t="s">
        <v>65</v>
      </c>
      <c r="C6" s="100">
        <f>'GaHEbIC-government'!L2/SUM('GaHEbIC-government'!L2:M2)</f>
        <v>0.18925858564245215</v>
      </c>
      <c r="D6" s="100">
        <f>'GaHEbIC-household'!M2/SUM('GaHEbIC-household'!M2:N2)</f>
        <v>0.8054101454422381</v>
      </c>
      <c r="E6" s="101">
        <f>'ISIC SPLIT DATA'!J6</f>
        <v>0.96730008001342094</v>
      </c>
    </row>
    <row r="7" spans="2:5" ht="15" thickBot="1">
      <c r="B7" s="102" t="s">
        <v>66</v>
      </c>
      <c r="C7" s="103">
        <f>'GaHEbIC-government'!M2/SUM('GaHEbIC-government'!L2:M2)</f>
        <v>0.81074141435754787</v>
      </c>
      <c r="D7" s="103">
        <f>'GaHEbIC-household'!N2/SUM('GaHEbIC-household'!M2:N2)</f>
        <v>0.19458985455776193</v>
      </c>
      <c r="E7" s="104">
        <f>'ISIC SPLIT DATA'!J7</f>
        <v>3.2699919986579104E-2</v>
      </c>
    </row>
    <row r="8" spans="2:5">
      <c r="B8" s="99" t="s">
        <v>79</v>
      </c>
      <c r="C8" s="100">
        <f>'GaHEbIC-government'!O2/SUM('GaHEbIC-government'!O2:P2)</f>
        <v>0.5</v>
      </c>
      <c r="D8" s="100">
        <f>'GaHEbIC-household'!P2/SUM('GaHEbIC-household'!P2:Q2)</f>
        <v>0.92820079030367486</v>
      </c>
      <c r="E8" s="101">
        <f>'ISIC SPLIT DATA'!J8</f>
        <v>0.45381678427958161</v>
      </c>
    </row>
    <row r="9" spans="2:5" ht="15" thickBot="1">
      <c r="B9" s="102" t="s">
        <v>80</v>
      </c>
      <c r="C9" s="103">
        <f>'GaHEbIC-government'!P2/SUM('GaHEbIC-government'!O2:P2)</f>
        <v>0.5</v>
      </c>
      <c r="D9" s="103">
        <f>'GaHEbIC-household'!Q2/SUM('GaHEbIC-household'!P2:Q2)</f>
        <v>7.1799209696325222E-2</v>
      </c>
      <c r="E9" s="104">
        <f>'ISIC SPLIT DATA'!J9</f>
        <v>0.5461832157204185</v>
      </c>
    </row>
    <row r="10" spans="2:5">
      <c r="B10" s="99" t="s">
        <v>81</v>
      </c>
      <c r="C10" s="100">
        <f>'GaHEbIC-government'!Q2/SUM('GaHEbIC-government'!Q2:R2)</f>
        <v>0.42222222222222228</v>
      </c>
      <c r="D10" s="100">
        <f>'GaHEbIC-household'!R2/SUM('GaHEbIC-household'!R2:S2)</f>
        <v>8.474047371784631E-3</v>
      </c>
      <c r="E10" s="101">
        <f>'ISIC SPLIT DATA'!J11</f>
        <v>0.69705045411906685</v>
      </c>
    </row>
    <row r="11" spans="2:5" ht="15" thickBot="1">
      <c r="B11" s="102" t="s">
        <v>82</v>
      </c>
      <c r="C11" s="103">
        <f>'GaHEbIC-government'!R2/SUM('GaHEbIC-government'!Q2:R2)</f>
        <v>0.57777777777777783</v>
      </c>
      <c r="D11" s="103">
        <f>'GaHEbIC-household'!S2/SUM('GaHEbIC-household'!R2:S2)</f>
        <v>0.99152595262821541</v>
      </c>
      <c r="E11" s="104">
        <f>'ISIC SPLIT DATA'!J12</f>
        <v>0.30294954588093326</v>
      </c>
    </row>
    <row r="12" spans="2:5">
      <c r="B12" s="99" t="s">
        <v>83</v>
      </c>
      <c r="C12" s="100">
        <f>'GaHEbIC-government'!Z2/SUM('GaHEbIC-government'!Z2:AB2)</f>
        <v>4.1954920776612357E-2</v>
      </c>
      <c r="D12" s="100">
        <f>'GaHEbIC-household'!AA2/SUM('GaHEbIC-household'!AA2:AC2)</f>
        <v>0.77563948735225408</v>
      </c>
      <c r="E12" s="101">
        <f>'ISIC SPLIT DATA'!J13</f>
        <v>0</v>
      </c>
    </row>
    <row r="13" spans="2:5">
      <c r="B13" s="105" t="s">
        <v>84</v>
      </c>
      <c r="C13" s="106">
        <f>'GaHEbIC-government'!AA2/SUM('GaHEbIC-government'!Z2:AB2)</f>
        <v>0.49464405266681549</v>
      </c>
      <c r="D13" s="106">
        <f>'GaHEbIC-household'!AB2/SUM('GaHEbIC-household'!AA2:AC2)</f>
        <v>0.21438404866781718</v>
      </c>
      <c r="E13" s="107">
        <f>'ISIC SPLIT DATA'!J14</f>
        <v>4.852399191464722E-3</v>
      </c>
    </row>
    <row r="14" spans="2:5" ht="15" thickBot="1">
      <c r="B14" s="102" t="s">
        <v>85</v>
      </c>
      <c r="C14" s="103">
        <f>'GaHEbIC-government'!AB2/SUM('GaHEbIC-government'!Z2:AB2)</f>
        <v>0.46340102655657217</v>
      </c>
      <c r="D14" s="103">
        <f>'GaHEbIC-household'!AC2/SUM('GaHEbIC-household'!AA2:AC2)</f>
        <v>9.9764639799288062E-3</v>
      </c>
      <c r="E14" s="104">
        <f>'ISIC SPLIT DATA'!J15</f>
        <v>0.99514760080853537</v>
      </c>
    </row>
  </sheetData>
  <phoneticPr fontId="4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B013F-CEF6-4E05-8758-E85B20B17162}">
  <sheetPr>
    <tabColor theme="9" tint="0.59999389629810485"/>
  </sheetPr>
  <dimension ref="A1:C201"/>
  <sheetViews>
    <sheetView workbookViewId="0">
      <selection activeCell="C17" sqref="C17"/>
    </sheetView>
  </sheetViews>
  <sheetFormatPr defaultRowHeight="14.5"/>
  <cols>
    <col min="1" max="1" width="31.26953125" customWidth="1"/>
    <col min="2" max="2" width="20.08984375" customWidth="1"/>
    <col min="3" max="3" width="17.453125" customWidth="1"/>
  </cols>
  <sheetData>
    <row r="1" spans="1:3">
      <c r="B1" s="1" t="s">
        <v>610</v>
      </c>
      <c r="C1" s="1" t="s">
        <v>428</v>
      </c>
    </row>
    <row r="2" spans="1:3">
      <c r="A2" s="118" t="s">
        <v>427</v>
      </c>
      <c r="B2" s="118">
        <v>1</v>
      </c>
      <c r="C2" t="s">
        <v>2</v>
      </c>
    </row>
    <row r="3" spans="1:3">
      <c r="A3" s="118" t="s">
        <v>426</v>
      </c>
      <c r="B3" s="118">
        <v>2</v>
      </c>
      <c r="C3" t="s">
        <v>2</v>
      </c>
    </row>
    <row r="4" spans="1:3">
      <c r="A4" s="118" t="s">
        <v>425</v>
      </c>
      <c r="B4" s="118">
        <v>3</v>
      </c>
      <c r="C4" t="s">
        <v>2</v>
      </c>
    </row>
    <row r="5" spans="1:3">
      <c r="A5" s="118" t="s">
        <v>424</v>
      </c>
      <c r="B5" s="118">
        <v>4</v>
      </c>
      <c r="C5" t="s">
        <v>2</v>
      </c>
    </row>
    <row r="6" spans="1:3">
      <c r="A6" s="118" t="s">
        <v>423</v>
      </c>
      <c r="B6" s="118">
        <v>5</v>
      </c>
      <c r="C6" t="s">
        <v>2</v>
      </c>
    </row>
    <row r="7" spans="1:3">
      <c r="A7" s="118" t="s">
        <v>422</v>
      </c>
      <c r="B7" s="118">
        <v>6</v>
      </c>
      <c r="C7" t="s">
        <v>2</v>
      </c>
    </row>
    <row r="8" spans="1:3">
      <c r="A8" s="118" t="s">
        <v>421</v>
      </c>
      <c r="B8" s="118">
        <v>7</v>
      </c>
      <c r="C8" t="s">
        <v>2</v>
      </c>
    </row>
    <row r="9" spans="1:3">
      <c r="A9" s="118" t="s">
        <v>420</v>
      </c>
      <c r="B9" s="118">
        <v>8</v>
      </c>
      <c r="C9" t="s">
        <v>2</v>
      </c>
    </row>
    <row r="10" spans="1:3">
      <c r="A10" s="118" t="s">
        <v>419</v>
      </c>
      <c r="B10" s="118">
        <v>9</v>
      </c>
      <c r="C10" t="s">
        <v>2</v>
      </c>
    </row>
    <row r="11" spans="1:3">
      <c r="A11" s="118" t="s">
        <v>418</v>
      </c>
      <c r="B11" s="118">
        <v>10</v>
      </c>
      <c r="C11" t="s">
        <v>2</v>
      </c>
    </row>
    <row r="12" spans="1:3">
      <c r="A12" s="118" t="s">
        <v>417</v>
      </c>
      <c r="B12" s="118">
        <v>11</v>
      </c>
      <c r="C12" t="s">
        <v>2</v>
      </c>
    </row>
    <row r="13" spans="1:3">
      <c r="A13" s="118" t="s">
        <v>416</v>
      </c>
      <c r="B13" s="118">
        <v>12</v>
      </c>
      <c r="C13" t="s">
        <v>2</v>
      </c>
    </row>
    <row r="14" spans="1:3">
      <c r="A14" s="118" t="s">
        <v>415</v>
      </c>
      <c r="B14" s="118">
        <v>13</v>
      </c>
      <c r="C14" t="s">
        <v>2</v>
      </c>
    </row>
    <row r="15" spans="1:3">
      <c r="A15" s="118" t="s">
        <v>414</v>
      </c>
      <c r="B15" s="118">
        <v>14</v>
      </c>
      <c r="C15" t="s">
        <v>2</v>
      </c>
    </row>
    <row r="16" spans="1:3">
      <c r="A16" s="118" t="s">
        <v>413</v>
      </c>
      <c r="B16" s="118">
        <v>15</v>
      </c>
      <c r="C16" t="s">
        <v>2</v>
      </c>
    </row>
    <row r="17" spans="1:3">
      <c r="A17" s="118" t="s">
        <v>412</v>
      </c>
      <c r="B17" s="118">
        <v>16</v>
      </c>
      <c r="C17" t="s">
        <v>2</v>
      </c>
    </row>
    <row r="18" spans="1:3">
      <c r="A18" s="118" t="s">
        <v>411</v>
      </c>
      <c r="B18" s="118">
        <v>17</v>
      </c>
      <c r="C18" t="s">
        <v>2</v>
      </c>
    </row>
    <row r="19" spans="1:3" ht="29">
      <c r="A19" s="118" t="s">
        <v>410</v>
      </c>
      <c r="B19" s="118">
        <v>18</v>
      </c>
      <c r="C19" t="s">
        <v>2</v>
      </c>
    </row>
    <row r="20" spans="1:3" ht="29">
      <c r="A20" s="118" t="s">
        <v>409</v>
      </c>
      <c r="B20" s="118">
        <v>19</v>
      </c>
      <c r="C20" t="s">
        <v>2</v>
      </c>
    </row>
    <row r="21" spans="1:3">
      <c r="A21" s="118" t="s">
        <v>408</v>
      </c>
      <c r="B21" s="118">
        <v>20</v>
      </c>
      <c r="C21" t="s">
        <v>78</v>
      </c>
    </row>
    <row r="22" spans="1:3">
      <c r="A22" s="118" t="s">
        <v>407</v>
      </c>
      <c r="B22" s="118">
        <v>21</v>
      </c>
      <c r="C22" t="s">
        <v>78</v>
      </c>
    </row>
    <row r="23" spans="1:3">
      <c r="A23" s="118" t="s">
        <v>406</v>
      </c>
      <c r="B23" s="118">
        <v>22</v>
      </c>
      <c r="C23" t="s">
        <v>78</v>
      </c>
    </row>
    <row r="24" spans="1:3">
      <c r="A24" s="118" t="s">
        <v>405</v>
      </c>
      <c r="B24" s="118">
        <v>23</v>
      </c>
      <c r="C24" t="s">
        <v>78</v>
      </c>
    </row>
    <row r="25" spans="1:3">
      <c r="A25" s="118" t="s">
        <v>404</v>
      </c>
      <c r="B25" s="118">
        <v>24</v>
      </c>
      <c r="C25" t="s">
        <v>78</v>
      </c>
    </row>
    <row r="26" spans="1:3">
      <c r="A26" s="118" t="s">
        <v>403</v>
      </c>
      <c r="B26" s="118">
        <v>25</v>
      </c>
      <c r="C26" t="s">
        <v>78</v>
      </c>
    </row>
    <row r="27" spans="1:3">
      <c r="A27" s="118" t="s">
        <v>402</v>
      </c>
      <c r="B27" s="118">
        <v>26</v>
      </c>
      <c r="C27" t="s">
        <v>78</v>
      </c>
    </row>
    <row r="28" spans="1:3">
      <c r="A28" s="118" t="s">
        <v>401</v>
      </c>
      <c r="B28" s="118">
        <v>27</v>
      </c>
      <c r="C28" t="s">
        <v>78</v>
      </c>
    </row>
    <row r="29" spans="1:3" ht="43.5">
      <c r="A29" s="118" t="s">
        <v>400</v>
      </c>
      <c r="B29" s="118">
        <v>28</v>
      </c>
      <c r="C29" t="s">
        <v>77</v>
      </c>
    </row>
    <row r="30" spans="1:3" ht="43.5">
      <c r="A30" s="118" t="s">
        <v>399</v>
      </c>
      <c r="B30" s="118">
        <v>29</v>
      </c>
      <c r="C30" t="s">
        <v>77</v>
      </c>
    </row>
    <row r="31" spans="1:3">
      <c r="A31" s="118" t="s">
        <v>398</v>
      </c>
      <c r="B31" s="118">
        <v>30</v>
      </c>
      <c r="C31" t="s">
        <v>77</v>
      </c>
    </row>
    <row r="32" spans="1:3">
      <c r="A32" s="118" t="s">
        <v>397</v>
      </c>
      <c r="B32" s="118">
        <v>31</v>
      </c>
      <c r="C32" t="s">
        <v>77</v>
      </c>
    </row>
    <row r="33" spans="1:3">
      <c r="A33" s="118" t="s">
        <v>396</v>
      </c>
      <c r="B33" s="118">
        <v>32</v>
      </c>
      <c r="C33" t="s">
        <v>3</v>
      </c>
    </row>
    <row r="34" spans="1:3">
      <c r="A34" s="118" t="s">
        <v>395</v>
      </c>
      <c r="B34" s="118">
        <v>33</v>
      </c>
      <c r="C34" t="s">
        <v>3</v>
      </c>
    </row>
    <row r="35" spans="1:3">
      <c r="A35" s="118" t="s">
        <v>394</v>
      </c>
      <c r="B35" s="118">
        <v>34</v>
      </c>
      <c r="C35" t="s">
        <v>3</v>
      </c>
    </row>
    <row r="36" spans="1:3">
      <c r="A36" s="118" t="s">
        <v>393</v>
      </c>
      <c r="B36" s="118">
        <v>35</v>
      </c>
      <c r="C36" t="s">
        <v>3</v>
      </c>
    </row>
    <row r="37" spans="1:3">
      <c r="A37" s="118" t="s">
        <v>392</v>
      </c>
      <c r="B37" s="118">
        <v>36</v>
      </c>
      <c r="C37" t="s">
        <v>3</v>
      </c>
    </row>
    <row r="38" spans="1:3" ht="29">
      <c r="A38" s="118" t="s">
        <v>391</v>
      </c>
      <c r="B38" s="118">
        <v>37</v>
      </c>
      <c r="C38" t="s">
        <v>3</v>
      </c>
    </row>
    <row r="39" spans="1:3" ht="29">
      <c r="A39" s="118" t="s">
        <v>390</v>
      </c>
      <c r="B39" s="118">
        <v>38</v>
      </c>
      <c r="C39" t="s">
        <v>3</v>
      </c>
    </row>
    <row r="40" spans="1:3" ht="29">
      <c r="A40" s="118" t="s">
        <v>389</v>
      </c>
      <c r="B40" s="118">
        <v>39</v>
      </c>
      <c r="C40" t="s">
        <v>3</v>
      </c>
    </row>
    <row r="41" spans="1:3">
      <c r="A41" s="118" t="s">
        <v>388</v>
      </c>
      <c r="B41" s="118">
        <v>40</v>
      </c>
      <c r="C41" t="s">
        <v>3</v>
      </c>
    </row>
    <row r="42" spans="1:3">
      <c r="A42" s="118" t="s">
        <v>387</v>
      </c>
      <c r="B42" s="118">
        <v>41</v>
      </c>
      <c r="C42" t="s">
        <v>3</v>
      </c>
    </row>
    <row r="43" spans="1:3" ht="43.5">
      <c r="A43" s="118" t="s">
        <v>386</v>
      </c>
      <c r="B43" s="118">
        <v>42</v>
      </c>
      <c r="C43" t="s">
        <v>3</v>
      </c>
    </row>
    <row r="44" spans="1:3">
      <c r="A44" s="118" t="s">
        <v>385</v>
      </c>
      <c r="B44" s="118">
        <v>43</v>
      </c>
      <c r="C44" t="s">
        <v>5</v>
      </c>
    </row>
    <row r="45" spans="1:3">
      <c r="A45" s="118" t="s">
        <v>384</v>
      </c>
      <c r="B45" s="118">
        <v>44</v>
      </c>
      <c r="C45" t="s">
        <v>5</v>
      </c>
    </row>
    <row r="46" spans="1:3">
      <c r="A46" s="118" t="s">
        <v>383</v>
      </c>
      <c r="B46" s="118">
        <v>45</v>
      </c>
      <c r="C46" t="s">
        <v>5</v>
      </c>
    </row>
    <row r="47" spans="1:3">
      <c r="A47" s="118" t="s">
        <v>382</v>
      </c>
      <c r="B47" s="118">
        <v>46</v>
      </c>
      <c r="C47" t="s">
        <v>5</v>
      </c>
    </row>
    <row r="48" spans="1:3">
      <c r="A48" s="118" t="s">
        <v>381</v>
      </c>
      <c r="B48" s="118">
        <v>47</v>
      </c>
      <c r="C48" t="s">
        <v>5</v>
      </c>
    </row>
    <row r="49" spans="1:3">
      <c r="A49" s="118" t="s">
        <v>380</v>
      </c>
      <c r="B49" s="118">
        <v>48</v>
      </c>
      <c r="C49" t="s">
        <v>5</v>
      </c>
    </row>
    <row r="50" spans="1:3">
      <c r="A50" s="118" t="s">
        <v>379</v>
      </c>
      <c r="B50" s="118">
        <v>49</v>
      </c>
      <c r="C50" t="s">
        <v>5</v>
      </c>
    </row>
    <row r="51" spans="1:3">
      <c r="A51" s="118" t="s">
        <v>378</v>
      </c>
      <c r="B51" s="118">
        <v>50</v>
      </c>
      <c r="C51" t="s">
        <v>5</v>
      </c>
    </row>
    <row r="52" spans="1:3">
      <c r="A52" s="118" t="s">
        <v>377</v>
      </c>
      <c r="B52" s="118">
        <v>51</v>
      </c>
      <c r="C52" t="s">
        <v>5</v>
      </c>
    </row>
    <row r="53" spans="1:3">
      <c r="A53" s="118" t="s">
        <v>376</v>
      </c>
      <c r="B53" s="118">
        <v>52</v>
      </c>
      <c r="C53" t="s">
        <v>5</v>
      </c>
    </row>
    <row r="54" spans="1:3">
      <c r="A54" s="118" t="s">
        <v>375</v>
      </c>
      <c r="B54" s="118">
        <v>53</v>
      </c>
      <c r="C54" t="s">
        <v>5</v>
      </c>
    </row>
    <row r="55" spans="1:3">
      <c r="A55" s="118" t="s">
        <v>374</v>
      </c>
      <c r="B55" s="118">
        <v>54</v>
      </c>
      <c r="C55" t="s">
        <v>5</v>
      </c>
    </row>
    <row r="56" spans="1:3">
      <c r="A56" s="118" t="s">
        <v>373</v>
      </c>
      <c r="B56" s="118">
        <v>55</v>
      </c>
      <c r="C56" t="s">
        <v>6</v>
      </c>
    </row>
    <row r="57" spans="1:3">
      <c r="A57" s="118" t="s">
        <v>372</v>
      </c>
      <c r="B57" s="118">
        <v>56</v>
      </c>
      <c r="C57" t="s">
        <v>6</v>
      </c>
    </row>
    <row r="58" spans="1:3">
      <c r="A58" s="118" t="s">
        <v>371</v>
      </c>
      <c r="B58" s="118">
        <v>57</v>
      </c>
      <c r="C58" t="s">
        <v>6</v>
      </c>
    </row>
    <row r="59" spans="1:3" ht="43.5">
      <c r="A59" s="118" t="s">
        <v>370</v>
      </c>
      <c r="B59" s="118">
        <v>58</v>
      </c>
      <c r="C59" t="s">
        <v>7</v>
      </c>
    </row>
    <row r="60" spans="1:3" ht="43.5">
      <c r="A60" s="118" t="s">
        <v>369</v>
      </c>
      <c r="B60" s="118">
        <v>59</v>
      </c>
      <c r="C60" t="s">
        <v>7</v>
      </c>
    </row>
    <row r="61" spans="1:3">
      <c r="A61" s="118" t="s">
        <v>368</v>
      </c>
      <c r="B61" s="118">
        <v>60</v>
      </c>
      <c r="C61" t="s">
        <v>8</v>
      </c>
    </row>
    <row r="62" spans="1:3" ht="43.5">
      <c r="A62" s="118" t="s">
        <v>367</v>
      </c>
      <c r="B62" s="118">
        <v>61</v>
      </c>
      <c r="C62" t="s">
        <v>8</v>
      </c>
    </row>
    <row r="63" spans="1:3">
      <c r="A63" s="118" t="s">
        <v>366</v>
      </c>
      <c r="B63" s="118">
        <v>62</v>
      </c>
      <c r="C63" t="s">
        <v>8</v>
      </c>
    </row>
    <row r="64" spans="1:3" ht="29">
      <c r="A64" s="118" t="s">
        <v>365</v>
      </c>
      <c r="B64" s="118">
        <v>63</v>
      </c>
      <c r="C64" t="s">
        <v>8</v>
      </c>
    </row>
    <row r="65" spans="1:3">
      <c r="A65" s="118" t="s">
        <v>364</v>
      </c>
      <c r="B65" s="118">
        <v>64</v>
      </c>
      <c r="C65" t="s">
        <v>9</v>
      </c>
    </row>
    <row r="66" spans="1:3">
      <c r="A66" s="118" t="s">
        <v>363</v>
      </c>
      <c r="B66" s="118">
        <v>65</v>
      </c>
      <c r="C66" t="s">
        <v>9</v>
      </c>
    </row>
    <row r="67" spans="1:3">
      <c r="A67" s="118" t="s">
        <v>362</v>
      </c>
      <c r="B67" s="118">
        <v>66</v>
      </c>
      <c r="C67" t="s">
        <v>9</v>
      </c>
    </row>
    <row r="68" spans="1:3">
      <c r="A68" s="118" t="s">
        <v>361</v>
      </c>
      <c r="B68" s="118">
        <v>67</v>
      </c>
      <c r="C68" t="s">
        <v>9</v>
      </c>
    </row>
    <row r="69" spans="1:3">
      <c r="A69" s="118" t="s">
        <v>360</v>
      </c>
      <c r="B69" s="118">
        <v>68</v>
      </c>
      <c r="C69" t="s">
        <v>9</v>
      </c>
    </row>
    <row r="70" spans="1:3">
      <c r="A70" s="118" t="s">
        <v>359</v>
      </c>
      <c r="B70" s="118">
        <v>69</v>
      </c>
      <c r="C70" t="s">
        <v>9</v>
      </c>
    </row>
    <row r="71" spans="1:3">
      <c r="A71" s="118" t="s">
        <v>358</v>
      </c>
      <c r="B71" s="118">
        <v>70</v>
      </c>
      <c r="C71" t="s">
        <v>9</v>
      </c>
    </row>
    <row r="72" spans="1:3">
      <c r="A72" s="118" t="s">
        <v>357</v>
      </c>
      <c r="B72" s="118">
        <v>71</v>
      </c>
      <c r="C72" t="s">
        <v>9</v>
      </c>
    </row>
    <row r="73" spans="1:3">
      <c r="A73" s="118" t="s">
        <v>356</v>
      </c>
      <c r="B73" s="118">
        <v>72</v>
      </c>
      <c r="C73" t="s">
        <v>9</v>
      </c>
    </row>
    <row r="74" spans="1:3">
      <c r="A74" s="118" t="s">
        <v>355</v>
      </c>
      <c r="B74" s="118">
        <v>73</v>
      </c>
      <c r="C74" t="s">
        <v>9</v>
      </c>
    </row>
    <row r="75" spans="1:3">
      <c r="A75" s="118" t="s">
        <v>354</v>
      </c>
      <c r="B75" s="118">
        <v>74</v>
      </c>
      <c r="C75" t="s">
        <v>9</v>
      </c>
    </row>
    <row r="76" spans="1:3">
      <c r="A76" s="118" t="s">
        <v>353</v>
      </c>
      <c r="B76" s="118">
        <v>75</v>
      </c>
      <c r="C76" t="s">
        <v>9</v>
      </c>
    </row>
    <row r="77" spans="1:3">
      <c r="A77" s="118" t="s">
        <v>352</v>
      </c>
      <c r="B77" s="118">
        <v>76</v>
      </c>
      <c r="C77" t="s">
        <v>9</v>
      </c>
    </row>
    <row r="78" spans="1:3">
      <c r="A78" s="118" t="s">
        <v>351</v>
      </c>
      <c r="B78" s="118">
        <v>77</v>
      </c>
      <c r="C78" t="s">
        <v>9</v>
      </c>
    </row>
    <row r="79" spans="1:3">
      <c r="A79" s="118" t="s">
        <v>350</v>
      </c>
      <c r="B79" s="118">
        <v>78</v>
      </c>
      <c r="C79" t="s">
        <v>9</v>
      </c>
    </row>
    <row r="80" spans="1:3">
      <c r="A80" s="118" t="s">
        <v>349</v>
      </c>
      <c r="B80" s="118">
        <v>79</v>
      </c>
      <c r="C80" t="s">
        <v>9</v>
      </c>
    </row>
    <row r="81" spans="1:3">
      <c r="A81" s="118" t="s">
        <v>348</v>
      </c>
      <c r="B81" s="118">
        <v>80</v>
      </c>
      <c r="C81" t="s">
        <v>9</v>
      </c>
    </row>
    <row r="82" spans="1:3">
      <c r="A82" s="118" t="s">
        <v>347</v>
      </c>
      <c r="B82" s="118">
        <v>81</v>
      </c>
      <c r="C82" t="s">
        <v>9</v>
      </c>
    </row>
    <row r="83" spans="1:3">
      <c r="A83" s="118" t="s">
        <v>346</v>
      </c>
      <c r="B83" s="118">
        <v>82</v>
      </c>
      <c r="C83" t="s">
        <v>9</v>
      </c>
    </row>
    <row r="84" spans="1:3">
      <c r="A84" s="118" t="s">
        <v>345</v>
      </c>
      <c r="B84" s="118">
        <v>83</v>
      </c>
      <c r="C84" t="s">
        <v>9</v>
      </c>
    </row>
    <row r="85" spans="1:3">
      <c r="A85" s="118" t="s">
        <v>344</v>
      </c>
      <c r="B85" s="118">
        <v>84</v>
      </c>
      <c r="C85" t="s">
        <v>9</v>
      </c>
    </row>
    <row r="86" spans="1:3">
      <c r="A86" s="118" t="s">
        <v>343</v>
      </c>
      <c r="B86" s="118">
        <v>85</v>
      </c>
      <c r="C86" t="s">
        <v>65</v>
      </c>
    </row>
    <row r="87" spans="1:3">
      <c r="A87" s="118" t="s">
        <v>342</v>
      </c>
      <c r="B87" s="118">
        <v>86</v>
      </c>
      <c r="C87" t="s">
        <v>65</v>
      </c>
    </row>
    <row r="88" spans="1:3" ht="43.5">
      <c r="A88" s="118" t="s">
        <v>341</v>
      </c>
      <c r="B88" s="118">
        <v>87</v>
      </c>
      <c r="C88" t="s">
        <v>65</v>
      </c>
    </row>
    <row r="89" spans="1:3">
      <c r="A89" s="118" t="s">
        <v>340</v>
      </c>
      <c r="B89" s="118">
        <v>88</v>
      </c>
      <c r="C89" t="s">
        <v>65</v>
      </c>
    </row>
    <row r="90" spans="1:3">
      <c r="A90" s="118" t="s">
        <v>339</v>
      </c>
      <c r="B90" s="118">
        <v>89</v>
      </c>
      <c r="C90" t="s">
        <v>65</v>
      </c>
    </row>
    <row r="91" spans="1:3">
      <c r="A91" s="118" t="s">
        <v>338</v>
      </c>
      <c r="B91" s="118">
        <v>90</v>
      </c>
      <c r="C91" t="s">
        <v>65</v>
      </c>
    </row>
    <row r="92" spans="1:3">
      <c r="A92" s="118" t="s">
        <v>337</v>
      </c>
      <c r="B92" s="118">
        <v>91</v>
      </c>
      <c r="C92" t="s">
        <v>65</v>
      </c>
    </row>
    <row r="93" spans="1:3">
      <c r="A93" s="118" t="s">
        <v>336</v>
      </c>
      <c r="B93" s="118">
        <v>92</v>
      </c>
      <c r="C93" t="s">
        <v>65</v>
      </c>
    </row>
    <row r="94" spans="1:3">
      <c r="A94" s="118" t="s">
        <v>335</v>
      </c>
      <c r="B94" s="118">
        <v>93</v>
      </c>
      <c r="C94" t="s">
        <v>9</v>
      </c>
    </row>
    <row r="95" spans="1:3">
      <c r="A95" s="118" t="s">
        <v>334</v>
      </c>
      <c r="B95" s="118">
        <v>94</v>
      </c>
      <c r="C95" t="s">
        <v>9</v>
      </c>
    </row>
    <row r="96" spans="1:3">
      <c r="A96" s="118" t="s">
        <v>333</v>
      </c>
      <c r="B96" s="118">
        <v>95</v>
      </c>
      <c r="C96" t="s">
        <v>9</v>
      </c>
    </row>
    <row r="97" spans="1:3">
      <c r="A97" s="118" t="s">
        <v>332</v>
      </c>
      <c r="B97" s="118">
        <v>96</v>
      </c>
      <c r="C97" t="s">
        <v>10</v>
      </c>
    </row>
    <row r="98" spans="1:3">
      <c r="A98" s="118" t="s">
        <v>331</v>
      </c>
      <c r="B98" s="118">
        <v>97</v>
      </c>
      <c r="C98" t="s">
        <v>79</v>
      </c>
    </row>
    <row r="99" spans="1:3" ht="43.5">
      <c r="A99" s="118" t="s">
        <v>330</v>
      </c>
      <c r="B99" s="118">
        <v>98</v>
      </c>
      <c r="C99" t="s">
        <v>79</v>
      </c>
    </row>
    <row r="100" spans="1:3">
      <c r="A100" s="118" t="s">
        <v>329</v>
      </c>
      <c r="B100" s="118">
        <v>99</v>
      </c>
      <c r="C100" t="s">
        <v>80</v>
      </c>
    </row>
    <row r="101" spans="1:3" ht="29">
      <c r="A101" s="118" t="s">
        <v>328</v>
      </c>
      <c r="B101" s="118">
        <v>100</v>
      </c>
      <c r="C101" t="s">
        <v>80</v>
      </c>
    </row>
    <row r="102" spans="1:3">
      <c r="A102" s="118" t="s">
        <v>327</v>
      </c>
      <c r="B102" s="118">
        <v>101</v>
      </c>
      <c r="C102" t="s">
        <v>80</v>
      </c>
    </row>
    <row r="103" spans="1:3" ht="29">
      <c r="A103" s="118" t="s">
        <v>326</v>
      </c>
      <c r="B103" s="118">
        <v>102</v>
      </c>
      <c r="C103" t="s">
        <v>80</v>
      </c>
    </row>
    <row r="104" spans="1:3" ht="29">
      <c r="A104" s="118" t="s">
        <v>325</v>
      </c>
      <c r="B104" s="118">
        <v>103</v>
      </c>
      <c r="C104" t="s">
        <v>80</v>
      </c>
    </row>
    <row r="105" spans="1:3" ht="29">
      <c r="A105" s="118" t="s">
        <v>324</v>
      </c>
      <c r="B105" s="118">
        <v>104</v>
      </c>
      <c r="C105" t="s">
        <v>81</v>
      </c>
    </row>
    <row r="106" spans="1:3" ht="43.5">
      <c r="A106" s="118" t="s">
        <v>323</v>
      </c>
      <c r="B106" s="118">
        <v>105</v>
      </c>
      <c r="C106" t="s">
        <v>81</v>
      </c>
    </row>
    <row r="107" spans="1:3">
      <c r="A107" s="118" t="s">
        <v>322</v>
      </c>
      <c r="B107" s="118">
        <v>106</v>
      </c>
      <c r="C107" t="s">
        <v>82</v>
      </c>
    </row>
    <row r="108" spans="1:3" ht="58">
      <c r="A108" s="118" t="s">
        <v>321</v>
      </c>
      <c r="B108" s="118">
        <v>107</v>
      </c>
      <c r="C108" t="s">
        <v>82</v>
      </c>
    </row>
    <row r="109" spans="1:3">
      <c r="A109" s="118" t="s">
        <v>320</v>
      </c>
      <c r="B109" s="118">
        <v>108</v>
      </c>
      <c r="C109" t="s">
        <v>82</v>
      </c>
    </row>
    <row r="110" spans="1:3" ht="58">
      <c r="A110" s="118" t="s">
        <v>319</v>
      </c>
      <c r="B110" s="118">
        <v>109</v>
      </c>
      <c r="C110" t="s">
        <v>82</v>
      </c>
    </row>
    <row r="111" spans="1:3" ht="29">
      <c r="A111" s="118" t="s">
        <v>318</v>
      </c>
      <c r="B111" s="118">
        <v>110</v>
      </c>
      <c r="C111" t="s">
        <v>82</v>
      </c>
    </row>
    <row r="112" spans="1:3" ht="43.5">
      <c r="A112" s="118" t="s">
        <v>317</v>
      </c>
      <c r="B112" s="118">
        <v>111</v>
      </c>
      <c r="C112" t="s">
        <v>82</v>
      </c>
    </row>
    <row r="113" spans="1:3">
      <c r="A113" s="118" t="s">
        <v>316</v>
      </c>
      <c r="B113" s="118">
        <v>112</v>
      </c>
      <c r="C113" t="s">
        <v>82</v>
      </c>
    </row>
    <row r="114" spans="1:3" ht="43.5">
      <c r="A114" s="118" t="s">
        <v>315</v>
      </c>
      <c r="B114" s="118">
        <v>113</v>
      </c>
      <c r="C114" t="s">
        <v>82</v>
      </c>
    </row>
    <row r="115" spans="1:3">
      <c r="A115" s="118" t="s">
        <v>314</v>
      </c>
      <c r="B115" s="118">
        <v>114</v>
      </c>
      <c r="C115" t="s">
        <v>82</v>
      </c>
    </row>
    <row r="116" spans="1:3" ht="72.5">
      <c r="A116" s="118" t="s">
        <v>313</v>
      </c>
      <c r="B116" s="118">
        <v>115</v>
      </c>
      <c r="C116" t="s">
        <v>82</v>
      </c>
    </row>
    <row r="117" spans="1:3">
      <c r="A117" s="118" t="s">
        <v>312</v>
      </c>
      <c r="B117" s="118">
        <v>116</v>
      </c>
      <c r="C117" t="s">
        <v>82</v>
      </c>
    </row>
    <row r="118" spans="1:3" ht="29">
      <c r="A118" s="118" t="s">
        <v>311</v>
      </c>
      <c r="B118" s="118">
        <v>117</v>
      </c>
      <c r="C118" t="s">
        <v>11</v>
      </c>
    </row>
    <row r="119" spans="1:3" ht="29">
      <c r="A119" s="118" t="s">
        <v>310</v>
      </c>
      <c r="B119" s="118">
        <v>118</v>
      </c>
      <c r="C119" t="s">
        <v>14</v>
      </c>
    </row>
    <row r="120" spans="1:3" ht="29">
      <c r="A120" s="118" t="s">
        <v>309</v>
      </c>
      <c r="B120" s="118">
        <v>119</v>
      </c>
      <c r="C120" t="s">
        <v>12</v>
      </c>
    </row>
    <row r="121" spans="1:3" ht="29">
      <c r="A121" s="118" t="s">
        <v>308</v>
      </c>
      <c r="B121" s="118">
        <v>120</v>
      </c>
      <c r="C121" t="s">
        <v>13</v>
      </c>
    </row>
    <row r="122" spans="1:3" ht="43.5">
      <c r="A122" s="118" t="s">
        <v>307</v>
      </c>
      <c r="B122" s="118">
        <v>121</v>
      </c>
      <c r="C122" t="s">
        <v>12</v>
      </c>
    </row>
    <row r="123" spans="1:3" ht="43.5">
      <c r="A123" s="118" t="s">
        <v>306</v>
      </c>
      <c r="B123" s="118">
        <v>122</v>
      </c>
      <c r="C123" t="s">
        <v>12</v>
      </c>
    </row>
    <row r="124" spans="1:3" ht="29">
      <c r="A124" s="118" t="s">
        <v>305</v>
      </c>
      <c r="B124" s="118">
        <v>123</v>
      </c>
      <c r="C124" t="s">
        <v>15</v>
      </c>
    </row>
    <row r="125" spans="1:3">
      <c r="A125" s="118" t="s">
        <v>304</v>
      </c>
      <c r="B125" s="118">
        <v>124</v>
      </c>
      <c r="C125" t="s">
        <v>16</v>
      </c>
    </row>
    <row r="126" spans="1:3" ht="29">
      <c r="A126" s="118" t="s">
        <v>303</v>
      </c>
      <c r="B126" s="118">
        <v>125</v>
      </c>
      <c r="C126" t="s">
        <v>17</v>
      </c>
    </row>
    <row r="127" spans="1:3">
      <c r="A127" s="118" t="s">
        <v>302</v>
      </c>
      <c r="B127" s="118">
        <v>126</v>
      </c>
      <c r="C127" t="s">
        <v>85</v>
      </c>
    </row>
    <row r="128" spans="1:3" ht="29">
      <c r="A128" s="118" t="s">
        <v>301</v>
      </c>
      <c r="B128" s="118">
        <v>127</v>
      </c>
      <c r="C128" t="s">
        <v>85</v>
      </c>
    </row>
    <row r="129" spans="1:3">
      <c r="A129" s="118" t="s">
        <v>300</v>
      </c>
      <c r="B129" s="118">
        <v>128</v>
      </c>
      <c r="C129" t="s">
        <v>83</v>
      </c>
    </row>
    <row r="130" spans="1:3">
      <c r="A130" s="118" t="s">
        <v>299</v>
      </c>
      <c r="B130" s="118">
        <v>129</v>
      </c>
      <c r="C130" t="s">
        <v>83</v>
      </c>
    </row>
    <row r="131" spans="1:3">
      <c r="A131" s="118" t="s">
        <v>298</v>
      </c>
      <c r="B131" s="118">
        <v>130</v>
      </c>
      <c r="C131" t="s">
        <v>83</v>
      </c>
    </row>
    <row r="132" spans="1:3">
      <c r="A132" s="118" t="s">
        <v>297</v>
      </c>
      <c r="B132" s="118">
        <v>131</v>
      </c>
      <c r="C132" t="s">
        <v>83</v>
      </c>
    </row>
    <row r="133" spans="1:3">
      <c r="A133" s="118" t="s">
        <v>296</v>
      </c>
      <c r="B133" s="118">
        <v>132</v>
      </c>
      <c r="C133" t="s">
        <v>83</v>
      </c>
    </row>
    <row r="134" spans="1:3" ht="29">
      <c r="A134" s="118" t="s">
        <v>295</v>
      </c>
      <c r="B134" s="118">
        <v>133</v>
      </c>
      <c r="C134" t="s">
        <v>83</v>
      </c>
    </row>
    <row r="135" spans="1:3">
      <c r="A135" s="118" t="s">
        <v>294</v>
      </c>
      <c r="B135" s="118">
        <v>134</v>
      </c>
      <c r="C135" t="s">
        <v>83</v>
      </c>
    </row>
    <row r="136" spans="1:3">
      <c r="A136" s="118" t="s">
        <v>293</v>
      </c>
      <c r="B136" s="118">
        <v>135</v>
      </c>
      <c r="C136" t="s">
        <v>83</v>
      </c>
    </row>
    <row r="137" spans="1:3">
      <c r="A137" s="118" t="s">
        <v>292</v>
      </c>
      <c r="B137" s="118">
        <v>136</v>
      </c>
      <c r="C137" t="s">
        <v>83</v>
      </c>
    </row>
    <row r="138" spans="1:3">
      <c r="A138" s="118" t="s">
        <v>291</v>
      </c>
      <c r="B138" s="118">
        <v>137</v>
      </c>
      <c r="C138" t="s">
        <v>83</v>
      </c>
    </row>
    <row r="139" spans="1:3">
      <c r="A139" s="118" t="s">
        <v>290</v>
      </c>
      <c r="B139" s="118">
        <v>138</v>
      </c>
      <c r="C139" t="s">
        <v>83</v>
      </c>
    </row>
    <row r="140" spans="1:3">
      <c r="A140" s="118" t="s">
        <v>289</v>
      </c>
      <c r="B140" s="118">
        <v>139</v>
      </c>
      <c r="C140" t="s">
        <v>83</v>
      </c>
    </row>
    <row r="141" spans="1:3">
      <c r="A141" s="118" t="s">
        <v>288</v>
      </c>
      <c r="B141" s="118">
        <v>140</v>
      </c>
      <c r="C141" t="s">
        <v>83</v>
      </c>
    </row>
    <row r="142" spans="1:3" ht="29">
      <c r="A142" s="118" t="s">
        <v>287</v>
      </c>
      <c r="B142" s="118">
        <v>141</v>
      </c>
      <c r="C142" t="s">
        <v>83</v>
      </c>
    </row>
    <row r="143" spans="1:3">
      <c r="A143" s="118" t="s">
        <v>286</v>
      </c>
      <c r="B143" s="118">
        <v>142</v>
      </c>
      <c r="C143" t="s">
        <v>84</v>
      </c>
    </row>
    <row r="144" spans="1:3">
      <c r="A144" s="118" t="s">
        <v>285</v>
      </c>
      <c r="B144" s="118">
        <v>143</v>
      </c>
      <c r="C144" t="s">
        <v>84</v>
      </c>
    </row>
    <row r="145" spans="1:3">
      <c r="A145" s="118" t="s">
        <v>284</v>
      </c>
      <c r="B145" s="118">
        <v>144</v>
      </c>
      <c r="C145" t="s">
        <v>84</v>
      </c>
    </row>
    <row r="146" spans="1:3">
      <c r="A146" s="118" t="s">
        <v>283</v>
      </c>
      <c r="B146" s="118">
        <v>145</v>
      </c>
      <c r="C146" t="s">
        <v>84</v>
      </c>
    </row>
    <row r="147" spans="1:3">
      <c r="A147" s="118" t="s">
        <v>282</v>
      </c>
      <c r="B147" s="118">
        <v>146</v>
      </c>
      <c r="C147" t="s">
        <v>84</v>
      </c>
    </row>
    <row r="148" spans="1:3" ht="29">
      <c r="A148" s="118" t="s">
        <v>281</v>
      </c>
      <c r="B148" s="118">
        <v>147</v>
      </c>
      <c r="C148" t="s">
        <v>84</v>
      </c>
    </row>
    <row r="149" spans="1:3" ht="29">
      <c r="A149" s="118" t="s">
        <v>280</v>
      </c>
      <c r="B149" s="118">
        <v>148</v>
      </c>
      <c r="C149" t="s">
        <v>85</v>
      </c>
    </row>
    <row r="150" spans="1:3" ht="29">
      <c r="A150" s="118" t="s">
        <v>279</v>
      </c>
      <c r="B150" s="118">
        <v>149</v>
      </c>
      <c r="C150" t="s">
        <v>85</v>
      </c>
    </row>
    <row r="151" spans="1:3">
      <c r="A151" s="118" t="s">
        <v>278</v>
      </c>
      <c r="B151" s="118">
        <v>150</v>
      </c>
      <c r="C151" t="s">
        <v>18</v>
      </c>
    </row>
    <row r="152" spans="1:3" ht="58">
      <c r="A152" s="118" t="s">
        <v>277</v>
      </c>
      <c r="B152" s="118">
        <v>151</v>
      </c>
      <c r="C152" t="s">
        <v>18</v>
      </c>
    </row>
    <row r="153" spans="1:3" ht="58">
      <c r="A153" s="118" t="s">
        <v>276</v>
      </c>
      <c r="B153" s="118">
        <v>152</v>
      </c>
      <c r="C153" t="s">
        <v>19</v>
      </c>
    </row>
    <row r="154" spans="1:3">
      <c r="A154" s="118" t="s">
        <v>275</v>
      </c>
      <c r="B154" s="118">
        <v>153</v>
      </c>
      <c r="C154" t="s">
        <v>19</v>
      </c>
    </row>
    <row r="155" spans="1:3" ht="43.5">
      <c r="A155" s="118" t="s">
        <v>274</v>
      </c>
      <c r="B155" s="118">
        <v>154</v>
      </c>
      <c r="C155" t="s">
        <v>19</v>
      </c>
    </row>
    <row r="156" spans="1:3" ht="58">
      <c r="A156" s="118" t="s">
        <v>273</v>
      </c>
      <c r="B156" s="118">
        <v>155</v>
      </c>
      <c r="C156" t="s">
        <v>19</v>
      </c>
    </row>
    <row r="157" spans="1:3">
      <c r="A157" s="118" t="s">
        <v>272</v>
      </c>
      <c r="B157" s="118">
        <v>156</v>
      </c>
      <c r="C157" t="s">
        <v>21</v>
      </c>
    </row>
    <row r="158" spans="1:3">
      <c r="A158" s="118" t="s">
        <v>271</v>
      </c>
      <c r="B158" s="118">
        <v>157</v>
      </c>
      <c r="C158" t="s">
        <v>20</v>
      </c>
    </row>
    <row r="159" spans="1:3">
      <c r="A159" s="118" t="s">
        <v>270</v>
      </c>
      <c r="B159" s="118">
        <v>158</v>
      </c>
      <c r="C159" t="s">
        <v>20</v>
      </c>
    </row>
    <row r="160" spans="1:3" ht="29">
      <c r="A160" s="118" t="s">
        <v>269</v>
      </c>
      <c r="B160" s="118">
        <v>159</v>
      </c>
      <c r="C160" t="s">
        <v>20</v>
      </c>
    </row>
    <row r="161" spans="1:3" ht="29">
      <c r="A161" s="118" t="s">
        <v>268</v>
      </c>
      <c r="B161" s="118">
        <v>160</v>
      </c>
      <c r="C161" t="s">
        <v>20</v>
      </c>
    </row>
    <row r="162" spans="1:3" ht="29">
      <c r="A162" s="118" t="s">
        <v>267</v>
      </c>
      <c r="B162" s="118">
        <v>161</v>
      </c>
      <c r="C162" t="s">
        <v>20</v>
      </c>
    </row>
    <row r="163" spans="1:3">
      <c r="A163" s="118" t="s">
        <v>266</v>
      </c>
      <c r="B163" s="118">
        <v>162</v>
      </c>
      <c r="C163" t="s">
        <v>20</v>
      </c>
    </row>
    <row r="164" spans="1:3" ht="29">
      <c r="A164" s="118" t="s">
        <v>265</v>
      </c>
      <c r="B164" s="118">
        <v>163</v>
      </c>
      <c r="C164" t="s">
        <v>20</v>
      </c>
    </row>
    <row r="165" spans="1:3" ht="29">
      <c r="A165" s="118" t="s">
        <v>264</v>
      </c>
      <c r="B165" s="118">
        <v>164</v>
      </c>
      <c r="C165" t="s">
        <v>23</v>
      </c>
    </row>
    <row r="166" spans="1:3" ht="43.5">
      <c r="A166" s="118" t="s">
        <v>263</v>
      </c>
      <c r="B166" s="118">
        <v>165</v>
      </c>
      <c r="C166" t="s">
        <v>25</v>
      </c>
    </row>
    <row r="167" spans="1:3" ht="43.5">
      <c r="A167" s="118" t="s">
        <v>262</v>
      </c>
      <c r="B167" s="118">
        <v>166</v>
      </c>
      <c r="C167" t="s">
        <v>25</v>
      </c>
    </row>
    <row r="168" spans="1:3" ht="29">
      <c r="A168" s="118" t="s">
        <v>261</v>
      </c>
      <c r="B168" s="118">
        <v>167</v>
      </c>
      <c r="C168" t="s">
        <v>25</v>
      </c>
    </row>
    <row r="169" spans="1:3">
      <c r="A169" s="118" t="s">
        <v>260</v>
      </c>
      <c r="B169" s="118">
        <v>168</v>
      </c>
      <c r="C169" t="s">
        <v>26</v>
      </c>
    </row>
    <row r="170" spans="1:3" ht="43.5">
      <c r="A170" s="118" t="s">
        <v>259</v>
      </c>
      <c r="B170" s="118">
        <v>169</v>
      </c>
      <c r="C170" t="s">
        <v>27</v>
      </c>
    </row>
    <row r="171" spans="1:3">
      <c r="A171" s="118" t="s">
        <v>258</v>
      </c>
      <c r="B171" s="118">
        <v>170</v>
      </c>
      <c r="C171" t="s">
        <v>24</v>
      </c>
    </row>
    <row r="172" spans="1:3" ht="29">
      <c r="A172" s="118" t="s">
        <v>257</v>
      </c>
      <c r="B172" s="118">
        <v>171</v>
      </c>
      <c r="C172" t="s">
        <v>27</v>
      </c>
    </row>
    <row r="173" spans="1:3">
      <c r="A173" s="118" t="s">
        <v>256</v>
      </c>
      <c r="B173" s="118">
        <v>172</v>
      </c>
      <c r="C173" t="s">
        <v>27</v>
      </c>
    </row>
    <row r="174" spans="1:3" ht="43.5">
      <c r="A174" s="118" t="s">
        <v>255</v>
      </c>
      <c r="B174" s="118">
        <v>173</v>
      </c>
      <c r="C174" t="s">
        <v>28</v>
      </c>
    </row>
    <row r="175" spans="1:3">
      <c r="A175" s="118" t="s">
        <v>254</v>
      </c>
      <c r="B175" s="118">
        <v>174</v>
      </c>
      <c r="C175" t="s">
        <v>29</v>
      </c>
    </row>
    <row r="176" spans="1:3">
      <c r="A176" s="118" t="s">
        <v>253</v>
      </c>
      <c r="B176" s="118">
        <v>175</v>
      </c>
      <c r="C176" t="s">
        <v>30</v>
      </c>
    </row>
    <row r="177" spans="1:3" ht="29">
      <c r="A177" s="118" t="s">
        <v>252</v>
      </c>
      <c r="B177" s="118">
        <v>176</v>
      </c>
      <c r="C177" t="s">
        <v>85</v>
      </c>
    </row>
    <row r="178" spans="1:3" ht="29">
      <c r="A178" s="118" t="s">
        <v>251</v>
      </c>
      <c r="B178" s="118">
        <v>177</v>
      </c>
      <c r="C178" t="s">
        <v>85</v>
      </c>
    </row>
    <row r="179" spans="1:3" ht="29">
      <c r="A179" s="118" t="s">
        <v>250</v>
      </c>
      <c r="B179" s="118">
        <v>178</v>
      </c>
      <c r="C179" t="s">
        <v>85</v>
      </c>
    </row>
    <row r="180" spans="1:3" ht="29">
      <c r="A180" s="118" t="s">
        <v>249</v>
      </c>
      <c r="B180" s="118">
        <v>179</v>
      </c>
      <c r="C180" t="s">
        <v>85</v>
      </c>
    </row>
    <row r="181" spans="1:3" ht="29">
      <c r="A181" s="118" t="s">
        <v>248</v>
      </c>
      <c r="B181" s="118">
        <v>180</v>
      </c>
      <c r="C181" t="s">
        <v>85</v>
      </c>
    </row>
    <row r="182" spans="1:3" ht="29">
      <c r="A182" s="118" t="s">
        <v>247</v>
      </c>
      <c r="B182" s="118">
        <v>181</v>
      </c>
      <c r="C182" t="s">
        <v>85</v>
      </c>
    </row>
    <row r="183" spans="1:3" ht="29">
      <c r="A183" s="118" t="s">
        <v>246</v>
      </c>
      <c r="B183" s="118">
        <v>182</v>
      </c>
      <c r="C183" t="s">
        <v>85</v>
      </c>
    </row>
    <row r="184" spans="1:3" ht="29">
      <c r="A184" s="118" t="s">
        <v>245</v>
      </c>
      <c r="B184" s="118">
        <v>183</v>
      </c>
      <c r="C184" t="s">
        <v>85</v>
      </c>
    </row>
    <row r="185" spans="1:3" ht="29">
      <c r="A185" s="118" t="s">
        <v>244</v>
      </c>
      <c r="B185" s="118">
        <v>184</v>
      </c>
      <c r="C185" t="s">
        <v>85</v>
      </c>
    </row>
    <row r="186" spans="1:3" ht="29">
      <c r="A186" s="118" t="s">
        <v>243</v>
      </c>
      <c r="B186" s="118">
        <v>185</v>
      </c>
      <c r="C186" t="s">
        <v>85</v>
      </c>
    </row>
    <row r="187" spans="1:3" ht="29">
      <c r="A187" s="118" t="s">
        <v>242</v>
      </c>
      <c r="B187" s="118">
        <v>186</v>
      </c>
      <c r="C187" t="s">
        <v>85</v>
      </c>
    </row>
    <row r="188" spans="1:3" ht="43.5">
      <c r="A188" s="118" t="s">
        <v>241</v>
      </c>
      <c r="B188" s="118">
        <v>187</v>
      </c>
      <c r="C188" t="s">
        <v>85</v>
      </c>
    </row>
    <row r="189" spans="1:3" ht="29">
      <c r="A189" s="118" t="s">
        <v>240</v>
      </c>
      <c r="B189" s="118">
        <v>188</v>
      </c>
      <c r="C189" t="s">
        <v>85</v>
      </c>
    </row>
    <row r="190" spans="1:3" ht="29">
      <c r="A190" s="118" t="s">
        <v>239</v>
      </c>
      <c r="B190" s="118">
        <v>189</v>
      </c>
      <c r="C190" t="s">
        <v>85</v>
      </c>
    </row>
    <row r="191" spans="1:3">
      <c r="A191" s="118" t="s">
        <v>238</v>
      </c>
      <c r="B191" s="118">
        <v>190</v>
      </c>
      <c r="C191" t="s">
        <v>85</v>
      </c>
    </row>
    <row r="192" spans="1:3">
      <c r="A192" s="118" t="s">
        <v>237</v>
      </c>
      <c r="B192" s="118">
        <v>191</v>
      </c>
      <c r="C192" t="s">
        <v>85</v>
      </c>
    </row>
    <row r="193" spans="1:3">
      <c r="A193" s="118" t="s">
        <v>236</v>
      </c>
      <c r="B193" s="118">
        <v>192</v>
      </c>
      <c r="C193" t="s">
        <v>85</v>
      </c>
    </row>
    <row r="194" spans="1:3" ht="29">
      <c r="A194" s="118" t="s">
        <v>235</v>
      </c>
      <c r="B194" s="118">
        <v>193</v>
      </c>
      <c r="C194" t="s">
        <v>85</v>
      </c>
    </row>
    <row r="195" spans="1:3">
      <c r="A195" s="118" t="s">
        <v>234</v>
      </c>
      <c r="B195" s="118">
        <v>194</v>
      </c>
      <c r="C195" t="s">
        <v>85</v>
      </c>
    </row>
    <row r="196" spans="1:3">
      <c r="A196" s="118" t="s">
        <v>233</v>
      </c>
      <c r="B196" s="118">
        <v>195</v>
      </c>
      <c r="C196" t="s">
        <v>85</v>
      </c>
    </row>
    <row r="197" spans="1:3" ht="29">
      <c r="A197" s="118" t="s">
        <v>232</v>
      </c>
      <c r="B197" s="118">
        <v>196</v>
      </c>
      <c r="C197" t="s">
        <v>31</v>
      </c>
    </row>
    <row r="198" spans="1:3" ht="29">
      <c r="A198" s="118" t="s">
        <v>231</v>
      </c>
      <c r="B198" s="118">
        <v>197</v>
      </c>
      <c r="C198" t="s">
        <v>31</v>
      </c>
    </row>
    <row r="199" spans="1:3">
      <c r="A199" s="118" t="s">
        <v>230</v>
      </c>
      <c r="B199" s="118">
        <v>198</v>
      </c>
      <c r="C199" t="s">
        <v>31</v>
      </c>
    </row>
    <row r="200" spans="1:3" ht="29">
      <c r="A200" s="118" t="s">
        <v>229</v>
      </c>
      <c r="B200" s="118">
        <v>199</v>
      </c>
      <c r="C200" t="s">
        <v>32</v>
      </c>
    </row>
    <row r="201" spans="1:3" ht="29">
      <c r="A201" s="118" t="s">
        <v>228</v>
      </c>
      <c r="B201" s="118">
        <v>200</v>
      </c>
    </row>
  </sheetData>
  <phoneticPr fontId="41" type="noConversion"/>
  <pageMargins left="0.7" right="0.7" top="0.75" bottom="0.75" header="0.3" footer="0.3"/>
  <pageSetup orientation="portrait" horizontalDpi="1200" verticalDpi="12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A1:AX50"/>
  <sheetViews>
    <sheetView topLeftCell="A2" workbookViewId="0">
      <selection activeCell="A57" sqref="A57"/>
    </sheetView>
  </sheetViews>
  <sheetFormatPr defaultColWidth="9.08984375" defaultRowHeight="12.5"/>
  <cols>
    <col min="1" max="1" width="27.453125" style="18" customWidth="1"/>
    <col min="2" max="2" width="2.453125" style="18" customWidth="1"/>
    <col min="3" max="3" width="9.26953125" style="18" bestFit="1" customWidth="1"/>
    <col min="4" max="4" width="9.26953125" style="28" bestFit="1" customWidth="1"/>
    <col min="5" max="11" width="9.26953125" style="18" bestFit="1" customWidth="1"/>
    <col min="12" max="12" width="9.26953125" style="28" bestFit="1" customWidth="1"/>
    <col min="13" max="13" width="9.26953125" style="18" bestFit="1" customWidth="1"/>
    <col min="14" max="15" width="9.26953125" style="28" bestFit="1" customWidth="1"/>
    <col min="16" max="22" width="9.26953125" style="18" bestFit="1" customWidth="1"/>
    <col min="23" max="23" width="9.26953125" style="28" bestFit="1" customWidth="1"/>
    <col min="24" max="26" width="9.453125" style="18" bestFit="1" customWidth="1"/>
    <col min="27" max="30" width="9.26953125" style="18" bestFit="1" customWidth="1"/>
    <col min="31" max="36" width="9.453125" style="18" bestFit="1" customWidth="1"/>
    <col min="37" max="38" width="9.26953125" style="18" bestFit="1" customWidth="1"/>
    <col min="39" max="39" width="10.453125" style="88" bestFit="1" customWidth="1"/>
    <col min="40" max="40" width="9.26953125" style="88" bestFit="1" customWidth="1"/>
    <col min="41" max="41" width="9.453125" style="88" bestFit="1" customWidth="1"/>
    <col min="42" max="42" width="9.453125" style="18" bestFit="1" customWidth="1"/>
    <col min="43" max="45" width="9.26953125" style="18" bestFit="1" customWidth="1"/>
    <col min="46" max="46" width="9.453125" style="88" bestFit="1" customWidth="1"/>
    <col min="47" max="47" width="10.08984375" style="18" bestFit="1" customWidth="1"/>
    <col min="48" max="49" width="14" style="88" bestFit="1" customWidth="1"/>
    <col min="50" max="50" width="49" style="95" customWidth="1"/>
    <col min="51" max="16384" width="9.08984375" style="18"/>
  </cols>
  <sheetData>
    <row r="1" spans="1:50" hidden="1">
      <c r="A1" s="17" t="e">
        <f ca="1">DotStatQuery(B1)</f>
        <v>#NAME?</v>
      </c>
      <c r="B1" s="17" t="s">
        <v>217</v>
      </c>
    </row>
    <row r="2" spans="1:50" ht="23">
      <c r="A2" s="19" t="s">
        <v>120</v>
      </c>
      <c r="AV2" s="88" t="s">
        <v>600</v>
      </c>
      <c r="AW2" s="88" t="s">
        <v>600</v>
      </c>
      <c r="AX2" s="95" t="s">
        <v>600</v>
      </c>
    </row>
    <row r="3" spans="1:50">
      <c r="A3" s="153" t="s">
        <v>121</v>
      </c>
      <c r="B3" s="154"/>
      <c r="C3" s="160" t="s">
        <v>122</v>
      </c>
      <c r="D3" s="161"/>
      <c r="E3" s="161"/>
      <c r="F3" s="161"/>
      <c r="G3" s="161"/>
      <c r="H3" s="161"/>
      <c r="I3" s="161"/>
      <c r="J3" s="161"/>
      <c r="K3" s="161"/>
      <c r="L3" s="161"/>
      <c r="M3" s="161"/>
      <c r="N3" s="161"/>
      <c r="O3" s="161"/>
      <c r="P3" s="161"/>
      <c r="Q3" s="161"/>
      <c r="R3" s="161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  <c r="AD3" s="161"/>
      <c r="AE3" s="161"/>
      <c r="AF3" s="161"/>
      <c r="AG3" s="161"/>
      <c r="AH3" s="161"/>
      <c r="AI3" s="161"/>
      <c r="AJ3" s="161"/>
      <c r="AK3" s="161"/>
      <c r="AL3" s="161"/>
      <c r="AM3" s="161"/>
      <c r="AN3" s="161"/>
      <c r="AO3" s="161"/>
      <c r="AP3" s="161"/>
      <c r="AQ3" s="161"/>
      <c r="AR3" s="161"/>
      <c r="AS3" s="161"/>
      <c r="AT3" s="161"/>
      <c r="AU3" s="162"/>
    </row>
    <row r="4" spans="1:50">
      <c r="A4" s="153" t="s">
        <v>123</v>
      </c>
      <c r="B4" s="154"/>
      <c r="C4" s="155" t="s">
        <v>612</v>
      </c>
      <c r="D4" s="156"/>
      <c r="E4" s="156"/>
      <c r="F4" s="156"/>
      <c r="G4" s="156"/>
      <c r="H4" s="156"/>
      <c r="I4" s="156"/>
      <c r="J4" s="156"/>
      <c r="K4" s="156"/>
      <c r="L4" s="156"/>
      <c r="M4" s="156"/>
      <c r="N4" s="156"/>
      <c r="O4" s="156"/>
      <c r="P4" s="156"/>
      <c r="Q4" s="15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  <c r="AD4" s="156"/>
      <c r="AE4" s="156"/>
      <c r="AF4" s="156"/>
      <c r="AG4" s="156"/>
      <c r="AH4" s="156"/>
      <c r="AI4" s="156"/>
      <c r="AJ4" s="156"/>
      <c r="AK4" s="156"/>
      <c r="AL4" s="156"/>
      <c r="AM4" s="156"/>
      <c r="AN4" s="156"/>
      <c r="AO4" s="156"/>
      <c r="AP4" s="156"/>
      <c r="AQ4" s="156"/>
      <c r="AR4" s="156"/>
      <c r="AS4" s="156"/>
      <c r="AT4" s="156"/>
      <c r="AU4" s="157"/>
    </row>
    <row r="5" spans="1:50">
      <c r="A5" s="153" t="s">
        <v>124</v>
      </c>
      <c r="B5" s="154"/>
      <c r="C5" s="155" t="s">
        <v>125</v>
      </c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  <c r="AD5" s="156"/>
      <c r="AE5" s="156"/>
      <c r="AF5" s="156"/>
      <c r="AG5" s="156"/>
      <c r="AH5" s="156"/>
      <c r="AI5" s="156"/>
      <c r="AJ5" s="156"/>
      <c r="AK5" s="156"/>
      <c r="AL5" s="156"/>
      <c r="AM5" s="156"/>
      <c r="AN5" s="156"/>
      <c r="AO5" s="156"/>
      <c r="AP5" s="156"/>
      <c r="AQ5" s="156"/>
      <c r="AR5" s="156"/>
      <c r="AS5" s="156"/>
      <c r="AT5" s="156"/>
      <c r="AU5" s="157"/>
    </row>
    <row r="6" spans="1:50">
      <c r="A6" s="153" t="s">
        <v>126</v>
      </c>
      <c r="B6" s="154"/>
      <c r="C6" s="155" t="s">
        <v>127</v>
      </c>
      <c r="D6" s="156"/>
      <c r="E6" s="156"/>
      <c r="F6" s="156"/>
      <c r="G6" s="156"/>
      <c r="H6" s="156"/>
      <c r="I6" s="156"/>
      <c r="J6" s="156"/>
      <c r="K6" s="156"/>
      <c r="L6" s="156"/>
      <c r="M6" s="156"/>
      <c r="N6" s="156"/>
      <c r="O6" s="156"/>
      <c r="P6" s="156"/>
      <c r="Q6" s="15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  <c r="AD6" s="156"/>
      <c r="AE6" s="156"/>
      <c r="AF6" s="156"/>
      <c r="AG6" s="156"/>
      <c r="AH6" s="156"/>
      <c r="AI6" s="156"/>
      <c r="AJ6" s="156"/>
      <c r="AK6" s="156"/>
      <c r="AL6" s="156"/>
      <c r="AM6" s="156"/>
      <c r="AN6" s="156"/>
      <c r="AO6" s="156"/>
      <c r="AP6" s="156"/>
      <c r="AQ6" s="156"/>
      <c r="AR6" s="156"/>
      <c r="AS6" s="156"/>
      <c r="AT6" s="156"/>
      <c r="AU6" s="157"/>
    </row>
    <row r="7" spans="1:50" ht="110">
      <c r="A7" s="158" t="s">
        <v>128</v>
      </c>
      <c r="B7" s="159"/>
      <c r="C7" s="20" t="s">
        <v>129</v>
      </c>
      <c r="D7" s="29" t="s">
        <v>130</v>
      </c>
      <c r="E7" s="20" t="s">
        <v>131</v>
      </c>
      <c r="F7" s="20" t="s">
        <v>132</v>
      </c>
      <c r="G7" s="20" t="s">
        <v>133</v>
      </c>
      <c r="H7" s="20" t="s">
        <v>134</v>
      </c>
      <c r="I7" s="20" t="s">
        <v>135</v>
      </c>
      <c r="J7" s="20" t="s">
        <v>136</v>
      </c>
      <c r="K7" s="20" t="s">
        <v>137</v>
      </c>
      <c r="L7" s="29" t="s">
        <v>138</v>
      </c>
      <c r="M7" s="20" t="s">
        <v>139</v>
      </c>
      <c r="N7" s="29" t="s">
        <v>140</v>
      </c>
      <c r="O7" s="29" t="s">
        <v>141</v>
      </c>
      <c r="P7" s="20" t="s">
        <v>142</v>
      </c>
      <c r="Q7" s="20" t="s">
        <v>143</v>
      </c>
      <c r="R7" s="20" t="s">
        <v>144</v>
      </c>
      <c r="S7" s="20" t="s">
        <v>145</v>
      </c>
      <c r="T7" s="20" t="s">
        <v>146</v>
      </c>
      <c r="U7" s="20" t="s">
        <v>147</v>
      </c>
      <c r="V7" s="20" t="s">
        <v>148</v>
      </c>
      <c r="W7" s="29" t="s">
        <v>149</v>
      </c>
      <c r="X7" s="20" t="s">
        <v>150</v>
      </c>
      <c r="Y7" s="20" t="s">
        <v>151</v>
      </c>
      <c r="Z7" s="20" t="s">
        <v>152</v>
      </c>
      <c r="AA7" s="20" t="s">
        <v>153</v>
      </c>
      <c r="AB7" s="20" t="s">
        <v>154</v>
      </c>
      <c r="AC7" s="20" t="s">
        <v>155</v>
      </c>
      <c r="AD7" s="20" t="s">
        <v>156</v>
      </c>
      <c r="AE7" s="20" t="s">
        <v>157</v>
      </c>
      <c r="AF7" s="20" t="s">
        <v>158</v>
      </c>
      <c r="AG7" s="20" t="s">
        <v>159</v>
      </c>
      <c r="AH7" s="20" t="s">
        <v>160</v>
      </c>
      <c r="AI7" s="20" t="s">
        <v>161</v>
      </c>
      <c r="AJ7" s="20" t="s">
        <v>162</v>
      </c>
      <c r="AK7" s="20" t="s">
        <v>163</v>
      </c>
      <c r="AL7" s="20" t="s">
        <v>164</v>
      </c>
      <c r="AM7" s="92" t="s">
        <v>165</v>
      </c>
      <c r="AN7" s="92" t="s">
        <v>166</v>
      </c>
      <c r="AO7" s="92" t="s">
        <v>167</v>
      </c>
      <c r="AP7" s="20" t="s">
        <v>168</v>
      </c>
      <c r="AQ7" s="20" t="s">
        <v>169</v>
      </c>
      <c r="AR7" s="20" t="s">
        <v>170</v>
      </c>
      <c r="AS7" s="20" t="s">
        <v>171</v>
      </c>
      <c r="AT7" s="92" t="s">
        <v>172</v>
      </c>
      <c r="AU7" s="20" t="s">
        <v>173</v>
      </c>
      <c r="AV7" s="92" t="s">
        <v>594</v>
      </c>
      <c r="AW7" s="92" t="s">
        <v>595</v>
      </c>
    </row>
    <row r="8" spans="1:50" ht="13">
      <c r="A8" s="21" t="s">
        <v>174</v>
      </c>
      <c r="B8" s="22" t="s">
        <v>175</v>
      </c>
      <c r="C8" s="22" t="s">
        <v>175</v>
      </c>
      <c r="D8" s="30" t="s">
        <v>175</v>
      </c>
      <c r="E8" s="22" t="s">
        <v>175</v>
      </c>
      <c r="F8" s="22" t="s">
        <v>175</v>
      </c>
      <c r="G8" s="22" t="s">
        <v>175</v>
      </c>
      <c r="H8" s="22" t="s">
        <v>175</v>
      </c>
      <c r="I8" s="22" t="s">
        <v>175</v>
      </c>
      <c r="J8" s="22" t="s">
        <v>175</v>
      </c>
      <c r="K8" s="22" t="s">
        <v>175</v>
      </c>
      <c r="L8" s="30" t="s">
        <v>175</v>
      </c>
      <c r="M8" s="22" t="s">
        <v>175</v>
      </c>
      <c r="N8" s="30" t="s">
        <v>175</v>
      </c>
      <c r="O8" s="30" t="s">
        <v>175</v>
      </c>
      <c r="P8" s="22" t="s">
        <v>175</v>
      </c>
      <c r="Q8" s="22" t="s">
        <v>175</v>
      </c>
      <c r="R8" s="22" t="s">
        <v>175</v>
      </c>
      <c r="S8" s="22" t="s">
        <v>175</v>
      </c>
      <c r="T8" s="22" t="s">
        <v>175</v>
      </c>
      <c r="U8" s="22" t="s">
        <v>175</v>
      </c>
      <c r="V8" s="22" t="s">
        <v>175</v>
      </c>
      <c r="W8" s="30" t="s">
        <v>175</v>
      </c>
      <c r="X8" s="22" t="s">
        <v>175</v>
      </c>
      <c r="Y8" s="22" t="s">
        <v>175</v>
      </c>
      <c r="Z8" s="22" t="s">
        <v>175</v>
      </c>
      <c r="AA8" s="22" t="s">
        <v>175</v>
      </c>
      <c r="AB8" s="22" t="s">
        <v>175</v>
      </c>
      <c r="AC8" s="22" t="s">
        <v>175</v>
      </c>
      <c r="AD8" s="22" t="s">
        <v>175</v>
      </c>
      <c r="AE8" s="22" t="s">
        <v>175</v>
      </c>
      <c r="AF8" s="22" t="s">
        <v>175</v>
      </c>
      <c r="AG8" s="22" t="s">
        <v>175</v>
      </c>
      <c r="AH8" s="22" t="s">
        <v>175</v>
      </c>
      <c r="AI8" s="22" t="s">
        <v>175</v>
      </c>
      <c r="AJ8" s="22" t="s">
        <v>175</v>
      </c>
      <c r="AK8" s="22" t="s">
        <v>175</v>
      </c>
      <c r="AL8" s="22" t="s">
        <v>175</v>
      </c>
      <c r="AM8" s="90" t="s">
        <v>175</v>
      </c>
      <c r="AN8" s="90" t="s">
        <v>175</v>
      </c>
      <c r="AO8" s="90" t="s">
        <v>175</v>
      </c>
      <c r="AP8" s="22" t="s">
        <v>175</v>
      </c>
      <c r="AQ8" s="22" t="s">
        <v>175</v>
      </c>
      <c r="AR8" s="22" t="s">
        <v>175</v>
      </c>
      <c r="AS8" s="22" t="s">
        <v>175</v>
      </c>
      <c r="AT8" s="90" t="s">
        <v>175</v>
      </c>
      <c r="AU8" s="22" t="s">
        <v>175</v>
      </c>
    </row>
    <row r="9" spans="1:50" ht="20">
      <c r="A9" s="23" t="s">
        <v>176</v>
      </c>
      <c r="B9" s="22" t="s">
        <v>175</v>
      </c>
      <c r="C9" s="33">
        <v>4722.3</v>
      </c>
      <c r="D9" s="27">
        <v>8.4</v>
      </c>
      <c r="E9" s="33">
        <v>3.5</v>
      </c>
      <c r="F9" s="33">
        <v>0</v>
      </c>
      <c r="G9" s="33">
        <v>27898.7</v>
      </c>
      <c r="H9" s="33">
        <v>1366.4</v>
      </c>
      <c r="I9" s="33">
        <v>939.5</v>
      </c>
      <c r="J9" s="33">
        <v>502.4</v>
      </c>
      <c r="K9" s="33">
        <v>65.5</v>
      </c>
      <c r="L9" s="27">
        <v>1671.1</v>
      </c>
      <c r="M9" s="33">
        <v>591.79999999999995</v>
      </c>
      <c r="N9" s="27">
        <v>16.5</v>
      </c>
      <c r="O9" s="27">
        <v>77.900000000000006</v>
      </c>
      <c r="P9" s="33">
        <v>31.8</v>
      </c>
      <c r="Q9" s="33">
        <v>21.2</v>
      </c>
      <c r="R9" s="33">
        <v>21.4</v>
      </c>
      <c r="S9" s="33">
        <v>30.1</v>
      </c>
      <c r="T9" s="33">
        <v>19</v>
      </c>
      <c r="U9" s="33">
        <v>34.1</v>
      </c>
      <c r="V9" s="33">
        <v>124.8</v>
      </c>
      <c r="W9" s="27">
        <v>123.7</v>
      </c>
      <c r="X9" s="33">
        <v>313.8</v>
      </c>
      <c r="Y9" s="33">
        <v>1580.4</v>
      </c>
      <c r="Z9" s="33">
        <v>146.30000000000001</v>
      </c>
      <c r="AA9" s="33">
        <v>3624.3</v>
      </c>
      <c r="AB9" s="33">
        <v>30.5</v>
      </c>
      <c r="AC9" s="33">
        <v>3.1</v>
      </c>
      <c r="AD9" s="33">
        <v>14</v>
      </c>
      <c r="AE9" s="33">
        <v>24</v>
      </c>
      <c r="AF9" s="33">
        <v>41.4</v>
      </c>
      <c r="AG9" s="33">
        <v>422.6</v>
      </c>
      <c r="AH9" s="33">
        <v>367.4</v>
      </c>
      <c r="AI9" s="33">
        <v>279.39999999999998</v>
      </c>
      <c r="AJ9" s="33">
        <v>265.5</v>
      </c>
      <c r="AK9" s="33">
        <v>265.39999999999998</v>
      </c>
      <c r="AL9" s="33">
        <v>0</v>
      </c>
      <c r="AM9" s="91">
        <v>11293.8</v>
      </c>
      <c r="AN9" s="91">
        <v>17.3</v>
      </c>
      <c r="AO9" s="91">
        <v>761.7</v>
      </c>
      <c r="AP9" s="33">
        <v>382.6</v>
      </c>
      <c r="AQ9" s="33">
        <v>-6.7</v>
      </c>
      <c r="AR9" s="33">
        <v>157.9</v>
      </c>
      <c r="AS9" s="33">
        <v>118.2</v>
      </c>
      <c r="AT9" s="91">
        <v>827.1</v>
      </c>
      <c r="AU9" s="33">
        <v>-8239</v>
      </c>
      <c r="AV9" s="89">
        <f>SUM(C9:AL9)</f>
        <v>45648.200000000019</v>
      </c>
      <c r="AW9" s="89">
        <f>SUM(C9:AT9)</f>
        <v>59200.100000000013</v>
      </c>
      <c r="AX9" s="96" t="s">
        <v>89</v>
      </c>
    </row>
    <row r="10" spans="1:50" s="28" customFormat="1" ht="20">
      <c r="A10" s="25" t="s">
        <v>177</v>
      </c>
      <c r="B10" s="26" t="s">
        <v>175</v>
      </c>
      <c r="C10" s="27">
        <v>73</v>
      </c>
      <c r="D10" s="27">
        <v>51.2</v>
      </c>
      <c r="E10" s="27">
        <v>6.7</v>
      </c>
      <c r="F10" s="27">
        <v>0.7</v>
      </c>
      <c r="G10" s="27">
        <v>164.9</v>
      </c>
      <c r="H10" s="27">
        <v>52</v>
      </c>
      <c r="I10" s="27">
        <v>11.1</v>
      </c>
      <c r="J10" s="27">
        <v>143.1</v>
      </c>
      <c r="K10" s="27">
        <v>53282.7</v>
      </c>
      <c r="L10" s="27">
        <v>4330.3999999999996</v>
      </c>
      <c r="M10" s="27">
        <v>235.5</v>
      </c>
      <c r="N10" s="27">
        <v>439.2</v>
      </c>
      <c r="O10" s="27">
        <v>3659.1</v>
      </c>
      <c r="P10" s="27">
        <v>80.2</v>
      </c>
      <c r="Q10" s="27">
        <v>38.4</v>
      </c>
      <c r="R10" s="27">
        <v>49.2</v>
      </c>
      <c r="S10" s="27">
        <v>140.5</v>
      </c>
      <c r="T10" s="27">
        <v>180.3</v>
      </c>
      <c r="U10" s="27">
        <v>148.69999999999999</v>
      </c>
      <c r="V10" s="27">
        <v>28.3</v>
      </c>
      <c r="W10" s="27">
        <v>12265.4</v>
      </c>
      <c r="X10" s="27">
        <v>132.80000000000001</v>
      </c>
      <c r="Y10" s="27">
        <v>337</v>
      </c>
      <c r="Z10" s="27">
        <v>293</v>
      </c>
      <c r="AA10" s="27">
        <v>260.5</v>
      </c>
      <c r="AB10" s="27">
        <v>12.6</v>
      </c>
      <c r="AC10" s="27">
        <v>22.3</v>
      </c>
      <c r="AD10" s="27">
        <v>7.2</v>
      </c>
      <c r="AE10" s="27">
        <v>43.9</v>
      </c>
      <c r="AF10" s="27">
        <v>64.3</v>
      </c>
      <c r="AG10" s="27">
        <v>150.5</v>
      </c>
      <c r="AH10" s="27">
        <v>98.7</v>
      </c>
      <c r="AI10" s="27">
        <v>164.1</v>
      </c>
      <c r="AJ10" s="27">
        <v>235.1</v>
      </c>
      <c r="AK10" s="27">
        <v>254.5</v>
      </c>
      <c r="AL10" s="27">
        <v>0</v>
      </c>
      <c r="AM10" s="91">
        <v>450.9</v>
      </c>
      <c r="AN10" s="91">
        <v>0.5</v>
      </c>
      <c r="AO10" s="91">
        <v>15.1</v>
      </c>
      <c r="AP10" s="27">
        <v>699.2</v>
      </c>
      <c r="AQ10" s="27">
        <v>-17</v>
      </c>
      <c r="AR10" s="27">
        <v>5.3</v>
      </c>
      <c r="AS10" s="27">
        <v>1.4</v>
      </c>
      <c r="AT10" s="91">
        <v>5.0999999999999996</v>
      </c>
      <c r="AU10" s="27">
        <v>-77242.399999999994</v>
      </c>
      <c r="AV10" s="89">
        <f t="shared" ref="AV10:AV50" si="0">SUM(C10:AL10)</f>
        <v>77457.100000000006</v>
      </c>
      <c r="AW10" s="89">
        <f t="shared" ref="AW10:AW50" si="1">SUM(C10:AT10)</f>
        <v>78617.600000000006</v>
      </c>
      <c r="AX10" s="97" t="s">
        <v>90</v>
      </c>
    </row>
    <row r="11" spans="1:50" ht="20">
      <c r="A11" s="23" t="s">
        <v>178</v>
      </c>
      <c r="B11" s="22" t="s">
        <v>175</v>
      </c>
      <c r="C11" s="33">
        <v>13.4</v>
      </c>
      <c r="D11" s="27">
        <v>1.7</v>
      </c>
      <c r="E11" s="33">
        <v>34</v>
      </c>
      <c r="F11" s="33">
        <v>0</v>
      </c>
      <c r="G11" s="33">
        <v>14.9</v>
      </c>
      <c r="H11" s="33">
        <v>6.7</v>
      </c>
      <c r="I11" s="33">
        <v>2.1</v>
      </c>
      <c r="J11" s="33">
        <v>25.5</v>
      </c>
      <c r="K11" s="33">
        <v>515.29999999999995</v>
      </c>
      <c r="L11" s="27">
        <v>654.9</v>
      </c>
      <c r="M11" s="33">
        <v>18.5</v>
      </c>
      <c r="N11" s="27">
        <v>751.6</v>
      </c>
      <c r="O11" s="27">
        <v>9125.7000000000007</v>
      </c>
      <c r="P11" s="33">
        <v>449.9</v>
      </c>
      <c r="Q11" s="33">
        <v>142.6</v>
      </c>
      <c r="R11" s="33">
        <v>287</v>
      </c>
      <c r="S11" s="33">
        <v>211.1</v>
      </c>
      <c r="T11" s="33">
        <v>79.2</v>
      </c>
      <c r="U11" s="33">
        <v>77.099999999999994</v>
      </c>
      <c r="V11" s="33">
        <v>72.099999999999994</v>
      </c>
      <c r="W11" s="27">
        <v>115.3</v>
      </c>
      <c r="X11" s="33">
        <v>814.1</v>
      </c>
      <c r="Y11" s="33">
        <v>38.6</v>
      </c>
      <c r="Z11" s="33">
        <v>13.9</v>
      </c>
      <c r="AA11" s="33">
        <v>7.7</v>
      </c>
      <c r="AB11" s="33">
        <v>0.8</v>
      </c>
      <c r="AC11" s="33">
        <v>1.9</v>
      </c>
      <c r="AD11" s="33">
        <v>1.4</v>
      </c>
      <c r="AE11" s="33">
        <v>2.2000000000000002</v>
      </c>
      <c r="AF11" s="33">
        <v>20.7</v>
      </c>
      <c r="AG11" s="33">
        <v>11.2</v>
      </c>
      <c r="AH11" s="33">
        <v>18.5</v>
      </c>
      <c r="AI11" s="33">
        <v>3.1</v>
      </c>
      <c r="AJ11" s="33">
        <v>4.2</v>
      </c>
      <c r="AK11" s="33">
        <v>10.199999999999999</v>
      </c>
      <c r="AL11" s="33">
        <v>0</v>
      </c>
      <c r="AM11" s="91">
        <v>48</v>
      </c>
      <c r="AN11" s="91">
        <v>0</v>
      </c>
      <c r="AO11" s="91">
        <v>2.7</v>
      </c>
      <c r="AP11" s="33">
        <v>64.2</v>
      </c>
      <c r="AQ11" s="33">
        <v>-2.9</v>
      </c>
      <c r="AR11" s="33">
        <v>2.8</v>
      </c>
      <c r="AS11" s="33">
        <v>0.2</v>
      </c>
      <c r="AT11" s="91">
        <v>343.1</v>
      </c>
      <c r="AU11" s="33">
        <v>-11225.8</v>
      </c>
      <c r="AV11" s="89">
        <f t="shared" si="0"/>
        <v>13547.100000000006</v>
      </c>
      <c r="AW11" s="89">
        <f t="shared" si="1"/>
        <v>14005.200000000008</v>
      </c>
      <c r="AX11" s="96" t="s">
        <v>92</v>
      </c>
    </row>
    <row r="12" spans="1:50" ht="20">
      <c r="A12" s="23" t="s">
        <v>179</v>
      </c>
      <c r="B12" s="22" t="s">
        <v>175</v>
      </c>
      <c r="C12" s="34">
        <v>9.4</v>
      </c>
      <c r="D12" s="27">
        <v>0.9</v>
      </c>
      <c r="E12" s="34">
        <v>1.9</v>
      </c>
      <c r="F12" s="34">
        <v>0</v>
      </c>
      <c r="G12" s="34">
        <v>1.3</v>
      </c>
      <c r="H12" s="34">
        <v>0.1</v>
      </c>
      <c r="I12" s="34">
        <v>0.1</v>
      </c>
      <c r="J12" s="34">
        <v>0.7</v>
      </c>
      <c r="K12" s="34">
        <v>6.6</v>
      </c>
      <c r="L12" s="27">
        <v>1.9</v>
      </c>
      <c r="M12" s="34">
        <v>2.1</v>
      </c>
      <c r="N12" s="27">
        <v>0.9</v>
      </c>
      <c r="O12" s="27">
        <v>2.9</v>
      </c>
      <c r="P12" s="34">
        <v>0.5</v>
      </c>
      <c r="Q12" s="34">
        <v>0.4</v>
      </c>
      <c r="R12" s="34">
        <v>0.2</v>
      </c>
      <c r="S12" s="34">
        <v>1.5</v>
      </c>
      <c r="T12" s="34">
        <v>0.3</v>
      </c>
      <c r="U12" s="34">
        <v>0.3</v>
      </c>
      <c r="V12" s="34">
        <v>0.3</v>
      </c>
      <c r="W12" s="27">
        <v>8.6</v>
      </c>
      <c r="X12" s="34">
        <v>16.8</v>
      </c>
      <c r="Y12" s="34">
        <v>0.3</v>
      </c>
      <c r="Z12" s="34">
        <v>1.2</v>
      </c>
      <c r="AA12" s="34">
        <v>0.2</v>
      </c>
      <c r="AB12" s="34">
        <v>0</v>
      </c>
      <c r="AC12" s="34">
        <v>0</v>
      </c>
      <c r="AD12" s="34">
        <v>0.1</v>
      </c>
      <c r="AE12" s="34">
        <v>0.1</v>
      </c>
      <c r="AF12" s="34">
        <v>0</v>
      </c>
      <c r="AG12" s="34">
        <v>0.6</v>
      </c>
      <c r="AH12" s="34">
        <v>1.3</v>
      </c>
      <c r="AI12" s="34">
        <v>0.7</v>
      </c>
      <c r="AJ12" s="34">
        <v>0.1</v>
      </c>
      <c r="AK12" s="34">
        <v>0.1</v>
      </c>
      <c r="AL12" s="34">
        <v>0</v>
      </c>
      <c r="AM12" s="91">
        <v>0.8</v>
      </c>
      <c r="AN12" s="91">
        <v>0</v>
      </c>
      <c r="AO12" s="91">
        <v>6.1</v>
      </c>
      <c r="AP12" s="34">
        <v>0.7</v>
      </c>
      <c r="AQ12" s="34">
        <v>0.1</v>
      </c>
      <c r="AR12" s="34">
        <v>0.5</v>
      </c>
      <c r="AS12" s="34">
        <v>0</v>
      </c>
      <c r="AT12" s="91">
        <v>17</v>
      </c>
      <c r="AU12" s="34">
        <v>-39.9</v>
      </c>
      <c r="AV12" s="89">
        <f t="shared" si="0"/>
        <v>62.400000000000013</v>
      </c>
      <c r="AW12" s="89">
        <f t="shared" si="1"/>
        <v>87.600000000000009</v>
      </c>
      <c r="AX12" s="96"/>
    </row>
    <row r="13" spans="1:50" ht="20">
      <c r="A13" s="23" t="s">
        <v>180</v>
      </c>
      <c r="B13" s="22" t="s">
        <v>175</v>
      </c>
      <c r="C13" s="33">
        <v>5960.6</v>
      </c>
      <c r="D13" s="27">
        <v>1</v>
      </c>
      <c r="E13" s="33">
        <v>2</v>
      </c>
      <c r="F13" s="33">
        <v>0</v>
      </c>
      <c r="G13" s="33">
        <v>24001.4</v>
      </c>
      <c r="H13" s="33">
        <v>917.8</v>
      </c>
      <c r="I13" s="33">
        <v>36.299999999999997</v>
      </c>
      <c r="J13" s="33">
        <v>265.5</v>
      </c>
      <c r="K13" s="33">
        <v>179.4</v>
      </c>
      <c r="L13" s="27">
        <v>3028.4</v>
      </c>
      <c r="M13" s="33">
        <v>200.2</v>
      </c>
      <c r="N13" s="27">
        <v>85.8</v>
      </c>
      <c r="O13" s="27">
        <v>87.3</v>
      </c>
      <c r="P13" s="33">
        <v>69.099999999999994</v>
      </c>
      <c r="Q13" s="33">
        <v>127.1</v>
      </c>
      <c r="R13" s="33">
        <v>52.3</v>
      </c>
      <c r="S13" s="33">
        <v>87.2</v>
      </c>
      <c r="T13" s="33">
        <v>68.900000000000006</v>
      </c>
      <c r="U13" s="33">
        <v>104.1</v>
      </c>
      <c r="V13" s="33">
        <v>74.099999999999994</v>
      </c>
      <c r="W13" s="27">
        <v>247.6</v>
      </c>
      <c r="X13" s="33">
        <v>352.2</v>
      </c>
      <c r="Y13" s="33">
        <v>3094.6</v>
      </c>
      <c r="Z13" s="33">
        <v>228.5</v>
      </c>
      <c r="AA13" s="33">
        <v>23070.1</v>
      </c>
      <c r="AB13" s="33">
        <v>69.900000000000006</v>
      </c>
      <c r="AC13" s="33">
        <v>18.8</v>
      </c>
      <c r="AD13" s="33">
        <v>49.5</v>
      </c>
      <c r="AE13" s="33">
        <v>120.9</v>
      </c>
      <c r="AF13" s="33">
        <v>78.8</v>
      </c>
      <c r="AG13" s="33">
        <v>599.5</v>
      </c>
      <c r="AH13" s="33">
        <v>1579.9</v>
      </c>
      <c r="AI13" s="33">
        <v>1285</v>
      </c>
      <c r="AJ13" s="33">
        <v>2670.7</v>
      </c>
      <c r="AK13" s="33">
        <v>1467.3</v>
      </c>
      <c r="AL13" s="33">
        <v>0</v>
      </c>
      <c r="AM13" s="91">
        <v>38819.1</v>
      </c>
      <c r="AN13" s="91">
        <v>148.30000000000001</v>
      </c>
      <c r="AO13" s="91">
        <v>925.2</v>
      </c>
      <c r="AP13" s="33">
        <v>162.69999999999999</v>
      </c>
      <c r="AQ13" s="33">
        <v>12.3</v>
      </c>
      <c r="AR13" s="33">
        <v>650.4</v>
      </c>
      <c r="AS13" s="33">
        <v>467.4</v>
      </c>
      <c r="AT13" s="91">
        <v>4654.7</v>
      </c>
      <c r="AU13" s="33">
        <v>-15825</v>
      </c>
      <c r="AV13" s="89">
        <f t="shared" si="0"/>
        <v>70281.8</v>
      </c>
      <c r="AW13" s="89">
        <f t="shared" si="1"/>
        <v>116121.89999999998</v>
      </c>
      <c r="AX13" s="96" t="s">
        <v>93</v>
      </c>
    </row>
    <row r="14" spans="1:50" ht="30">
      <c r="A14" s="23" t="s">
        <v>181</v>
      </c>
      <c r="B14" s="22" t="s">
        <v>175</v>
      </c>
      <c r="C14" s="34">
        <v>322.89999999999998</v>
      </c>
      <c r="D14" s="27">
        <v>12</v>
      </c>
      <c r="E14" s="34">
        <v>17.5</v>
      </c>
      <c r="F14" s="34">
        <v>0.1</v>
      </c>
      <c r="G14" s="34">
        <v>278.5</v>
      </c>
      <c r="H14" s="34">
        <v>27189</v>
      </c>
      <c r="I14" s="34">
        <v>123</v>
      </c>
      <c r="J14" s="34">
        <v>437.2</v>
      </c>
      <c r="K14" s="34">
        <v>170.3</v>
      </c>
      <c r="L14" s="27">
        <v>1612.4</v>
      </c>
      <c r="M14" s="34">
        <v>1806.9</v>
      </c>
      <c r="N14" s="27">
        <v>300.89999999999998</v>
      </c>
      <c r="O14" s="27">
        <v>255.3</v>
      </c>
      <c r="P14" s="34">
        <v>435.8</v>
      </c>
      <c r="Q14" s="34">
        <v>820.1</v>
      </c>
      <c r="R14" s="34">
        <v>374.7</v>
      </c>
      <c r="S14" s="34">
        <v>535.9</v>
      </c>
      <c r="T14" s="34">
        <v>1843.1</v>
      </c>
      <c r="U14" s="34">
        <v>2469.4</v>
      </c>
      <c r="V14" s="34">
        <v>1606.6</v>
      </c>
      <c r="W14" s="27">
        <v>495</v>
      </c>
      <c r="X14" s="34">
        <v>1275.7</v>
      </c>
      <c r="Y14" s="34">
        <v>3146.4</v>
      </c>
      <c r="Z14" s="34">
        <v>791.9</v>
      </c>
      <c r="AA14" s="34">
        <v>808.3</v>
      </c>
      <c r="AB14" s="34">
        <v>420.7</v>
      </c>
      <c r="AC14" s="34">
        <v>97.4</v>
      </c>
      <c r="AD14" s="34">
        <v>130.69999999999999</v>
      </c>
      <c r="AE14" s="34">
        <v>591.9</v>
      </c>
      <c r="AF14" s="34">
        <v>85.6</v>
      </c>
      <c r="AG14" s="34">
        <v>1311.4</v>
      </c>
      <c r="AH14" s="34">
        <v>1765.6</v>
      </c>
      <c r="AI14" s="34">
        <v>659.3</v>
      </c>
      <c r="AJ14" s="34">
        <v>3399.6</v>
      </c>
      <c r="AK14" s="34">
        <v>1749.9</v>
      </c>
      <c r="AL14" s="34">
        <v>0</v>
      </c>
      <c r="AM14" s="91">
        <v>17460.7</v>
      </c>
      <c r="AN14" s="91">
        <v>61.6</v>
      </c>
      <c r="AO14" s="91">
        <v>400.9</v>
      </c>
      <c r="AP14" s="34">
        <v>867.2</v>
      </c>
      <c r="AQ14" s="34">
        <v>22.2</v>
      </c>
      <c r="AR14" s="34">
        <v>293.10000000000002</v>
      </c>
      <c r="AS14" s="34">
        <v>271.3</v>
      </c>
      <c r="AT14" s="91">
        <v>12707.8</v>
      </c>
      <c r="AU14" s="34">
        <v>-19347.7</v>
      </c>
      <c r="AV14" s="89">
        <f t="shared" si="0"/>
        <v>57341</v>
      </c>
      <c r="AW14" s="89">
        <f t="shared" si="1"/>
        <v>89425.8</v>
      </c>
      <c r="AX14" s="96" t="s">
        <v>94</v>
      </c>
    </row>
    <row r="15" spans="1:50" ht="20">
      <c r="A15" s="23" t="s">
        <v>182</v>
      </c>
      <c r="B15" s="22" t="s">
        <v>175</v>
      </c>
      <c r="C15" s="33">
        <v>42.8</v>
      </c>
      <c r="D15" s="27">
        <v>6.6</v>
      </c>
      <c r="E15" s="33">
        <v>4.7</v>
      </c>
      <c r="F15" s="33">
        <v>0</v>
      </c>
      <c r="G15" s="33">
        <v>52.2</v>
      </c>
      <c r="H15" s="33">
        <v>57.3</v>
      </c>
      <c r="I15" s="33">
        <v>1278.0999999999999</v>
      </c>
      <c r="J15" s="33">
        <v>222.2</v>
      </c>
      <c r="K15" s="33">
        <v>26</v>
      </c>
      <c r="L15" s="27">
        <v>204.3</v>
      </c>
      <c r="M15" s="33">
        <v>131.1</v>
      </c>
      <c r="N15" s="27">
        <v>126.1</v>
      </c>
      <c r="O15" s="27">
        <v>46.1</v>
      </c>
      <c r="P15" s="33">
        <v>178.3</v>
      </c>
      <c r="Q15" s="33">
        <v>136.9</v>
      </c>
      <c r="R15" s="33">
        <v>82.6</v>
      </c>
      <c r="S15" s="33">
        <v>127.5</v>
      </c>
      <c r="T15" s="33">
        <v>219.5</v>
      </c>
      <c r="U15" s="33">
        <v>434.7</v>
      </c>
      <c r="V15" s="33">
        <v>1193.9000000000001</v>
      </c>
      <c r="W15" s="27">
        <v>136.1</v>
      </c>
      <c r="X15" s="33">
        <v>3074.2</v>
      </c>
      <c r="Y15" s="33">
        <v>252.4</v>
      </c>
      <c r="Z15" s="33">
        <v>47.8</v>
      </c>
      <c r="AA15" s="33">
        <v>60.3</v>
      </c>
      <c r="AB15" s="33">
        <v>26</v>
      </c>
      <c r="AC15" s="33">
        <v>8.4</v>
      </c>
      <c r="AD15" s="33">
        <v>19.2</v>
      </c>
      <c r="AE15" s="33">
        <v>16.7</v>
      </c>
      <c r="AF15" s="33">
        <v>389.6</v>
      </c>
      <c r="AG15" s="33">
        <v>126.2</v>
      </c>
      <c r="AH15" s="33">
        <v>40.700000000000003</v>
      </c>
      <c r="AI15" s="33">
        <v>60.6</v>
      </c>
      <c r="AJ15" s="33">
        <v>27.2</v>
      </c>
      <c r="AK15" s="33">
        <v>135.6</v>
      </c>
      <c r="AL15" s="33">
        <v>0</v>
      </c>
      <c r="AM15" s="91">
        <v>166.8</v>
      </c>
      <c r="AN15" s="91">
        <v>0.5</v>
      </c>
      <c r="AO15" s="91">
        <v>9.6999999999999993</v>
      </c>
      <c r="AP15" s="33">
        <v>600.1</v>
      </c>
      <c r="AQ15" s="33">
        <v>-17.5</v>
      </c>
      <c r="AR15" s="33">
        <v>21.4</v>
      </c>
      <c r="AS15" s="33">
        <v>13.6</v>
      </c>
      <c r="AT15" s="91">
        <v>195.1</v>
      </c>
      <c r="AU15" s="33">
        <v>-2195.1999999999998</v>
      </c>
      <c r="AV15" s="89">
        <f t="shared" si="0"/>
        <v>8991.9000000000033</v>
      </c>
      <c r="AW15" s="89">
        <f t="shared" si="1"/>
        <v>9981.600000000004</v>
      </c>
      <c r="AX15" s="96" t="s">
        <v>95</v>
      </c>
    </row>
    <row r="16" spans="1:50" ht="20">
      <c r="A16" s="23" t="s">
        <v>183</v>
      </c>
      <c r="B16" s="22" t="s">
        <v>175</v>
      </c>
      <c r="C16" s="34">
        <v>89.5</v>
      </c>
      <c r="D16" s="27">
        <v>3.1</v>
      </c>
      <c r="E16" s="34">
        <v>11.7</v>
      </c>
      <c r="F16" s="34">
        <v>0</v>
      </c>
      <c r="G16" s="34">
        <v>1141.9000000000001</v>
      </c>
      <c r="H16" s="34">
        <v>458.8</v>
      </c>
      <c r="I16" s="34">
        <v>131.30000000000001</v>
      </c>
      <c r="J16" s="34">
        <v>7691.1</v>
      </c>
      <c r="K16" s="34">
        <v>122.3</v>
      </c>
      <c r="L16" s="27">
        <v>1390.9</v>
      </c>
      <c r="M16" s="34">
        <v>753.4</v>
      </c>
      <c r="N16" s="27">
        <v>493.6</v>
      </c>
      <c r="O16" s="27">
        <v>185.6</v>
      </c>
      <c r="P16" s="34">
        <v>338.6</v>
      </c>
      <c r="Q16" s="34">
        <v>791.7</v>
      </c>
      <c r="R16" s="34">
        <v>389</v>
      </c>
      <c r="S16" s="34">
        <v>435.9</v>
      </c>
      <c r="T16" s="34">
        <v>402.3</v>
      </c>
      <c r="U16" s="34">
        <v>114.1</v>
      </c>
      <c r="V16" s="34">
        <v>318.60000000000002</v>
      </c>
      <c r="W16" s="27">
        <v>438.4</v>
      </c>
      <c r="X16" s="34">
        <v>408.2</v>
      </c>
      <c r="Y16" s="34">
        <v>2304.6999999999998</v>
      </c>
      <c r="Z16" s="34">
        <v>291.7</v>
      </c>
      <c r="AA16" s="34">
        <v>517.9</v>
      </c>
      <c r="AB16" s="34">
        <v>1578.3</v>
      </c>
      <c r="AC16" s="34">
        <v>200.1</v>
      </c>
      <c r="AD16" s="34">
        <v>491.4</v>
      </c>
      <c r="AE16" s="34">
        <v>1217.7</v>
      </c>
      <c r="AF16" s="34">
        <v>160.9</v>
      </c>
      <c r="AG16" s="34">
        <v>1635.3</v>
      </c>
      <c r="AH16" s="34">
        <v>853.8</v>
      </c>
      <c r="AI16" s="34">
        <v>1287.0999999999999</v>
      </c>
      <c r="AJ16" s="34">
        <v>650.4</v>
      </c>
      <c r="AK16" s="34">
        <v>787.2</v>
      </c>
      <c r="AL16" s="34">
        <v>0</v>
      </c>
      <c r="AM16" s="91">
        <v>708.5</v>
      </c>
      <c r="AN16" s="91">
        <v>1.2</v>
      </c>
      <c r="AO16" s="91">
        <v>143</v>
      </c>
      <c r="AP16" s="34">
        <v>154.69999999999999</v>
      </c>
      <c r="AQ16" s="34">
        <v>6.5</v>
      </c>
      <c r="AR16" s="34">
        <v>87</v>
      </c>
      <c r="AS16" s="34">
        <v>47</v>
      </c>
      <c r="AT16" s="91">
        <v>3024.8</v>
      </c>
      <c r="AU16" s="34">
        <v>-3513.2</v>
      </c>
      <c r="AV16" s="89">
        <f t="shared" si="0"/>
        <v>28086.500000000004</v>
      </c>
      <c r="AW16" s="89">
        <f t="shared" si="1"/>
        <v>32259.200000000004</v>
      </c>
      <c r="AX16" s="96" t="s">
        <v>96</v>
      </c>
    </row>
    <row r="17" spans="1:50" ht="20">
      <c r="A17" s="23" t="s">
        <v>184</v>
      </c>
      <c r="B17" s="22" t="s">
        <v>175</v>
      </c>
      <c r="C17" s="33">
        <v>1199.3</v>
      </c>
      <c r="D17" s="27">
        <v>37.1</v>
      </c>
      <c r="E17" s="33">
        <v>119.3</v>
      </c>
      <c r="F17" s="33">
        <v>0.4</v>
      </c>
      <c r="G17" s="33">
        <v>510.8</v>
      </c>
      <c r="H17" s="33">
        <v>736.2</v>
      </c>
      <c r="I17" s="33">
        <v>151.4</v>
      </c>
      <c r="J17" s="33">
        <v>489.6</v>
      </c>
      <c r="K17" s="33">
        <v>7323.9</v>
      </c>
      <c r="L17" s="27">
        <v>11920.6</v>
      </c>
      <c r="M17" s="33">
        <v>2363.1999999999998</v>
      </c>
      <c r="N17" s="27">
        <v>1309.3</v>
      </c>
      <c r="O17" s="27">
        <v>3549.6</v>
      </c>
      <c r="P17" s="33">
        <v>706.1</v>
      </c>
      <c r="Q17" s="33">
        <v>779.8</v>
      </c>
      <c r="R17" s="33">
        <v>556.5</v>
      </c>
      <c r="S17" s="33">
        <v>620</v>
      </c>
      <c r="T17" s="33">
        <v>572.5</v>
      </c>
      <c r="U17" s="33">
        <v>555.4</v>
      </c>
      <c r="V17" s="33">
        <v>315.2</v>
      </c>
      <c r="W17" s="27">
        <v>3445.8</v>
      </c>
      <c r="X17" s="33">
        <v>3137</v>
      </c>
      <c r="Y17" s="33">
        <v>2691.4</v>
      </c>
      <c r="Z17" s="33">
        <v>11014.4</v>
      </c>
      <c r="AA17" s="33">
        <v>466.4</v>
      </c>
      <c r="AB17" s="33">
        <v>120.9</v>
      </c>
      <c r="AC17" s="33">
        <v>147.5</v>
      </c>
      <c r="AD17" s="33">
        <v>233</v>
      </c>
      <c r="AE17" s="33">
        <v>641.70000000000005</v>
      </c>
      <c r="AF17" s="33">
        <v>352.5</v>
      </c>
      <c r="AG17" s="33">
        <v>1209.5999999999999</v>
      </c>
      <c r="AH17" s="33">
        <v>1157.8</v>
      </c>
      <c r="AI17" s="33">
        <v>651.29999999999995</v>
      </c>
      <c r="AJ17" s="33">
        <v>802.1</v>
      </c>
      <c r="AK17" s="33">
        <v>753.9</v>
      </c>
      <c r="AL17" s="33">
        <v>0</v>
      </c>
      <c r="AM17" s="91">
        <v>15806.1</v>
      </c>
      <c r="AN17" s="91">
        <v>0.9</v>
      </c>
      <c r="AO17" s="91">
        <v>124.6</v>
      </c>
      <c r="AP17" s="33">
        <v>35.799999999999997</v>
      </c>
      <c r="AQ17" s="33">
        <v>123.4</v>
      </c>
      <c r="AR17" s="33">
        <v>195.6</v>
      </c>
      <c r="AS17" s="33">
        <v>117.1</v>
      </c>
      <c r="AT17" s="91">
        <v>29136</v>
      </c>
      <c r="AU17" s="33">
        <v>-14914.9</v>
      </c>
      <c r="AV17" s="89">
        <f t="shared" si="0"/>
        <v>60641.5</v>
      </c>
      <c r="AW17" s="89">
        <f t="shared" si="1"/>
        <v>106181.00000000001</v>
      </c>
      <c r="AX17" s="96" t="s">
        <v>97</v>
      </c>
    </row>
    <row r="18" spans="1:50" s="28" customFormat="1" ht="20">
      <c r="A18" s="25" t="s">
        <v>185</v>
      </c>
      <c r="B18" s="26" t="s">
        <v>175</v>
      </c>
      <c r="C18" s="27">
        <v>1643.4</v>
      </c>
      <c r="D18" s="27">
        <v>37.700000000000003</v>
      </c>
      <c r="E18" s="27">
        <v>77</v>
      </c>
      <c r="F18" s="27">
        <v>0.2</v>
      </c>
      <c r="G18" s="27">
        <v>893.6</v>
      </c>
      <c r="H18" s="27">
        <v>3513.1</v>
      </c>
      <c r="I18" s="27">
        <v>391.9</v>
      </c>
      <c r="J18" s="27">
        <v>1570</v>
      </c>
      <c r="K18" s="27">
        <v>4502</v>
      </c>
      <c r="L18" s="27">
        <v>37902.9</v>
      </c>
      <c r="M18" s="27">
        <v>14139</v>
      </c>
      <c r="N18" s="27">
        <v>1744</v>
      </c>
      <c r="O18" s="27">
        <v>4124.3</v>
      </c>
      <c r="P18" s="27">
        <v>1753.4</v>
      </c>
      <c r="Q18" s="27">
        <v>3086.6</v>
      </c>
      <c r="R18" s="27">
        <v>1817.2</v>
      </c>
      <c r="S18" s="27">
        <v>1344.8</v>
      </c>
      <c r="T18" s="27">
        <v>1810.3</v>
      </c>
      <c r="U18" s="27">
        <v>1924.2</v>
      </c>
      <c r="V18" s="27">
        <v>864.8</v>
      </c>
      <c r="W18" s="27">
        <v>1370.6</v>
      </c>
      <c r="X18" s="27">
        <v>2899.6</v>
      </c>
      <c r="Y18" s="27">
        <v>1560.8</v>
      </c>
      <c r="Z18" s="27">
        <v>2190.5</v>
      </c>
      <c r="AA18" s="27">
        <v>445.8</v>
      </c>
      <c r="AB18" s="27">
        <v>199.9</v>
      </c>
      <c r="AC18" s="27">
        <v>65</v>
      </c>
      <c r="AD18" s="27">
        <v>113.6</v>
      </c>
      <c r="AE18" s="27">
        <v>243.5</v>
      </c>
      <c r="AF18" s="27">
        <v>494.9</v>
      </c>
      <c r="AG18" s="27">
        <v>1451.9</v>
      </c>
      <c r="AH18" s="27">
        <v>719.1</v>
      </c>
      <c r="AI18" s="27">
        <v>671</v>
      </c>
      <c r="AJ18" s="27">
        <v>6513.4</v>
      </c>
      <c r="AK18" s="27">
        <v>1273.7</v>
      </c>
      <c r="AL18" s="27">
        <v>0</v>
      </c>
      <c r="AM18" s="91">
        <v>6981.6</v>
      </c>
      <c r="AN18" s="91">
        <v>1.9</v>
      </c>
      <c r="AO18" s="91">
        <v>7981.3</v>
      </c>
      <c r="AP18" s="27">
        <v>787.1</v>
      </c>
      <c r="AQ18" s="27">
        <v>-175.2</v>
      </c>
      <c r="AR18" s="27">
        <v>163.1</v>
      </c>
      <c r="AS18" s="27">
        <v>118.3</v>
      </c>
      <c r="AT18" s="91">
        <v>50152.2</v>
      </c>
      <c r="AU18" s="27">
        <v>-29213.9</v>
      </c>
      <c r="AV18" s="89">
        <f t="shared" si="0"/>
        <v>103353.70000000001</v>
      </c>
      <c r="AW18" s="89">
        <f t="shared" si="1"/>
        <v>169364.00000000003</v>
      </c>
      <c r="AX18" s="96" t="s">
        <v>98</v>
      </c>
    </row>
    <row r="19" spans="1:50" ht="20">
      <c r="A19" s="23" t="s">
        <v>186</v>
      </c>
      <c r="B19" s="22" t="s">
        <v>175</v>
      </c>
      <c r="C19" s="33">
        <v>242.8</v>
      </c>
      <c r="D19" s="27">
        <v>30.4</v>
      </c>
      <c r="E19" s="33">
        <v>43.1</v>
      </c>
      <c r="F19" s="33">
        <v>0.1</v>
      </c>
      <c r="G19" s="33">
        <v>1866.4</v>
      </c>
      <c r="H19" s="33">
        <v>1204.3</v>
      </c>
      <c r="I19" s="33">
        <v>194.9</v>
      </c>
      <c r="J19" s="33">
        <v>780.9</v>
      </c>
      <c r="K19" s="33">
        <v>352.2</v>
      </c>
      <c r="L19" s="27">
        <v>3373.7</v>
      </c>
      <c r="M19" s="33">
        <v>10678.7</v>
      </c>
      <c r="N19" s="27">
        <v>1064.7</v>
      </c>
      <c r="O19" s="27">
        <v>1220.8</v>
      </c>
      <c r="P19" s="33">
        <v>1643</v>
      </c>
      <c r="Q19" s="33">
        <v>5169.6000000000004</v>
      </c>
      <c r="R19" s="33">
        <v>3001.6</v>
      </c>
      <c r="S19" s="33">
        <v>3307.7</v>
      </c>
      <c r="T19" s="33">
        <v>6608.9</v>
      </c>
      <c r="U19" s="33">
        <v>2076.1999999999998</v>
      </c>
      <c r="V19" s="33">
        <v>1252.3</v>
      </c>
      <c r="W19" s="27">
        <v>513.70000000000005</v>
      </c>
      <c r="X19" s="33">
        <v>7556.3</v>
      </c>
      <c r="Y19" s="33">
        <v>3051.6</v>
      </c>
      <c r="Z19" s="33">
        <v>1292.0999999999999</v>
      </c>
      <c r="AA19" s="33">
        <v>629.70000000000005</v>
      </c>
      <c r="AB19" s="33">
        <v>116.4</v>
      </c>
      <c r="AC19" s="33">
        <v>225.6</v>
      </c>
      <c r="AD19" s="33">
        <v>162.9</v>
      </c>
      <c r="AE19" s="33">
        <v>243.6</v>
      </c>
      <c r="AF19" s="33">
        <v>345.5</v>
      </c>
      <c r="AG19" s="33">
        <v>893</v>
      </c>
      <c r="AH19" s="33">
        <v>399.1</v>
      </c>
      <c r="AI19" s="33">
        <v>301.3</v>
      </c>
      <c r="AJ19" s="33">
        <v>675.7</v>
      </c>
      <c r="AK19" s="33">
        <v>508.8</v>
      </c>
      <c r="AL19" s="33">
        <v>0</v>
      </c>
      <c r="AM19" s="91">
        <v>703.5</v>
      </c>
      <c r="AN19" s="91">
        <v>0.4</v>
      </c>
      <c r="AO19" s="91">
        <v>76.2</v>
      </c>
      <c r="AP19" s="33">
        <v>853.3</v>
      </c>
      <c r="AQ19" s="33">
        <v>-35.200000000000003</v>
      </c>
      <c r="AR19" s="33">
        <v>6.5</v>
      </c>
      <c r="AS19" s="33">
        <v>9.4</v>
      </c>
      <c r="AT19" s="91">
        <v>13095.7</v>
      </c>
      <c r="AU19" s="33">
        <v>-7737.9</v>
      </c>
      <c r="AV19" s="89">
        <f t="shared" si="0"/>
        <v>61027.599999999991</v>
      </c>
      <c r="AW19" s="89">
        <f t="shared" si="1"/>
        <v>75737.399999999994</v>
      </c>
      <c r="AX19" s="96" t="s">
        <v>99</v>
      </c>
    </row>
    <row r="20" spans="1:50" s="28" customFormat="1" ht="20">
      <c r="A20" s="25" t="s">
        <v>187</v>
      </c>
      <c r="B20" s="26" t="s">
        <v>175</v>
      </c>
      <c r="C20" s="27">
        <v>100.1</v>
      </c>
      <c r="D20" s="27">
        <v>4.5</v>
      </c>
      <c r="E20" s="27">
        <v>51.3</v>
      </c>
      <c r="F20" s="27">
        <v>0.1</v>
      </c>
      <c r="G20" s="27">
        <v>471</v>
      </c>
      <c r="H20" s="27">
        <v>158.1</v>
      </c>
      <c r="I20" s="27">
        <v>129</v>
      </c>
      <c r="J20" s="27">
        <v>63.2</v>
      </c>
      <c r="K20" s="27">
        <v>123.3</v>
      </c>
      <c r="L20" s="27">
        <v>908.7</v>
      </c>
      <c r="M20" s="27">
        <v>560.70000000000005</v>
      </c>
      <c r="N20" s="27">
        <v>6495.8</v>
      </c>
      <c r="O20" s="27">
        <v>1094.7</v>
      </c>
      <c r="P20" s="27">
        <v>796.1</v>
      </c>
      <c r="Q20" s="27">
        <v>2122.4</v>
      </c>
      <c r="R20" s="27">
        <v>683.3</v>
      </c>
      <c r="S20" s="27">
        <v>688.1</v>
      </c>
      <c r="T20" s="27">
        <v>1092.0999999999999</v>
      </c>
      <c r="U20" s="27">
        <v>766.3</v>
      </c>
      <c r="V20" s="27">
        <v>227.3</v>
      </c>
      <c r="W20" s="27">
        <v>288.89999999999998</v>
      </c>
      <c r="X20" s="27">
        <v>22013.4</v>
      </c>
      <c r="Y20" s="27">
        <v>707.3</v>
      </c>
      <c r="Z20" s="27">
        <v>191.4</v>
      </c>
      <c r="AA20" s="27">
        <v>260.5</v>
      </c>
      <c r="AB20" s="27">
        <v>24.3</v>
      </c>
      <c r="AC20" s="27">
        <v>39.700000000000003</v>
      </c>
      <c r="AD20" s="27">
        <v>39.200000000000003</v>
      </c>
      <c r="AE20" s="27">
        <v>71</v>
      </c>
      <c r="AF20" s="27">
        <v>527.5</v>
      </c>
      <c r="AG20" s="27">
        <v>307.8</v>
      </c>
      <c r="AH20" s="27">
        <v>200.9</v>
      </c>
      <c r="AI20" s="27">
        <v>220.9</v>
      </c>
      <c r="AJ20" s="27">
        <v>232.2</v>
      </c>
      <c r="AK20" s="27">
        <v>201.8</v>
      </c>
      <c r="AL20" s="27">
        <v>0</v>
      </c>
      <c r="AM20" s="91">
        <v>485.2</v>
      </c>
      <c r="AN20" s="91">
        <v>0.5</v>
      </c>
      <c r="AO20" s="91">
        <v>27.3</v>
      </c>
      <c r="AP20" s="27">
        <v>617.70000000000005</v>
      </c>
      <c r="AQ20" s="27">
        <v>-37.6</v>
      </c>
      <c r="AR20" s="27">
        <v>2.7</v>
      </c>
      <c r="AS20" s="27">
        <v>3.7</v>
      </c>
      <c r="AT20" s="91">
        <v>3087.2</v>
      </c>
      <c r="AU20" s="27">
        <v>-10504.6</v>
      </c>
      <c r="AV20" s="89">
        <f t="shared" si="0"/>
        <v>41862.900000000009</v>
      </c>
      <c r="AW20" s="89">
        <f t="shared" si="1"/>
        <v>46049.599999999999</v>
      </c>
      <c r="AX20" s="97" t="s">
        <v>100</v>
      </c>
    </row>
    <row r="21" spans="1:50" s="28" customFormat="1" ht="20">
      <c r="A21" s="25" t="s">
        <v>188</v>
      </c>
      <c r="B21" s="26" t="s">
        <v>175</v>
      </c>
      <c r="C21" s="27">
        <v>58.6</v>
      </c>
      <c r="D21" s="27">
        <v>8.3000000000000007</v>
      </c>
      <c r="E21" s="27">
        <v>20.6</v>
      </c>
      <c r="F21" s="27">
        <v>0.3</v>
      </c>
      <c r="G21" s="27">
        <v>214</v>
      </c>
      <c r="H21" s="27">
        <v>101.6</v>
      </c>
      <c r="I21" s="27">
        <v>51.5</v>
      </c>
      <c r="J21" s="27">
        <v>254.1</v>
      </c>
      <c r="K21" s="27">
        <v>180</v>
      </c>
      <c r="L21" s="27">
        <v>866.5</v>
      </c>
      <c r="M21" s="27">
        <v>659.6</v>
      </c>
      <c r="N21" s="27">
        <v>639.1</v>
      </c>
      <c r="O21" s="27">
        <v>29812.799999999999</v>
      </c>
      <c r="P21" s="27">
        <v>20147.099999999999</v>
      </c>
      <c r="Q21" s="27">
        <v>4911.8999999999996</v>
      </c>
      <c r="R21" s="27">
        <v>9194.9</v>
      </c>
      <c r="S21" s="27">
        <v>12277</v>
      </c>
      <c r="T21" s="27">
        <v>7195.1</v>
      </c>
      <c r="U21" s="27">
        <v>6256.3</v>
      </c>
      <c r="V21" s="27">
        <v>2101.6999999999998</v>
      </c>
      <c r="W21" s="27">
        <v>1094.3</v>
      </c>
      <c r="X21" s="27">
        <v>10990.8</v>
      </c>
      <c r="Y21" s="27">
        <v>476.1</v>
      </c>
      <c r="Z21" s="27">
        <v>191.7</v>
      </c>
      <c r="AA21" s="27">
        <v>78.3</v>
      </c>
      <c r="AB21" s="27">
        <v>21.3</v>
      </c>
      <c r="AC21" s="27">
        <v>65.5</v>
      </c>
      <c r="AD21" s="27">
        <v>36.5</v>
      </c>
      <c r="AE21" s="27">
        <v>54.6</v>
      </c>
      <c r="AF21" s="27">
        <v>109.3</v>
      </c>
      <c r="AG21" s="27">
        <v>171.9</v>
      </c>
      <c r="AH21" s="27">
        <v>150.1</v>
      </c>
      <c r="AI21" s="27">
        <v>129.19999999999999</v>
      </c>
      <c r="AJ21" s="27">
        <v>127.9</v>
      </c>
      <c r="AK21" s="27">
        <v>141.1</v>
      </c>
      <c r="AL21" s="27">
        <v>0</v>
      </c>
      <c r="AM21" s="91">
        <v>703.3</v>
      </c>
      <c r="AN21" s="91">
        <v>0.2</v>
      </c>
      <c r="AO21" s="91">
        <v>46.2</v>
      </c>
      <c r="AP21" s="27">
        <v>628.20000000000005</v>
      </c>
      <c r="AQ21" s="27">
        <v>46</v>
      </c>
      <c r="AR21" s="27">
        <v>4.4000000000000004</v>
      </c>
      <c r="AS21" s="27">
        <v>7.1</v>
      </c>
      <c r="AT21" s="91">
        <v>36209.800000000003</v>
      </c>
      <c r="AU21" s="27">
        <v>-28889.1</v>
      </c>
      <c r="AV21" s="89">
        <f t="shared" si="0"/>
        <v>108789.60000000002</v>
      </c>
      <c r="AW21" s="89">
        <f t="shared" si="1"/>
        <v>146434.80000000002</v>
      </c>
      <c r="AX21" s="97" t="s">
        <v>102</v>
      </c>
    </row>
    <row r="22" spans="1:50" ht="30">
      <c r="A22" s="23" t="s">
        <v>189</v>
      </c>
      <c r="B22" s="22" t="s">
        <v>175</v>
      </c>
      <c r="C22" s="34">
        <v>253.2</v>
      </c>
      <c r="D22" s="27">
        <v>33.4</v>
      </c>
      <c r="E22" s="34">
        <v>46.6</v>
      </c>
      <c r="F22" s="34">
        <v>0.3</v>
      </c>
      <c r="G22" s="34">
        <v>1028.8</v>
      </c>
      <c r="H22" s="34">
        <v>366.2</v>
      </c>
      <c r="I22" s="34">
        <v>305.39999999999998</v>
      </c>
      <c r="J22" s="34">
        <v>231.6</v>
      </c>
      <c r="K22" s="34">
        <v>520.1</v>
      </c>
      <c r="L22" s="27">
        <v>1423.6</v>
      </c>
      <c r="M22" s="34">
        <v>1279.7</v>
      </c>
      <c r="N22" s="27">
        <v>772.2</v>
      </c>
      <c r="O22" s="27">
        <v>5436.1</v>
      </c>
      <c r="P22" s="34">
        <v>13339.8</v>
      </c>
      <c r="Q22" s="34">
        <v>4148.1000000000004</v>
      </c>
      <c r="R22" s="34">
        <v>3181.5</v>
      </c>
      <c r="S22" s="34">
        <v>9968</v>
      </c>
      <c r="T22" s="34">
        <v>6669.1</v>
      </c>
      <c r="U22" s="34">
        <v>5604.3</v>
      </c>
      <c r="V22" s="34">
        <v>1245.4000000000001</v>
      </c>
      <c r="W22" s="27">
        <v>979.8</v>
      </c>
      <c r="X22" s="34">
        <v>12873.2</v>
      </c>
      <c r="Y22" s="34">
        <v>1534.8</v>
      </c>
      <c r="Z22" s="34">
        <v>633.4</v>
      </c>
      <c r="AA22" s="34">
        <v>373.9</v>
      </c>
      <c r="AB22" s="34">
        <v>62.5</v>
      </c>
      <c r="AC22" s="34">
        <v>99.4</v>
      </c>
      <c r="AD22" s="34">
        <v>174.2</v>
      </c>
      <c r="AE22" s="34">
        <v>185.4</v>
      </c>
      <c r="AF22" s="34">
        <v>475.2</v>
      </c>
      <c r="AG22" s="34">
        <v>919.4</v>
      </c>
      <c r="AH22" s="34">
        <v>786.3</v>
      </c>
      <c r="AI22" s="34">
        <v>351</v>
      </c>
      <c r="AJ22" s="34">
        <v>246.6</v>
      </c>
      <c r="AK22" s="34">
        <v>377.1</v>
      </c>
      <c r="AL22" s="34">
        <v>0</v>
      </c>
      <c r="AM22" s="91">
        <v>994.9</v>
      </c>
      <c r="AN22" s="91">
        <v>0.4</v>
      </c>
      <c r="AO22" s="91">
        <v>59.6</v>
      </c>
      <c r="AP22" s="34">
        <v>4550.1000000000004</v>
      </c>
      <c r="AQ22" s="34">
        <v>-58</v>
      </c>
      <c r="AR22" s="34">
        <v>7.1</v>
      </c>
      <c r="AS22" s="34">
        <v>19.600000000000001</v>
      </c>
      <c r="AT22" s="91">
        <v>15286.6</v>
      </c>
      <c r="AU22" s="34">
        <v>-9226.7999999999993</v>
      </c>
      <c r="AV22" s="89">
        <f t="shared" si="0"/>
        <v>75925.599999999991</v>
      </c>
      <c r="AW22" s="89">
        <f t="shared" si="1"/>
        <v>96785.900000000009</v>
      </c>
      <c r="AX22" s="96" t="s">
        <v>104</v>
      </c>
    </row>
    <row r="23" spans="1:50" ht="20">
      <c r="A23" s="23" t="s">
        <v>190</v>
      </c>
      <c r="B23" s="22" t="s">
        <v>175</v>
      </c>
      <c r="C23" s="33">
        <v>200.3</v>
      </c>
      <c r="D23" s="27">
        <v>9</v>
      </c>
      <c r="E23" s="33">
        <v>17.399999999999999</v>
      </c>
      <c r="F23" s="33">
        <v>0</v>
      </c>
      <c r="G23" s="33">
        <v>841.9</v>
      </c>
      <c r="H23" s="33">
        <v>461.4</v>
      </c>
      <c r="I23" s="33">
        <v>81.599999999999994</v>
      </c>
      <c r="J23" s="33">
        <v>353.6</v>
      </c>
      <c r="K23" s="33">
        <v>303</v>
      </c>
      <c r="L23" s="27">
        <v>1286.4000000000001</v>
      </c>
      <c r="M23" s="33">
        <v>854</v>
      </c>
      <c r="N23" s="27">
        <v>325.8</v>
      </c>
      <c r="O23" s="27">
        <v>577.29999999999995</v>
      </c>
      <c r="P23" s="33">
        <v>1195.5999999999999</v>
      </c>
      <c r="Q23" s="33">
        <v>112588.6</v>
      </c>
      <c r="R23" s="33">
        <v>6592.5</v>
      </c>
      <c r="S23" s="33">
        <v>4884.6000000000004</v>
      </c>
      <c r="T23" s="33">
        <v>4188.3999999999996</v>
      </c>
      <c r="U23" s="33">
        <v>2437.4</v>
      </c>
      <c r="V23" s="33">
        <v>896</v>
      </c>
      <c r="W23" s="27">
        <v>1036.9000000000001</v>
      </c>
      <c r="X23" s="33">
        <v>3275.3</v>
      </c>
      <c r="Y23" s="33">
        <v>4141.2</v>
      </c>
      <c r="Z23" s="33">
        <v>819.1</v>
      </c>
      <c r="AA23" s="33">
        <v>708.6</v>
      </c>
      <c r="AB23" s="33">
        <v>745.4</v>
      </c>
      <c r="AC23" s="33">
        <v>4517</v>
      </c>
      <c r="AD23" s="33">
        <v>3612</v>
      </c>
      <c r="AE23" s="33">
        <v>1451.6</v>
      </c>
      <c r="AF23" s="33">
        <v>186.1</v>
      </c>
      <c r="AG23" s="33">
        <v>3242</v>
      </c>
      <c r="AH23" s="33">
        <v>2232.9</v>
      </c>
      <c r="AI23" s="33">
        <v>1283.5</v>
      </c>
      <c r="AJ23" s="33">
        <v>3394.3</v>
      </c>
      <c r="AK23" s="33">
        <v>1545</v>
      </c>
      <c r="AL23" s="33">
        <v>0</v>
      </c>
      <c r="AM23" s="91">
        <v>14294.9</v>
      </c>
      <c r="AN23" s="91">
        <v>26</v>
      </c>
      <c r="AO23" s="91">
        <v>2418.1</v>
      </c>
      <c r="AP23" s="33">
        <v>8972.2000000000007</v>
      </c>
      <c r="AQ23" s="33">
        <v>-3985.7</v>
      </c>
      <c r="AR23" s="33">
        <v>104.5</v>
      </c>
      <c r="AS23" s="33">
        <v>105.6</v>
      </c>
      <c r="AT23" s="91">
        <v>145653.4</v>
      </c>
      <c r="AU23" s="33">
        <v>-62931.6</v>
      </c>
      <c r="AV23" s="89">
        <f t="shared" si="0"/>
        <v>170285.7</v>
      </c>
      <c r="AW23" s="89">
        <f t="shared" si="1"/>
        <v>337874.7</v>
      </c>
      <c r="AX23" s="96" t="s">
        <v>105</v>
      </c>
    </row>
    <row r="24" spans="1:50" ht="14.5">
      <c r="A24" s="23" t="s">
        <v>191</v>
      </c>
      <c r="B24" s="22" t="s">
        <v>175</v>
      </c>
      <c r="C24" s="34">
        <v>60.2</v>
      </c>
      <c r="D24" s="27">
        <v>10.199999999999999</v>
      </c>
      <c r="E24" s="34">
        <v>13</v>
      </c>
      <c r="F24" s="34">
        <v>0</v>
      </c>
      <c r="G24" s="34">
        <v>116.6</v>
      </c>
      <c r="H24" s="34">
        <v>91.8</v>
      </c>
      <c r="I24" s="34">
        <v>29.2</v>
      </c>
      <c r="J24" s="34">
        <v>75.099999999999994</v>
      </c>
      <c r="K24" s="34">
        <v>117.1</v>
      </c>
      <c r="L24" s="27">
        <v>413.8</v>
      </c>
      <c r="M24" s="34">
        <v>287</v>
      </c>
      <c r="N24" s="27">
        <v>175</v>
      </c>
      <c r="O24" s="27">
        <v>1181.9000000000001</v>
      </c>
      <c r="P24" s="34">
        <v>960.3</v>
      </c>
      <c r="Q24" s="34">
        <v>10712</v>
      </c>
      <c r="R24" s="34">
        <v>13043.5</v>
      </c>
      <c r="S24" s="34">
        <v>4425.5</v>
      </c>
      <c r="T24" s="34">
        <v>4157.3999999999996</v>
      </c>
      <c r="U24" s="34">
        <v>2140.1999999999998</v>
      </c>
      <c r="V24" s="34">
        <v>409.2</v>
      </c>
      <c r="W24" s="27">
        <v>1657.4</v>
      </c>
      <c r="X24" s="34">
        <v>6006.3</v>
      </c>
      <c r="Y24" s="34">
        <v>1100.0999999999999</v>
      </c>
      <c r="Z24" s="34">
        <v>460.7</v>
      </c>
      <c r="AA24" s="34">
        <v>154.6</v>
      </c>
      <c r="AB24" s="34">
        <v>100.7</v>
      </c>
      <c r="AC24" s="34">
        <v>620.9</v>
      </c>
      <c r="AD24" s="34">
        <v>368.8</v>
      </c>
      <c r="AE24" s="34">
        <v>170.6</v>
      </c>
      <c r="AF24" s="34">
        <v>299.10000000000002</v>
      </c>
      <c r="AG24" s="34">
        <v>704.7</v>
      </c>
      <c r="AH24" s="34">
        <v>365.3</v>
      </c>
      <c r="AI24" s="34">
        <v>282.3</v>
      </c>
      <c r="AJ24" s="34">
        <v>290.3</v>
      </c>
      <c r="AK24" s="34">
        <v>434.5</v>
      </c>
      <c r="AL24" s="34">
        <v>0</v>
      </c>
      <c r="AM24" s="91">
        <v>576.70000000000005</v>
      </c>
      <c r="AN24" s="91">
        <v>0.9</v>
      </c>
      <c r="AO24" s="91">
        <v>85.4</v>
      </c>
      <c r="AP24" s="34">
        <v>7412.4</v>
      </c>
      <c r="AQ24" s="34">
        <v>-293.39999999999998</v>
      </c>
      <c r="AR24" s="34">
        <v>31.9</v>
      </c>
      <c r="AS24" s="34">
        <v>32.700000000000003</v>
      </c>
      <c r="AT24" s="91">
        <v>31629.7</v>
      </c>
      <c r="AU24" s="34">
        <v>-12869.8</v>
      </c>
      <c r="AV24" s="89">
        <f t="shared" si="0"/>
        <v>51435.299999999996</v>
      </c>
      <c r="AW24" s="89">
        <f t="shared" si="1"/>
        <v>90911.599999999991</v>
      </c>
      <c r="AX24" s="96" t="s">
        <v>106</v>
      </c>
    </row>
    <row r="25" spans="1:50" ht="20">
      <c r="A25" s="23" t="s">
        <v>192</v>
      </c>
      <c r="B25" s="22" t="s">
        <v>175</v>
      </c>
      <c r="C25" s="33">
        <v>424.4</v>
      </c>
      <c r="D25" s="27">
        <v>66.7</v>
      </c>
      <c r="E25" s="33">
        <v>113.3</v>
      </c>
      <c r="F25" s="33">
        <v>0.9</v>
      </c>
      <c r="G25" s="33">
        <v>362.1</v>
      </c>
      <c r="H25" s="33">
        <v>441.3</v>
      </c>
      <c r="I25" s="33">
        <v>125.7</v>
      </c>
      <c r="J25" s="33">
        <v>400.1</v>
      </c>
      <c r="K25" s="33">
        <v>542.4</v>
      </c>
      <c r="L25" s="27">
        <v>925.4</v>
      </c>
      <c r="M25" s="33">
        <v>824.4</v>
      </c>
      <c r="N25" s="27">
        <v>727.2</v>
      </c>
      <c r="O25" s="27">
        <v>2347.3000000000002</v>
      </c>
      <c r="P25" s="33">
        <v>2072.8000000000002</v>
      </c>
      <c r="Q25" s="33">
        <v>3986.3</v>
      </c>
      <c r="R25" s="33">
        <v>2139.4</v>
      </c>
      <c r="S25" s="33">
        <v>15423.9</v>
      </c>
      <c r="T25" s="33">
        <v>6001.7</v>
      </c>
      <c r="U25" s="33">
        <v>5368.8</v>
      </c>
      <c r="V25" s="33">
        <v>601.9</v>
      </c>
      <c r="W25" s="27">
        <v>1022.3</v>
      </c>
      <c r="X25" s="33">
        <v>4751.7</v>
      </c>
      <c r="Y25" s="33">
        <v>1482.9</v>
      </c>
      <c r="Z25" s="33">
        <v>789.4</v>
      </c>
      <c r="AA25" s="33">
        <v>146.6</v>
      </c>
      <c r="AB25" s="33">
        <v>86</v>
      </c>
      <c r="AC25" s="33">
        <v>191.7</v>
      </c>
      <c r="AD25" s="33">
        <v>256.60000000000002</v>
      </c>
      <c r="AE25" s="33">
        <v>209.7</v>
      </c>
      <c r="AF25" s="33">
        <v>194.5</v>
      </c>
      <c r="AG25" s="33">
        <v>783.4</v>
      </c>
      <c r="AH25" s="33">
        <v>1342.4</v>
      </c>
      <c r="AI25" s="33">
        <v>348.5</v>
      </c>
      <c r="AJ25" s="33">
        <v>276.3</v>
      </c>
      <c r="AK25" s="33">
        <v>349.5</v>
      </c>
      <c r="AL25" s="33">
        <v>0</v>
      </c>
      <c r="AM25" s="91">
        <v>1628</v>
      </c>
      <c r="AN25" s="91">
        <v>2.5</v>
      </c>
      <c r="AO25" s="91">
        <v>291.60000000000002</v>
      </c>
      <c r="AP25" s="33">
        <v>40374.800000000003</v>
      </c>
      <c r="AQ25" s="33">
        <v>-1184.3</v>
      </c>
      <c r="AR25" s="33">
        <v>9.3000000000000007</v>
      </c>
      <c r="AS25" s="33">
        <v>11</v>
      </c>
      <c r="AT25" s="91">
        <v>40617.1</v>
      </c>
      <c r="AU25" s="33">
        <v>-27850.799999999999</v>
      </c>
      <c r="AV25" s="89">
        <f t="shared" si="0"/>
        <v>55127.5</v>
      </c>
      <c r="AW25" s="89">
        <f t="shared" si="1"/>
        <v>136877.5</v>
      </c>
      <c r="AX25" s="96" t="s">
        <v>107</v>
      </c>
    </row>
    <row r="26" spans="1:50" ht="20">
      <c r="A26" s="23" t="s">
        <v>193</v>
      </c>
      <c r="B26" s="22" t="s">
        <v>175</v>
      </c>
      <c r="C26" s="34">
        <v>120.6</v>
      </c>
      <c r="D26" s="27">
        <v>7.6</v>
      </c>
      <c r="E26" s="34">
        <v>20.9</v>
      </c>
      <c r="F26" s="34">
        <v>0</v>
      </c>
      <c r="G26" s="34">
        <v>158.5</v>
      </c>
      <c r="H26" s="34">
        <v>132.1</v>
      </c>
      <c r="I26" s="34">
        <v>54</v>
      </c>
      <c r="J26" s="34">
        <v>74.7</v>
      </c>
      <c r="K26" s="34">
        <v>114</v>
      </c>
      <c r="L26" s="27">
        <v>359</v>
      </c>
      <c r="M26" s="34">
        <v>425.7</v>
      </c>
      <c r="N26" s="27">
        <v>225.6</v>
      </c>
      <c r="O26" s="27">
        <v>280.10000000000002</v>
      </c>
      <c r="P26" s="34">
        <v>622.79999999999995</v>
      </c>
      <c r="Q26" s="34">
        <v>952.2</v>
      </c>
      <c r="R26" s="34">
        <v>1015.6</v>
      </c>
      <c r="S26" s="34">
        <v>2558</v>
      </c>
      <c r="T26" s="34">
        <v>58680.3</v>
      </c>
      <c r="U26" s="34">
        <v>749.9</v>
      </c>
      <c r="V26" s="34">
        <v>247.2</v>
      </c>
      <c r="W26" s="27">
        <v>422</v>
      </c>
      <c r="X26" s="34">
        <v>1007.6</v>
      </c>
      <c r="Y26" s="34">
        <v>2872.9</v>
      </c>
      <c r="Z26" s="34">
        <v>2198.6</v>
      </c>
      <c r="AA26" s="34">
        <v>136</v>
      </c>
      <c r="AB26" s="34">
        <v>60.1</v>
      </c>
      <c r="AC26" s="34">
        <v>95.9</v>
      </c>
      <c r="AD26" s="34">
        <v>113</v>
      </c>
      <c r="AE26" s="34">
        <v>164.3</v>
      </c>
      <c r="AF26" s="34">
        <v>88.2</v>
      </c>
      <c r="AG26" s="34">
        <v>697</v>
      </c>
      <c r="AH26" s="34">
        <v>596</v>
      </c>
      <c r="AI26" s="34">
        <v>135.9</v>
      </c>
      <c r="AJ26" s="34">
        <v>173.9</v>
      </c>
      <c r="AK26" s="34">
        <v>238.8</v>
      </c>
      <c r="AL26" s="34">
        <v>0</v>
      </c>
      <c r="AM26" s="91">
        <v>14950.4</v>
      </c>
      <c r="AN26" s="91">
        <v>2.4</v>
      </c>
      <c r="AO26" s="91">
        <v>366.8</v>
      </c>
      <c r="AP26" s="34">
        <v>17647.2</v>
      </c>
      <c r="AQ26" s="34">
        <v>-303.39999999999998</v>
      </c>
      <c r="AR26" s="34">
        <v>52.6</v>
      </c>
      <c r="AS26" s="34">
        <v>52.8</v>
      </c>
      <c r="AT26" s="91">
        <v>72914.899999999994</v>
      </c>
      <c r="AU26" s="34">
        <v>-14539.3</v>
      </c>
      <c r="AV26" s="89">
        <f t="shared" si="0"/>
        <v>75798.999999999985</v>
      </c>
      <c r="AW26" s="89">
        <f t="shared" si="1"/>
        <v>181482.69999999998</v>
      </c>
      <c r="AX26" s="96" t="s">
        <v>108</v>
      </c>
    </row>
    <row r="27" spans="1:50" ht="20">
      <c r="A27" s="23" t="s">
        <v>194</v>
      </c>
      <c r="B27" s="22" t="s">
        <v>175</v>
      </c>
      <c r="C27" s="33">
        <v>64.900000000000006</v>
      </c>
      <c r="D27" s="27">
        <v>7.2</v>
      </c>
      <c r="E27" s="33">
        <v>8.4</v>
      </c>
      <c r="F27" s="33">
        <v>0.1</v>
      </c>
      <c r="G27" s="33">
        <v>66.8</v>
      </c>
      <c r="H27" s="33">
        <v>34.799999999999997</v>
      </c>
      <c r="I27" s="33">
        <v>20.7</v>
      </c>
      <c r="J27" s="33">
        <v>30.3</v>
      </c>
      <c r="K27" s="33">
        <v>60.7</v>
      </c>
      <c r="L27" s="27">
        <v>123.3</v>
      </c>
      <c r="M27" s="33">
        <v>110.4</v>
      </c>
      <c r="N27" s="27">
        <v>79.5</v>
      </c>
      <c r="O27" s="27">
        <v>381.2</v>
      </c>
      <c r="P27" s="33">
        <v>716.7</v>
      </c>
      <c r="Q27" s="33">
        <v>778.9</v>
      </c>
      <c r="R27" s="33">
        <v>747.3</v>
      </c>
      <c r="S27" s="33">
        <v>1463.8</v>
      </c>
      <c r="T27" s="33">
        <v>709.1</v>
      </c>
      <c r="U27" s="33">
        <v>7144</v>
      </c>
      <c r="V27" s="33">
        <v>97.8</v>
      </c>
      <c r="W27" s="27">
        <v>153.1</v>
      </c>
      <c r="X27" s="33">
        <v>1085.5999999999999</v>
      </c>
      <c r="Y27" s="33">
        <v>255.2</v>
      </c>
      <c r="Z27" s="33">
        <v>1330</v>
      </c>
      <c r="AA27" s="33">
        <v>30.9</v>
      </c>
      <c r="AB27" s="33">
        <v>12.9</v>
      </c>
      <c r="AC27" s="33">
        <v>46.8</v>
      </c>
      <c r="AD27" s="33">
        <v>40.200000000000003</v>
      </c>
      <c r="AE27" s="33">
        <v>30.4</v>
      </c>
      <c r="AF27" s="33">
        <v>45.1</v>
      </c>
      <c r="AG27" s="33">
        <v>176.5</v>
      </c>
      <c r="AH27" s="33">
        <v>1046.8</v>
      </c>
      <c r="AI27" s="33">
        <v>51.8</v>
      </c>
      <c r="AJ27" s="33">
        <v>46.1</v>
      </c>
      <c r="AK27" s="33">
        <v>72.400000000000006</v>
      </c>
      <c r="AL27" s="33">
        <v>0</v>
      </c>
      <c r="AM27" s="91">
        <v>4006.4</v>
      </c>
      <c r="AN27" s="91">
        <v>0.3</v>
      </c>
      <c r="AO27" s="91">
        <v>360.6</v>
      </c>
      <c r="AP27" s="33">
        <v>16270.5</v>
      </c>
      <c r="AQ27" s="33">
        <v>615.1</v>
      </c>
      <c r="AR27" s="33">
        <v>3.7</v>
      </c>
      <c r="AS27" s="33">
        <v>2.5</v>
      </c>
      <c r="AT27" s="91">
        <v>45299.3</v>
      </c>
      <c r="AU27" s="33">
        <v>-15275.1</v>
      </c>
      <c r="AV27" s="89">
        <f t="shared" si="0"/>
        <v>17069.7</v>
      </c>
      <c r="AW27" s="89">
        <f t="shared" si="1"/>
        <v>83628.100000000006</v>
      </c>
      <c r="AX27" s="96" t="s">
        <v>109</v>
      </c>
    </row>
    <row r="28" spans="1:50" ht="30">
      <c r="A28" s="23" t="s">
        <v>195</v>
      </c>
      <c r="B28" s="22" t="s">
        <v>175</v>
      </c>
      <c r="C28" s="34">
        <v>69.400000000000006</v>
      </c>
      <c r="D28" s="27">
        <v>3.2</v>
      </c>
      <c r="E28" s="34">
        <v>5</v>
      </c>
      <c r="F28" s="34">
        <v>0</v>
      </c>
      <c r="G28" s="34">
        <v>97.5</v>
      </c>
      <c r="H28" s="34">
        <v>100</v>
      </c>
      <c r="I28" s="34">
        <v>23.6</v>
      </c>
      <c r="J28" s="34">
        <v>60.7</v>
      </c>
      <c r="K28" s="34">
        <v>76.599999999999994</v>
      </c>
      <c r="L28" s="27">
        <v>182</v>
      </c>
      <c r="M28" s="34">
        <v>94</v>
      </c>
      <c r="N28" s="27">
        <v>92.4</v>
      </c>
      <c r="O28" s="27">
        <v>516.5</v>
      </c>
      <c r="P28" s="34">
        <v>184.2</v>
      </c>
      <c r="Q28" s="34">
        <v>455.7</v>
      </c>
      <c r="R28" s="34">
        <v>172.1</v>
      </c>
      <c r="S28" s="34">
        <v>344.5</v>
      </c>
      <c r="T28" s="34">
        <v>246.9</v>
      </c>
      <c r="U28" s="34">
        <v>292.39999999999998</v>
      </c>
      <c r="V28" s="34">
        <v>192.3</v>
      </c>
      <c r="W28" s="27">
        <v>223</v>
      </c>
      <c r="X28" s="34">
        <v>372.6</v>
      </c>
      <c r="Y28" s="34">
        <v>226.9</v>
      </c>
      <c r="Z28" s="34">
        <v>340.8</v>
      </c>
      <c r="AA28" s="34">
        <v>60.2</v>
      </c>
      <c r="AB28" s="34">
        <v>28.3</v>
      </c>
      <c r="AC28" s="34">
        <v>71</v>
      </c>
      <c r="AD28" s="34">
        <v>49.6</v>
      </c>
      <c r="AE28" s="34">
        <v>72.900000000000006</v>
      </c>
      <c r="AF28" s="34">
        <v>232.6</v>
      </c>
      <c r="AG28" s="34">
        <v>147.80000000000001</v>
      </c>
      <c r="AH28" s="34">
        <v>130.4</v>
      </c>
      <c r="AI28" s="34">
        <v>91.6</v>
      </c>
      <c r="AJ28" s="34">
        <v>286.10000000000002</v>
      </c>
      <c r="AK28" s="34">
        <v>85</v>
      </c>
      <c r="AL28" s="34">
        <v>0</v>
      </c>
      <c r="AM28" s="91">
        <v>11203.7</v>
      </c>
      <c r="AN28" s="91">
        <v>0.7</v>
      </c>
      <c r="AO28" s="91">
        <v>90.5</v>
      </c>
      <c r="AP28" s="34">
        <v>8503.4</v>
      </c>
      <c r="AQ28" s="34">
        <v>-198.3</v>
      </c>
      <c r="AR28" s="34">
        <v>247.7</v>
      </c>
      <c r="AS28" s="34">
        <v>237.2</v>
      </c>
      <c r="AT28" s="91">
        <v>3810.1</v>
      </c>
      <c r="AU28" s="34">
        <v>-6779.7</v>
      </c>
      <c r="AV28" s="89">
        <f t="shared" si="0"/>
        <v>5627.8000000000011</v>
      </c>
      <c r="AW28" s="89">
        <f t="shared" si="1"/>
        <v>29522.799999999999</v>
      </c>
      <c r="AX28" s="96" t="s">
        <v>110</v>
      </c>
    </row>
    <row r="29" spans="1:50" s="28" customFormat="1" ht="30">
      <c r="A29" s="25" t="s">
        <v>196</v>
      </c>
      <c r="B29" s="26" t="s">
        <v>175</v>
      </c>
      <c r="C29" s="27">
        <v>517.5</v>
      </c>
      <c r="D29" s="27">
        <v>79.2</v>
      </c>
      <c r="E29" s="27">
        <v>131.9</v>
      </c>
      <c r="F29" s="27">
        <v>0.3</v>
      </c>
      <c r="G29" s="27">
        <v>1097.3</v>
      </c>
      <c r="H29" s="27">
        <v>1124</v>
      </c>
      <c r="I29" s="27">
        <v>263.89999999999998</v>
      </c>
      <c r="J29" s="27">
        <v>1488.5</v>
      </c>
      <c r="K29" s="27">
        <v>1597.4</v>
      </c>
      <c r="L29" s="27">
        <v>5343.9</v>
      </c>
      <c r="M29" s="27">
        <v>1739.6</v>
      </c>
      <c r="N29" s="27">
        <v>2116.4</v>
      </c>
      <c r="O29" s="27">
        <v>10002.200000000001</v>
      </c>
      <c r="P29" s="27">
        <v>1737.9</v>
      </c>
      <c r="Q29" s="27">
        <v>1693.8</v>
      </c>
      <c r="R29" s="27">
        <v>806.9</v>
      </c>
      <c r="S29" s="27">
        <v>1479.4</v>
      </c>
      <c r="T29" s="27">
        <v>1247.3</v>
      </c>
      <c r="U29" s="27">
        <v>887.5</v>
      </c>
      <c r="V29" s="27">
        <v>376.5</v>
      </c>
      <c r="W29" s="27">
        <v>17002.400000000001</v>
      </c>
      <c r="X29" s="27">
        <v>1343.4</v>
      </c>
      <c r="Y29" s="27">
        <v>3756.5</v>
      </c>
      <c r="Z29" s="27">
        <v>1606.9</v>
      </c>
      <c r="AA29" s="27">
        <v>1585.1</v>
      </c>
      <c r="AB29" s="27">
        <v>328.4</v>
      </c>
      <c r="AC29" s="27">
        <v>526.9</v>
      </c>
      <c r="AD29" s="27">
        <v>457.9</v>
      </c>
      <c r="AE29" s="27">
        <v>1168.8</v>
      </c>
      <c r="AF29" s="27">
        <v>2156.9</v>
      </c>
      <c r="AG29" s="27">
        <v>1969.4</v>
      </c>
      <c r="AH29" s="27">
        <v>2693.9</v>
      </c>
      <c r="AI29" s="27">
        <v>3247.3</v>
      </c>
      <c r="AJ29" s="27">
        <v>2701.1</v>
      </c>
      <c r="AK29" s="27">
        <v>1872.6</v>
      </c>
      <c r="AL29" s="27">
        <v>0</v>
      </c>
      <c r="AM29" s="91">
        <v>18045.400000000001</v>
      </c>
      <c r="AN29" s="91">
        <v>162.69999999999999</v>
      </c>
      <c r="AO29" s="91">
        <v>3222.6</v>
      </c>
      <c r="AP29" s="27">
        <v>122.7</v>
      </c>
      <c r="AQ29" s="27">
        <v>4.0999999999999996</v>
      </c>
      <c r="AR29" s="27">
        <v>5</v>
      </c>
      <c r="AS29" s="27">
        <v>1.9</v>
      </c>
      <c r="AT29" s="91">
        <v>139.5</v>
      </c>
      <c r="AU29" s="27">
        <v>-471.7</v>
      </c>
      <c r="AV29" s="89">
        <f t="shared" si="0"/>
        <v>76148.900000000023</v>
      </c>
      <c r="AW29" s="89">
        <f t="shared" si="1"/>
        <v>97852.800000000017</v>
      </c>
      <c r="AX29" s="97" t="s">
        <v>111</v>
      </c>
    </row>
    <row r="30" spans="1:50" ht="13">
      <c r="A30" s="23" t="s">
        <v>197</v>
      </c>
      <c r="B30" s="22" t="s">
        <v>175</v>
      </c>
      <c r="C30" s="34">
        <v>26.5</v>
      </c>
      <c r="D30" s="27">
        <v>1.8</v>
      </c>
      <c r="E30" s="34">
        <v>6</v>
      </c>
      <c r="F30" s="34">
        <v>0</v>
      </c>
      <c r="G30" s="34">
        <v>28.2</v>
      </c>
      <c r="H30" s="34">
        <v>21.3</v>
      </c>
      <c r="I30" s="34">
        <v>6.6</v>
      </c>
      <c r="J30" s="34">
        <v>16.600000000000001</v>
      </c>
      <c r="K30" s="34">
        <v>46.4</v>
      </c>
      <c r="L30" s="27">
        <v>79.7</v>
      </c>
      <c r="M30" s="34">
        <v>31.2</v>
      </c>
      <c r="N30" s="27">
        <v>37.4</v>
      </c>
      <c r="O30" s="27">
        <v>94.5</v>
      </c>
      <c r="P30" s="34">
        <v>59.7</v>
      </c>
      <c r="Q30" s="34">
        <v>84.3</v>
      </c>
      <c r="R30" s="34">
        <v>35.700000000000003</v>
      </c>
      <c r="S30" s="34">
        <v>57.9</v>
      </c>
      <c r="T30" s="34">
        <v>43.1</v>
      </c>
      <c r="U30" s="34">
        <v>34.4</v>
      </c>
      <c r="V30" s="34">
        <v>21.3</v>
      </c>
      <c r="W30" s="27">
        <v>207.9</v>
      </c>
      <c r="X30" s="34">
        <v>2182.6999999999998</v>
      </c>
      <c r="Y30" s="34">
        <v>305</v>
      </c>
      <c r="Z30" s="34">
        <v>140.80000000000001</v>
      </c>
      <c r="AA30" s="34">
        <v>59.6</v>
      </c>
      <c r="AB30" s="34">
        <v>20.6</v>
      </c>
      <c r="AC30" s="34">
        <v>61.2</v>
      </c>
      <c r="AD30" s="34">
        <v>37.1</v>
      </c>
      <c r="AE30" s="34">
        <v>127.9</v>
      </c>
      <c r="AF30" s="34">
        <v>867.3</v>
      </c>
      <c r="AG30" s="34">
        <v>211.9</v>
      </c>
      <c r="AH30" s="34">
        <v>318.89999999999998</v>
      </c>
      <c r="AI30" s="34">
        <v>164.8</v>
      </c>
      <c r="AJ30" s="34">
        <v>124</v>
      </c>
      <c r="AK30" s="34">
        <v>108</v>
      </c>
      <c r="AL30" s="34">
        <v>0</v>
      </c>
      <c r="AM30" s="91">
        <v>342.3</v>
      </c>
      <c r="AN30" s="91">
        <v>0.9</v>
      </c>
      <c r="AO30" s="91">
        <v>233.4</v>
      </c>
      <c r="AP30" s="34">
        <v>176327.4</v>
      </c>
      <c r="AQ30" s="34">
        <v>0.6</v>
      </c>
      <c r="AR30" s="34">
        <v>11.9</v>
      </c>
      <c r="AS30" s="34">
        <v>7.7</v>
      </c>
      <c r="AT30" s="91">
        <v>102.4</v>
      </c>
      <c r="AU30" s="34">
        <v>-266.60000000000002</v>
      </c>
      <c r="AV30" s="89">
        <f t="shared" si="0"/>
        <v>5670.2999999999993</v>
      </c>
      <c r="AW30" s="89">
        <f t="shared" si="1"/>
        <v>182696.9</v>
      </c>
      <c r="AX30" s="95" t="s">
        <v>113</v>
      </c>
    </row>
    <row r="31" spans="1:50" ht="20">
      <c r="A31" s="23" t="s">
        <v>198</v>
      </c>
      <c r="B31" s="22" t="s">
        <v>175</v>
      </c>
      <c r="C31" s="33">
        <v>3229.9</v>
      </c>
      <c r="D31" s="27">
        <v>38.700000000000003</v>
      </c>
      <c r="E31" s="33">
        <v>72.7</v>
      </c>
      <c r="F31" s="33">
        <v>0.3</v>
      </c>
      <c r="G31" s="33">
        <v>14779.7</v>
      </c>
      <c r="H31" s="33">
        <v>7528.5</v>
      </c>
      <c r="I31" s="33">
        <v>584.6</v>
      </c>
      <c r="J31" s="33">
        <v>1940.2</v>
      </c>
      <c r="K31" s="33">
        <v>3523.5</v>
      </c>
      <c r="L31" s="27">
        <v>10675.5</v>
      </c>
      <c r="M31" s="33">
        <v>4844</v>
      </c>
      <c r="N31" s="27">
        <v>1726.9</v>
      </c>
      <c r="O31" s="27">
        <v>4907.8999999999996</v>
      </c>
      <c r="P31" s="33">
        <v>3677.1</v>
      </c>
      <c r="Q31" s="33">
        <v>16028</v>
      </c>
      <c r="R31" s="33">
        <v>4448.1000000000004</v>
      </c>
      <c r="S31" s="33">
        <v>5423.1</v>
      </c>
      <c r="T31" s="33">
        <v>6904.3</v>
      </c>
      <c r="U31" s="33">
        <v>4892.5</v>
      </c>
      <c r="V31" s="33">
        <v>1473</v>
      </c>
      <c r="W31" s="27">
        <v>2955.7</v>
      </c>
      <c r="X31" s="33">
        <v>8179.6</v>
      </c>
      <c r="Y31" s="33">
        <v>17212</v>
      </c>
      <c r="Z31" s="33">
        <v>3558.9</v>
      </c>
      <c r="AA31" s="33">
        <v>8987</v>
      </c>
      <c r="AB31" s="33">
        <v>1343.4</v>
      </c>
      <c r="AC31" s="33">
        <v>1287</v>
      </c>
      <c r="AD31" s="33">
        <v>1920.6</v>
      </c>
      <c r="AE31" s="33">
        <v>1704.4</v>
      </c>
      <c r="AF31" s="33">
        <v>780.2</v>
      </c>
      <c r="AG31" s="33">
        <v>4489.8</v>
      </c>
      <c r="AH31" s="33">
        <v>2546.1</v>
      </c>
      <c r="AI31" s="33">
        <v>1784.9</v>
      </c>
      <c r="AJ31" s="33">
        <v>5311.9</v>
      </c>
      <c r="AK31" s="33">
        <v>2798.2</v>
      </c>
      <c r="AL31" s="33">
        <v>0</v>
      </c>
      <c r="AM31" s="91">
        <v>35777.9</v>
      </c>
      <c r="AN31" s="91">
        <v>101</v>
      </c>
      <c r="AO31" s="91">
        <v>3636.6</v>
      </c>
      <c r="AP31" s="33">
        <v>15149</v>
      </c>
      <c r="AQ31" s="33">
        <v>-358.3</v>
      </c>
      <c r="AR31" s="33">
        <v>838.8</v>
      </c>
      <c r="AS31" s="33">
        <v>485.9</v>
      </c>
      <c r="AT31" s="91">
        <v>31634.799999999999</v>
      </c>
      <c r="AU31" s="33">
        <v>-42092.7</v>
      </c>
      <c r="AV31" s="89">
        <f t="shared" si="0"/>
        <v>161558.20000000001</v>
      </c>
      <c r="AW31" s="89">
        <f t="shared" si="1"/>
        <v>248823.9</v>
      </c>
    </row>
    <row r="32" spans="1:50" ht="20">
      <c r="A32" s="23" t="s">
        <v>199</v>
      </c>
      <c r="B32" s="22" t="s">
        <v>175</v>
      </c>
      <c r="C32" s="34">
        <v>458.7</v>
      </c>
      <c r="D32" s="27">
        <v>49.9</v>
      </c>
      <c r="E32" s="34">
        <v>125.8</v>
      </c>
      <c r="F32" s="34">
        <v>0.3</v>
      </c>
      <c r="G32" s="34">
        <v>1483.2</v>
      </c>
      <c r="H32" s="34">
        <v>1090.5</v>
      </c>
      <c r="I32" s="34">
        <v>277.60000000000002</v>
      </c>
      <c r="J32" s="34">
        <v>795.3</v>
      </c>
      <c r="K32" s="34">
        <v>2056</v>
      </c>
      <c r="L32" s="27">
        <v>3208.4</v>
      </c>
      <c r="M32" s="34">
        <v>1163.5999999999999</v>
      </c>
      <c r="N32" s="27">
        <v>1516</v>
      </c>
      <c r="O32" s="27">
        <v>3318.2</v>
      </c>
      <c r="P32" s="34">
        <v>1254.9000000000001</v>
      </c>
      <c r="Q32" s="34">
        <v>3457.2</v>
      </c>
      <c r="R32" s="34">
        <v>972.7</v>
      </c>
      <c r="S32" s="34">
        <v>1545.2</v>
      </c>
      <c r="T32" s="34">
        <v>1679.8</v>
      </c>
      <c r="U32" s="34">
        <v>1207.2</v>
      </c>
      <c r="V32" s="34">
        <v>479.4</v>
      </c>
      <c r="W32" s="27">
        <v>1400.3</v>
      </c>
      <c r="X32" s="34">
        <v>2583.3000000000002</v>
      </c>
      <c r="Y32" s="34">
        <v>10323.799999999999</v>
      </c>
      <c r="Z32" s="34">
        <v>22495</v>
      </c>
      <c r="AA32" s="34">
        <v>555.9</v>
      </c>
      <c r="AB32" s="34">
        <v>464.5</v>
      </c>
      <c r="AC32" s="34">
        <v>506.4</v>
      </c>
      <c r="AD32" s="34">
        <v>770</v>
      </c>
      <c r="AE32" s="34">
        <v>1806</v>
      </c>
      <c r="AF32" s="34">
        <v>242.3</v>
      </c>
      <c r="AG32" s="34">
        <v>3590.3</v>
      </c>
      <c r="AH32" s="34">
        <v>1975.2</v>
      </c>
      <c r="AI32" s="34">
        <v>1301.5</v>
      </c>
      <c r="AJ32" s="34">
        <v>893.7</v>
      </c>
      <c r="AK32" s="34">
        <v>1216.2</v>
      </c>
      <c r="AL32" s="34">
        <v>0</v>
      </c>
      <c r="AM32" s="91">
        <v>31589.7</v>
      </c>
      <c r="AN32" s="91">
        <v>8.1</v>
      </c>
      <c r="AO32" s="91">
        <v>5048.1000000000004</v>
      </c>
      <c r="AP32" s="34">
        <v>2092.9</v>
      </c>
      <c r="AQ32" s="34">
        <v>290.89999999999998</v>
      </c>
      <c r="AR32" s="34">
        <v>2138.5</v>
      </c>
      <c r="AS32" s="34">
        <v>1458.6</v>
      </c>
      <c r="AT32" s="91">
        <v>36356.5</v>
      </c>
      <c r="AU32" s="34">
        <v>-33781.5</v>
      </c>
      <c r="AV32" s="89">
        <f t="shared" si="0"/>
        <v>76264.3</v>
      </c>
      <c r="AW32" s="89">
        <f t="shared" si="1"/>
        <v>155247.6</v>
      </c>
    </row>
    <row r="33" spans="1:49" ht="20">
      <c r="A33" s="23" t="s">
        <v>200</v>
      </c>
      <c r="B33" s="22" t="s">
        <v>175</v>
      </c>
      <c r="C33" s="33">
        <v>43.1</v>
      </c>
      <c r="D33" s="27">
        <v>2.4</v>
      </c>
      <c r="E33" s="33">
        <v>3.9</v>
      </c>
      <c r="F33" s="33">
        <v>0.1</v>
      </c>
      <c r="G33" s="33">
        <v>101.7</v>
      </c>
      <c r="H33" s="33">
        <v>83.9</v>
      </c>
      <c r="I33" s="33">
        <v>23.1</v>
      </c>
      <c r="J33" s="33">
        <v>56.8</v>
      </c>
      <c r="K33" s="33">
        <v>35.200000000000003</v>
      </c>
      <c r="L33" s="27">
        <v>201.4</v>
      </c>
      <c r="M33" s="33">
        <v>110</v>
      </c>
      <c r="N33" s="27">
        <v>82.3</v>
      </c>
      <c r="O33" s="27">
        <v>163.80000000000001</v>
      </c>
      <c r="P33" s="33">
        <v>175.5</v>
      </c>
      <c r="Q33" s="33">
        <v>166</v>
      </c>
      <c r="R33" s="33">
        <v>83.8</v>
      </c>
      <c r="S33" s="33">
        <v>188</v>
      </c>
      <c r="T33" s="33">
        <v>144.30000000000001</v>
      </c>
      <c r="U33" s="33">
        <v>252.7</v>
      </c>
      <c r="V33" s="33">
        <v>62.5</v>
      </c>
      <c r="W33" s="27">
        <v>311.3</v>
      </c>
      <c r="X33" s="33">
        <v>468.5</v>
      </c>
      <c r="Y33" s="33">
        <v>1306.0999999999999</v>
      </c>
      <c r="Z33" s="33">
        <v>914.9</v>
      </c>
      <c r="AA33" s="33">
        <v>420.8</v>
      </c>
      <c r="AB33" s="33">
        <v>159.4</v>
      </c>
      <c r="AC33" s="33">
        <v>75.7</v>
      </c>
      <c r="AD33" s="33">
        <v>398.5</v>
      </c>
      <c r="AE33" s="33">
        <v>771</v>
      </c>
      <c r="AF33" s="33">
        <v>288.39999999999998</v>
      </c>
      <c r="AG33" s="33">
        <v>2025.3</v>
      </c>
      <c r="AH33" s="33">
        <v>803.9</v>
      </c>
      <c r="AI33" s="33">
        <v>921.5</v>
      </c>
      <c r="AJ33" s="33">
        <v>1882.7</v>
      </c>
      <c r="AK33" s="33">
        <v>867.4</v>
      </c>
      <c r="AL33" s="33">
        <v>0</v>
      </c>
      <c r="AM33" s="91">
        <v>65160</v>
      </c>
      <c r="AN33" s="91">
        <v>113.6</v>
      </c>
      <c r="AO33" s="91">
        <v>1474.2</v>
      </c>
      <c r="AP33" s="33">
        <v>152.80000000000001</v>
      </c>
      <c r="AQ33" s="33">
        <v>0</v>
      </c>
      <c r="AR33" s="33">
        <v>6359.5</v>
      </c>
      <c r="AS33" s="33">
        <v>4457.3999999999996</v>
      </c>
      <c r="AT33" s="91">
        <v>13.4</v>
      </c>
      <c r="AU33" s="33">
        <v>-6420.1</v>
      </c>
      <c r="AV33" s="89">
        <f t="shared" si="0"/>
        <v>13595.9</v>
      </c>
      <c r="AW33" s="89">
        <f t="shared" si="1"/>
        <v>91326.799999999988</v>
      </c>
    </row>
    <row r="34" spans="1:49" ht="30">
      <c r="A34" s="23" t="s">
        <v>201</v>
      </c>
      <c r="B34" s="22" t="s">
        <v>175</v>
      </c>
      <c r="C34" s="34">
        <v>10.9</v>
      </c>
      <c r="D34" s="27">
        <v>0.5</v>
      </c>
      <c r="E34" s="34">
        <v>0.9</v>
      </c>
      <c r="F34" s="34">
        <v>0</v>
      </c>
      <c r="G34" s="34">
        <v>97</v>
      </c>
      <c r="H34" s="34">
        <v>26.1</v>
      </c>
      <c r="I34" s="34">
        <v>7.5</v>
      </c>
      <c r="J34" s="34">
        <v>105.3</v>
      </c>
      <c r="K34" s="34">
        <v>44.9</v>
      </c>
      <c r="L34" s="27">
        <v>156.1</v>
      </c>
      <c r="M34" s="34">
        <v>44.8</v>
      </c>
      <c r="N34" s="27">
        <v>32.200000000000003</v>
      </c>
      <c r="O34" s="27">
        <v>26.2</v>
      </c>
      <c r="P34" s="34">
        <v>52.6</v>
      </c>
      <c r="Q34" s="34">
        <v>195.3</v>
      </c>
      <c r="R34" s="34">
        <v>45.6</v>
      </c>
      <c r="S34" s="34">
        <v>75</v>
      </c>
      <c r="T34" s="34">
        <v>62.6</v>
      </c>
      <c r="U34" s="34">
        <v>57</v>
      </c>
      <c r="V34" s="34">
        <v>30.5</v>
      </c>
      <c r="W34" s="27">
        <v>98.9</v>
      </c>
      <c r="X34" s="34">
        <v>132.4</v>
      </c>
      <c r="Y34" s="34">
        <v>836.7</v>
      </c>
      <c r="Z34" s="34">
        <v>151.5</v>
      </c>
      <c r="AA34" s="34">
        <v>103.6</v>
      </c>
      <c r="AB34" s="34">
        <v>3547.3</v>
      </c>
      <c r="AC34" s="34">
        <v>520.20000000000005</v>
      </c>
      <c r="AD34" s="34">
        <v>450.6</v>
      </c>
      <c r="AE34" s="34">
        <v>398.7</v>
      </c>
      <c r="AF34" s="34">
        <v>57.5</v>
      </c>
      <c r="AG34" s="34">
        <v>1888.3</v>
      </c>
      <c r="AH34" s="34">
        <v>307.89999999999998</v>
      </c>
      <c r="AI34" s="34">
        <v>589.79999999999995</v>
      </c>
      <c r="AJ34" s="34">
        <v>173.3</v>
      </c>
      <c r="AK34" s="34">
        <v>855.4</v>
      </c>
      <c r="AL34" s="34">
        <v>0</v>
      </c>
      <c r="AM34" s="91">
        <v>5523.5</v>
      </c>
      <c r="AN34" s="91">
        <v>224.2</v>
      </c>
      <c r="AO34" s="91">
        <v>1599.9</v>
      </c>
      <c r="AP34" s="34">
        <v>5431.2</v>
      </c>
      <c r="AQ34" s="34">
        <v>8.6</v>
      </c>
      <c r="AR34" s="34">
        <v>114.1</v>
      </c>
      <c r="AS34" s="34">
        <v>56.5</v>
      </c>
      <c r="AT34" s="91">
        <v>636.70000000000005</v>
      </c>
      <c r="AU34" s="34">
        <v>-1379.8</v>
      </c>
      <c r="AV34" s="89">
        <f t="shared" si="0"/>
        <v>11183.099999999997</v>
      </c>
      <c r="AW34" s="89">
        <f t="shared" si="1"/>
        <v>24777.8</v>
      </c>
    </row>
    <row r="35" spans="1:49" ht="13">
      <c r="A35" s="23" t="s">
        <v>202</v>
      </c>
      <c r="B35" s="22" t="s">
        <v>175</v>
      </c>
      <c r="C35" s="33">
        <v>84.8</v>
      </c>
      <c r="D35" s="27">
        <v>1.8</v>
      </c>
      <c r="E35" s="33">
        <v>10.6</v>
      </c>
      <c r="F35" s="33">
        <v>0.1</v>
      </c>
      <c r="G35" s="33">
        <v>137.80000000000001</v>
      </c>
      <c r="H35" s="33">
        <v>169.7</v>
      </c>
      <c r="I35" s="33">
        <v>29.6</v>
      </c>
      <c r="J35" s="33">
        <v>87.1</v>
      </c>
      <c r="K35" s="33">
        <v>136.5</v>
      </c>
      <c r="L35" s="27">
        <v>325.89999999999998</v>
      </c>
      <c r="M35" s="33">
        <v>176.9</v>
      </c>
      <c r="N35" s="27">
        <v>135</v>
      </c>
      <c r="O35" s="27">
        <v>184.2</v>
      </c>
      <c r="P35" s="33">
        <v>280.89999999999998</v>
      </c>
      <c r="Q35" s="33">
        <v>645.5</v>
      </c>
      <c r="R35" s="33">
        <v>173.1</v>
      </c>
      <c r="S35" s="33">
        <v>373.5</v>
      </c>
      <c r="T35" s="33">
        <v>256.5</v>
      </c>
      <c r="U35" s="33">
        <v>220.8</v>
      </c>
      <c r="V35" s="33">
        <v>103.1</v>
      </c>
      <c r="W35" s="27">
        <v>438.5</v>
      </c>
      <c r="X35" s="33">
        <v>542.70000000000005</v>
      </c>
      <c r="Y35" s="33">
        <v>2128.6999999999998</v>
      </c>
      <c r="Z35" s="33">
        <v>810.8</v>
      </c>
      <c r="AA35" s="33">
        <v>310.8</v>
      </c>
      <c r="AB35" s="33">
        <v>823</v>
      </c>
      <c r="AC35" s="33">
        <v>8625</v>
      </c>
      <c r="AD35" s="33">
        <v>1388.4</v>
      </c>
      <c r="AE35" s="33">
        <v>2409.8000000000002</v>
      </c>
      <c r="AF35" s="33">
        <v>288.2</v>
      </c>
      <c r="AG35" s="33">
        <v>2271.3000000000002</v>
      </c>
      <c r="AH35" s="33">
        <v>1443.2</v>
      </c>
      <c r="AI35" s="33">
        <v>701</v>
      </c>
      <c r="AJ35" s="33">
        <v>827.7</v>
      </c>
      <c r="AK35" s="33">
        <v>906.8</v>
      </c>
      <c r="AL35" s="33">
        <v>0</v>
      </c>
      <c r="AM35" s="91">
        <v>11046.7</v>
      </c>
      <c r="AN35" s="91">
        <v>0.9</v>
      </c>
      <c r="AO35" s="91">
        <v>242.7</v>
      </c>
      <c r="AP35" s="33">
        <v>216.5</v>
      </c>
      <c r="AQ35" s="33">
        <v>2.2999999999999998</v>
      </c>
      <c r="AR35" s="33">
        <v>392</v>
      </c>
      <c r="AS35" s="33">
        <v>269.5</v>
      </c>
      <c r="AT35" s="91">
        <v>610.20000000000005</v>
      </c>
      <c r="AU35" s="33">
        <v>-1659.6</v>
      </c>
      <c r="AV35" s="89">
        <f t="shared" si="0"/>
        <v>27449.300000000003</v>
      </c>
      <c r="AW35" s="89">
        <f t="shared" si="1"/>
        <v>40230.1</v>
      </c>
    </row>
    <row r="36" spans="1:49" ht="20">
      <c r="A36" s="23" t="s">
        <v>203</v>
      </c>
      <c r="B36" s="22" t="s">
        <v>175</v>
      </c>
      <c r="C36" s="34">
        <v>18</v>
      </c>
      <c r="D36" s="27">
        <v>6.8</v>
      </c>
      <c r="E36" s="34">
        <v>4</v>
      </c>
      <c r="F36" s="34">
        <v>0</v>
      </c>
      <c r="G36" s="34">
        <v>139.69999999999999</v>
      </c>
      <c r="H36" s="34">
        <v>96.6</v>
      </c>
      <c r="I36" s="34">
        <v>18.3</v>
      </c>
      <c r="J36" s="34">
        <v>92.5</v>
      </c>
      <c r="K36" s="34">
        <v>132.4</v>
      </c>
      <c r="L36" s="27">
        <v>397.6</v>
      </c>
      <c r="M36" s="34">
        <v>126.2</v>
      </c>
      <c r="N36" s="27">
        <v>93.5</v>
      </c>
      <c r="O36" s="27">
        <v>205.3</v>
      </c>
      <c r="P36" s="34">
        <v>187.6</v>
      </c>
      <c r="Q36" s="34">
        <v>890.3</v>
      </c>
      <c r="R36" s="34">
        <v>198.8</v>
      </c>
      <c r="S36" s="34">
        <v>280.60000000000002</v>
      </c>
      <c r="T36" s="34">
        <v>260.60000000000002</v>
      </c>
      <c r="U36" s="34">
        <v>82.8</v>
      </c>
      <c r="V36" s="34">
        <v>81.7</v>
      </c>
      <c r="W36" s="27">
        <v>397.8</v>
      </c>
      <c r="X36" s="34">
        <v>415.3</v>
      </c>
      <c r="Y36" s="34">
        <v>1440.1</v>
      </c>
      <c r="Z36" s="34">
        <v>633.6</v>
      </c>
      <c r="AA36" s="34">
        <v>186.4</v>
      </c>
      <c r="AB36" s="34">
        <v>418.6</v>
      </c>
      <c r="AC36" s="34">
        <v>776.3</v>
      </c>
      <c r="AD36" s="34">
        <v>4196</v>
      </c>
      <c r="AE36" s="34">
        <v>2628</v>
      </c>
      <c r="AF36" s="34">
        <v>183.9</v>
      </c>
      <c r="AG36" s="34">
        <v>2228</v>
      </c>
      <c r="AH36" s="34">
        <v>1078.8</v>
      </c>
      <c r="AI36" s="34">
        <v>535.29999999999995</v>
      </c>
      <c r="AJ36" s="34">
        <v>560.4</v>
      </c>
      <c r="AK36" s="34">
        <v>625.6</v>
      </c>
      <c r="AL36" s="34">
        <v>0</v>
      </c>
      <c r="AM36" s="91">
        <v>3472.5</v>
      </c>
      <c r="AN36" s="91">
        <v>2.1</v>
      </c>
      <c r="AO36" s="91">
        <v>131.6</v>
      </c>
      <c r="AP36" s="34">
        <v>26237.200000000001</v>
      </c>
      <c r="AQ36" s="34">
        <v>1.6</v>
      </c>
      <c r="AR36" s="34">
        <v>19.8</v>
      </c>
      <c r="AS36" s="34">
        <v>7.6</v>
      </c>
      <c r="AT36" s="91">
        <v>2518.1999999999998</v>
      </c>
      <c r="AU36" s="34">
        <v>-4840</v>
      </c>
      <c r="AV36" s="89">
        <f t="shared" si="0"/>
        <v>19617.400000000001</v>
      </c>
      <c r="AW36" s="89">
        <f t="shared" si="1"/>
        <v>52008</v>
      </c>
    </row>
    <row r="37" spans="1:49" ht="20">
      <c r="A37" s="23" t="s">
        <v>204</v>
      </c>
      <c r="B37" s="22" t="s">
        <v>175</v>
      </c>
      <c r="C37" s="33">
        <v>691.4</v>
      </c>
      <c r="D37" s="27">
        <v>27.9</v>
      </c>
      <c r="E37" s="33">
        <v>55.8</v>
      </c>
      <c r="F37" s="33">
        <v>0.2</v>
      </c>
      <c r="G37" s="33">
        <v>739.7</v>
      </c>
      <c r="H37" s="33">
        <v>761.6</v>
      </c>
      <c r="I37" s="33">
        <v>176.4</v>
      </c>
      <c r="J37" s="33">
        <v>489.8</v>
      </c>
      <c r="K37" s="33">
        <v>890.3</v>
      </c>
      <c r="L37" s="27">
        <v>2006</v>
      </c>
      <c r="M37" s="33">
        <v>903.4</v>
      </c>
      <c r="N37" s="27">
        <v>689.1</v>
      </c>
      <c r="O37" s="27">
        <v>2770.9</v>
      </c>
      <c r="P37" s="33">
        <v>1265.2</v>
      </c>
      <c r="Q37" s="33">
        <v>2128.4</v>
      </c>
      <c r="R37" s="33">
        <v>808.9</v>
      </c>
      <c r="S37" s="33">
        <v>1431.4</v>
      </c>
      <c r="T37" s="33">
        <v>1295</v>
      </c>
      <c r="U37" s="33">
        <v>1226</v>
      </c>
      <c r="V37" s="33">
        <v>439.4</v>
      </c>
      <c r="W37" s="27">
        <v>2024.9</v>
      </c>
      <c r="X37" s="33">
        <v>3450</v>
      </c>
      <c r="Y37" s="33">
        <v>6656</v>
      </c>
      <c r="Z37" s="33">
        <v>3418.5</v>
      </c>
      <c r="AA37" s="33">
        <v>962.4</v>
      </c>
      <c r="AB37" s="33">
        <v>506.8</v>
      </c>
      <c r="AC37" s="33">
        <v>716.1</v>
      </c>
      <c r="AD37" s="33">
        <v>1178.3</v>
      </c>
      <c r="AE37" s="33">
        <v>28913.200000000001</v>
      </c>
      <c r="AF37" s="33">
        <v>11148.2</v>
      </c>
      <c r="AG37" s="33">
        <v>4739.2</v>
      </c>
      <c r="AH37" s="33">
        <v>2580.8000000000002</v>
      </c>
      <c r="AI37" s="33">
        <v>1556.9</v>
      </c>
      <c r="AJ37" s="33">
        <v>1884.9</v>
      </c>
      <c r="AK37" s="33">
        <v>1784.8</v>
      </c>
      <c r="AL37" s="33">
        <v>0</v>
      </c>
      <c r="AM37" s="91">
        <v>42663.9</v>
      </c>
      <c r="AN37" s="91">
        <v>48.4</v>
      </c>
      <c r="AO37" s="91">
        <v>551.6</v>
      </c>
      <c r="AP37" s="33">
        <v>610.5</v>
      </c>
      <c r="AQ37" s="33">
        <v>33.299999999999997</v>
      </c>
      <c r="AR37" s="33">
        <v>339.5</v>
      </c>
      <c r="AS37" s="33">
        <v>259</v>
      </c>
      <c r="AT37" s="91">
        <v>3576.9</v>
      </c>
      <c r="AU37" s="33">
        <v>-7482.8</v>
      </c>
      <c r="AV37" s="89">
        <f t="shared" si="0"/>
        <v>90317.8</v>
      </c>
      <c r="AW37" s="89">
        <f t="shared" si="1"/>
        <v>138400.9</v>
      </c>
    </row>
    <row r="38" spans="1:49" ht="13">
      <c r="A38" s="23" t="s">
        <v>205</v>
      </c>
      <c r="B38" s="22" t="s">
        <v>175</v>
      </c>
      <c r="C38" s="34">
        <v>40.799999999999997</v>
      </c>
      <c r="D38" s="27">
        <v>1.1000000000000001</v>
      </c>
      <c r="E38" s="34">
        <v>3.2</v>
      </c>
      <c r="F38" s="34">
        <v>0</v>
      </c>
      <c r="G38" s="34">
        <v>126.1</v>
      </c>
      <c r="H38" s="34">
        <v>150.1</v>
      </c>
      <c r="I38" s="34">
        <v>23.4</v>
      </c>
      <c r="J38" s="34">
        <v>79.900000000000006</v>
      </c>
      <c r="K38" s="34">
        <v>85</v>
      </c>
      <c r="L38" s="27">
        <v>197</v>
      </c>
      <c r="M38" s="34">
        <v>168.1</v>
      </c>
      <c r="N38" s="27">
        <v>86.7</v>
      </c>
      <c r="O38" s="27">
        <v>108.6</v>
      </c>
      <c r="P38" s="34">
        <v>258.8</v>
      </c>
      <c r="Q38" s="34">
        <v>323.7</v>
      </c>
      <c r="R38" s="34">
        <v>129.30000000000001</v>
      </c>
      <c r="S38" s="34">
        <v>212.1</v>
      </c>
      <c r="T38" s="34">
        <v>289</v>
      </c>
      <c r="U38" s="34">
        <v>152.30000000000001</v>
      </c>
      <c r="V38" s="34">
        <v>100.6</v>
      </c>
      <c r="W38" s="27">
        <v>263</v>
      </c>
      <c r="X38" s="34">
        <v>741.7</v>
      </c>
      <c r="Y38" s="34">
        <v>4316</v>
      </c>
      <c r="Z38" s="34">
        <v>696.8</v>
      </c>
      <c r="AA38" s="34">
        <v>1136</v>
      </c>
      <c r="AB38" s="34">
        <v>196.8</v>
      </c>
      <c r="AC38" s="34">
        <v>363.5</v>
      </c>
      <c r="AD38" s="34">
        <v>456.1</v>
      </c>
      <c r="AE38" s="34">
        <v>1105.3</v>
      </c>
      <c r="AF38" s="34">
        <v>914.8</v>
      </c>
      <c r="AG38" s="34">
        <v>1628.8</v>
      </c>
      <c r="AH38" s="34">
        <v>787.1</v>
      </c>
      <c r="AI38" s="34">
        <v>1012.1</v>
      </c>
      <c r="AJ38" s="34">
        <v>903.2</v>
      </c>
      <c r="AK38" s="34">
        <v>900.8</v>
      </c>
      <c r="AL38" s="34">
        <v>0</v>
      </c>
      <c r="AM38" s="91">
        <v>88698.3</v>
      </c>
      <c r="AN38" s="91">
        <v>46.3</v>
      </c>
      <c r="AO38" s="91">
        <v>674.7</v>
      </c>
      <c r="AP38" s="34">
        <v>14599.5</v>
      </c>
      <c r="AQ38" s="34">
        <v>1</v>
      </c>
      <c r="AR38" s="34">
        <v>887.9</v>
      </c>
      <c r="AS38" s="34">
        <v>536.20000000000005</v>
      </c>
      <c r="AT38" s="91">
        <v>418.6</v>
      </c>
      <c r="AU38" s="34">
        <v>-1867.3</v>
      </c>
      <c r="AV38" s="89">
        <f t="shared" si="0"/>
        <v>17957.799999999996</v>
      </c>
      <c r="AW38" s="89">
        <f t="shared" si="1"/>
        <v>123820.3</v>
      </c>
    </row>
    <row r="39" spans="1:49" ht="20">
      <c r="A39" s="23" t="s">
        <v>206</v>
      </c>
      <c r="B39" s="22" t="s">
        <v>175</v>
      </c>
      <c r="C39" s="33">
        <v>423.2</v>
      </c>
      <c r="D39" s="27">
        <v>48.4</v>
      </c>
      <c r="E39" s="33">
        <v>70</v>
      </c>
      <c r="F39" s="33">
        <v>0.5</v>
      </c>
      <c r="G39" s="33">
        <v>1874.9</v>
      </c>
      <c r="H39" s="33">
        <v>984.7</v>
      </c>
      <c r="I39" s="33">
        <v>240.4</v>
      </c>
      <c r="J39" s="33">
        <v>791.2</v>
      </c>
      <c r="K39" s="33">
        <v>1473.5</v>
      </c>
      <c r="L39" s="27">
        <v>4283.3999999999996</v>
      </c>
      <c r="M39" s="33">
        <v>1592.6</v>
      </c>
      <c r="N39" s="27">
        <v>1183.8</v>
      </c>
      <c r="O39" s="27">
        <v>1875.1</v>
      </c>
      <c r="P39" s="33">
        <v>2019.6</v>
      </c>
      <c r="Q39" s="33">
        <v>7432.6</v>
      </c>
      <c r="R39" s="33">
        <v>1985.8</v>
      </c>
      <c r="S39" s="33">
        <v>2762.6</v>
      </c>
      <c r="T39" s="33">
        <v>2877</v>
      </c>
      <c r="U39" s="33">
        <v>2126.1</v>
      </c>
      <c r="V39" s="33">
        <v>872.8</v>
      </c>
      <c r="W39" s="27">
        <v>3095.8</v>
      </c>
      <c r="X39" s="33">
        <v>8394</v>
      </c>
      <c r="Y39" s="33">
        <v>14142.9</v>
      </c>
      <c r="Z39" s="33">
        <v>6480</v>
      </c>
      <c r="AA39" s="33">
        <v>2450.8000000000002</v>
      </c>
      <c r="AB39" s="33">
        <v>1775.8</v>
      </c>
      <c r="AC39" s="33">
        <v>2193.6</v>
      </c>
      <c r="AD39" s="33">
        <v>3950.8</v>
      </c>
      <c r="AE39" s="33">
        <v>7987.6</v>
      </c>
      <c r="AF39" s="33">
        <v>2330.5</v>
      </c>
      <c r="AG39" s="33">
        <v>20294.7</v>
      </c>
      <c r="AH39" s="33">
        <v>4773.3</v>
      </c>
      <c r="AI39" s="33">
        <v>3415.5</v>
      </c>
      <c r="AJ39" s="33">
        <v>3637.4</v>
      </c>
      <c r="AK39" s="33">
        <v>4124.6000000000004</v>
      </c>
      <c r="AL39" s="33">
        <v>0</v>
      </c>
      <c r="AM39" s="91">
        <v>14079.7</v>
      </c>
      <c r="AN39" s="91">
        <v>333.8</v>
      </c>
      <c r="AO39" s="91">
        <v>7190.6</v>
      </c>
      <c r="AP39" s="33">
        <v>40231.599999999999</v>
      </c>
      <c r="AQ39" s="33">
        <v>93</v>
      </c>
      <c r="AR39" s="33">
        <v>472.6</v>
      </c>
      <c r="AS39" s="33">
        <v>244.7</v>
      </c>
      <c r="AT39" s="91">
        <v>16343.9</v>
      </c>
      <c r="AU39" s="33">
        <v>-37369.300000000003</v>
      </c>
      <c r="AV39" s="89">
        <f t="shared" si="0"/>
        <v>123965.50000000003</v>
      </c>
      <c r="AW39" s="89">
        <f t="shared" si="1"/>
        <v>202955.40000000005</v>
      </c>
    </row>
    <row r="40" spans="1:49" ht="30">
      <c r="A40" s="23" t="s">
        <v>207</v>
      </c>
      <c r="B40" s="22" t="s">
        <v>175</v>
      </c>
      <c r="C40" s="34">
        <v>35.4</v>
      </c>
      <c r="D40" s="27">
        <v>2.6</v>
      </c>
      <c r="E40" s="34">
        <v>3.6</v>
      </c>
      <c r="F40" s="34">
        <v>0</v>
      </c>
      <c r="G40" s="34">
        <v>97</v>
      </c>
      <c r="H40" s="34">
        <v>73.7</v>
      </c>
      <c r="I40" s="34">
        <v>13.7</v>
      </c>
      <c r="J40" s="34">
        <v>51.1</v>
      </c>
      <c r="K40" s="34">
        <v>79.3</v>
      </c>
      <c r="L40" s="27">
        <v>176.7</v>
      </c>
      <c r="M40" s="34">
        <v>85.2</v>
      </c>
      <c r="N40" s="27">
        <v>55.5</v>
      </c>
      <c r="O40" s="27">
        <v>255.2</v>
      </c>
      <c r="P40" s="34">
        <v>110.3</v>
      </c>
      <c r="Q40" s="34">
        <v>180.5</v>
      </c>
      <c r="R40" s="34">
        <v>65</v>
      </c>
      <c r="S40" s="34">
        <v>106</v>
      </c>
      <c r="T40" s="34">
        <v>101.7</v>
      </c>
      <c r="U40" s="34">
        <v>83</v>
      </c>
      <c r="V40" s="34">
        <v>36.299999999999997</v>
      </c>
      <c r="W40" s="27">
        <v>272.3</v>
      </c>
      <c r="X40" s="34">
        <v>256.39999999999998</v>
      </c>
      <c r="Y40" s="34">
        <v>767.5</v>
      </c>
      <c r="Z40" s="34">
        <v>483.2</v>
      </c>
      <c r="AA40" s="34">
        <v>166.5</v>
      </c>
      <c r="AB40" s="34">
        <v>110.5</v>
      </c>
      <c r="AC40" s="34">
        <v>91.7</v>
      </c>
      <c r="AD40" s="34">
        <v>115.3</v>
      </c>
      <c r="AE40" s="34">
        <v>297.3</v>
      </c>
      <c r="AF40" s="34">
        <v>201.6</v>
      </c>
      <c r="AG40" s="34">
        <v>515.20000000000005</v>
      </c>
      <c r="AH40" s="34">
        <v>578.20000000000005</v>
      </c>
      <c r="AI40" s="34">
        <v>369</v>
      </c>
      <c r="AJ40" s="34">
        <v>409.9</v>
      </c>
      <c r="AK40" s="34">
        <v>442.7</v>
      </c>
      <c r="AL40" s="34">
        <v>0</v>
      </c>
      <c r="AM40" s="91">
        <v>7866.1</v>
      </c>
      <c r="AN40" s="91">
        <v>1009.4</v>
      </c>
      <c r="AO40" s="91">
        <v>110306.2</v>
      </c>
      <c r="AP40" s="34">
        <v>1625.3</v>
      </c>
      <c r="AQ40" s="34">
        <v>-6.7</v>
      </c>
      <c r="AR40" s="34">
        <v>12.6</v>
      </c>
      <c r="AS40" s="34">
        <v>254.4</v>
      </c>
      <c r="AT40" s="91">
        <v>485.4</v>
      </c>
      <c r="AU40" s="34">
        <v>-255.5</v>
      </c>
      <c r="AV40" s="89">
        <f t="shared" si="0"/>
        <v>6689.0999999999995</v>
      </c>
      <c r="AW40" s="89">
        <f t="shared" si="1"/>
        <v>128241.8</v>
      </c>
    </row>
    <row r="41" spans="1:49" ht="13">
      <c r="A41" s="23" t="s">
        <v>208</v>
      </c>
      <c r="B41" s="22" t="s">
        <v>175</v>
      </c>
      <c r="C41" s="33">
        <v>13.1</v>
      </c>
      <c r="D41" s="27">
        <v>4.4000000000000004</v>
      </c>
      <c r="E41" s="33">
        <v>2.2999999999999998</v>
      </c>
      <c r="F41" s="33">
        <v>0</v>
      </c>
      <c r="G41" s="33">
        <v>38.6</v>
      </c>
      <c r="H41" s="33">
        <v>34.5</v>
      </c>
      <c r="I41" s="33">
        <v>6.9</v>
      </c>
      <c r="J41" s="33">
        <v>26.4</v>
      </c>
      <c r="K41" s="33">
        <v>36.700000000000003</v>
      </c>
      <c r="L41" s="27">
        <v>94.2</v>
      </c>
      <c r="M41" s="33">
        <v>46.8</v>
      </c>
      <c r="N41" s="27">
        <v>32.6</v>
      </c>
      <c r="O41" s="27">
        <v>39.200000000000003</v>
      </c>
      <c r="P41" s="33">
        <v>64.599999999999994</v>
      </c>
      <c r="Q41" s="33">
        <v>184.4</v>
      </c>
      <c r="R41" s="33">
        <v>52.4</v>
      </c>
      <c r="S41" s="33">
        <v>79.5</v>
      </c>
      <c r="T41" s="33">
        <v>81.2</v>
      </c>
      <c r="U41" s="33">
        <v>37.6</v>
      </c>
      <c r="V41" s="33">
        <v>24.7</v>
      </c>
      <c r="W41" s="27">
        <v>99</v>
      </c>
      <c r="X41" s="33">
        <v>122.8</v>
      </c>
      <c r="Y41" s="33">
        <v>385.5</v>
      </c>
      <c r="Z41" s="33">
        <v>196.5</v>
      </c>
      <c r="AA41" s="33">
        <v>66.2</v>
      </c>
      <c r="AB41" s="33">
        <v>68.400000000000006</v>
      </c>
      <c r="AC41" s="33">
        <v>73.599999999999994</v>
      </c>
      <c r="AD41" s="33">
        <v>217.1</v>
      </c>
      <c r="AE41" s="33">
        <v>414.4</v>
      </c>
      <c r="AF41" s="33">
        <v>57.5</v>
      </c>
      <c r="AG41" s="33">
        <v>755</v>
      </c>
      <c r="AH41" s="33">
        <v>491.7</v>
      </c>
      <c r="AI41" s="33">
        <v>1261.7</v>
      </c>
      <c r="AJ41" s="33">
        <v>383.7</v>
      </c>
      <c r="AK41" s="33">
        <v>260.60000000000002</v>
      </c>
      <c r="AL41" s="33">
        <v>0</v>
      </c>
      <c r="AM41" s="91">
        <v>34059.300000000003</v>
      </c>
      <c r="AN41" s="91">
        <v>1390.2</v>
      </c>
      <c r="AO41" s="91">
        <v>51879</v>
      </c>
      <c r="AP41" s="33">
        <v>833.2</v>
      </c>
      <c r="AQ41" s="33">
        <v>0.2</v>
      </c>
      <c r="AR41" s="33">
        <v>1771.1</v>
      </c>
      <c r="AS41" s="33">
        <v>382.4</v>
      </c>
      <c r="AT41" s="91">
        <v>69.599999999999994</v>
      </c>
      <c r="AU41" s="33">
        <v>-2266.6999999999998</v>
      </c>
      <c r="AV41" s="89">
        <f t="shared" si="0"/>
        <v>5753.8</v>
      </c>
      <c r="AW41" s="89">
        <f t="shared" si="1"/>
        <v>96138.8</v>
      </c>
    </row>
    <row r="42" spans="1:49" ht="20">
      <c r="A42" s="23" t="s">
        <v>209</v>
      </c>
      <c r="B42" s="22" t="s">
        <v>175</v>
      </c>
      <c r="C42" s="34">
        <v>185.5</v>
      </c>
      <c r="D42" s="27">
        <v>1.8</v>
      </c>
      <c r="E42" s="34">
        <v>1.4</v>
      </c>
      <c r="F42" s="34">
        <v>0</v>
      </c>
      <c r="G42" s="34">
        <v>494.8</v>
      </c>
      <c r="H42" s="34">
        <v>42.2</v>
      </c>
      <c r="I42" s="34">
        <v>55.3</v>
      </c>
      <c r="J42" s="34">
        <v>162</v>
      </c>
      <c r="K42" s="34">
        <v>159.80000000000001</v>
      </c>
      <c r="L42" s="27">
        <v>1204.2</v>
      </c>
      <c r="M42" s="34">
        <v>343.5</v>
      </c>
      <c r="N42" s="27">
        <v>194.6</v>
      </c>
      <c r="O42" s="27">
        <v>188.8</v>
      </c>
      <c r="P42" s="34">
        <v>424.5</v>
      </c>
      <c r="Q42" s="34">
        <v>602.1</v>
      </c>
      <c r="R42" s="34">
        <v>307.8</v>
      </c>
      <c r="S42" s="34">
        <v>458.3</v>
      </c>
      <c r="T42" s="34">
        <v>451.6</v>
      </c>
      <c r="U42" s="34">
        <v>115.7</v>
      </c>
      <c r="V42" s="34">
        <v>229.7</v>
      </c>
      <c r="W42" s="27">
        <v>690.8</v>
      </c>
      <c r="X42" s="34">
        <v>751</v>
      </c>
      <c r="Y42" s="34">
        <v>2586.6</v>
      </c>
      <c r="Z42" s="34">
        <v>1764.3</v>
      </c>
      <c r="AA42" s="34">
        <v>352.6</v>
      </c>
      <c r="AB42" s="34">
        <v>328.8</v>
      </c>
      <c r="AC42" s="34">
        <v>422.9</v>
      </c>
      <c r="AD42" s="34">
        <v>878.5</v>
      </c>
      <c r="AE42" s="34">
        <v>4877.3999999999996</v>
      </c>
      <c r="AF42" s="34">
        <v>222.8</v>
      </c>
      <c r="AG42" s="34">
        <v>3438.9</v>
      </c>
      <c r="AH42" s="34">
        <v>1073.0999999999999</v>
      </c>
      <c r="AI42" s="34">
        <v>165.4</v>
      </c>
      <c r="AJ42" s="34">
        <v>7309.7</v>
      </c>
      <c r="AK42" s="34">
        <v>2841.4</v>
      </c>
      <c r="AL42" s="34">
        <v>0</v>
      </c>
      <c r="AM42" s="91">
        <v>48460.9</v>
      </c>
      <c r="AN42" s="91">
        <v>21768.9</v>
      </c>
      <c r="AO42" s="91">
        <v>208.4</v>
      </c>
      <c r="AP42" s="34">
        <v>1123.7</v>
      </c>
      <c r="AQ42" s="34">
        <v>0</v>
      </c>
      <c r="AR42" s="34">
        <v>266</v>
      </c>
      <c r="AS42" s="34">
        <v>219.1</v>
      </c>
      <c r="AT42" s="91">
        <v>46.7</v>
      </c>
      <c r="AU42" s="34">
        <v>-396.2</v>
      </c>
      <c r="AV42" s="89">
        <f t="shared" si="0"/>
        <v>33327.800000000003</v>
      </c>
      <c r="AW42" s="89">
        <f t="shared" si="1"/>
        <v>105421.5</v>
      </c>
    </row>
    <row r="43" spans="1:49" ht="30">
      <c r="A43" s="23" t="s">
        <v>210</v>
      </c>
      <c r="B43" s="22" t="s">
        <v>175</v>
      </c>
      <c r="C43" s="33">
        <v>60.7</v>
      </c>
      <c r="D43" s="27">
        <v>4.8</v>
      </c>
      <c r="E43" s="33">
        <v>14.5</v>
      </c>
      <c r="F43" s="33">
        <v>0</v>
      </c>
      <c r="G43" s="33">
        <v>108.9</v>
      </c>
      <c r="H43" s="33">
        <v>109.2</v>
      </c>
      <c r="I43" s="33">
        <v>24.3</v>
      </c>
      <c r="J43" s="33">
        <v>61.8</v>
      </c>
      <c r="K43" s="33">
        <v>93.4</v>
      </c>
      <c r="L43" s="27">
        <v>165.1</v>
      </c>
      <c r="M43" s="33">
        <v>96.9</v>
      </c>
      <c r="N43" s="27">
        <v>81.2</v>
      </c>
      <c r="O43" s="27">
        <v>374.6</v>
      </c>
      <c r="P43" s="33">
        <v>118.8</v>
      </c>
      <c r="Q43" s="33">
        <v>341.9</v>
      </c>
      <c r="R43" s="33">
        <v>102.9</v>
      </c>
      <c r="S43" s="33">
        <v>147.30000000000001</v>
      </c>
      <c r="T43" s="33">
        <v>176.5</v>
      </c>
      <c r="U43" s="33">
        <v>203.9</v>
      </c>
      <c r="V43" s="33">
        <v>68.3</v>
      </c>
      <c r="W43" s="27">
        <v>235.3</v>
      </c>
      <c r="X43" s="33">
        <v>456.4</v>
      </c>
      <c r="Y43" s="33">
        <v>1050.8</v>
      </c>
      <c r="Z43" s="33">
        <v>495.5</v>
      </c>
      <c r="AA43" s="33">
        <v>480.3</v>
      </c>
      <c r="AB43" s="33">
        <v>486.1</v>
      </c>
      <c r="AC43" s="33">
        <v>194.8</v>
      </c>
      <c r="AD43" s="33">
        <v>385.7</v>
      </c>
      <c r="AE43" s="33">
        <v>558.70000000000005</v>
      </c>
      <c r="AF43" s="33">
        <v>104.8</v>
      </c>
      <c r="AG43" s="33">
        <v>1085.9000000000001</v>
      </c>
      <c r="AH43" s="33">
        <v>555.70000000000005</v>
      </c>
      <c r="AI43" s="33">
        <v>594.5</v>
      </c>
      <c r="AJ43" s="33">
        <v>1168.5</v>
      </c>
      <c r="AK43" s="33">
        <v>3220.1</v>
      </c>
      <c r="AL43" s="33">
        <v>0</v>
      </c>
      <c r="AM43" s="91">
        <v>36425.300000000003</v>
      </c>
      <c r="AN43" s="91">
        <v>7066.5</v>
      </c>
      <c r="AO43" s="91">
        <v>6843.4</v>
      </c>
      <c r="AP43" s="33">
        <v>1073.3</v>
      </c>
      <c r="AQ43" s="33">
        <v>0.4</v>
      </c>
      <c r="AR43" s="33">
        <v>1022.5</v>
      </c>
      <c r="AS43" s="33">
        <v>675.5</v>
      </c>
      <c r="AT43" s="91">
        <v>312.3</v>
      </c>
      <c r="AU43" s="33">
        <v>-1457.2</v>
      </c>
      <c r="AV43" s="89">
        <f t="shared" si="0"/>
        <v>13428.100000000002</v>
      </c>
      <c r="AW43" s="89">
        <f t="shared" si="1"/>
        <v>66847.300000000017</v>
      </c>
    </row>
    <row r="44" spans="1:49" ht="20">
      <c r="A44" s="23" t="s">
        <v>211</v>
      </c>
      <c r="B44" s="22" t="s">
        <v>175</v>
      </c>
      <c r="C44" s="34">
        <v>0</v>
      </c>
      <c r="D44" s="27">
        <v>0</v>
      </c>
      <c r="E44" s="34">
        <v>0</v>
      </c>
      <c r="F44" s="34">
        <v>0</v>
      </c>
      <c r="G44" s="34">
        <v>0</v>
      </c>
      <c r="H44" s="34">
        <v>0</v>
      </c>
      <c r="I44" s="34">
        <v>0</v>
      </c>
      <c r="J44" s="34">
        <v>0</v>
      </c>
      <c r="K44" s="34">
        <v>0</v>
      </c>
      <c r="L44" s="27">
        <v>0</v>
      </c>
      <c r="M44" s="34">
        <v>0</v>
      </c>
      <c r="N44" s="27">
        <v>0</v>
      </c>
      <c r="O44" s="27">
        <v>0</v>
      </c>
      <c r="P44" s="34">
        <v>0</v>
      </c>
      <c r="Q44" s="34">
        <v>0</v>
      </c>
      <c r="R44" s="34">
        <v>0</v>
      </c>
      <c r="S44" s="34">
        <v>0</v>
      </c>
      <c r="T44" s="34">
        <v>0</v>
      </c>
      <c r="U44" s="34">
        <v>0</v>
      </c>
      <c r="V44" s="34">
        <v>0</v>
      </c>
      <c r="W44" s="27">
        <v>0</v>
      </c>
      <c r="X44" s="34">
        <v>0</v>
      </c>
      <c r="Y44" s="34">
        <v>0</v>
      </c>
      <c r="Z44" s="34">
        <v>0</v>
      </c>
      <c r="AA44" s="34">
        <v>0</v>
      </c>
      <c r="AB44" s="34">
        <v>0</v>
      </c>
      <c r="AC44" s="34">
        <v>0</v>
      </c>
      <c r="AD44" s="34">
        <v>0</v>
      </c>
      <c r="AE44" s="34">
        <v>0</v>
      </c>
      <c r="AF44" s="34">
        <v>0</v>
      </c>
      <c r="AG44" s="34">
        <v>0</v>
      </c>
      <c r="AH44" s="34">
        <v>0</v>
      </c>
      <c r="AI44" s="34">
        <v>0</v>
      </c>
      <c r="AJ44" s="34">
        <v>0</v>
      </c>
      <c r="AK44" s="34">
        <v>0</v>
      </c>
      <c r="AL44" s="34">
        <v>0</v>
      </c>
      <c r="AM44" s="91">
        <v>1812.9</v>
      </c>
      <c r="AN44" s="91">
        <v>0</v>
      </c>
      <c r="AO44" s="91">
        <v>0</v>
      </c>
      <c r="AP44" s="34">
        <v>0</v>
      </c>
      <c r="AQ44" s="34">
        <v>0</v>
      </c>
      <c r="AR44" s="34">
        <v>0</v>
      </c>
      <c r="AS44" s="34">
        <v>0</v>
      </c>
      <c r="AT44" s="91">
        <v>0</v>
      </c>
      <c r="AU44" s="34">
        <v>0</v>
      </c>
      <c r="AV44" s="89">
        <f t="shared" si="0"/>
        <v>0</v>
      </c>
      <c r="AW44" s="89">
        <f t="shared" si="1"/>
        <v>1812.9</v>
      </c>
    </row>
    <row r="45" spans="1:49" ht="40">
      <c r="A45" s="23" t="s">
        <v>212</v>
      </c>
      <c r="B45" s="22" t="s">
        <v>175</v>
      </c>
      <c r="C45" s="33">
        <v>35.200000000000003</v>
      </c>
      <c r="D45" s="27">
        <v>1.4</v>
      </c>
      <c r="E45" s="33">
        <v>3.5</v>
      </c>
      <c r="F45" s="33">
        <v>0</v>
      </c>
      <c r="G45" s="33">
        <v>39.5</v>
      </c>
      <c r="H45" s="33">
        <v>191.1</v>
      </c>
      <c r="I45" s="33">
        <v>6.8</v>
      </c>
      <c r="J45" s="33">
        <v>21</v>
      </c>
      <c r="K45" s="33">
        <v>345.2</v>
      </c>
      <c r="L45" s="27">
        <v>289</v>
      </c>
      <c r="M45" s="33">
        <v>68.8</v>
      </c>
      <c r="N45" s="27">
        <v>49</v>
      </c>
      <c r="O45" s="27">
        <v>182.9</v>
      </c>
      <c r="P45" s="33">
        <v>65.900000000000006</v>
      </c>
      <c r="Q45" s="33">
        <v>525.29999999999995</v>
      </c>
      <c r="R45" s="33">
        <v>95.1</v>
      </c>
      <c r="S45" s="33">
        <v>112.1</v>
      </c>
      <c r="T45" s="33">
        <v>298.89999999999998</v>
      </c>
      <c r="U45" s="33">
        <v>102.7</v>
      </c>
      <c r="V45" s="33">
        <v>30.6</v>
      </c>
      <c r="W45" s="27">
        <v>138</v>
      </c>
      <c r="X45" s="33">
        <v>164</v>
      </c>
      <c r="Y45" s="33">
        <v>140.69999999999999</v>
      </c>
      <c r="Z45" s="33">
        <v>322.10000000000002</v>
      </c>
      <c r="AA45" s="33">
        <v>60.5</v>
      </c>
      <c r="AB45" s="33">
        <v>10.4</v>
      </c>
      <c r="AC45" s="33">
        <v>14.7</v>
      </c>
      <c r="AD45" s="33">
        <v>28.7</v>
      </c>
      <c r="AE45" s="33">
        <v>34.9</v>
      </c>
      <c r="AF45" s="33">
        <v>11.9</v>
      </c>
      <c r="AG45" s="33">
        <v>78</v>
      </c>
      <c r="AH45" s="33">
        <v>67.7</v>
      </c>
      <c r="AI45" s="33">
        <v>32.1</v>
      </c>
      <c r="AJ45" s="33">
        <v>99</v>
      </c>
      <c r="AK45" s="33">
        <v>45.6</v>
      </c>
      <c r="AL45" s="33">
        <v>0</v>
      </c>
      <c r="AM45" s="91">
        <v>1040.4000000000001</v>
      </c>
      <c r="AN45" s="91">
        <v>1.1000000000000001</v>
      </c>
      <c r="AO45" s="91">
        <v>80.5</v>
      </c>
      <c r="AP45" s="33">
        <v>304.39999999999998</v>
      </c>
      <c r="AQ45" s="33">
        <v>0</v>
      </c>
      <c r="AR45" s="33">
        <v>767</v>
      </c>
      <c r="AS45" s="33">
        <v>0</v>
      </c>
      <c r="AT45" s="91">
        <v>0</v>
      </c>
      <c r="AU45" s="33">
        <v>-5906</v>
      </c>
      <c r="AV45" s="89">
        <f t="shared" si="0"/>
        <v>3712.2999999999988</v>
      </c>
      <c r="AW45" s="89">
        <f t="shared" si="1"/>
        <v>5905.6999999999989</v>
      </c>
    </row>
    <row r="46" spans="1:49" ht="50">
      <c r="A46" s="23" t="s">
        <v>213</v>
      </c>
      <c r="B46" s="22" t="s">
        <v>175</v>
      </c>
      <c r="C46" s="34">
        <v>586.9</v>
      </c>
      <c r="D46" s="27">
        <v>22.6</v>
      </c>
      <c r="E46" s="34">
        <v>57.2</v>
      </c>
      <c r="F46" s="34">
        <v>0.2</v>
      </c>
      <c r="G46" s="34">
        <v>1218.5999999999999</v>
      </c>
      <c r="H46" s="34">
        <v>2411</v>
      </c>
      <c r="I46" s="34">
        <v>106.3</v>
      </c>
      <c r="J46" s="34">
        <v>425.9</v>
      </c>
      <c r="K46" s="34">
        <v>3895.5</v>
      </c>
      <c r="L46" s="27">
        <v>4503.8</v>
      </c>
      <c r="M46" s="34">
        <v>1340</v>
      </c>
      <c r="N46" s="27">
        <v>777.4</v>
      </c>
      <c r="O46" s="27">
        <v>2404.3000000000002</v>
      </c>
      <c r="P46" s="34">
        <v>1313.5</v>
      </c>
      <c r="Q46" s="34">
        <v>6878.5</v>
      </c>
      <c r="R46" s="34">
        <v>1621.8</v>
      </c>
      <c r="S46" s="34">
        <v>1901.1</v>
      </c>
      <c r="T46" s="34">
        <v>8693.6</v>
      </c>
      <c r="U46" s="34">
        <v>1393.7</v>
      </c>
      <c r="V46" s="34">
        <v>480.6</v>
      </c>
      <c r="W46" s="27">
        <v>1942.2</v>
      </c>
      <c r="X46" s="34">
        <v>4012.7</v>
      </c>
      <c r="Y46" s="34">
        <v>4059.6</v>
      </c>
      <c r="Z46" s="34">
        <v>4390.8999999999996</v>
      </c>
      <c r="AA46" s="34">
        <v>1419.6</v>
      </c>
      <c r="AB46" s="34">
        <v>229.8</v>
      </c>
      <c r="AC46" s="34">
        <v>463.6</v>
      </c>
      <c r="AD46" s="34">
        <v>444</v>
      </c>
      <c r="AE46" s="34">
        <v>588.9</v>
      </c>
      <c r="AF46" s="34">
        <v>269.3</v>
      </c>
      <c r="AG46" s="34">
        <v>1191.3</v>
      </c>
      <c r="AH46" s="34">
        <v>1141.5999999999999</v>
      </c>
      <c r="AI46" s="34">
        <v>568.79999999999995</v>
      </c>
      <c r="AJ46" s="34">
        <v>1647.3</v>
      </c>
      <c r="AK46" s="34">
        <v>803.9</v>
      </c>
      <c r="AL46" s="34">
        <v>0</v>
      </c>
      <c r="AM46" s="91">
        <v>39042.699999999997</v>
      </c>
      <c r="AN46" s="91">
        <v>48.8</v>
      </c>
      <c r="AO46" s="91">
        <v>215.4</v>
      </c>
      <c r="AP46" s="34">
        <v>9262.1</v>
      </c>
      <c r="AQ46" s="34">
        <v>-455.4</v>
      </c>
      <c r="AR46" s="34">
        <v>0</v>
      </c>
      <c r="AS46" s="34">
        <v>912.6</v>
      </c>
      <c r="AT46" s="91">
        <v>12294.8</v>
      </c>
      <c r="AU46" s="34">
        <v>0</v>
      </c>
      <c r="AV46" s="89">
        <f t="shared" si="0"/>
        <v>63206</v>
      </c>
      <c r="AW46" s="89">
        <f t="shared" si="1"/>
        <v>124527.00000000001</v>
      </c>
    </row>
    <row r="47" spans="1:49" ht="20">
      <c r="A47" s="23" t="s">
        <v>214</v>
      </c>
      <c r="B47" s="22" t="s">
        <v>175</v>
      </c>
      <c r="C47" s="33">
        <v>22132.799999999999</v>
      </c>
      <c r="D47" s="27">
        <v>636.20000000000005</v>
      </c>
      <c r="E47" s="33">
        <v>1185</v>
      </c>
      <c r="F47" s="33">
        <v>5.5</v>
      </c>
      <c r="G47" s="33">
        <v>82784.7</v>
      </c>
      <c r="H47" s="33">
        <v>52287.4</v>
      </c>
      <c r="I47" s="33">
        <v>5945.3</v>
      </c>
      <c r="J47" s="33">
        <v>20363.2</v>
      </c>
      <c r="K47" s="33">
        <v>83214.3</v>
      </c>
      <c r="L47" s="27">
        <v>105888</v>
      </c>
      <c r="M47" s="33">
        <v>48897.5</v>
      </c>
      <c r="N47" s="27">
        <v>24754.7</v>
      </c>
      <c r="O47" s="27">
        <v>91064.5</v>
      </c>
      <c r="P47" s="33">
        <v>58789.599999999999</v>
      </c>
      <c r="Q47" s="33">
        <v>193528.3</v>
      </c>
      <c r="R47" s="33">
        <v>55335.4</v>
      </c>
      <c r="S47" s="33">
        <v>75508.600000000006</v>
      </c>
      <c r="T47" s="33">
        <v>125607.5</v>
      </c>
      <c r="U47" s="33">
        <v>51774</v>
      </c>
      <c r="V47" s="33">
        <v>16780.7</v>
      </c>
      <c r="W47" s="27">
        <v>57611.8</v>
      </c>
      <c r="X47" s="33">
        <v>116554.2</v>
      </c>
      <c r="Y47" s="33">
        <v>102270.6</v>
      </c>
      <c r="Z47" s="33">
        <v>71826.600000000006</v>
      </c>
      <c r="AA47" s="33">
        <v>51145.1</v>
      </c>
      <c r="AB47" s="33">
        <v>14535.8</v>
      </c>
      <c r="AC47" s="33">
        <v>23451</v>
      </c>
      <c r="AD47" s="33">
        <v>23186.9</v>
      </c>
      <c r="AE47" s="33">
        <v>61348.9</v>
      </c>
      <c r="AF47" s="33">
        <v>24318.2</v>
      </c>
      <c r="AG47" s="33">
        <v>67363.600000000006</v>
      </c>
      <c r="AH47" s="33">
        <v>37070.300000000003</v>
      </c>
      <c r="AI47" s="33">
        <v>26479.8</v>
      </c>
      <c r="AJ47" s="33">
        <v>50236</v>
      </c>
      <c r="AK47" s="33">
        <v>34326.5</v>
      </c>
      <c r="AL47" s="33">
        <v>0</v>
      </c>
      <c r="AM47" s="91">
        <v>626390.69999999995</v>
      </c>
      <c r="AN47" s="91">
        <v>32593.4</v>
      </c>
      <c r="AO47" s="91">
        <v>207731.4</v>
      </c>
      <c r="AP47" s="33">
        <v>404977.4</v>
      </c>
      <c r="AQ47" s="33">
        <v>-5874</v>
      </c>
      <c r="AR47" s="33">
        <v>17466</v>
      </c>
      <c r="AS47" s="33">
        <v>11865.3</v>
      </c>
      <c r="AT47" s="91">
        <v>614226.80000000005</v>
      </c>
      <c r="AU47" s="33">
        <v>-526274.80000000005</v>
      </c>
      <c r="AV47" s="89">
        <f t="shared" si="0"/>
        <v>1878208.5000000002</v>
      </c>
      <c r="AW47" s="89">
        <f t="shared" si="1"/>
        <v>3787585.5</v>
      </c>
    </row>
    <row r="48" spans="1:49" ht="13">
      <c r="A48" s="23" t="s">
        <v>215</v>
      </c>
      <c r="B48" s="22" t="s">
        <v>175</v>
      </c>
      <c r="C48" s="34">
        <v>28828.6</v>
      </c>
      <c r="D48" s="27">
        <v>739.3</v>
      </c>
      <c r="E48" s="34">
        <v>1594.4</v>
      </c>
      <c r="F48" s="34">
        <v>42.7</v>
      </c>
      <c r="G48" s="34">
        <v>17512.2</v>
      </c>
      <c r="H48" s="34">
        <v>17790.7</v>
      </c>
      <c r="I48" s="34">
        <v>1840.9</v>
      </c>
      <c r="J48" s="34">
        <v>8383.1</v>
      </c>
      <c r="K48" s="34">
        <v>8051.7</v>
      </c>
      <c r="L48" s="27">
        <v>34262</v>
      </c>
      <c r="M48" s="34">
        <v>19102</v>
      </c>
      <c r="N48" s="27">
        <v>10790.5</v>
      </c>
      <c r="O48" s="27">
        <v>26481.3</v>
      </c>
      <c r="P48" s="34">
        <v>28769.4</v>
      </c>
      <c r="Q48" s="34">
        <v>81414.899999999994</v>
      </c>
      <c r="R48" s="34">
        <v>22706.2</v>
      </c>
      <c r="S48" s="34">
        <v>33518.1</v>
      </c>
      <c r="T48" s="34">
        <v>41335.9</v>
      </c>
      <c r="U48" s="34">
        <v>16578.900000000001</v>
      </c>
      <c r="V48" s="34">
        <v>5962.4</v>
      </c>
      <c r="W48" s="27">
        <v>39769.300000000003</v>
      </c>
      <c r="X48" s="34">
        <v>65876.100000000006</v>
      </c>
      <c r="Y48" s="34">
        <v>104460.3</v>
      </c>
      <c r="Z48" s="34">
        <v>49639.6</v>
      </c>
      <c r="AA48" s="34">
        <v>33761.699999999997</v>
      </c>
      <c r="AB48" s="34">
        <v>8862.2000000000007</v>
      </c>
      <c r="AC48" s="34">
        <v>15119.2</v>
      </c>
      <c r="AD48" s="34">
        <v>23980.799999999999</v>
      </c>
      <c r="AE48" s="34">
        <v>69569</v>
      </c>
      <c r="AF48" s="34">
        <v>97635.1</v>
      </c>
      <c r="AG48" s="34">
        <v>98222.3</v>
      </c>
      <c r="AH48" s="34">
        <v>90916</v>
      </c>
      <c r="AI48" s="34">
        <v>67392.3</v>
      </c>
      <c r="AJ48" s="34">
        <v>54789.5</v>
      </c>
      <c r="AK48" s="34">
        <v>31063.7</v>
      </c>
      <c r="AL48" s="34">
        <v>1812.9</v>
      </c>
      <c r="AM48" s="91">
        <v>0</v>
      </c>
      <c r="AN48" s="91">
        <v>0</v>
      </c>
      <c r="AO48" s="91">
        <v>0</v>
      </c>
      <c r="AP48" s="34">
        <v>0</v>
      </c>
      <c r="AQ48" s="34">
        <v>0</v>
      </c>
      <c r="AR48" s="34">
        <v>0</v>
      </c>
      <c r="AS48" s="34">
        <v>0</v>
      </c>
      <c r="AT48" s="91">
        <v>0</v>
      </c>
      <c r="AU48" s="34">
        <v>0</v>
      </c>
      <c r="AV48" s="89">
        <f t="shared" si="0"/>
        <v>1258575.1999999997</v>
      </c>
      <c r="AW48" s="89">
        <f t="shared" si="1"/>
        <v>1258575.1999999997</v>
      </c>
    </row>
    <row r="49" spans="1:49" ht="13">
      <c r="A49" s="23" t="s">
        <v>216</v>
      </c>
      <c r="B49" s="22" t="s">
        <v>175</v>
      </c>
      <c r="C49" s="33">
        <v>50961.4</v>
      </c>
      <c r="D49" s="27">
        <v>1375.4</v>
      </c>
      <c r="E49" s="33">
        <v>2779.4</v>
      </c>
      <c r="F49" s="33">
        <v>48.2</v>
      </c>
      <c r="G49" s="33">
        <v>100296.9</v>
      </c>
      <c r="H49" s="33">
        <v>70078.100000000006</v>
      </c>
      <c r="I49" s="33">
        <v>7786.1</v>
      </c>
      <c r="J49" s="33">
        <v>28746.3</v>
      </c>
      <c r="K49" s="33">
        <v>91266</v>
      </c>
      <c r="L49" s="27">
        <v>140150</v>
      </c>
      <c r="M49" s="33">
        <v>67999.5</v>
      </c>
      <c r="N49" s="27">
        <v>35545.1</v>
      </c>
      <c r="O49" s="27">
        <v>117545.9</v>
      </c>
      <c r="P49" s="33">
        <v>87559</v>
      </c>
      <c r="Q49" s="33">
        <v>274943.09999999998</v>
      </c>
      <c r="R49" s="33">
        <v>78041.600000000006</v>
      </c>
      <c r="S49" s="33">
        <v>109026.7</v>
      </c>
      <c r="T49" s="33">
        <v>166943.4</v>
      </c>
      <c r="U49" s="33">
        <v>68352.899999999994</v>
      </c>
      <c r="V49" s="33">
        <v>22743.1</v>
      </c>
      <c r="W49" s="27">
        <v>97381.1</v>
      </c>
      <c r="X49" s="33">
        <v>182430.4</v>
      </c>
      <c r="Y49" s="33">
        <v>206730.9</v>
      </c>
      <c r="Z49" s="33">
        <v>121466.2</v>
      </c>
      <c r="AA49" s="33">
        <v>84906.8</v>
      </c>
      <c r="AB49" s="33">
        <v>23398</v>
      </c>
      <c r="AC49" s="33">
        <v>38570.300000000003</v>
      </c>
      <c r="AD49" s="33">
        <v>47167.7</v>
      </c>
      <c r="AE49" s="33">
        <v>130918</v>
      </c>
      <c r="AF49" s="33">
        <v>121953.2</v>
      </c>
      <c r="AG49" s="33">
        <v>165585.79999999999</v>
      </c>
      <c r="AH49" s="33">
        <v>127986.3</v>
      </c>
      <c r="AI49" s="33">
        <v>93872.1</v>
      </c>
      <c r="AJ49" s="33">
        <v>105025.5</v>
      </c>
      <c r="AK49" s="33">
        <v>65390.2</v>
      </c>
      <c r="AL49" s="33">
        <v>1812.9</v>
      </c>
      <c r="AM49" s="91">
        <v>0</v>
      </c>
      <c r="AN49" s="91">
        <v>0</v>
      </c>
      <c r="AO49" s="91">
        <v>0</v>
      </c>
      <c r="AP49" s="33">
        <v>0</v>
      </c>
      <c r="AQ49" s="33">
        <v>0</v>
      </c>
      <c r="AR49" s="33">
        <v>0</v>
      </c>
      <c r="AS49" s="33">
        <v>0</v>
      </c>
      <c r="AT49" s="91">
        <v>0</v>
      </c>
      <c r="AU49" s="33">
        <v>0</v>
      </c>
      <c r="AV49" s="89">
        <f t="shared" si="0"/>
        <v>3136783.4999999995</v>
      </c>
      <c r="AW49" s="89">
        <f t="shared" si="1"/>
        <v>3136783.4999999995</v>
      </c>
    </row>
    <row r="50" spans="1:49">
      <c r="A50" s="108" t="s">
        <v>613</v>
      </c>
      <c r="AV50" s="89">
        <f t="shared" si="0"/>
        <v>0</v>
      </c>
      <c r="AW50" s="89">
        <f t="shared" si="1"/>
        <v>0</v>
      </c>
    </row>
  </sheetData>
  <mergeCells count="9">
    <mergeCell ref="A6:B6"/>
    <mergeCell ref="C6:AU6"/>
    <mergeCell ref="A7:B7"/>
    <mergeCell ref="A3:B3"/>
    <mergeCell ref="C3:AU3"/>
    <mergeCell ref="A4:B4"/>
    <mergeCell ref="C4:AU4"/>
    <mergeCell ref="A5:B5"/>
    <mergeCell ref="C5:AU5"/>
  </mergeCells>
  <phoneticPr fontId="41" type="noConversion"/>
  <hyperlinks>
    <hyperlink ref="A2" r:id="rId1" display="http://localhost/OECDStat_Metadata/ShowMetadata.ashx?Dataset=IOTSI4_2018&amp;ShowOnWeb=true&amp;Lang=en" xr:uid="{00000000-0004-0000-0100-000000000000}"/>
    <hyperlink ref="C3" r:id="rId2" display="http://localhost/OECDStat_Metadata/ShowMetadata.ashx?Dataset=IOTSI4_2018&amp;Coords=[VAR].[TTL]&amp;ShowOnWeb=true&amp;Lang=en" xr:uid="{00000000-0004-0000-0100-000001000000}"/>
    <hyperlink ref="A50" r:id="rId3" display="https://stats-2.oecd.org/index.aspx?DatasetCode=IOTSI4_2018" xr:uid="{3E879BEC-C1EB-4597-8E8C-A5DC8B4C39FC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63BA3-6663-4C6E-81F0-7F83715A3EAE}">
  <sheetPr>
    <tabColor theme="9" tint="0.59999389629810485"/>
  </sheetPr>
  <dimension ref="A1:BG59"/>
  <sheetViews>
    <sheetView topLeftCell="A2" workbookViewId="0">
      <selection activeCell="C11" sqref="C11"/>
    </sheetView>
  </sheetViews>
  <sheetFormatPr defaultRowHeight="14.5"/>
  <cols>
    <col min="1" max="1" width="27.453125" customWidth="1"/>
    <col min="2" max="2" width="2.453125" customWidth="1"/>
    <col min="3" max="56" width="8.7265625" customWidth="1"/>
    <col min="57" max="58" width="11.36328125" bestFit="1" customWidth="1"/>
    <col min="59" max="59" width="49" style="95" customWidth="1"/>
  </cols>
  <sheetData>
    <row r="1" spans="1:59" hidden="1">
      <c r="A1" s="121" t="e">
        <f ca="1">DotStatQuery(B1)</f>
        <v>#NAME?</v>
      </c>
      <c r="B1" s="121" t="s">
        <v>217</v>
      </c>
    </row>
    <row r="2" spans="1:59" ht="24">
      <c r="A2" s="122" t="s">
        <v>616</v>
      </c>
    </row>
    <row r="3" spans="1:59">
      <c r="A3" s="163" t="s">
        <v>121</v>
      </c>
      <c r="B3" s="164"/>
      <c r="C3" s="165" t="s">
        <v>122</v>
      </c>
      <c r="D3" s="166"/>
      <c r="E3" s="166"/>
      <c r="F3" s="166"/>
      <c r="G3" s="166"/>
      <c r="H3" s="166"/>
      <c r="I3" s="166"/>
      <c r="J3" s="166"/>
      <c r="K3" s="166"/>
      <c r="L3" s="166"/>
      <c r="M3" s="166"/>
      <c r="N3" s="166"/>
      <c r="O3" s="166"/>
      <c r="P3" s="166"/>
      <c r="Q3" s="166"/>
      <c r="R3" s="166"/>
      <c r="S3" s="166"/>
      <c r="T3" s="166"/>
      <c r="U3" s="166"/>
      <c r="V3" s="166"/>
      <c r="W3" s="166"/>
      <c r="X3" s="166"/>
      <c r="Y3" s="166"/>
      <c r="Z3" s="166"/>
      <c r="AA3" s="166"/>
      <c r="AB3" s="166"/>
      <c r="AC3" s="166"/>
      <c r="AD3" s="166"/>
      <c r="AE3" s="166"/>
      <c r="AF3" s="166"/>
      <c r="AG3" s="166"/>
      <c r="AH3" s="166"/>
      <c r="AI3" s="166"/>
      <c r="AJ3" s="166"/>
      <c r="AK3" s="166"/>
      <c r="AL3" s="166"/>
      <c r="AM3" s="166"/>
      <c r="AN3" s="166"/>
      <c r="AO3" s="166"/>
      <c r="AP3" s="166"/>
      <c r="AQ3" s="166"/>
      <c r="AR3" s="166"/>
      <c r="AS3" s="166"/>
      <c r="AT3" s="166"/>
      <c r="AU3" s="166"/>
      <c r="AV3" s="166"/>
      <c r="AW3" s="166"/>
      <c r="AX3" s="166"/>
      <c r="AY3" s="166"/>
      <c r="AZ3" s="166"/>
      <c r="BA3" s="166"/>
      <c r="BB3" s="166"/>
      <c r="BC3" s="166"/>
      <c r="BD3" s="167"/>
    </row>
    <row r="4" spans="1:59">
      <c r="A4" s="163" t="s">
        <v>123</v>
      </c>
      <c r="B4" s="164"/>
      <c r="C4" s="168" t="s">
        <v>612</v>
      </c>
      <c r="D4" s="169"/>
      <c r="E4" s="169"/>
      <c r="F4" s="169"/>
      <c r="G4" s="169"/>
      <c r="H4" s="169"/>
      <c r="I4" s="169"/>
      <c r="J4" s="169"/>
      <c r="K4" s="169"/>
      <c r="L4" s="169"/>
      <c r="M4" s="169"/>
      <c r="N4" s="169"/>
      <c r="O4" s="169"/>
      <c r="P4" s="169"/>
      <c r="Q4" s="169"/>
      <c r="R4" s="169"/>
      <c r="S4" s="169"/>
      <c r="T4" s="169"/>
      <c r="U4" s="169"/>
      <c r="V4" s="169"/>
      <c r="W4" s="169"/>
      <c r="X4" s="169"/>
      <c r="Y4" s="169"/>
      <c r="Z4" s="169"/>
      <c r="AA4" s="169"/>
      <c r="AB4" s="169"/>
      <c r="AC4" s="169"/>
      <c r="AD4" s="169"/>
      <c r="AE4" s="169"/>
      <c r="AF4" s="169"/>
      <c r="AG4" s="169"/>
      <c r="AH4" s="169"/>
      <c r="AI4" s="169"/>
      <c r="AJ4" s="169"/>
      <c r="AK4" s="169"/>
      <c r="AL4" s="169"/>
      <c r="AM4" s="169"/>
      <c r="AN4" s="169"/>
      <c r="AO4" s="169"/>
      <c r="AP4" s="169"/>
      <c r="AQ4" s="169"/>
      <c r="AR4" s="169"/>
      <c r="AS4" s="169"/>
      <c r="AT4" s="169"/>
      <c r="AU4" s="169"/>
      <c r="AV4" s="169"/>
      <c r="AW4" s="169"/>
      <c r="AX4" s="169"/>
      <c r="AY4" s="169"/>
      <c r="AZ4" s="169"/>
      <c r="BA4" s="169"/>
      <c r="BB4" s="169"/>
      <c r="BC4" s="169"/>
      <c r="BD4" s="170"/>
    </row>
    <row r="5" spans="1:59">
      <c r="A5" s="123" t="s">
        <v>124</v>
      </c>
      <c r="B5" s="124"/>
      <c r="C5" s="125" t="s">
        <v>617</v>
      </c>
      <c r="D5" s="126"/>
      <c r="E5" s="126"/>
      <c r="F5" s="126"/>
      <c r="G5" s="126"/>
      <c r="H5" s="126"/>
      <c r="I5" s="126"/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6"/>
      <c r="AI5" s="126"/>
      <c r="AJ5" s="126"/>
      <c r="AK5" s="126"/>
      <c r="AL5" s="126"/>
      <c r="AM5" s="126"/>
      <c r="AN5" s="126"/>
      <c r="AO5" s="126"/>
      <c r="AP5" s="126"/>
      <c r="AQ5" s="126"/>
      <c r="AR5" s="126"/>
      <c r="AS5" s="126"/>
      <c r="AT5" s="126"/>
      <c r="AU5" s="126"/>
      <c r="AV5" s="126"/>
      <c r="AW5" s="126"/>
      <c r="AX5" s="126"/>
      <c r="AY5" s="126"/>
      <c r="AZ5" s="126"/>
      <c r="BA5" s="126"/>
      <c r="BB5" s="126"/>
      <c r="BC5" s="126"/>
      <c r="BD5" s="127"/>
      <c r="BE5" t="s">
        <v>600</v>
      </c>
      <c r="BF5" t="s">
        <v>600</v>
      </c>
      <c r="BG5" s="95" t="s">
        <v>600</v>
      </c>
    </row>
    <row r="6" spans="1:59" ht="14.5" customHeight="1">
      <c r="A6" s="123" t="s">
        <v>126</v>
      </c>
      <c r="B6" s="124"/>
      <c r="C6" s="125" t="s">
        <v>127</v>
      </c>
      <c r="D6" s="126"/>
      <c r="E6" s="126"/>
      <c r="F6" s="126"/>
      <c r="G6" s="126"/>
      <c r="H6" s="126"/>
      <c r="I6" s="126"/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  <c r="AD6" s="126"/>
      <c r="AE6" s="126"/>
      <c r="AF6" s="126"/>
      <c r="AG6" s="126"/>
      <c r="AH6" s="126"/>
      <c r="AI6" s="126"/>
      <c r="AJ6" s="126"/>
      <c r="AK6" s="126"/>
      <c r="AL6" s="126"/>
      <c r="AM6" s="126"/>
      <c r="AN6" s="126"/>
      <c r="AO6" s="126"/>
      <c r="AP6" s="126"/>
      <c r="AQ6" s="126"/>
      <c r="AR6" s="126"/>
      <c r="AS6" s="126"/>
      <c r="AT6" s="126"/>
      <c r="AU6" s="126"/>
      <c r="AV6" s="126"/>
      <c r="AW6" s="126"/>
      <c r="AX6" s="126"/>
      <c r="AY6" s="126"/>
      <c r="AZ6" s="126"/>
      <c r="BA6" s="126"/>
      <c r="BB6" s="126"/>
      <c r="BC6" s="126"/>
      <c r="BD6" s="127"/>
    </row>
    <row r="7" spans="1:59" ht="37.5" customHeight="1">
      <c r="A7" s="171" t="s">
        <v>618</v>
      </c>
      <c r="B7" s="172"/>
      <c r="C7" s="128" t="s">
        <v>619</v>
      </c>
      <c r="D7" s="128" t="s">
        <v>620</v>
      </c>
      <c r="E7" s="128" t="s">
        <v>621</v>
      </c>
      <c r="F7" s="128" t="s">
        <v>622</v>
      </c>
      <c r="G7" s="128" t="s">
        <v>132</v>
      </c>
      <c r="H7" s="128" t="s">
        <v>133</v>
      </c>
      <c r="I7" s="128" t="s">
        <v>623</v>
      </c>
      <c r="J7" s="128" t="s">
        <v>135</v>
      </c>
      <c r="K7" s="128" t="s">
        <v>136</v>
      </c>
      <c r="L7" s="128" t="s">
        <v>137</v>
      </c>
      <c r="M7" s="128" t="s">
        <v>624</v>
      </c>
      <c r="N7" s="128" t="s">
        <v>625</v>
      </c>
      <c r="O7" s="128" t="s">
        <v>626</v>
      </c>
      <c r="P7" s="128" t="s">
        <v>140</v>
      </c>
      <c r="Q7" s="128" t="s">
        <v>141</v>
      </c>
      <c r="R7" s="128" t="s">
        <v>142</v>
      </c>
      <c r="S7" s="128" t="s">
        <v>627</v>
      </c>
      <c r="T7" s="128" t="s">
        <v>144</v>
      </c>
      <c r="U7" s="128" t="s">
        <v>145</v>
      </c>
      <c r="V7" s="128" t="s">
        <v>146</v>
      </c>
      <c r="W7" s="128" t="s">
        <v>147</v>
      </c>
      <c r="X7" s="128" t="s">
        <v>628</v>
      </c>
      <c r="Y7" s="128" t="s">
        <v>629</v>
      </c>
      <c r="Z7" s="128" t="s">
        <v>630</v>
      </c>
      <c r="AA7" s="128" t="s">
        <v>150</v>
      </c>
      <c r="AB7" s="128" t="s">
        <v>151</v>
      </c>
      <c r="AC7" s="128" t="s">
        <v>631</v>
      </c>
      <c r="AD7" s="128" t="s">
        <v>632</v>
      </c>
      <c r="AE7" s="128" t="s">
        <v>633</v>
      </c>
      <c r="AF7" s="128" t="s">
        <v>634</v>
      </c>
      <c r="AG7" s="128" t="s">
        <v>635</v>
      </c>
      <c r="AH7" s="128" t="s">
        <v>636</v>
      </c>
      <c r="AI7" s="128" t="s">
        <v>154</v>
      </c>
      <c r="AJ7" s="128" t="s">
        <v>155</v>
      </c>
      <c r="AK7" s="128" t="s">
        <v>156</v>
      </c>
      <c r="AL7" s="128" t="s">
        <v>157</v>
      </c>
      <c r="AM7" s="128" t="s">
        <v>158</v>
      </c>
      <c r="AN7" s="128" t="s">
        <v>637</v>
      </c>
      <c r="AO7" s="128" t="s">
        <v>638</v>
      </c>
      <c r="AP7" s="128" t="s">
        <v>639</v>
      </c>
      <c r="AQ7" s="128" t="s">
        <v>161</v>
      </c>
      <c r="AR7" s="128" t="s">
        <v>640</v>
      </c>
      <c r="AS7" s="128" t="s">
        <v>641</v>
      </c>
      <c r="AT7" s="128" t="s">
        <v>642</v>
      </c>
      <c r="AU7" s="128" t="s">
        <v>643</v>
      </c>
      <c r="AV7" s="128" t="s">
        <v>165</v>
      </c>
      <c r="AW7" s="128" t="s">
        <v>166</v>
      </c>
      <c r="AX7" s="128" t="s">
        <v>167</v>
      </c>
      <c r="AY7" s="128" t="s">
        <v>168</v>
      </c>
      <c r="AZ7" s="128" t="s">
        <v>169</v>
      </c>
      <c r="BA7" s="128" t="s">
        <v>170</v>
      </c>
      <c r="BB7" s="129" t="s">
        <v>171</v>
      </c>
      <c r="BC7" s="128" t="s">
        <v>172</v>
      </c>
      <c r="BD7" s="128" t="s">
        <v>173</v>
      </c>
      <c r="BE7" s="135" t="s">
        <v>594</v>
      </c>
      <c r="BF7" s="135" t="s">
        <v>595</v>
      </c>
    </row>
    <row r="8" spans="1:59">
      <c r="A8" s="130" t="s">
        <v>644</v>
      </c>
      <c r="B8" s="131" t="s">
        <v>175</v>
      </c>
      <c r="C8" s="131" t="s">
        <v>175</v>
      </c>
      <c r="D8" s="131" t="s">
        <v>175</v>
      </c>
      <c r="E8" s="131" t="s">
        <v>175</v>
      </c>
      <c r="F8" s="131" t="s">
        <v>175</v>
      </c>
      <c r="G8" s="131" t="s">
        <v>175</v>
      </c>
      <c r="H8" s="131" t="s">
        <v>175</v>
      </c>
      <c r="I8" s="131" t="s">
        <v>175</v>
      </c>
      <c r="J8" s="131" t="s">
        <v>175</v>
      </c>
      <c r="K8" s="131" t="s">
        <v>175</v>
      </c>
      <c r="L8" s="131" t="s">
        <v>175</v>
      </c>
      <c r="M8" s="131" t="s">
        <v>175</v>
      </c>
      <c r="N8" s="131" t="s">
        <v>175</v>
      </c>
      <c r="O8" s="131" t="s">
        <v>175</v>
      </c>
      <c r="P8" s="131" t="s">
        <v>175</v>
      </c>
      <c r="Q8" s="131" t="s">
        <v>175</v>
      </c>
      <c r="R8" s="131" t="s">
        <v>175</v>
      </c>
      <c r="S8" s="131" t="s">
        <v>175</v>
      </c>
      <c r="T8" s="131" t="s">
        <v>175</v>
      </c>
      <c r="U8" s="131" t="s">
        <v>175</v>
      </c>
      <c r="V8" s="131" t="s">
        <v>175</v>
      </c>
      <c r="W8" s="131" t="s">
        <v>175</v>
      </c>
      <c r="X8" s="131" t="s">
        <v>175</v>
      </c>
      <c r="Y8" s="131" t="s">
        <v>175</v>
      </c>
      <c r="Z8" s="131" t="s">
        <v>175</v>
      </c>
      <c r="AA8" s="131" t="s">
        <v>175</v>
      </c>
      <c r="AB8" s="131" t="s">
        <v>175</v>
      </c>
      <c r="AC8" s="131" t="s">
        <v>175</v>
      </c>
      <c r="AD8" s="131" t="s">
        <v>175</v>
      </c>
      <c r="AE8" s="131" t="s">
        <v>175</v>
      </c>
      <c r="AF8" s="131" t="s">
        <v>175</v>
      </c>
      <c r="AG8" s="131" t="s">
        <v>175</v>
      </c>
      <c r="AH8" s="131" t="s">
        <v>175</v>
      </c>
      <c r="AI8" s="131" t="s">
        <v>175</v>
      </c>
      <c r="AJ8" s="131" t="s">
        <v>175</v>
      </c>
      <c r="AK8" s="131" t="s">
        <v>175</v>
      </c>
      <c r="AL8" s="131" t="s">
        <v>175</v>
      </c>
      <c r="AM8" s="131" t="s">
        <v>175</v>
      </c>
      <c r="AN8" s="131" t="s">
        <v>175</v>
      </c>
      <c r="AO8" s="131" t="s">
        <v>175</v>
      </c>
      <c r="AP8" s="131" t="s">
        <v>175</v>
      </c>
      <c r="AQ8" s="131" t="s">
        <v>175</v>
      </c>
      <c r="AR8" s="131" t="s">
        <v>175</v>
      </c>
      <c r="AS8" s="131" t="s">
        <v>175</v>
      </c>
      <c r="AT8" s="131" t="s">
        <v>175</v>
      </c>
      <c r="AU8" s="131" t="s">
        <v>175</v>
      </c>
      <c r="AV8" s="131" t="s">
        <v>175</v>
      </c>
      <c r="AW8" s="131" t="s">
        <v>175</v>
      </c>
      <c r="AX8" s="131" t="s">
        <v>175</v>
      </c>
      <c r="AY8" s="131" t="s">
        <v>175</v>
      </c>
      <c r="AZ8" s="131" t="s">
        <v>175</v>
      </c>
      <c r="BA8" s="131" t="s">
        <v>175</v>
      </c>
      <c r="BB8" s="131" t="s">
        <v>175</v>
      </c>
      <c r="BC8" s="131" t="s">
        <v>175</v>
      </c>
      <c r="BD8" s="131" t="s">
        <v>175</v>
      </c>
    </row>
    <row r="9" spans="1:59" ht="20">
      <c r="A9" s="132" t="s">
        <v>645</v>
      </c>
      <c r="B9" s="131" t="s">
        <v>175</v>
      </c>
      <c r="C9" s="133">
        <v>2572</v>
      </c>
      <c r="D9" s="133">
        <v>85.4</v>
      </c>
      <c r="E9" s="133">
        <v>0.8</v>
      </c>
      <c r="F9" s="133">
        <v>4.0999999999999996</v>
      </c>
      <c r="G9" s="133">
        <v>0</v>
      </c>
      <c r="H9" s="133">
        <v>27287</v>
      </c>
      <c r="I9" s="133">
        <v>552.70000000000005</v>
      </c>
      <c r="J9" s="133">
        <v>687</v>
      </c>
      <c r="K9" s="133">
        <v>14.8</v>
      </c>
      <c r="L9" s="133">
        <v>13.1</v>
      </c>
      <c r="M9" s="133">
        <v>156.30000000000001</v>
      </c>
      <c r="N9" s="133">
        <v>313.2</v>
      </c>
      <c r="O9" s="133">
        <v>543.20000000000005</v>
      </c>
      <c r="P9" s="133">
        <v>14.5</v>
      </c>
      <c r="Q9" s="133">
        <v>40.299999999999997</v>
      </c>
      <c r="R9" s="133">
        <v>35.200000000000003</v>
      </c>
      <c r="S9" s="133">
        <v>104</v>
      </c>
      <c r="T9" s="133">
        <v>33.1</v>
      </c>
      <c r="U9" s="133">
        <v>55</v>
      </c>
      <c r="V9" s="133">
        <v>45.9</v>
      </c>
      <c r="W9" s="133">
        <v>29.1</v>
      </c>
      <c r="X9" s="133">
        <v>34.299999999999997</v>
      </c>
      <c r="Y9" s="133">
        <v>11.5</v>
      </c>
      <c r="Z9" s="133">
        <v>5.3</v>
      </c>
      <c r="AA9" s="133">
        <v>511.2</v>
      </c>
      <c r="AB9" s="133">
        <v>99</v>
      </c>
      <c r="AC9" s="133">
        <v>5.8</v>
      </c>
      <c r="AD9" s="133">
        <v>2</v>
      </c>
      <c r="AE9" s="133">
        <v>12.7</v>
      </c>
      <c r="AF9" s="133">
        <v>16.600000000000001</v>
      </c>
      <c r="AG9" s="133">
        <v>1.1000000000000001</v>
      </c>
      <c r="AH9" s="133">
        <v>5850.2</v>
      </c>
      <c r="AI9" s="133">
        <v>16.100000000000001</v>
      </c>
      <c r="AJ9" s="133">
        <v>10.5</v>
      </c>
      <c r="AK9" s="133">
        <v>4.5999999999999996</v>
      </c>
      <c r="AL9" s="133">
        <v>40.5</v>
      </c>
      <c r="AM9" s="133">
        <v>10.4</v>
      </c>
      <c r="AN9" s="133">
        <v>144.9</v>
      </c>
      <c r="AO9" s="133">
        <v>16.100000000000001</v>
      </c>
      <c r="AP9" s="133">
        <v>253.4</v>
      </c>
      <c r="AQ9" s="133">
        <v>408.3</v>
      </c>
      <c r="AR9" s="133">
        <v>1074.7</v>
      </c>
      <c r="AS9" s="133">
        <v>139.69999999999999</v>
      </c>
      <c r="AT9" s="133">
        <v>65.400000000000006</v>
      </c>
      <c r="AU9" s="133">
        <v>0</v>
      </c>
      <c r="AV9" s="133">
        <v>14327.7</v>
      </c>
      <c r="AW9" s="133">
        <v>56.4</v>
      </c>
      <c r="AX9" s="133">
        <v>1.6</v>
      </c>
      <c r="AY9" s="133">
        <v>412.3</v>
      </c>
      <c r="AZ9" s="133">
        <v>-287</v>
      </c>
      <c r="BA9" s="133">
        <v>315.89999999999998</v>
      </c>
      <c r="BB9" s="133">
        <v>160.30000000000001</v>
      </c>
      <c r="BC9" s="133">
        <v>643.1</v>
      </c>
      <c r="BD9" s="133">
        <v>-7669.9</v>
      </c>
      <c r="BE9" s="136">
        <f>SUM(C9:AU9)</f>
        <v>41320.999999999985</v>
      </c>
      <c r="BF9" s="136">
        <f>SUM(C9:BC9)</f>
        <v>56951.299999999988</v>
      </c>
      <c r="BG9" s="96" t="s">
        <v>89</v>
      </c>
    </row>
    <row r="10" spans="1:59">
      <c r="A10" s="132" t="s">
        <v>646</v>
      </c>
      <c r="B10" s="131" t="s">
        <v>175</v>
      </c>
      <c r="C10" s="134">
        <v>7.2</v>
      </c>
      <c r="D10" s="134">
        <v>173.9</v>
      </c>
      <c r="E10" s="134">
        <v>0</v>
      </c>
      <c r="F10" s="134">
        <v>0.2</v>
      </c>
      <c r="G10" s="134">
        <v>0</v>
      </c>
      <c r="H10" s="134">
        <v>2269.1999999999998</v>
      </c>
      <c r="I10" s="134">
        <v>7.4</v>
      </c>
      <c r="J10" s="134">
        <v>0.5</v>
      </c>
      <c r="K10" s="134">
        <v>1.3</v>
      </c>
      <c r="L10" s="134">
        <v>0.7</v>
      </c>
      <c r="M10" s="134">
        <v>8.9</v>
      </c>
      <c r="N10" s="134">
        <v>3.2</v>
      </c>
      <c r="O10" s="134">
        <v>4.2</v>
      </c>
      <c r="P10" s="134">
        <v>1.6</v>
      </c>
      <c r="Q10" s="134">
        <v>5.3</v>
      </c>
      <c r="R10" s="134">
        <v>4.7</v>
      </c>
      <c r="S10" s="134">
        <v>15.2</v>
      </c>
      <c r="T10" s="134">
        <v>5</v>
      </c>
      <c r="U10" s="134">
        <v>7.3</v>
      </c>
      <c r="V10" s="134">
        <v>4.8</v>
      </c>
      <c r="W10" s="134">
        <v>4.7</v>
      </c>
      <c r="X10" s="134">
        <v>10.1</v>
      </c>
      <c r="Y10" s="134">
        <v>1</v>
      </c>
      <c r="Z10" s="134">
        <v>0.7</v>
      </c>
      <c r="AA10" s="134">
        <v>4.2</v>
      </c>
      <c r="AB10" s="134">
        <v>11.2</v>
      </c>
      <c r="AC10" s="134">
        <v>0.8</v>
      </c>
      <c r="AD10" s="134">
        <v>0.5</v>
      </c>
      <c r="AE10" s="134">
        <v>0.4</v>
      </c>
      <c r="AF10" s="134">
        <v>0.5</v>
      </c>
      <c r="AG10" s="134">
        <v>0.1</v>
      </c>
      <c r="AH10" s="134">
        <v>2552.1999999999998</v>
      </c>
      <c r="AI10" s="134">
        <v>1.4</v>
      </c>
      <c r="AJ10" s="134">
        <v>1.4</v>
      </c>
      <c r="AK10" s="134">
        <v>0.7</v>
      </c>
      <c r="AL10" s="134">
        <v>2.2000000000000002</v>
      </c>
      <c r="AM10" s="134">
        <v>2.7</v>
      </c>
      <c r="AN10" s="134">
        <v>22.2</v>
      </c>
      <c r="AO10" s="134">
        <v>1.6</v>
      </c>
      <c r="AP10" s="134">
        <v>79.8</v>
      </c>
      <c r="AQ10" s="134">
        <v>188.3</v>
      </c>
      <c r="AR10" s="134">
        <v>189.8</v>
      </c>
      <c r="AS10" s="134">
        <v>20.5</v>
      </c>
      <c r="AT10" s="134">
        <v>6.9</v>
      </c>
      <c r="AU10" s="134">
        <v>0</v>
      </c>
      <c r="AV10" s="134">
        <v>2933.6</v>
      </c>
      <c r="AW10" s="134">
        <v>3.8</v>
      </c>
      <c r="AX10" s="134">
        <v>0.3</v>
      </c>
      <c r="AY10" s="134">
        <v>1.5</v>
      </c>
      <c r="AZ10" s="134">
        <v>7.1</v>
      </c>
      <c r="BA10" s="134">
        <v>23.3</v>
      </c>
      <c r="BB10" s="134">
        <v>12.1</v>
      </c>
      <c r="BC10" s="134">
        <v>270.39999999999998</v>
      </c>
      <c r="BD10" s="134">
        <v>-939.2</v>
      </c>
      <c r="BE10" s="136">
        <f t="shared" ref="BE10:BE59" si="0">SUM(C10:AU10)</f>
        <v>5624.4999999999982</v>
      </c>
      <c r="BF10" s="136">
        <f t="shared" ref="BF10:BF59" si="1">SUM(C10:BC10)</f>
        <v>8876.5999999999967</v>
      </c>
      <c r="BG10" s="96" t="s">
        <v>673</v>
      </c>
    </row>
    <row r="11" spans="1:59" ht="20">
      <c r="A11" s="132" t="s">
        <v>647</v>
      </c>
      <c r="B11" s="131" t="s">
        <v>175</v>
      </c>
      <c r="C11" s="133">
        <v>4.2</v>
      </c>
      <c r="D11" s="133">
        <v>5.8</v>
      </c>
      <c r="E11" s="133">
        <v>0</v>
      </c>
      <c r="F11" s="133">
        <v>1.6</v>
      </c>
      <c r="G11" s="133">
        <v>0.3</v>
      </c>
      <c r="H11" s="133">
        <v>7.6</v>
      </c>
      <c r="I11" s="133">
        <v>13.1</v>
      </c>
      <c r="J11" s="133">
        <v>0.7</v>
      </c>
      <c r="K11" s="133">
        <v>3.4</v>
      </c>
      <c r="L11" s="133">
        <v>77279.8</v>
      </c>
      <c r="M11" s="133">
        <v>8972.7999999999993</v>
      </c>
      <c r="N11" s="133">
        <v>3</v>
      </c>
      <c r="O11" s="133">
        <v>14.7</v>
      </c>
      <c r="P11" s="133">
        <v>85.8</v>
      </c>
      <c r="Q11" s="133">
        <v>1655.4</v>
      </c>
      <c r="R11" s="133">
        <v>20.3</v>
      </c>
      <c r="S11" s="133">
        <v>15.9</v>
      </c>
      <c r="T11" s="133">
        <v>6.4</v>
      </c>
      <c r="U11" s="133">
        <v>10.8</v>
      </c>
      <c r="V11" s="133">
        <v>9.6999999999999993</v>
      </c>
      <c r="W11" s="133">
        <v>6.2</v>
      </c>
      <c r="X11" s="133">
        <v>2.2999999999999998</v>
      </c>
      <c r="Y11" s="133">
        <v>23522.5</v>
      </c>
      <c r="Z11" s="133">
        <v>425.1</v>
      </c>
      <c r="AA11" s="133">
        <v>23.9</v>
      </c>
      <c r="AB11" s="133">
        <v>68.400000000000006</v>
      </c>
      <c r="AC11" s="133">
        <v>80.5</v>
      </c>
      <c r="AD11" s="133">
        <v>15.9</v>
      </c>
      <c r="AE11" s="133">
        <v>39.200000000000003</v>
      </c>
      <c r="AF11" s="133">
        <v>4.5999999999999996</v>
      </c>
      <c r="AG11" s="133">
        <v>6.6</v>
      </c>
      <c r="AH11" s="133">
        <v>14.1</v>
      </c>
      <c r="AI11" s="133">
        <v>1.9</v>
      </c>
      <c r="AJ11" s="133">
        <v>1.9</v>
      </c>
      <c r="AK11" s="133">
        <v>1.1000000000000001</v>
      </c>
      <c r="AL11" s="133">
        <v>4.0999999999999996</v>
      </c>
      <c r="AM11" s="133">
        <v>12.5</v>
      </c>
      <c r="AN11" s="133">
        <v>27.3</v>
      </c>
      <c r="AO11" s="133">
        <v>5.6</v>
      </c>
      <c r="AP11" s="133">
        <v>13.6</v>
      </c>
      <c r="AQ11" s="133">
        <v>15</v>
      </c>
      <c r="AR11" s="133">
        <v>19</v>
      </c>
      <c r="AS11" s="133">
        <v>4</v>
      </c>
      <c r="AT11" s="133">
        <v>6.9</v>
      </c>
      <c r="AU11" s="133">
        <v>0</v>
      </c>
      <c r="AV11" s="133">
        <v>103.5</v>
      </c>
      <c r="AW11" s="133">
        <v>0.3</v>
      </c>
      <c r="AX11" s="133">
        <v>0.5</v>
      </c>
      <c r="AY11" s="133">
        <v>14.1</v>
      </c>
      <c r="AZ11" s="133">
        <v>4752.3</v>
      </c>
      <c r="BA11" s="133">
        <v>12.7</v>
      </c>
      <c r="BB11" s="133">
        <v>0.1</v>
      </c>
      <c r="BC11" s="133">
        <v>9.1999999999999993</v>
      </c>
      <c r="BD11" s="133">
        <v>-116874.9</v>
      </c>
      <c r="BE11" s="136">
        <f t="shared" si="0"/>
        <v>112433.5</v>
      </c>
      <c r="BF11" s="136">
        <f t="shared" si="1"/>
        <v>117326.20000000001</v>
      </c>
      <c r="BG11" s="97" t="s">
        <v>90</v>
      </c>
    </row>
    <row r="12" spans="1:59" ht="20">
      <c r="A12" s="132" t="s">
        <v>648</v>
      </c>
      <c r="B12" s="131" t="s">
        <v>175</v>
      </c>
      <c r="C12" s="134">
        <v>2.2999999999999998</v>
      </c>
      <c r="D12" s="134">
        <v>0.4</v>
      </c>
      <c r="E12" s="134">
        <v>0</v>
      </c>
      <c r="F12" s="134">
        <v>4.9000000000000004</v>
      </c>
      <c r="G12" s="134">
        <v>0.1</v>
      </c>
      <c r="H12" s="134">
        <v>27.2</v>
      </c>
      <c r="I12" s="134">
        <v>11.3</v>
      </c>
      <c r="J12" s="134">
        <v>0.7</v>
      </c>
      <c r="K12" s="134">
        <v>22.2</v>
      </c>
      <c r="L12" s="134">
        <v>13.6</v>
      </c>
      <c r="M12" s="134">
        <v>615.79999999999995</v>
      </c>
      <c r="N12" s="134">
        <v>5.9</v>
      </c>
      <c r="O12" s="134">
        <v>41.4</v>
      </c>
      <c r="P12" s="134">
        <v>2553.6</v>
      </c>
      <c r="Q12" s="134">
        <v>11523.1</v>
      </c>
      <c r="R12" s="134">
        <v>29.1</v>
      </c>
      <c r="S12" s="134">
        <v>46.5</v>
      </c>
      <c r="T12" s="134">
        <v>13.5</v>
      </c>
      <c r="U12" s="134">
        <v>21.8</v>
      </c>
      <c r="V12" s="134">
        <v>16.5</v>
      </c>
      <c r="W12" s="134">
        <v>4.3</v>
      </c>
      <c r="X12" s="134">
        <v>7.2</v>
      </c>
      <c r="Y12" s="134">
        <v>44</v>
      </c>
      <c r="Z12" s="134">
        <v>10.4</v>
      </c>
      <c r="AA12" s="134">
        <v>285.39999999999998</v>
      </c>
      <c r="AB12" s="134">
        <v>3.2</v>
      </c>
      <c r="AC12" s="134">
        <v>1.2</v>
      </c>
      <c r="AD12" s="134">
        <v>1.6</v>
      </c>
      <c r="AE12" s="134">
        <v>0.7</v>
      </c>
      <c r="AF12" s="134">
        <v>0.6</v>
      </c>
      <c r="AG12" s="134">
        <v>0.1</v>
      </c>
      <c r="AH12" s="134">
        <v>6.8</v>
      </c>
      <c r="AI12" s="134">
        <v>0.5</v>
      </c>
      <c r="AJ12" s="134">
        <v>0.6</v>
      </c>
      <c r="AK12" s="134">
        <v>0.3</v>
      </c>
      <c r="AL12" s="134">
        <v>0.9</v>
      </c>
      <c r="AM12" s="134">
        <v>1</v>
      </c>
      <c r="AN12" s="134">
        <v>8.5</v>
      </c>
      <c r="AO12" s="134">
        <v>4.2</v>
      </c>
      <c r="AP12" s="134">
        <v>6.3</v>
      </c>
      <c r="AQ12" s="134">
        <v>1.4</v>
      </c>
      <c r="AR12" s="134">
        <v>8.1</v>
      </c>
      <c r="AS12" s="134">
        <v>1.6</v>
      </c>
      <c r="AT12" s="134">
        <v>3.6</v>
      </c>
      <c r="AU12" s="134">
        <v>0</v>
      </c>
      <c r="AV12" s="134">
        <v>24.9</v>
      </c>
      <c r="AW12" s="134">
        <v>0.2</v>
      </c>
      <c r="AX12" s="134">
        <v>0.3</v>
      </c>
      <c r="AY12" s="134">
        <v>6.9</v>
      </c>
      <c r="AZ12" s="134">
        <v>1.8</v>
      </c>
      <c r="BA12" s="134">
        <v>6.2</v>
      </c>
      <c r="BB12" s="134">
        <v>0.3</v>
      </c>
      <c r="BC12" s="134">
        <v>138.19999999999999</v>
      </c>
      <c r="BD12" s="134">
        <v>-11898.4</v>
      </c>
      <c r="BE12" s="136">
        <f t="shared" si="0"/>
        <v>15352.400000000001</v>
      </c>
      <c r="BF12" s="136">
        <f t="shared" si="1"/>
        <v>15531.2</v>
      </c>
      <c r="BG12" s="96" t="s">
        <v>92</v>
      </c>
    </row>
    <row r="13" spans="1:59" ht="20">
      <c r="A13" s="132" t="s">
        <v>179</v>
      </c>
      <c r="B13" s="131" t="s">
        <v>175</v>
      </c>
      <c r="C13" s="133">
        <v>0.2</v>
      </c>
      <c r="D13" s="133">
        <v>0.1</v>
      </c>
      <c r="E13" s="133">
        <v>0.1</v>
      </c>
      <c r="F13" s="133">
        <v>1.5</v>
      </c>
      <c r="G13" s="133">
        <v>0</v>
      </c>
      <c r="H13" s="133">
        <v>0.5</v>
      </c>
      <c r="I13" s="133">
        <v>0.2</v>
      </c>
      <c r="J13" s="133">
        <v>0</v>
      </c>
      <c r="K13" s="133">
        <v>0.4</v>
      </c>
      <c r="L13" s="133">
        <v>8.8000000000000007</v>
      </c>
      <c r="M13" s="133">
        <v>2.2999999999999998</v>
      </c>
      <c r="N13" s="133">
        <v>0.1</v>
      </c>
      <c r="O13" s="133">
        <v>0.6</v>
      </c>
      <c r="P13" s="133">
        <v>2.2999999999999998</v>
      </c>
      <c r="Q13" s="133">
        <v>5.5</v>
      </c>
      <c r="R13" s="133">
        <v>0.4</v>
      </c>
      <c r="S13" s="133">
        <v>0.8</v>
      </c>
      <c r="T13" s="133">
        <v>0.3</v>
      </c>
      <c r="U13" s="133">
        <v>0.6</v>
      </c>
      <c r="V13" s="133">
        <v>0.4</v>
      </c>
      <c r="W13" s="133">
        <v>0.2</v>
      </c>
      <c r="X13" s="133">
        <v>0.1</v>
      </c>
      <c r="Y13" s="133">
        <v>3.9</v>
      </c>
      <c r="Z13" s="133">
        <v>0.1</v>
      </c>
      <c r="AA13" s="133">
        <v>13.9</v>
      </c>
      <c r="AB13" s="133">
        <v>0.5</v>
      </c>
      <c r="AC13" s="133">
        <v>0.4</v>
      </c>
      <c r="AD13" s="133">
        <v>0.1</v>
      </c>
      <c r="AE13" s="133">
        <v>0.1</v>
      </c>
      <c r="AF13" s="133">
        <v>0.1</v>
      </c>
      <c r="AG13" s="133">
        <v>0</v>
      </c>
      <c r="AH13" s="133">
        <v>0.3</v>
      </c>
      <c r="AI13" s="133">
        <v>0.1</v>
      </c>
      <c r="AJ13" s="133">
        <v>0.1</v>
      </c>
      <c r="AK13" s="133">
        <v>0.1</v>
      </c>
      <c r="AL13" s="133">
        <v>0.2</v>
      </c>
      <c r="AM13" s="133">
        <v>0.4</v>
      </c>
      <c r="AN13" s="133">
        <v>0.7</v>
      </c>
      <c r="AO13" s="133">
        <v>0.2</v>
      </c>
      <c r="AP13" s="133">
        <v>0.3</v>
      </c>
      <c r="AQ13" s="133">
        <v>0.1</v>
      </c>
      <c r="AR13" s="133">
        <v>0.3</v>
      </c>
      <c r="AS13" s="133">
        <v>0.1</v>
      </c>
      <c r="AT13" s="133">
        <v>0.1</v>
      </c>
      <c r="AU13" s="133">
        <v>0</v>
      </c>
      <c r="AV13" s="133">
        <v>1.1000000000000001</v>
      </c>
      <c r="AW13" s="133">
        <v>0</v>
      </c>
      <c r="AX13" s="133">
        <v>0.1</v>
      </c>
      <c r="AY13" s="133">
        <v>2.7</v>
      </c>
      <c r="AZ13" s="133">
        <v>0.6</v>
      </c>
      <c r="BA13" s="133">
        <v>0.8</v>
      </c>
      <c r="BB13" s="133">
        <v>0</v>
      </c>
      <c r="BC13" s="133">
        <v>17.5</v>
      </c>
      <c r="BD13" s="133">
        <v>-48.2</v>
      </c>
      <c r="BE13" s="136">
        <f t="shared" si="0"/>
        <v>47.500000000000014</v>
      </c>
      <c r="BF13" s="136">
        <f t="shared" si="1"/>
        <v>70.300000000000011</v>
      </c>
      <c r="BG13" s="96"/>
    </row>
    <row r="14" spans="1:59" ht="20">
      <c r="A14" s="132" t="s">
        <v>180</v>
      </c>
      <c r="B14" s="131" t="s">
        <v>175</v>
      </c>
      <c r="C14" s="134">
        <v>6360.4</v>
      </c>
      <c r="D14" s="134">
        <v>324.60000000000002</v>
      </c>
      <c r="E14" s="134">
        <v>1.5</v>
      </c>
      <c r="F14" s="134">
        <v>12.2</v>
      </c>
      <c r="G14" s="134">
        <v>0</v>
      </c>
      <c r="H14" s="134">
        <v>19121.599999999999</v>
      </c>
      <c r="I14" s="134">
        <v>1090.0999999999999</v>
      </c>
      <c r="J14" s="134">
        <v>33.200000000000003</v>
      </c>
      <c r="K14" s="134">
        <v>117.5</v>
      </c>
      <c r="L14" s="134">
        <v>76.900000000000006</v>
      </c>
      <c r="M14" s="134">
        <v>1165.7</v>
      </c>
      <c r="N14" s="134">
        <v>281.8</v>
      </c>
      <c r="O14" s="134">
        <v>246.4</v>
      </c>
      <c r="P14" s="134">
        <v>96.9</v>
      </c>
      <c r="Q14" s="134">
        <v>284</v>
      </c>
      <c r="R14" s="134">
        <v>287.8</v>
      </c>
      <c r="S14" s="134">
        <v>695.9</v>
      </c>
      <c r="T14" s="134">
        <v>222.4</v>
      </c>
      <c r="U14" s="134">
        <v>422.9</v>
      </c>
      <c r="V14" s="134">
        <v>264.2</v>
      </c>
      <c r="W14" s="134">
        <v>204.8</v>
      </c>
      <c r="X14" s="134">
        <v>93.9</v>
      </c>
      <c r="Y14" s="134">
        <v>78.3</v>
      </c>
      <c r="Z14" s="134">
        <v>24.4</v>
      </c>
      <c r="AA14" s="134">
        <v>222.3</v>
      </c>
      <c r="AB14" s="134">
        <v>1064.5999999999999</v>
      </c>
      <c r="AC14" s="134">
        <v>40</v>
      </c>
      <c r="AD14" s="134">
        <v>38.799999999999997</v>
      </c>
      <c r="AE14" s="134">
        <v>56.7</v>
      </c>
      <c r="AF14" s="134">
        <v>134.9</v>
      </c>
      <c r="AG14" s="134">
        <v>7.8</v>
      </c>
      <c r="AH14" s="134">
        <v>34180.5</v>
      </c>
      <c r="AI14" s="134">
        <v>112.9</v>
      </c>
      <c r="AJ14" s="134">
        <v>66.099999999999994</v>
      </c>
      <c r="AK14" s="134">
        <v>51.8</v>
      </c>
      <c r="AL14" s="134">
        <v>254.8</v>
      </c>
      <c r="AM14" s="134">
        <v>42.6</v>
      </c>
      <c r="AN14" s="134">
        <v>1071.4000000000001</v>
      </c>
      <c r="AO14" s="134">
        <v>246.8</v>
      </c>
      <c r="AP14" s="134">
        <v>787</v>
      </c>
      <c r="AQ14" s="134">
        <v>1903</v>
      </c>
      <c r="AR14" s="134">
        <v>2441.8000000000002</v>
      </c>
      <c r="AS14" s="134">
        <v>1541.6</v>
      </c>
      <c r="AT14" s="134">
        <v>386.1</v>
      </c>
      <c r="AU14" s="134">
        <v>0</v>
      </c>
      <c r="AV14" s="134">
        <v>47148.3</v>
      </c>
      <c r="AW14" s="134">
        <v>184.6</v>
      </c>
      <c r="AX14" s="134">
        <v>781.3</v>
      </c>
      <c r="AY14" s="134">
        <v>122.4</v>
      </c>
      <c r="AZ14" s="134">
        <v>700.4</v>
      </c>
      <c r="BA14" s="134">
        <v>1330.8</v>
      </c>
      <c r="BB14" s="134">
        <v>653.20000000000005</v>
      </c>
      <c r="BC14" s="134">
        <v>6634.3</v>
      </c>
      <c r="BD14" s="134">
        <v>-20594.8</v>
      </c>
      <c r="BE14" s="136">
        <f t="shared" si="0"/>
        <v>76158.900000000038</v>
      </c>
      <c r="BF14" s="136">
        <f t="shared" si="1"/>
        <v>133714.20000000004</v>
      </c>
      <c r="BG14" s="96" t="s">
        <v>93</v>
      </c>
    </row>
    <row r="15" spans="1:59" ht="20">
      <c r="A15" s="132" t="s">
        <v>649</v>
      </c>
      <c r="B15" s="131" t="s">
        <v>175</v>
      </c>
      <c r="C15" s="133">
        <v>204.3</v>
      </c>
      <c r="D15" s="133">
        <v>678.9</v>
      </c>
      <c r="E15" s="133">
        <v>3.1</v>
      </c>
      <c r="F15" s="133">
        <v>23</v>
      </c>
      <c r="G15" s="133">
        <v>0.1</v>
      </c>
      <c r="H15" s="133">
        <v>563.4</v>
      </c>
      <c r="I15" s="133">
        <v>21919.4</v>
      </c>
      <c r="J15" s="133">
        <v>86.4</v>
      </c>
      <c r="K15" s="133">
        <v>526.1</v>
      </c>
      <c r="L15" s="133">
        <v>84.2</v>
      </c>
      <c r="M15" s="133">
        <v>511.8</v>
      </c>
      <c r="N15" s="133">
        <v>149.6</v>
      </c>
      <c r="O15" s="133">
        <v>2289.5</v>
      </c>
      <c r="P15" s="133">
        <v>315.7</v>
      </c>
      <c r="Q15" s="133">
        <v>729.1</v>
      </c>
      <c r="R15" s="133">
        <v>855.6</v>
      </c>
      <c r="S15" s="133">
        <v>1867.2</v>
      </c>
      <c r="T15" s="133">
        <v>661.4</v>
      </c>
      <c r="U15" s="133">
        <v>950.6</v>
      </c>
      <c r="V15" s="133">
        <v>1599.6</v>
      </c>
      <c r="W15" s="133">
        <v>682.3</v>
      </c>
      <c r="X15" s="133">
        <v>1923.2</v>
      </c>
      <c r="Y15" s="133">
        <v>176.2</v>
      </c>
      <c r="Z15" s="133">
        <v>159.4</v>
      </c>
      <c r="AA15" s="133">
        <v>643.79999999999995</v>
      </c>
      <c r="AB15" s="133">
        <v>1983.4</v>
      </c>
      <c r="AC15" s="133">
        <v>393</v>
      </c>
      <c r="AD15" s="133">
        <v>40.6</v>
      </c>
      <c r="AE15" s="133">
        <v>7.8</v>
      </c>
      <c r="AF15" s="133">
        <v>841.9</v>
      </c>
      <c r="AG15" s="133">
        <v>66.3</v>
      </c>
      <c r="AH15" s="133">
        <v>1151.3</v>
      </c>
      <c r="AI15" s="133">
        <v>144.19999999999999</v>
      </c>
      <c r="AJ15" s="133">
        <v>91.9</v>
      </c>
      <c r="AK15" s="133">
        <v>34.200000000000003</v>
      </c>
      <c r="AL15" s="133">
        <v>407.7</v>
      </c>
      <c r="AM15" s="133">
        <v>145.30000000000001</v>
      </c>
      <c r="AN15" s="133">
        <v>751.3</v>
      </c>
      <c r="AO15" s="133">
        <v>739.4</v>
      </c>
      <c r="AP15" s="133">
        <v>902.8</v>
      </c>
      <c r="AQ15" s="133">
        <v>322.5</v>
      </c>
      <c r="AR15" s="133">
        <v>1155.7</v>
      </c>
      <c r="AS15" s="133">
        <v>571.1</v>
      </c>
      <c r="AT15" s="133">
        <v>856.3</v>
      </c>
      <c r="AU15" s="133">
        <v>0</v>
      </c>
      <c r="AV15" s="133">
        <v>30964.5</v>
      </c>
      <c r="AW15" s="133">
        <v>50.5</v>
      </c>
      <c r="AX15" s="133">
        <v>2.5</v>
      </c>
      <c r="AY15" s="133">
        <v>309.5</v>
      </c>
      <c r="AZ15" s="133">
        <v>-80.5</v>
      </c>
      <c r="BA15" s="133">
        <v>811.5</v>
      </c>
      <c r="BB15" s="133">
        <v>482.6</v>
      </c>
      <c r="BC15" s="133">
        <v>10267.799999999999</v>
      </c>
      <c r="BD15" s="133">
        <v>-20685.599999999999</v>
      </c>
      <c r="BE15" s="136">
        <f t="shared" si="0"/>
        <v>48210.600000000013</v>
      </c>
      <c r="BF15" s="136">
        <f t="shared" si="1"/>
        <v>91019.000000000015</v>
      </c>
      <c r="BG15" s="96" t="s">
        <v>94</v>
      </c>
    </row>
    <row r="16" spans="1:59" ht="20">
      <c r="A16" s="132" t="s">
        <v>650</v>
      </c>
      <c r="B16" s="131" t="s">
        <v>175</v>
      </c>
      <c r="C16" s="134">
        <v>38</v>
      </c>
      <c r="D16" s="134">
        <v>169.4</v>
      </c>
      <c r="E16" s="134">
        <v>1.4</v>
      </c>
      <c r="F16" s="134">
        <v>3.1</v>
      </c>
      <c r="G16" s="134">
        <v>0</v>
      </c>
      <c r="H16" s="134">
        <v>98.2</v>
      </c>
      <c r="I16" s="134">
        <v>80.400000000000006</v>
      </c>
      <c r="J16" s="134">
        <v>1533.5</v>
      </c>
      <c r="K16" s="134">
        <v>54.2</v>
      </c>
      <c r="L16" s="134">
        <v>11.3</v>
      </c>
      <c r="M16" s="134">
        <v>60.4</v>
      </c>
      <c r="N16" s="134">
        <v>6.4</v>
      </c>
      <c r="O16" s="134">
        <v>51.3</v>
      </c>
      <c r="P16" s="134">
        <v>113.3</v>
      </c>
      <c r="Q16" s="134">
        <v>157.30000000000001</v>
      </c>
      <c r="R16" s="134">
        <v>215.3</v>
      </c>
      <c r="S16" s="134">
        <v>101.7</v>
      </c>
      <c r="T16" s="134">
        <v>86.6</v>
      </c>
      <c r="U16" s="134">
        <v>175.1</v>
      </c>
      <c r="V16" s="134">
        <v>104.8</v>
      </c>
      <c r="W16" s="134">
        <v>39.4</v>
      </c>
      <c r="X16" s="134">
        <v>1381.4</v>
      </c>
      <c r="Y16" s="134">
        <v>305</v>
      </c>
      <c r="Z16" s="134">
        <v>7.6</v>
      </c>
      <c r="AA16" s="134">
        <v>4331.8999999999996</v>
      </c>
      <c r="AB16" s="134">
        <v>136.1</v>
      </c>
      <c r="AC16" s="134">
        <v>6.4</v>
      </c>
      <c r="AD16" s="134">
        <v>2</v>
      </c>
      <c r="AE16" s="134">
        <v>0.3</v>
      </c>
      <c r="AF16" s="134">
        <v>453</v>
      </c>
      <c r="AG16" s="134">
        <v>1.4</v>
      </c>
      <c r="AH16" s="134">
        <v>212.8</v>
      </c>
      <c r="AI16" s="134">
        <v>5.0999999999999996</v>
      </c>
      <c r="AJ16" s="134">
        <v>2.2999999999999998</v>
      </c>
      <c r="AK16" s="134">
        <v>2.7</v>
      </c>
      <c r="AL16" s="134">
        <v>3</v>
      </c>
      <c r="AM16" s="134">
        <v>3.1</v>
      </c>
      <c r="AN16" s="134">
        <v>13.9</v>
      </c>
      <c r="AO16" s="134">
        <v>27.8</v>
      </c>
      <c r="AP16" s="134">
        <v>4.5</v>
      </c>
      <c r="AQ16" s="134">
        <v>39.9</v>
      </c>
      <c r="AR16" s="134">
        <v>55.9</v>
      </c>
      <c r="AS16" s="134">
        <v>27.6</v>
      </c>
      <c r="AT16" s="134">
        <v>30.2</v>
      </c>
      <c r="AU16" s="134">
        <v>0</v>
      </c>
      <c r="AV16" s="134">
        <v>130.19999999999999</v>
      </c>
      <c r="AW16" s="134">
        <v>2</v>
      </c>
      <c r="AX16" s="134">
        <v>0.5</v>
      </c>
      <c r="AY16" s="134">
        <v>18</v>
      </c>
      <c r="AZ16" s="134">
        <v>170.7</v>
      </c>
      <c r="BA16" s="134">
        <v>57.3</v>
      </c>
      <c r="BB16" s="134">
        <v>27</v>
      </c>
      <c r="BC16" s="134">
        <v>151.5</v>
      </c>
      <c r="BD16" s="134">
        <v>-2783.3</v>
      </c>
      <c r="BE16" s="136">
        <f t="shared" si="0"/>
        <v>10154.999999999998</v>
      </c>
      <c r="BF16" s="136">
        <f t="shared" si="1"/>
        <v>10712.199999999999</v>
      </c>
      <c r="BG16" s="96" t="s">
        <v>95</v>
      </c>
    </row>
    <row r="17" spans="1:59" ht="20">
      <c r="A17" s="132" t="s">
        <v>183</v>
      </c>
      <c r="B17" s="131" t="s">
        <v>175</v>
      </c>
      <c r="C17" s="133">
        <v>282.2</v>
      </c>
      <c r="D17" s="133">
        <v>19.8</v>
      </c>
      <c r="E17" s="133">
        <v>0.7</v>
      </c>
      <c r="F17" s="133">
        <v>8.6</v>
      </c>
      <c r="G17" s="133">
        <v>0</v>
      </c>
      <c r="H17" s="133">
        <v>2249.6999999999998</v>
      </c>
      <c r="I17" s="133">
        <v>811.7</v>
      </c>
      <c r="J17" s="133">
        <v>127.1</v>
      </c>
      <c r="K17" s="133">
        <v>10939.8</v>
      </c>
      <c r="L17" s="133">
        <v>87.2</v>
      </c>
      <c r="M17" s="133">
        <v>868.6</v>
      </c>
      <c r="N17" s="133">
        <v>365.9</v>
      </c>
      <c r="O17" s="133">
        <v>555.1</v>
      </c>
      <c r="P17" s="133">
        <v>345.3</v>
      </c>
      <c r="Q17" s="133">
        <v>266.5</v>
      </c>
      <c r="R17" s="133">
        <v>592.79999999999995</v>
      </c>
      <c r="S17" s="133">
        <v>828.9</v>
      </c>
      <c r="T17" s="133">
        <v>715.3</v>
      </c>
      <c r="U17" s="133">
        <v>418.6</v>
      </c>
      <c r="V17" s="133">
        <v>285.89999999999998</v>
      </c>
      <c r="W17" s="133">
        <v>98.9</v>
      </c>
      <c r="X17" s="133">
        <v>402.4</v>
      </c>
      <c r="Y17" s="133">
        <v>52.8</v>
      </c>
      <c r="Z17" s="133">
        <v>39.200000000000003</v>
      </c>
      <c r="AA17" s="133">
        <v>603.6</v>
      </c>
      <c r="AB17" s="133">
        <v>2387.8000000000002</v>
      </c>
      <c r="AC17" s="133">
        <v>55</v>
      </c>
      <c r="AD17" s="133">
        <v>19.8</v>
      </c>
      <c r="AE17" s="133">
        <v>6.6</v>
      </c>
      <c r="AF17" s="133">
        <v>316.3</v>
      </c>
      <c r="AG17" s="133">
        <v>157.4</v>
      </c>
      <c r="AH17" s="133">
        <v>788.4</v>
      </c>
      <c r="AI17" s="133">
        <v>1269.2</v>
      </c>
      <c r="AJ17" s="133">
        <v>181.6</v>
      </c>
      <c r="AK17" s="133">
        <v>248</v>
      </c>
      <c r="AL17" s="133">
        <v>1397.7</v>
      </c>
      <c r="AM17" s="133">
        <v>174.7</v>
      </c>
      <c r="AN17" s="133">
        <v>3022.5</v>
      </c>
      <c r="AO17" s="133">
        <v>352.1</v>
      </c>
      <c r="AP17" s="133">
        <v>669.9</v>
      </c>
      <c r="AQ17" s="133">
        <v>656.4</v>
      </c>
      <c r="AR17" s="133">
        <v>595.1</v>
      </c>
      <c r="AS17" s="133">
        <v>391.1</v>
      </c>
      <c r="AT17" s="133">
        <v>491.9</v>
      </c>
      <c r="AU17" s="133">
        <v>0</v>
      </c>
      <c r="AV17" s="133">
        <v>1111.2</v>
      </c>
      <c r="AW17" s="133">
        <v>19</v>
      </c>
      <c r="AX17" s="133">
        <v>1</v>
      </c>
      <c r="AY17" s="133">
        <v>72.099999999999994</v>
      </c>
      <c r="AZ17" s="133">
        <v>542.5</v>
      </c>
      <c r="BA17" s="133">
        <v>156</v>
      </c>
      <c r="BB17" s="133">
        <v>79.400000000000006</v>
      </c>
      <c r="BC17" s="133">
        <v>3518</v>
      </c>
      <c r="BD17" s="133">
        <v>-4120.6000000000004</v>
      </c>
      <c r="BE17" s="136">
        <f t="shared" si="0"/>
        <v>34148.100000000006</v>
      </c>
      <c r="BF17" s="136">
        <f t="shared" si="1"/>
        <v>39647.300000000003</v>
      </c>
      <c r="BG17" s="96" t="s">
        <v>96</v>
      </c>
    </row>
    <row r="18" spans="1:59" ht="20">
      <c r="A18" s="132" t="s">
        <v>184</v>
      </c>
      <c r="B18" s="131" t="s">
        <v>175</v>
      </c>
      <c r="C18" s="134">
        <v>628.70000000000005</v>
      </c>
      <c r="D18" s="134">
        <v>686.7</v>
      </c>
      <c r="E18" s="134">
        <v>0.8</v>
      </c>
      <c r="F18" s="134">
        <v>124</v>
      </c>
      <c r="G18" s="134">
        <v>0.5</v>
      </c>
      <c r="H18" s="134">
        <v>465.1</v>
      </c>
      <c r="I18" s="134">
        <v>644.5</v>
      </c>
      <c r="J18" s="134">
        <v>71.400000000000006</v>
      </c>
      <c r="K18" s="134">
        <v>377.9</v>
      </c>
      <c r="L18" s="134">
        <v>7012.1</v>
      </c>
      <c r="M18" s="134">
        <v>19337.400000000001</v>
      </c>
      <c r="N18" s="134">
        <v>246.2</v>
      </c>
      <c r="O18" s="134">
        <v>1830.3</v>
      </c>
      <c r="P18" s="134">
        <v>1710.4</v>
      </c>
      <c r="Q18" s="134">
        <v>890.8</v>
      </c>
      <c r="R18" s="134">
        <v>878.1</v>
      </c>
      <c r="S18" s="134">
        <v>1654.2</v>
      </c>
      <c r="T18" s="134">
        <v>678.9</v>
      </c>
      <c r="U18" s="134">
        <v>631</v>
      </c>
      <c r="V18" s="134">
        <v>737.6</v>
      </c>
      <c r="W18" s="134">
        <v>402.6</v>
      </c>
      <c r="X18" s="134">
        <v>204.6</v>
      </c>
      <c r="Y18" s="134">
        <v>4004.7</v>
      </c>
      <c r="Z18" s="134">
        <v>314.7</v>
      </c>
      <c r="AA18" s="134">
        <v>2231.6999999999998</v>
      </c>
      <c r="AB18" s="134">
        <v>5094.5</v>
      </c>
      <c r="AC18" s="134">
        <v>9611.2999999999993</v>
      </c>
      <c r="AD18" s="134">
        <v>1876.1</v>
      </c>
      <c r="AE18" s="134">
        <v>4680.8</v>
      </c>
      <c r="AF18" s="134">
        <v>517.9</v>
      </c>
      <c r="AG18" s="134">
        <v>811</v>
      </c>
      <c r="AH18" s="134">
        <v>1541.1</v>
      </c>
      <c r="AI18" s="134">
        <v>210.8</v>
      </c>
      <c r="AJ18" s="134">
        <v>187.7</v>
      </c>
      <c r="AK18" s="134">
        <v>114.9</v>
      </c>
      <c r="AL18" s="134">
        <v>364.1</v>
      </c>
      <c r="AM18" s="134">
        <v>819.7</v>
      </c>
      <c r="AN18" s="134">
        <v>2646.3</v>
      </c>
      <c r="AO18" s="134">
        <v>584.5</v>
      </c>
      <c r="AP18" s="134">
        <v>1633.1</v>
      </c>
      <c r="AQ18" s="134">
        <v>1620.9</v>
      </c>
      <c r="AR18" s="134">
        <v>2033.1</v>
      </c>
      <c r="AS18" s="134">
        <v>458.7</v>
      </c>
      <c r="AT18" s="134">
        <v>939.5</v>
      </c>
      <c r="AU18" s="134">
        <v>0</v>
      </c>
      <c r="AV18" s="134">
        <v>12483.2</v>
      </c>
      <c r="AW18" s="134">
        <v>35.299999999999997</v>
      </c>
      <c r="AX18" s="134">
        <v>4</v>
      </c>
      <c r="AY18" s="134">
        <v>62.8</v>
      </c>
      <c r="AZ18" s="134">
        <v>1297.0999999999999</v>
      </c>
      <c r="BA18" s="134">
        <v>587.1</v>
      </c>
      <c r="BB18" s="134">
        <v>322.39999999999998</v>
      </c>
      <c r="BC18" s="134">
        <v>52580.3</v>
      </c>
      <c r="BD18" s="134">
        <v>-26881.9</v>
      </c>
      <c r="BE18" s="136">
        <f t="shared" si="0"/>
        <v>81510.89999999998</v>
      </c>
      <c r="BF18" s="136">
        <f t="shared" si="1"/>
        <v>148883.09999999998</v>
      </c>
      <c r="BG18" s="96" t="s">
        <v>97</v>
      </c>
    </row>
    <row r="19" spans="1:59" ht="20">
      <c r="A19" s="132" t="s">
        <v>651</v>
      </c>
      <c r="B19" s="131" t="s">
        <v>175</v>
      </c>
      <c r="C19" s="133">
        <v>2795.1</v>
      </c>
      <c r="D19" s="133">
        <v>49.1</v>
      </c>
      <c r="E19" s="133">
        <v>3.4</v>
      </c>
      <c r="F19" s="133">
        <v>92.7</v>
      </c>
      <c r="G19" s="133">
        <v>0.3</v>
      </c>
      <c r="H19" s="133">
        <v>818.1</v>
      </c>
      <c r="I19" s="133">
        <v>4213.3</v>
      </c>
      <c r="J19" s="133">
        <v>520.70000000000005</v>
      </c>
      <c r="K19" s="133">
        <v>1569.9</v>
      </c>
      <c r="L19" s="133">
        <v>1644.9</v>
      </c>
      <c r="M19" s="133">
        <v>38536.9</v>
      </c>
      <c r="N19" s="133">
        <v>1621.7</v>
      </c>
      <c r="O19" s="133">
        <v>16882.8</v>
      </c>
      <c r="P19" s="133">
        <v>1454.6</v>
      </c>
      <c r="Q19" s="133">
        <v>1785.1</v>
      </c>
      <c r="R19" s="133">
        <v>2913.8</v>
      </c>
      <c r="S19" s="133">
        <v>12206.1</v>
      </c>
      <c r="T19" s="133">
        <v>3896.1</v>
      </c>
      <c r="U19" s="133">
        <v>1573.4</v>
      </c>
      <c r="V19" s="133">
        <v>2339.8000000000002</v>
      </c>
      <c r="W19" s="133">
        <v>629.4</v>
      </c>
      <c r="X19" s="133">
        <v>1010.8</v>
      </c>
      <c r="Y19" s="133">
        <v>2085.5</v>
      </c>
      <c r="Z19" s="133">
        <v>340.8</v>
      </c>
      <c r="AA19" s="133">
        <v>2451.8000000000002</v>
      </c>
      <c r="AB19" s="133">
        <v>1246.9000000000001</v>
      </c>
      <c r="AC19" s="133">
        <v>480.6</v>
      </c>
      <c r="AD19" s="133">
        <v>84.9</v>
      </c>
      <c r="AE19" s="133">
        <v>140.80000000000001</v>
      </c>
      <c r="AF19" s="133">
        <v>176.5</v>
      </c>
      <c r="AG19" s="133">
        <v>29.3</v>
      </c>
      <c r="AH19" s="133">
        <v>916.8</v>
      </c>
      <c r="AI19" s="133">
        <v>394.5</v>
      </c>
      <c r="AJ19" s="133">
        <v>69</v>
      </c>
      <c r="AK19" s="133">
        <v>78</v>
      </c>
      <c r="AL19" s="133">
        <v>169.9</v>
      </c>
      <c r="AM19" s="133">
        <v>151.19999999999999</v>
      </c>
      <c r="AN19" s="133">
        <v>2714</v>
      </c>
      <c r="AO19" s="133">
        <v>868.2</v>
      </c>
      <c r="AP19" s="133">
        <v>416.2</v>
      </c>
      <c r="AQ19" s="133">
        <v>411.2</v>
      </c>
      <c r="AR19" s="133">
        <v>2154.9</v>
      </c>
      <c r="AS19" s="133">
        <v>529.70000000000005</v>
      </c>
      <c r="AT19" s="133">
        <v>2536.9</v>
      </c>
      <c r="AU19" s="133">
        <v>0</v>
      </c>
      <c r="AV19" s="133">
        <v>9661.4</v>
      </c>
      <c r="AW19" s="133">
        <v>34</v>
      </c>
      <c r="AX19" s="133">
        <v>21.2</v>
      </c>
      <c r="AY19" s="133">
        <v>259.10000000000002</v>
      </c>
      <c r="AZ19" s="133">
        <v>1808.9</v>
      </c>
      <c r="BA19" s="133">
        <v>208.8</v>
      </c>
      <c r="BB19" s="133">
        <v>127.4</v>
      </c>
      <c r="BC19" s="133">
        <v>67713.8</v>
      </c>
      <c r="BD19" s="133">
        <v>-38176.5</v>
      </c>
      <c r="BE19" s="136">
        <f t="shared" si="0"/>
        <v>115005.59999999999</v>
      </c>
      <c r="BF19" s="136">
        <f t="shared" si="1"/>
        <v>194840.19999999998</v>
      </c>
      <c r="BG19" s="96" t="s">
        <v>98</v>
      </c>
    </row>
    <row r="20" spans="1:59" ht="30">
      <c r="A20" s="132" t="s">
        <v>652</v>
      </c>
      <c r="B20" s="131" t="s">
        <v>175</v>
      </c>
      <c r="C20" s="134">
        <v>73.8</v>
      </c>
      <c r="D20" s="134">
        <v>15.4</v>
      </c>
      <c r="E20" s="134">
        <v>0.5</v>
      </c>
      <c r="F20" s="134">
        <v>1.9</v>
      </c>
      <c r="G20" s="134">
        <v>0</v>
      </c>
      <c r="H20" s="134">
        <v>165.3</v>
      </c>
      <c r="I20" s="134">
        <v>187</v>
      </c>
      <c r="J20" s="134">
        <v>9.4</v>
      </c>
      <c r="K20" s="134">
        <v>24</v>
      </c>
      <c r="L20" s="134">
        <v>15.1</v>
      </c>
      <c r="M20" s="134">
        <v>132.6</v>
      </c>
      <c r="N20" s="134">
        <v>1327.7</v>
      </c>
      <c r="O20" s="134">
        <v>78.900000000000006</v>
      </c>
      <c r="P20" s="134">
        <v>22</v>
      </c>
      <c r="Q20" s="134">
        <v>69.8</v>
      </c>
      <c r="R20" s="134">
        <v>75.5</v>
      </c>
      <c r="S20" s="134">
        <v>225.3</v>
      </c>
      <c r="T20" s="134">
        <v>62.6</v>
      </c>
      <c r="U20" s="134">
        <v>111.2</v>
      </c>
      <c r="V20" s="134">
        <v>73.7</v>
      </c>
      <c r="W20" s="134">
        <v>64.7</v>
      </c>
      <c r="X20" s="134">
        <v>30.5</v>
      </c>
      <c r="Y20" s="134">
        <v>16.3</v>
      </c>
      <c r="Z20" s="134">
        <v>20.9</v>
      </c>
      <c r="AA20" s="134">
        <v>34.5</v>
      </c>
      <c r="AB20" s="134">
        <v>58.2</v>
      </c>
      <c r="AC20" s="134">
        <v>5.5</v>
      </c>
      <c r="AD20" s="134">
        <v>3</v>
      </c>
      <c r="AE20" s="134">
        <v>6.1</v>
      </c>
      <c r="AF20" s="134">
        <v>6.3</v>
      </c>
      <c r="AG20" s="134">
        <v>1.4</v>
      </c>
      <c r="AH20" s="134">
        <v>53.6</v>
      </c>
      <c r="AI20" s="134">
        <v>6.7</v>
      </c>
      <c r="AJ20" s="134">
        <v>11</v>
      </c>
      <c r="AK20" s="134">
        <v>4.9000000000000004</v>
      </c>
      <c r="AL20" s="134">
        <v>14.1</v>
      </c>
      <c r="AM20" s="134">
        <v>13.5</v>
      </c>
      <c r="AN20" s="134">
        <v>406</v>
      </c>
      <c r="AO20" s="134">
        <v>23.8</v>
      </c>
      <c r="AP20" s="134">
        <v>157.30000000000001</v>
      </c>
      <c r="AQ20" s="134">
        <v>70.7</v>
      </c>
      <c r="AR20" s="134">
        <v>15666.7</v>
      </c>
      <c r="AS20" s="134">
        <v>15</v>
      </c>
      <c r="AT20" s="134">
        <v>22.9</v>
      </c>
      <c r="AU20" s="134">
        <v>0</v>
      </c>
      <c r="AV20" s="134">
        <v>1313.2</v>
      </c>
      <c r="AW20" s="134">
        <v>33.1</v>
      </c>
      <c r="AX20" s="134">
        <v>1177.2</v>
      </c>
      <c r="AY20" s="134">
        <v>352.5</v>
      </c>
      <c r="AZ20" s="134">
        <v>572.79999999999995</v>
      </c>
      <c r="BA20" s="134">
        <v>166.4</v>
      </c>
      <c r="BB20" s="134">
        <v>82.1</v>
      </c>
      <c r="BC20" s="134">
        <v>3194.6</v>
      </c>
      <c r="BD20" s="134">
        <v>-5846.3</v>
      </c>
      <c r="BE20" s="136">
        <f t="shared" si="0"/>
        <v>19385.300000000003</v>
      </c>
      <c r="BF20" s="136">
        <f t="shared" si="1"/>
        <v>26277.200000000001</v>
      </c>
      <c r="BG20" s="96" t="s">
        <v>674</v>
      </c>
    </row>
    <row r="21" spans="1:59" ht="20">
      <c r="A21" s="132" t="s">
        <v>186</v>
      </c>
      <c r="B21" s="131" t="s">
        <v>175</v>
      </c>
      <c r="C21" s="133">
        <v>376.3</v>
      </c>
      <c r="D21" s="133">
        <v>150</v>
      </c>
      <c r="E21" s="133">
        <v>3.9</v>
      </c>
      <c r="F21" s="133">
        <v>26.8</v>
      </c>
      <c r="G21" s="133">
        <v>0.1</v>
      </c>
      <c r="H21" s="133">
        <v>2382.5</v>
      </c>
      <c r="I21" s="133">
        <v>1740.6</v>
      </c>
      <c r="J21" s="133">
        <v>114.7</v>
      </c>
      <c r="K21" s="133">
        <v>395.7</v>
      </c>
      <c r="L21" s="133">
        <v>101.5</v>
      </c>
      <c r="M21" s="133">
        <v>1891.8</v>
      </c>
      <c r="N21" s="133">
        <v>308.89999999999998</v>
      </c>
      <c r="O21" s="133">
        <v>6343.7</v>
      </c>
      <c r="P21" s="133">
        <v>492.1</v>
      </c>
      <c r="Q21" s="133">
        <v>669.7</v>
      </c>
      <c r="R21" s="133">
        <v>1748.7</v>
      </c>
      <c r="S21" s="133">
        <v>7477.7</v>
      </c>
      <c r="T21" s="133">
        <v>4239.8999999999996</v>
      </c>
      <c r="U21" s="133">
        <v>3757.4</v>
      </c>
      <c r="V21" s="133">
        <v>11162.8</v>
      </c>
      <c r="W21" s="133">
        <v>752.7</v>
      </c>
      <c r="X21" s="133">
        <v>1980.6</v>
      </c>
      <c r="Y21" s="133">
        <v>385.2</v>
      </c>
      <c r="Z21" s="133">
        <v>91.7</v>
      </c>
      <c r="AA21" s="133">
        <v>8644.7999999999993</v>
      </c>
      <c r="AB21" s="133">
        <v>2706.7</v>
      </c>
      <c r="AC21" s="133">
        <v>549.70000000000005</v>
      </c>
      <c r="AD21" s="133">
        <v>25</v>
      </c>
      <c r="AE21" s="133">
        <v>30.1</v>
      </c>
      <c r="AF21" s="133">
        <v>435.6</v>
      </c>
      <c r="AG21" s="133">
        <v>153.1</v>
      </c>
      <c r="AH21" s="133">
        <v>1289.2</v>
      </c>
      <c r="AI21" s="133">
        <v>98.1</v>
      </c>
      <c r="AJ21" s="133">
        <v>29.5</v>
      </c>
      <c r="AK21" s="133">
        <v>34.299999999999997</v>
      </c>
      <c r="AL21" s="133">
        <v>102.4</v>
      </c>
      <c r="AM21" s="133">
        <v>99.1</v>
      </c>
      <c r="AN21" s="133">
        <v>1860.8</v>
      </c>
      <c r="AO21" s="133">
        <v>357.8</v>
      </c>
      <c r="AP21" s="133">
        <v>134.19999999999999</v>
      </c>
      <c r="AQ21" s="133">
        <v>228.3</v>
      </c>
      <c r="AR21" s="133">
        <v>377.9</v>
      </c>
      <c r="AS21" s="133">
        <v>120.7</v>
      </c>
      <c r="AT21" s="133">
        <v>1005</v>
      </c>
      <c r="AU21" s="133">
        <v>0</v>
      </c>
      <c r="AV21" s="133">
        <v>857.3</v>
      </c>
      <c r="AW21" s="133">
        <v>2.4</v>
      </c>
      <c r="AX21" s="133">
        <v>2.2999999999999998</v>
      </c>
      <c r="AY21" s="133">
        <v>348.9</v>
      </c>
      <c r="AZ21" s="133">
        <v>892.5</v>
      </c>
      <c r="BA21" s="133">
        <v>8.1</v>
      </c>
      <c r="BB21" s="133">
        <v>8.6</v>
      </c>
      <c r="BC21" s="133">
        <v>15802.4</v>
      </c>
      <c r="BD21" s="133">
        <v>-7134.8</v>
      </c>
      <c r="BE21" s="136">
        <f t="shared" si="0"/>
        <v>64877.299999999981</v>
      </c>
      <c r="BF21" s="136">
        <f t="shared" si="1"/>
        <v>82799.799999999974</v>
      </c>
      <c r="BG21" s="96" t="s">
        <v>99</v>
      </c>
    </row>
    <row r="22" spans="1:59" ht="20">
      <c r="A22" s="132" t="s">
        <v>187</v>
      </c>
      <c r="B22" s="131" t="s">
        <v>175</v>
      </c>
      <c r="C22" s="134">
        <v>18.899999999999999</v>
      </c>
      <c r="D22" s="134">
        <v>3.4</v>
      </c>
      <c r="E22" s="134">
        <v>0.4</v>
      </c>
      <c r="F22" s="134">
        <v>16</v>
      </c>
      <c r="G22" s="134">
        <v>0.1</v>
      </c>
      <c r="H22" s="134">
        <v>645.9</v>
      </c>
      <c r="I22" s="134">
        <v>176.6</v>
      </c>
      <c r="J22" s="134">
        <v>24.6</v>
      </c>
      <c r="K22" s="134">
        <v>124.6</v>
      </c>
      <c r="L22" s="134">
        <v>54.6</v>
      </c>
      <c r="M22" s="134">
        <v>706.7</v>
      </c>
      <c r="N22" s="134">
        <v>276.89999999999998</v>
      </c>
      <c r="O22" s="134">
        <v>245.9</v>
      </c>
      <c r="P22" s="134">
        <v>5737.2</v>
      </c>
      <c r="Q22" s="134">
        <v>2405.9</v>
      </c>
      <c r="R22" s="134">
        <v>476.4</v>
      </c>
      <c r="S22" s="134">
        <v>3576.1</v>
      </c>
      <c r="T22" s="134">
        <v>1107.8</v>
      </c>
      <c r="U22" s="134">
        <v>530.9</v>
      </c>
      <c r="V22" s="134">
        <v>1130.2</v>
      </c>
      <c r="W22" s="134">
        <v>228.8</v>
      </c>
      <c r="X22" s="134">
        <v>214.3</v>
      </c>
      <c r="Y22" s="134">
        <v>65.8</v>
      </c>
      <c r="Z22" s="134">
        <v>60.2</v>
      </c>
      <c r="AA22" s="134">
        <v>21209.8</v>
      </c>
      <c r="AB22" s="134">
        <v>124.2</v>
      </c>
      <c r="AC22" s="134">
        <v>38</v>
      </c>
      <c r="AD22" s="134">
        <v>12.5</v>
      </c>
      <c r="AE22" s="134">
        <v>6.7</v>
      </c>
      <c r="AF22" s="134">
        <v>49.1</v>
      </c>
      <c r="AG22" s="134">
        <v>0.9</v>
      </c>
      <c r="AH22" s="134">
        <v>346.4</v>
      </c>
      <c r="AI22" s="134">
        <v>8.1</v>
      </c>
      <c r="AJ22" s="134">
        <v>10.199999999999999</v>
      </c>
      <c r="AK22" s="134">
        <v>5.8</v>
      </c>
      <c r="AL22" s="134">
        <v>18.399999999999999</v>
      </c>
      <c r="AM22" s="134">
        <v>53.2</v>
      </c>
      <c r="AN22" s="134">
        <v>219.9</v>
      </c>
      <c r="AO22" s="134">
        <v>70.5</v>
      </c>
      <c r="AP22" s="134">
        <v>100.1</v>
      </c>
      <c r="AQ22" s="134">
        <v>64.099999999999994</v>
      </c>
      <c r="AR22" s="134">
        <v>110.9</v>
      </c>
      <c r="AS22" s="134">
        <v>137.69999999999999</v>
      </c>
      <c r="AT22" s="134">
        <v>82.8</v>
      </c>
      <c r="AU22" s="134">
        <v>0</v>
      </c>
      <c r="AV22" s="134">
        <v>196.1</v>
      </c>
      <c r="AW22" s="134">
        <v>1.3</v>
      </c>
      <c r="AX22" s="134">
        <v>1.2</v>
      </c>
      <c r="AY22" s="134">
        <v>73.7</v>
      </c>
      <c r="AZ22" s="134">
        <v>453.3</v>
      </c>
      <c r="BA22" s="134">
        <v>3.9</v>
      </c>
      <c r="BB22" s="134">
        <v>2.5</v>
      </c>
      <c r="BC22" s="134">
        <v>3990.7</v>
      </c>
      <c r="BD22" s="134">
        <v>-5359.2</v>
      </c>
      <c r="BE22" s="136">
        <f t="shared" si="0"/>
        <v>40497.499999999993</v>
      </c>
      <c r="BF22" s="136">
        <f t="shared" si="1"/>
        <v>45220.19999999999</v>
      </c>
      <c r="BG22" s="97" t="s">
        <v>100</v>
      </c>
    </row>
    <row r="23" spans="1:59">
      <c r="A23" s="132" t="s">
        <v>653</v>
      </c>
      <c r="B23" s="131" t="s">
        <v>175</v>
      </c>
      <c r="C23" s="133">
        <v>51.9</v>
      </c>
      <c r="D23" s="133">
        <v>12.7</v>
      </c>
      <c r="E23" s="133">
        <v>3</v>
      </c>
      <c r="F23" s="133">
        <v>7.2</v>
      </c>
      <c r="G23" s="133">
        <v>0.2</v>
      </c>
      <c r="H23" s="133">
        <v>208.9</v>
      </c>
      <c r="I23" s="133">
        <v>515.20000000000005</v>
      </c>
      <c r="J23" s="133">
        <v>43</v>
      </c>
      <c r="K23" s="133">
        <v>78.5</v>
      </c>
      <c r="L23" s="133">
        <v>153.4</v>
      </c>
      <c r="M23" s="133">
        <v>1304.7</v>
      </c>
      <c r="N23" s="133">
        <v>141.6</v>
      </c>
      <c r="O23" s="133">
        <v>942</v>
      </c>
      <c r="P23" s="133">
        <v>702.9</v>
      </c>
      <c r="Q23" s="133">
        <v>46516</v>
      </c>
      <c r="R23" s="133">
        <v>15442.4</v>
      </c>
      <c r="S23" s="133">
        <v>6515.5</v>
      </c>
      <c r="T23" s="133">
        <v>8611.7999999999993</v>
      </c>
      <c r="U23" s="133">
        <v>10044.4</v>
      </c>
      <c r="V23" s="133">
        <v>10463</v>
      </c>
      <c r="W23" s="133">
        <v>4750.1000000000004</v>
      </c>
      <c r="X23" s="133">
        <v>1407.3</v>
      </c>
      <c r="Y23" s="133">
        <v>228.4</v>
      </c>
      <c r="Z23" s="133">
        <v>141.4</v>
      </c>
      <c r="AA23" s="133">
        <v>15070.1</v>
      </c>
      <c r="AB23" s="133">
        <v>139.6</v>
      </c>
      <c r="AC23" s="133">
        <v>56.9</v>
      </c>
      <c r="AD23" s="133">
        <v>10.199999999999999</v>
      </c>
      <c r="AE23" s="133">
        <v>58</v>
      </c>
      <c r="AF23" s="133">
        <v>50.3</v>
      </c>
      <c r="AG23" s="133">
        <v>5.7</v>
      </c>
      <c r="AH23" s="133">
        <v>64</v>
      </c>
      <c r="AI23" s="133">
        <v>12.7</v>
      </c>
      <c r="AJ23" s="133">
        <v>24.6</v>
      </c>
      <c r="AK23" s="133">
        <v>9.6999999999999993</v>
      </c>
      <c r="AL23" s="133">
        <v>25.9</v>
      </c>
      <c r="AM23" s="133">
        <v>34.1</v>
      </c>
      <c r="AN23" s="133">
        <v>391.3</v>
      </c>
      <c r="AO23" s="133">
        <v>42.2</v>
      </c>
      <c r="AP23" s="133">
        <v>45.4</v>
      </c>
      <c r="AQ23" s="133">
        <v>42.8</v>
      </c>
      <c r="AR23" s="133">
        <v>271</v>
      </c>
      <c r="AS23" s="133">
        <v>18.3</v>
      </c>
      <c r="AT23" s="133">
        <v>59.7</v>
      </c>
      <c r="AU23" s="133">
        <v>0</v>
      </c>
      <c r="AV23" s="133">
        <v>393</v>
      </c>
      <c r="AW23" s="133">
        <v>1.4</v>
      </c>
      <c r="AX23" s="133">
        <v>2.2000000000000002</v>
      </c>
      <c r="AY23" s="133">
        <v>558</v>
      </c>
      <c r="AZ23" s="133">
        <v>761</v>
      </c>
      <c r="BA23" s="133">
        <v>12.1</v>
      </c>
      <c r="BB23" s="133">
        <v>8</v>
      </c>
      <c r="BC23" s="133">
        <v>42264.6</v>
      </c>
      <c r="BD23" s="133">
        <v>-31306.6</v>
      </c>
      <c r="BE23" s="136">
        <f t="shared" si="0"/>
        <v>124717.99999999999</v>
      </c>
      <c r="BF23" s="136">
        <f t="shared" si="1"/>
        <v>168718.3</v>
      </c>
      <c r="BG23" s="97" t="s">
        <v>102</v>
      </c>
    </row>
    <row r="24" spans="1:59">
      <c r="A24" s="132" t="s">
        <v>654</v>
      </c>
      <c r="B24" s="131" t="s">
        <v>175</v>
      </c>
      <c r="C24" s="134">
        <v>61.5</v>
      </c>
      <c r="D24" s="134">
        <v>17</v>
      </c>
      <c r="E24" s="134">
        <v>9.8000000000000007</v>
      </c>
      <c r="F24" s="134">
        <v>45.7</v>
      </c>
      <c r="G24" s="134">
        <v>0.3</v>
      </c>
      <c r="H24" s="134">
        <v>1530.9</v>
      </c>
      <c r="I24" s="134">
        <v>795.2</v>
      </c>
      <c r="J24" s="134">
        <v>221.5</v>
      </c>
      <c r="K24" s="134">
        <v>144.1</v>
      </c>
      <c r="L24" s="134">
        <v>662.7</v>
      </c>
      <c r="M24" s="134">
        <v>1048.4000000000001</v>
      </c>
      <c r="N24" s="134">
        <v>170</v>
      </c>
      <c r="O24" s="134">
        <v>900.3</v>
      </c>
      <c r="P24" s="134">
        <v>570.79999999999995</v>
      </c>
      <c r="Q24" s="134">
        <v>1872.7</v>
      </c>
      <c r="R24" s="134">
        <v>11699.8</v>
      </c>
      <c r="S24" s="134">
        <v>3511.6</v>
      </c>
      <c r="T24" s="134">
        <v>3174.5</v>
      </c>
      <c r="U24" s="134">
        <v>12308.6</v>
      </c>
      <c r="V24" s="134">
        <v>8975.7000000000007</v>
      </c>
      <c r="W24" s="134">
        <v>4611.3</v>
      </c>
      <c r="X24" s="134">
        <v>1625.2</v>
      </c>
      <c r="Y24" s="134">
        <v>886.8</v>
      </c>
      <c r="Z24" s="134">
        <v>101.5</v>
      </c>
      <c r="AA24" s="134">
        <v>18765.599999999999</v>
      </c>
      <c r="AB24" s="134">
        <v>700.4</v>
      </c>
      <c r="AC24" s="134">
        <v>213.2</v>
      </c>
      <c r="AD24" s="134">
        <v>47.7</v>
      </c>
      <c r="AE24" s="134">
        <v>45.4</v>
      </c>
      <c r="AF24" s="134">
        <v>369.6</v>
      </c>
      <c r="AG24" s="134">
        <v>18.899999999999999</v>
      </c>
      <c r="AH24" s="134">
        <v>770.1</v>
      </c>
      <c r="AI24" s="134">
        <v>61.8</v>
      </c>
      <c r="AJ24" s="134">
        <v>52.1</v>
      </c>
      <c r="AK24" s="134">
        <v>62.1</v>
      </c>
      <c r="AL24" s="134">
        <v>195.8</v>
      </c>
      <c r="AM24" s="134">
        <v>94.8</v>
      </c>
      <c r="AN24" s="134">
        <v>694</v>
      </c>
      <c r="AO24" s="134">
        <v>350.8</v>
      </c>
      <c r="AP24" s="134">
        <v>513.6</v>
      </c>
      <c r="AQ24" s="134">
        <v>245.3</v>
      </c>
      <c r="AR24" s="134">
        <v>286.3</v>
      </c>
      <c r="AS24" s="134">
        <v>225.2</v>
      </c>
      <c r="AT24" s="134">
        <v>732.1</v>
      </c>
      <c r="AU24" s="134">
        <v>0</v>
      </c>
      <c r="AV24" s="134">
        <v>1534.3</v>
      </c>
      <c r="AW24" s="134">
        <v>7</v>
      </c>
      <c r="AX24" s="134">
        <v>3.5</v>
      </c>
      <c r="AY24" s="134">
        <v>6106.7</v>
      </c>
      <c r="AZ24" s="134">
        <v>1164.5999999999999</v>
      </c>
      <c r="BA24" s="134">
        <v>8.6999999999999993</v>
      </c>
      <c r="BB24" s="134">
        <v>8.9</v>
      </c>
      <c r="BC24" s="134">
        <v>11607.8</v>
      </c>
      <c r="BD24" s="134">
        <v>-7444.9</v>
      </c>
      <c r="BE24" s="136">
        <f t="shared" si="0"/>
        <v>79390.700000000026</v>
      </c>
      <c r="BF24" s="136">
        <f t="shared" si="1"/>
        <v>99832.200000000026</v>
      </c>
      <c r="BG24" s="96" t="s">
        <v>104</v>
      </c>
    </row>
    <row r="25" spans="1:59" ht="20">
      <c r="A25" s="132" t="s">
        <v>655</v>
      </c>
      <c r="B25" s="131" t="s">
        <v>175</v>
      </c>
      <c r="C25" s="133">
        <v>177.9</v>
      </c>
      <c r="D25" s="133">
        <v>40.200000000000003</v>
      </c>
      <c r="E25" s="133">
        <v>4.5999999999999996</v>
      </c>
      <c r="F25" s="133">
        <v>22.6</v>
      </c>
      <c r="G25" s="133">
        <v>0.1</v>
      </c>
      <c r="H25" s="133">
        <v>1110.5999999999999</v>
      </c>
      <c r="I25" s="133">
        <v>2118.6999999999998</v>
      </c>
      <c r="J25" s="133">
        <v>114.2</v>
      </c>
      <c r="K25" s="133">
        <v>342.1</v>
      </c>
      <c r="L25" s="133">
        <v>308.89999999999998</v>
      </c>
      <c r="M25" s="133">
        <v>1102.5999999999999</v>
      </c>
      <c r="N25" s="133">
        <v>216.9</v>
      </c>
      <c r="O25" s="133">
        <v>983.8</v>
      </c>
      <c r="P25" s="133">
        <v>342.9</v>
      </c>
      <c r="Q25" s="133">
        <v>1218.3</v>
      </c>
      <c r="R25" s="133">
        <v>1401.5</v>
      </c>
      <c r="S25" s="133">
        <v>76088.800000000003</v>
      </c>
      <c r="T25" s="133">
        <v>5535.5</v>
      </c>
      <c r="U25" s="133">
        <v>6737.1</v>
      </c>
      <c r="V25" s="133">
        <v>6186.1</v>
      </c>
      <c r="W25" s="133">
        <v>2132.1</v>
      </c>
      <c r="X25" s="133">
        <v>946.4</v>
      </c>
      <c r="Y25" s="133">
        <v>1030.3</v>
      </c>
      <c r="Z25" s="133">
        <v>153.9</v>
      </c>
      <c r="AA25" s="133">
        <v>2294.3000000000002</v>
      </c>
      <c r="AB25" s="133">
        <v>1550.1</v>
      </c>
      <c r="AC25" s="133">
        <v>216.2</v>
      </c>
      <c r="AD25" s="133">
        <v>42.2</v>
      </c>
      <c r="AE25" s="133">
        <v>65.400000000000006</v>
      </c>
      <c r="AF25" s="133">
        <v>319</v>
      </c>
      <c r="AG25" s="133">
        <v>79.400000000000006</v>
      </c>
      <c r="AH25" s="133">
        <v>769.3</v>
      </c>
      <c r="AI25" s="133">
        <v>971.5</v>
      </c>
      <c r="AJ25" s="133">
        <v>1387</v>
      </c>
      <c r="AK25" s="133">
        <v>2045.1</v>
      </c>
      <c r="AL25" s="133">
        <v>667.8</v>
      </c>
      <c r="AM25" s="133">
        <v>419.4</v>
      </c>
      <c r="AN25" s="133">
        <v>6063.7</v>
      </c>
      <c r="AO25" s="133">
        <v>592.6</v>
      </c>
      <c r="AP25" s="133">
        <v>807.8</v>
      </c>
      <c r="AQ25" s="133">
        <v>1123.5999999999999</v>
      </c>
      <c r="AR25" s="133">
        <v>3802</v>
      </c>
      <c r="AS25" s="133">
        <v>239.6</v>
      </c>
      <c r="AT25" s="133">
        <v>1426.9</v>
      </c>
      <c r="AU25" s="133">
        <v>0</v>
      </c>
      <c r="AV25" s="133">
        <v>20392.2</v>
      </c>
      <c r="AW25" s="133">
        <v>25.1</v>
      </c>
      <c r="AX25" s="133">
        <v>47.4</v>
      </c>
      <c r="AY25" s="133">
        <v>24654</v>
      </c>
      <c r="AZ25" s="133">
        <v>1326.8</v>
      </c>
      <c r="BA25" s="133">
        <v>248</v>
      </c>
      <c r="BB25" s="133">
        <v>197.4</v>
      </c>
      <c r="BC25" s="133">
        <v>205466.6</v>
      </c>
      <c r="BD25" s="133">
        <v>-70333.3</v>
      </c>
      <c r="BE25" s="136">
        <f t="shared" si="0"/>
        <v>133199</v>
      </c>
      <c r="BF25" s="136">
        <f t="shared" si="1"/>
        <v>385556.5</v>
      </c>
      <c r="BG25" s="96" t="s">
        <v>105</v>
      </c>
    </row>
    <row r="26" spans="1:59">
      <c r="A26" s="132" t="s">
        <v>191</v>
      </c>
      <c r="B26" s="131" t="s">
        <v>175</v>
      </c>
      <c r="C26" s="134">
        <v>43.7</v>
      </c>
      <c r="D26" s="134">
        <v>57.2</v>
      </c>
      <c r="E26" s="134">
        <v>5.3</v>
      </c>
      <c r="F26" s="134">
        <v>17.5</v>
      </c>
      <c r="G26" s="134">
        <v>0.1</v>
      </c>
      <c r="H26" s="134">
        <v>291.39999999999998</v>
      </c>
      <c r="I26" s="134">
        <v>680.6</v>
      </c>
      <c r="J26" s="134">
        <v>43</v>
      </c>
      <c r="K26" s="134">
        <v>105.5</v>
      </c>
      <c r="L26" s="134">
        <v>103.6</v>
      </c>
      <c r="M26" s="134">
        <v>326.8</v>
      </c>
      <c r="N26" s="134">
        <v>64.400000000000006</v>
      </c>
      <c r="O26" s="134">
        <v>373.2</v>
      </c>
      <c r="P26" s="134">
        <v>190.6</v>
      </c>
      <c r="Q26" s="134">
        <v>687.1</v>
      </c>
      <c r="R26" s="134">
        <v>845.8</v>
      </c>
      <c r="S26" s="134">
        <v>6974</v>
      </c>
      <c r="T26" s="134">
        <v>11945.1</v>
      </c>
      <c r="U26" s="134">
        <v>5055.5</v>
      </c>
      <c r="V26" s="134">
        <v>10888.8</v>
      </c>
      <c r="W26" s="134">
        <v>1434.5</v>
      </c>
      <c r="X26" s="134">
        <v>863.4</v>
      </c>
      <c r="Y26" s="134">
        <v>1505.9</v>
      </c>
      <c r="Z26" s="134">
        <v>111.9</v>
      </c>
      <c r="AA26" s="134">
        <v>8966</v>
      </c>
      <c r="AB26" s="134">
        <v>889.5</v>
      </c>
      <c r="AC26" s="134">
        <v>936.4</v>
      </c>
      <c r="AD26" s="134">
        <v>36.1</v>
      </c>
      <c r="AE26" s="134">
        <v>34.1</v>
      </c>
      <c r="AF26" s="134">
        <v>369.8</v>
      </c>
      <c r="AG26" s="134">
        <v>83.9</v>
      </c>
      <c r="AH26" s="134">
        <v>689.8</v>
      </c>
      <c r="AI26" s="134">
        <v>201.5</v>
      </c>
      <c r="AJ26" s="134">
        <v>955.8</v>
      </c>
      <c r="AK26" s="134">
        <v>166</v>
      </c>
      <c r="AL26" s="134">
        <v>253.2</v>
      </c>
      <c r="AM26" s="134">
        <v>345.1</v>
      </c>
      <c r="AN26" s="134">
        <v>1795.9</v>
      </c>
      <c r="AO26" s="134">
        <v>408.3</v>
      </c>
      <c r="AP26" s="134">
        <v>318.60000000000002</v>
      </c>
      <c r="AQ26" s="134">
        <v>345.7</v>
      </c>
      <c r="AR26" s="134">
        <v>409.9</v>
      </c>
      <c r="AS26" s="134">
        <v>242.2</v>
      </c>
      <c r="AT26" s="134">
        <v>1305.4000000000001</v>
      </c>
      <c r="AU26" s="134">
        <v>0</v>
      </c>
      <c r="AV26" s="134">
        <v>7191.2</v>
      </c>
      <c r="AW26" s="134">
        <v>14</v>
      </c>
      <c r="AX26" s="134">
        <v>5.4</v>
      </c>
      <c r="AY26" s="134">
        <v>9869.2999999999993</v>
      </c>
      <c r="AZ26" s="134">
        <v>687.4</v>
      </c>
      <c r="BA26" s="134">
        <v>104</v>
      </c>
      <c r="BB26" s="134">
        <v>68.3</v>
      </c>
      <c r="BC26" s="134">
        <v>26128</v>
      </c>
      <c r="BD26" s="134">
        <v>-15364.4</v>
      </c>
      <c r="BE26" s="136">
        <f t="shared" si="0"/>
        <v>61368.100000000006</v>
      </c>
      <c r="BF26" s="136">
        <f t="shared" si="1"/>
        <v>105435.7</v>
      </c>
      <c r="BG26" s="96" t="s">
        <v>106</v>
      </c>
    </row>
    <row r="27" spans="1:59" ht="20">
      <c r="A27" s="132" t="s">
        <v>656</v>
      </c>
      <c r="B27" s="131" t="s">
        <v>175</v>
      </c>
      <c r="C27" s="133">
        <v>110.4</v>
      </c>
      <c r="D27" s="133">
        <v>65.8</v>
      </c>
      <c r="E27" s="133">
        <v>6.4</v>
      </c>
      <c r="F27" s="133">
        <v>64.8</v>
      </c>
      <c r="G27" s="133">
        <v>0.6</v>
      </c>
      <c r="H27" s="133">
        <v>524.29999999999995</v>
      </c>
      <c r="I27" s="133">
        <v>1065.0999999999999</v>
      </c>
      <c r="J27" s="133">
        <v>58.9</v>
      </c>
      <c r="K27" s="133">
        <v>154.6</v>
      </c>
      <c r="L27" s="133">
        <v>494.1</v>
      </c>
      <c r="M27" s="133">
        <v>553.4</v>
      </c>
      <c r="N27" s="133">
        <v>98.6</v>
      </c>
      <c r="O27" s="133">
        <v>2035.2</v>
      </c>
      <c r="P27" s="133">
        <v>379.5</v>
      </c>
      <c r="Q27" s="133">
        <v>1387.6</v>
      </c>
      <c r="R27" s="133">
        <v>2469.5</v>
      </c>
      <c r="S27" s="133">
        <v>3368.2</v>
      </c>
      <c r="T27" s="133">
        <v>2283.1999999999998</v>
      </c>
      <c r="U27" s="133">
        <v>21617.1</v>
      </c>
      <c r="V27" s="133">
        <v>4031.4</v>
      </c>
      <c r="W27" s="133">
        <v>3409</v>
      </c>
      <c r="X27" s="133">
        <v>963.8</v>
      </c>
      <c r="Y27" s="133">
        <v>560</v>
      </c>
      <c r="Z27" s="133">
        <v>339.8</v>
      </c>
      <c r="AA27" s="133">
        <v>5706.9</v>
      </c>
      <c r="AB27" s="133">
        <v>501.1</v>
      </c>
      <c r="AC27" s="133">
        <v>101.7</v>
      </c>
      <c r="AD27" s="133">
        <v>95.2</v>
      </c>
      <c r="AE27" s="133">
        <v>46.1</v>
      </c>
      <c r="AF27" s="133">
        <v>148.9</v>
      </c>
      <c r="AG27" s="133">
        <v>11</v>
      </c>
      <c r="AH27" s="133">
        <v>156.6</v>
      </c>
      <c r="AI27" s="133">
        <v>41.3</v>
      </c>
      <c r="AJ27" s="133">
        <v>60.5</v>
      </c>
      <c r="AK27" s="133">
        <v>50.6</v>
      </c>
      <c r="AL27" s="133">
        <v>117.6</v>
      </c>
      <c r="AM27" s="133">
        <v>150.69999999999999</v>
      </c>
      <c r="AN27" s="133">
        <v>866.4</v>
      </c>
      <c r="AO27" s="133">
        <v>187.3</v>
      </c>
      <c r="AP27" s="133">
        <v>235.6</v>
      </c>
      <c r="AQ27" s="133">
        <v>254.4</v>
      </c>
      <c r="AR27" s="133">
        <v>326.60000000000002</v>
      </c>
      <c r="AS27" s="133">
        <v>59.7</v>
      </c>
      <c r="AT27" s="133">
        <v>207.9</v>
      </c>
      <c r="AU27" s="133">
        <v>0</v>
      </c>
      <c r="AV27" s="133">
        <v>2926.8</v>
      </c>
      <c r="AW27" s="133">
        <v>7.7</v>
      </c>
      <c r="AX27" s="133">
        <v>9.9</v>
      </c>
      <c r="AY27" s="133">
        <v>57194.1</v>
      </c>
      <c r="AZ27" s="133">
        <v>370.3</v>
      </c>
      <c r="BA27" s="133">
        <v>12.1</v>
      </c>
      <c r="BB27" s="133">
        <v>7.4</v>
      </c>
      <c r="BC27" s="133">
        <v>50398.3</v>
      </c>
      <c r="BD27" s="133">
        <v>-32187.1</v>
      </c>
      <c r="BE27" s="136">
        <f t="shared" si="0"/>
        <v>55367.4</v>
      </c>
      <c r="BF27" s="136">
        <f t="shared" si="1"/>
        <v>166294</v>
      </c>
      <c r="BG27" s="96" t="s">
        <v>107</v>
      </c>
    </row>
    <row r="28" spans="1:59" ht="20">
      <c r="A28" s="132" t="s">
        <v>193</v>
      </c>
      <c r="B28" s="131" t="s">
        <v>175</v>
      </c>
      <c r="C28" s="134">
        <v>48.2</v>
      </c>
      <c r="D28" s="134">
        <v>21.7</v>
      </c>
      <c r="E28" s="134">
        <v>2.7</v>
      </c>
      <c r="F28" s="134">
        <v>30</v>
      </c>
      <c r="G28" s="134">
        <v>0.1</v>
      </c>
      <c r="H28" s="134">
        <v>271.39999999999998</v>
      </c>
      <c r="I28" s="134">
        <v>701.7</v>
      </c>
      <c r="J28" s="134">
        <v>43.5</v>
      </c>
      <c r="K28" s="134">
        <v>107</v>
      </c>
      <c r="L28" s="134">
        <v>92</v>
      </c>
      <c r="M28" s="134">
        <v>279.2</v>
      </c>
      <c r="N28" s="134">
        <v>73.900000000000006</v>
      </c>
      <c r="O28" s="134">
        <v>451.6</v>
      </c>
      <c r="P28" s="134">
        <v>289.89999999999998</v>
      </c>
      <c r="Q28" s="134">
        <v>582.6</v>
      </c>
      <c r="R28" s="134">
        <v>643.9</v>
      </c>
      <c r="S28" s="134">
        <v>1767.8</v>
      </c>
      <c r="T28" s="134">
        <v>1983.8</v>
      </c>
      <c r="U28" s="134">
        <v>2462.3000000000002</v>
      </c>
      <c r="V28" s="134">
        <v>53797.4</v>
      </c>
      <c r="W28" s="134">
        <v>531.5</v>
      </c>
      <c r="X28" s="134">
        <v>226.6</v>
      </c>
      <c r="Y28" s="134">
        <v>267.7</v>
      </c>
      <c r="Z28" s="134">
        <v>159.4</v>
      </c>
      <c r="AA28" s="134">
        <v>1408</v>
      </c>
      <c r="AB28" s="134">
        <v>1032.9000000000001</v>
      </c>
      <c r="AC28" s="134">
        <v>3195.3</v>
      </c>
      <c r="AD28" s="134">
        <v>17.399999999999999</v>
      </c>
      <c r="AE28" s="134">
        <v>15.7</v>
      </c>
      <c r="AF28" s="134">
        <v>847.5</v>
      </c>
      <c r="AG28" s="134">
        <v>386.5</v>
      </c>
      <c r="AH28" s="134">
        <v>138.9</v>
      </c>
      <c r="AI28" s="134">
        <v>90.8</v>
      </c>
      <c r="AJ28" s="134">
        <v>160.4</v>
      </c>
      <c r="AK28" s="134">
        <v>56.7</v>
      </c>
      <c r="AL28" s="134">
        <v>111</v>
      </c>
      <c r="AM28" s="134">
        <v>79.400000000000006</v>
      </c>
      <c r="AN28" s="134">
        <v>713.5</v>
      </c>
      <c r="AO28" s="134">
        <v>346.1</v>
      </c>
      <c r="AP28" s="134">
        <v>405.2</v>
      </c>
      <c r="AQ28" s="134">
        <v>132.5</v>
      </c>
      <c r="AR28" s="134">
        <v>327.3</v>
      </c>
      <c r="AS28" s="134">
        <v>126.5</v>
      </c>
      <c r="AT28" s="134">
        <v>5081.8999999999996</v>
      </c>
      <c r="AU28" s="134">
        <v>0</v>
      </c>
      <c r="AV28" s="134">
        <v>25228.2</v>
      </c>
      <c r="AW28" s="134">
        <v>2</v>
      </c>
      <c r="AX28" s="134">
        <v>19.100000000000001</v>
      </c>
      <c r="AY28" s="134">
        <v>25738.2</v>
      </c>
      <c r="AZ28" s="134">
        <v>-625.6</v>
      </c>
      <c r="BA28" s="134">
        <v>127.1</v>
      </c>
      <c r="BB28" s="134">
        <v>93.8</v>
      </c>
      <c r="BC28" s="134">
        <v>65296.4</v>
      </c>
      <c r="BD28" s="134">
        <v>-15988.7</v>
      </c>
      <c r="BE28" s="136">
        <f t="shared" si="0"/>
        <v>79509.399999999965</v>
      </c>
      <c r="BF28" s="136">
        <f t="shared" si="1"/>
        <v>195388.59999999998</v>
      </c>
      <c r="BG28" s="96" t="s">
        <v>108</v>
      </c>
    </row>
    <row r="29" spans="1:59" ht="20">
      <c r="A29" s="132" t="s">
        <v>194</v>
      </c>
      <c r="B29" s="131" t="s">
        <v>175</v>
      </c>
      <c r="C29" s="133">
        <v>13.1</v>
      </c>
      <c r="D29" s="133">
        <v>150</v>
      </c>
      <c r="E29" s="133">
        <v>3.4</v>
      </c>
      <c r="F29" s="133">
        <v>30.7</v>
      </c>
      <c r="G29" s="133">
        <v>0</v>
      </c>
      <c r="H29" s="133">
        <v>226.4</v>
      </c>
      <c r="I29" s="133">
        <v>619.5</v>
      </c>
      <c r="J29" s="133">
        <v>30.5</v>
      </c>
      <c r="K29" s="133">
        <v>65.8</v>
      </c>
      <c r="L29" s="133">
        <v>40.6</v>
      </c>
      <c r="M29" s="133">
        <v>157.80000000000001</v>
      </c>
      <c r="N29" s="133">
        <v>43.5</v>
      </c>
      <c r="O29" s="133">
        <v>199.1</v>
      </c>
      <c r="P29" s="133">
        <v>77.7</v>
      </c>
      <c r="Q29" s="133">
        <v>242.1</v>
      </c>
      <c r="R29" s="133">
        <v>449</v>
      </c>
      <c r="S29" s="133">
        <v>694.9</v>
      </c>
      <c r="T29" s="133">
        <v>271.8</v>
      </c>
      <c r="U29" s="133">
        <v>816.5</v>
      </c>
      <c r="V29" s="133">
        <v>404.7</v>
      </c>
      <c r="W29" s="133">
        <v>2925.2</v>
      </c>
      <c r="X29" s="133">
        <v>126</v>
      </c>
      <c r="Y29" s="133">
        <v>52.4</v>
      </c>
      <c r="Z29" s="133">
        <v>16.8</v>
      </c>
      <c r="AA29" s="133">
        <v>434.1</v>
      </c>
      <c r="AB29" s="133">
        <v>66.5</v>
      </c>
      <c r="AC29" s="133">
        <v>329.1</v>
      </c>
      <c r="AD29" s="133">
        <v>669.1</v>
      </c>
      <c r="AE29" s="133">
        <v>1611.1</v>
      </c>
      <c r="AF29" s="133">
        <v>46</v>
      </c>
      <c r="AG29" s="133">
        <v>10.1</v>
      </c>
      <c r="AH29" s="133">
        <v>25.7</v>
      </c>
      <c r="AI29" s="133">
        <v>8.8000000000000007</v>
      </c>
      <c r="AJ29" s="133">
        <v>16.899999999999999</v>
      </c>
      <c r="AK29" s="133">
        <v>7.1</v>
      </c>
      <c r="AL29" s="133">
        <v>17.899999999999999</v>
      </c>
      <c r="AM29" s="133">
        <v>8.9</v>
      </c>
      <c r="AN29" s="133">
        <v>234.1</v>
      </c>
      <c r="AO29" s="133">
        <v>74.2</v>
      </c>
      <c r="AP29" s="133">
        <v>502.3</v>
      </c>
      <c r="AQ29" s="133">
        <v>34.4</v>
      </c>
      <c r="AR29" s="133">
        <v>144.30000000000001</v>
      </c>
      <c r="AS29" s="133">
        <v>12</v>
      </c>
      <c r="AT29" s="133">
        <v>66.7</v>
      </c>
      <c r="AU29" s="133">
        <v>0</v>
      </c>
      <c r="AV29" s="133">
        <v>630.9</v>
      </c>
      <c r="AW29" s="133">
        <v>7.3</v>
      </c>
      <c r="AX29" s="133">
        <v>10</v>
      </c>
      <c r="AY29" s="133">
        <v>14592.7</v>
      </c>
      <c r="AZ29" s="133">
        <v>263.10000000000002</v>
      </c>
      <c r="BA29" s="133">
        <v>5</v>
      </c>
      <c r="BB29" s="133">
        <v>0.6</v>
      </c>
      <c r="BC29" s="133">
        <v>22463.3</v>
      </c>
      <c r="BD29" s="133">
        <v>-7808</v>
      </c>
      <c r="BE29" s="136">
        <f t="shared" si="0"/>
        <v>11976.8</v>
      </c>
      <c r="BF29" s="136">
        <f t="shared" si="1"/>
        <v>49949.7</v>
      </c>
      <c r="BG29" s="96" t="s">
        <v>109</v>
      </c>
    </row>
    <row r="30" spans="1:59" ht="30">
      <c r="A30" s="132" t="s">
        <v>657</v>
      </c>
      <c r="B30" s="131" t="s">
        <v>175</v>
      </c>
      <c r="C30" s="134">
        <v>51.9</v>
      </c>
      <c r="D30" s="134">
        <v>31.9</v>
      </c>
      <c r="E30" s="134">
        <v>6.8</v>
      </c>
      <c r="F30" s="134">
        <v>26.4</v>
      </c>
      <c r="G30" s="134">
        <v>0.1</v>
      </c>
      <c r="H30" s="134">
        <v>1228.5999999999999</v>
      </c>
      <c r="I30" s="134">
        <v>3529.3</v>
      </c>
      <c r="J30" s="134">
        <v>147.69999999999999</v>
      </c>
      <c r="K30" s="134">
        <v>343.8</v>
      </c>
      <c r="L30" s="134">
        <v>90.2</v>
      </c>
      <c r="M30" s="134">
        <v>739.4</v>
      </c>
      <c r="N30" s="134">
        <v>211</v>
      </c>
      <c r="O30" s="134">
        <v>875.6</v>
      </c>
      <c r="P30" s="134">
        <v>323.3</v>
      </c>
      <c r="Q30" s="134">
        <v>1095.5999999999999</v>
      </c>
      <c r="R30" s="134">
        <v>1221.9000000000001</v>
      </c>
      <c r="S30" s="134">
        <v>3106.6</v>
      </c>
      <c r="T30" s="134">
        <v>946.4</v>
      </c>
      <c r="U30" s="134">
        <v>1873.5</v>
      </c>
      <c r="V30" s="134">
        <v>1050.5999999999999</v>
      </c>
      <c r="W30" s="134">
        <v>1133.8</v>
      </c>
      <c r="X30" s="134">
        <v>1462.3</v>
      </c>
      <c r="Y30" s="134">
        <v>141.80000000000001</v>
      </c>
      <c r="Z30" s="134">
        <v>77.2</v>
      </c>
      <c r="AA30" s="134">
        <v>2716</v>
      </c>
      <c r="AB30" s="134">
        <v>623.1</v>
      </c>
      <c r="AC30" s="134">
        <v>61.3</v>
      </c>
      <c r="AD30" s="134">
        <v>11.5</v>
      </c>
      <c r="AE30" s="134">
        <v>8.1</v>
      </c>
      <c r="AF30" s="134">
        <v>122.6</v>
      </c>
      <c r="AG30" s="134">
        <v>34</v>
      </c>
      <c r="AH30" s="134">
        <v>1041.7</v>
      </c>
      <c r="AI30" s="134">
        <v>200.8</v>
      </c>
      <c r="AJ30" s="134">
        <v>113.1</v>
      </c>
      <c r="AK30" s="134">
        <v>116.8</v>
      </c>
      <c r="AL30" s="134">
        <v>395.3</v>
      </c>
      <c r="AM30" s="134">
        <v>615.20000000000005</v>
      </c>
      <c r="AN30" s="134">
        <v>1147.4000000000001</v>
      </c>
      <c r="AO30" s="134">
        <v>542.79999999999995</v>
      </c>
      <c r="AP30" s="134">
        <v>589.1</v>
      </c>
      <c r="AQ30" s="134">
        <v>1910.1</v>
      </c>
      <c r="AR30" s="134">
        <v>1099.5999999999999</v>
      </c>
      <c r="AS30" s="134">
        <v>720.2</v>
      </c>
      <c r="AT30" s="134">
        <v>320.7</v>
      </c>
      <c r="AU30" s="134">
        <v>0</v>
      </c>
      <c r="AV30" s="134">
        <v>6699.9</v>
      </c>
      <c r="AW30" s="134">
        <v>10.3</v>
      </c>
      <c r="AX30" s="134">
        <v>9.5</v>
      </c>
      <c r="AY30" s="134">
        <v>3467.7</v>
      </c>
      <c r="AZ30" s="134">
        <v>130.19999999999999</v>
      </c>
      <c r="BA30" s="134">
        <v>719.2</v>
      </c>
      <c r="BB30" s="134">
        <v>395.7</v>
      </c>
      <c r="BC30" s="134">
        <v>2650.4</v>
      </c>
      <c r="BD30" s="134">
        <v>-14102.1</v>
      </c>
      <c r="BE30" s="136">
        <f t="shared" si="0"/>
        <v>32105.099999999988</v>
      </c>
      <c r="BF30" s="136">
        <f t="shared" si="1"/>
        <v>46187.999999999978</v>
      </c>
      <c r="BG30" s="96" t="s">
        <v>110</v>
      </c>
    </row>
    <row r="31" spans="1:59" ht="20">
      <c r="A31" s="138" t="s">
        <v>658</v>
      </c>
      <c r="B31" s="131" t="s">
        <v>175</v>
      </c>
      <c r="C31" s="133">
        <v>530.79999999999995</v>
      </c>
      <c r="D31" s="133">
        <v>115.2</v>
      </c>
      <c r="E31" s="133">
        <v>7</v>
      </c>
      <c r="F31" s="133">
        <v>84</v>
      </c>
      <c r="G31" s="133">
        <v>0.3</v>
      </c>
      <c r="H31" s="133">
        <v>1101.5999999999999</v>
      </c>
      <c r="I31" s="133">
        <v>766</v>
      </c>
      <c r="J31" s="133">
        <v>154.30000000000001</v>
      </c>
      <c r="K31" s="133">
        <v>1038.4000000000001</v>
      </c>
      <c r="L31" s="133">
        <v>1390</v>
      </c>
      <c r="M31" s="133">
        <v>4312.8999999999996</v>
      </c>
      <c r="N31" s="133">
        <v>179.9</v>
      </c>
      <c r="O31" s="133">
        <v>1289.0999999999999</v>
      </c>
      <c r="P31" s="133">
        <v>1522.5</v>
      </c>
      <c r="Q31" s="133">
        <v>7469.9</v>
      </c>
      <c r="R31" s="133">
        <v>1660.4</v>
      </c>
      <c r="S31" s="133">
        <v>4050.8</v>
      </c>
      <c r="T31" s="133">
        <v>832.7</v>
      </c>
      <c r="U31" s="133">
        <v>1253.7</v>
      </c>
      <c r="V31" s="133">
        <v>1211.9000000000001</v>
      </c>
      <c r="W31" s="133">
        <v>270.7</v>
      </c>
      <c r="X31" s="133">
        <v>282.2</v>
      </c>
      <c r="Y31" s="133">
        <v>16136.6</v>
      </c>
      <c r="Z31" s="133">
        <v>774.3</v>
      </c>
      <c r="AA31" s="133">
        <v>972.4</v>
      </c>
      <c r="AB31" s="133">
        <v>4108.1000000000004</v>
      </c>
      <c r="AC31" s="133">
        <v>1068.9000000000001</v>
      </c>
      <c r="AD31" s="133">
        <v>26.4</v>
      </c>
      <c r="AE31" s="133">
        <v>27.5</v>
      </c>
      <c r="AF31" s="133">
        <v>844.4</v>
      </c>
      <c r="AG31" s="133">
        <v>29.9</v>
      </c>
      <c r="AH31" s="133">
        <v>2123.3000000000002</v>
      </c>
      <c r="AI31" s="133">
        <v>337.9</v>
      </c>
      <c r="AJ31" s="133">
        <v>788.3</v>
      </c>
      <c r="AK31" s="133">
        <v>204.5</v>
      </c>
      <c r="AL31" s="133">
        <v>936.2</v>
      </c>
      <c r="AM31" s="133">
        <v>1521.2</v>
      </c>
      <c r="AN31" s="133">
        <v>7077.2</v>
      </c>
      <c r="AO31" s="133">
        <v>422.6</v>
      </c>
      <c r="AP31" s="133">
        <v>1275.4000000000001</v>
      </c>
      <c r="AQ31" s="133">
        <v>2856.5</v>
      </c>
      <c r="AR31" s="133">
        <v>2913.1</v>
      </c>
      <c r="AS31" s="133">
        <v>993.2</v>
      </c>
      <c r="AT31" s="133">
        <v>650.79999999999995</v>
      </c>
      <c r="AU31" s="133">
        <v>0</v>
      </c>
      <c r="AV31" s="133">
        <v>13128.3</v>
      </c>
      <c r="AW31" s="133">
        <v>29.4</v>
      </c>
      <c r="AX31" s="133">
        <v>7</v>
      </c>
      <c r="AY31" s="133">
        <v>164.1</v>
      </c>
      <c r="AZ31" s="133">
        <v>2.7</v>
      </c>
      <c r="BA31" s="133">
        <v>6.6</v>
      </c>
      <c r="BB31" s="133">
        <v>6.2</v>
      </c>
      <c r="BC31" s="133">
        <v>42.3</v>
      </c>
      <c r="BD31" s="133">
        <v>-182.4</v>
      </c>
      <c r="BE31" s="136">
        <f t="shared" si="0"/>
        <v>75613.000000000029</v>
      </c>
      <c r="BF31" s="136">
        <f t="shared" si="1"/>
        <v>88999.600000000035</v>
      </c>
      <c r="BG31" s="97" t="s">
        <v>111</v>
      </c>
    </row>
    <row r="32" spans="1:59" ht="30">
      <c r="A32" s="138" t="s">
        <v>659</v>
      </c>
      <c r="B32" s="131" t="s">
        <v>175</v>
      </c>
      <c r="C32" s="134">
        <v>58.5</v>
      </c>
      <c r="D32" s="134">
        <v>22.7</v>
      </c>
      <c r="E32" s="134">
        <v>0.3</v>
      </c>
      <c r="F32" s="134">
        <v>13.4</v>
      </c>
      <c r="G32" s="134">
        <v>0.1</v>
      </c>
      <c r="H32" s="134">
        <v>339.6</v>
      </c>
      <c r="I32" s="134">
        <v>163.5</v>
      </c>
      <c r="J32" s="134">
        <v>21.4</v>
      </c>
      <c r="K32" s="134">
        <v>373.4</v>
      </c>
      <c r="L32" s="134">
        <v>64.099999999999994</v>
      </c>
      <c r="M32" s="134">
        <v>678.6</v>
      </c>
      <c r="N32" s="134">
        <v>30</v>
      </c>
      <c r="O32" s="134">
        <v>800.7</v>
      </c>
      <c r="P32" s="134">
        <v>320.8</v>
      </c>
      <c r="Q32" s="134">
        <v>2850.9</v>
      </c>
      <c r="R32" s="134">
        <v>396.1</v>
      </c>
      <c r="S32" s="134">
        <v>144.30000000000001</v>
      </c>
      <c r="T32" s="134">
        <v>122.1</v>
      </c>
      <c r="U32" s="134">
        <v>446.8</v>
      </c>
      <c r="V32" s="134">
        <v>132.1</v>
      </c>
      <c r="W32" s="134">
        <v>30</v>
      </c>
      <c r="X32" s="134">
        <v>58.6</v>
      </c>
      <c r="Y32" s="134">
        <v>192.5</v>
      </c>
      <c r="Z32" s="134">
        <v>549.70000000000005</v>
      </c>
      <c r="AA32" s="134">
        <v>178.3</v>
      </c>
      <c r="AB32" s="134">
        <v>167.7</v>
      </c>
      <c r="AC32" s="134">
        <v>149.5</v>
      </c>
      <c r="AD32" s="134">
        <v>4.5</v>
      </c>
      <c r="AE32" s="134">
        <v>1.2</v>
      </c>
      <c r="AF32" s="134">
        <v>120.4</v>
      </c>
      <c r="AG32" s="134">
        <v>2.9</v>
      </c>
      <c r="AH32" s="134">
        <v>1466.6</v>
      </c>
      <c r="AI32" s="134">
        <v>72.7</v>
      </c>
      <c r="AJ32" s="134">
        <v>113.6</v>
      </c>
      <c r="AK32" s="134">
        <v>30.4</v>
      </c>
      <c r="AL32" s="134">
        <v>233.9</v>
      </c>
      <c r="AM32" s="134">
        <v>575.6</v>
      </c>
      <c r="AN32" s="134">
        <v>530.79999999999995</v>
      </c>
      <c r="AO32" s="134">
        <v>178.9</v>
      </c>
      <c r="AP32" s="134">
        <v>396</v>
      </c>
      <c r="AQ32" s="134">
        <v>510.5</v>
      </c>
      <c r="AR32" s="134">
        <v>1223.7</v>
      </c>
      <c r="AS32" s="134">
        <v>193.2</v>
      </c>
      <c r="AT32" s="134">
        <v>291.39999999999998</v>
      </c>
      <c r="AU32" s="134">
        <v>0</v>
      </c>
      <c r="AV32" s="134">
        <v>3517.7</v>
      </c>
      <c r="AW32" s="134">
        <v>530.1</v>
      </c>
      <c r="AX32" s="134">
        <v>574.6</v>
      </c>
      <c r="AY32" s="134">
        <v>10.5</v>
      </c>
      <c r="AZ32" s="134">
        <v>0.5</v>
      </c>
      <c r="BA32" s="134">
        <v>2.8</v>
      </c>
      <c r="BB32" s="134">
        <v>0.1</v>
      </c>
      <c r="BC32" s="134">
        <v>13.4</v>
      </c>
      <c r="BD32" s="134">
        <v>-83.1</v>
      </c>
      <c r="BE32" s="136">
        <f t="shared" si="0"/>
        <v>14252.000000000002</v>
      </c>
      <c r="BF32" s="136">
        <f t="shared" si="1"/>
        <v>18901.699999999997</v>
      </c>
      <c r="BG32" s="97" t="s">
        <v>112</v>
      </c>
    </row>
    <row r="33" spans="1:59">
      <c r="A33" s="138" t="s">
        <v>197</v>
      </c>
      <c r="B33" s="131" t="s">
        <v>175</v>
      </c>
      <c r="C33" s="133">
        <v>58.1</v>
      </c>
      <c r="D33" s="133">
        <v>13.4</v>
      </c>
      <c r="E33" s="133">
        <v>0.8</v>
      </c>
      <c r="F33" s="133">
        <v>14.2</v>
      </c>
      <c r="G33" s="133">
        <v>0.3</v>
      </c>
      <c r="H33" s="133">
        <v>100.8</v>
      </c>
      <c r="I33" s="133">
        <v>71.5</v>
      </c>
      <c r="J33" s="133">
        <v>11.2</v>
      </c>
      <c r="K33" s="133">
        <v>34.700000000000003</v>
      </c>
      <c r="L33" s="133">
        <v>63.3</v>
      </c>
      <c r="M33" s="133">
        <v>137.9</v>
      </c>
      <c r="N33" s="133">
        <v>16.8</v>
      </c>
      <c r="O33" s="133">
        <v>108.3</v>
      </c>
      <c r="P33" s="133">
        <v>60</v>
      </c>
      <c r="Q33" s="133">
        <v>224.3</v>
      </c>
      <c r="R33" s="133">
        <v>147.19999999999999</v>
      </c>
      <c r="S33" s="133">
        <v>221.3</v>
      </c>
      <c r="T33" s="133">
        <v>131.6</v>
      </c>
      <c r="U33" s="133">
        <v>149.6</v>
      </c>
      <c r="V33" s="133">
        <v>115.5</v>
      </c>
      <c r="W33" s="133">
        <v>52.8</v>
      </c>
      <c r="X33" s="133">
        <v>36.1</v>
      </c>
      <c r="Y33" s="133">
        <v>565</v>
      </c>
      <c r="Z33" s="133">
        <v>35.299999999999997</v>
      </c>
      <c r="AA33" s="133">
        <v>319.10000000000002</v>
      </c>
      <c r="AB33" s="133">
        <v>648</v>
      </c>
      <c r="AC33" s="133">
        <v>94.4</v>
      </c>
      <c r="AD33" s="133">
        <v>31.7</v>
      </c>
      <c r="AE33" s="133">
        <v>17.3</v>
      </c>
      <c r="AF33" s="133">
        <v>114.3</v>
      </c>
      <c r="AG33" s="133">
        <v>14.6</v>
      </c>
      <c r="AH33" s="133">
        <v>346.5</v>
      </c>
      <c r="AI33" s="133">
        <v>108.9</v>
      </c>
      <c r="AJ33" s="133">
        <v>200.6</v>
      </c>
      <c r="AK33" s="133">
        <v>67.7</v>
      </c>
      <c r="AL33" s="133">
        <v>236.4</v>
      </c>
      <c r="AM33" s="133">
        <v>6855.6</v>
      </c>
      <c r="AN33" s="133">
        <v>608.79999999999995</v>
      </c>
      <c r="AO33" s="133">
        <v>173.7</v>
      </c>
      <c r="AP33" s="133">
        <v>695.6</v>
      </c>
      <c r="AQ33" s="133">
        <v>219.4</v>
      </c>
      <c r="AR33" s="133">
        <v>157.80000000000001</v>
      </c>
      <c r="AS33" s="133">
        <v>120.2</v>
      </c>
      <c r="AT33" s="133">
        <v>89.3</v>
      </c>
      <c r="AU33" s="133">
        <v>0</v>
      </c>
      <c r="AV33" s="133">
        <v>467.1</v>
      </c>
      <c r="AW33" s="133">
        <v>79</v>
      </c>
      <c r="AX33" s="133">
        <v>1.9</v>
      </c>
      <c r="AY33" s="133">
        <v>219710.8</v>
      </c>
      <c r="AZ33" s="133">
        <v>571</v>
      </c>
      <c r="BA33" s="133">
        <v>17.100000000000001</v>
      </c>
      <c r="BB33" s="133">
        <v>30.2</v>
      </c>
      <c r="BC33" s="133">
        <v>117.7</v>
      </c>
      <c r="BD33" s="133">
        <v>-335.3</v>
      </c>
      <c r="BE33" s="136">
        <f t="shared" si="0"/>
        <v>13489.9</v>
      </c>
      <c r="BF33" s="136">
        <f t="shared" si="1"/>
        <v>234484.7</v>
      </c>
      <c r="BG33" s="95" t="s">
        <v>113</v>
      </c>
    </row>
    <row r="34" spans="1:59" ht="20">
      <c r="A34" s="138" t="s">
        <v>198</v>
      </c>
      <c r="B34" s="131" t="s">
        <v>175</v>
      </c>
      <c r="C34" s="134">
        <v>3439.6</v>
      </c>
      <c r="D34" s="134">
        <v>455.3</v>
      </c>
      <c r="E34" s="134">
        <v>5.5</v>
      </c>
      <c r="F34" s="134">
        <v>75.7</v>
      </c>
      <c r="G34" s="134">
        <v>0.4</v>
      </c>
      <c r="H34" s="134">
        <v>14584.5</v>
      </c>
      <c r="I34" s="134">
        <v>6563.2</v>
      </c>
      <c r="J34" s="134">
        <v>596.29999999999995</v>
      </c>
      <c r="K34" s="134">
        <v>2282.9</v>
      </c>
      <c r="L34" s="134">
        <v>3706.7</v>
      </c>
      <c r="M34" s="134">
        <v>10542.5</v>
      </c>
      <c r="N34" s="134">
        <v>1291.3</v>
      </c>
      <c r="O34" s="134">
        <v>5180.3999999999996</v>
      </c>
      <c r="P34" s="134">
        <v>1547.3</v>
      </c>
      <c r="Q34" s="134">
        <v>5439.2</v>
      </c>
      <c r="R34" s="134">
        <v>3776.8</v>
      </c>
      <c r="S34" s="134">
        <v>15963</v>
      </c>
      <c r="T34" s="134">
        <v>5142.3999999999996</v>
      </c>
      <c r="U34" s="134">
        <v>6699.6</v>
      </c>
      <c r="V34" s="134">
        <v>10414.6</v>
      </c>
      <c r="W34" s="134">
        <v>1952.4</v>
      </c>
      <c r="X34" s="134">
        <v>2164.6</v>
      </c>
      <c r="Y34" s="134">
        <v>2898.2</v>
      </c>
      <c r="Z34" s="134">
        <v>540</v>
      </c>
      <c r="AA34" s="134">
        <v>9843.4</v>
      </c>
      <c r="AB34" s="134">
        <v>6150.6</v>
      </c>
      <c r="AC34" s="134">
        <v>2110.8000000000002</v>
      </c>
      <c r="AD34" s="134">
        <v>423.2</v>
      </c>
      <c r="AE34" s="134">
        <v>841.1</v>
      </c>
      <c r="AF34" s="134">
        <v>1098.5</v>
      </c>
      <c r="AG34" s="134">
        <v>260.2</v>
      </c>
      <c r="AH34" s="134">
        <v>16934.8</v>
      </c>
      <c r="AI34" s="134">
        <v>1001.1</v>
      </c>
      <c r="AJ34" s="134">
        <v>2403</v>
      </c>
      <c r="AK34" s="134">
        <v>590.20000000000005</v>
      </c>
      <c r="AL34" s="134">
        <v>1359.9</v>
      </c>
      <c r="AM34" s="134">
        <v>1004.2</v>
      </c>
      <c r="AN34" s="134">
        <v>6859.8</v>
      </c>
      <c r="AO34" s="134">
        <v>1299.4000000000001</v>
      </c>
      <c r="AP34" s="134">
        <v>2125.6</v>
      </c>
      <c r="AQ34" s="134">
        <v>2779.7</v>
      </c>
      <c r="AR34" s="134">
        <v>9449.7000000000007</v>
      </c>
      <c r="AS34" s="134">
        <v>1597</v>
      </c>
      <c r="AT34" s="134">
        <v>2420.4</v>
      </c>
      <c r="AU34" s="134">
        <v>0</v>
      </c>
      <c r="AV34" s="134">
        <v>61215.199999999997</v>
      </c>
      <c r="AW34" s="134">
        <v>428.5</v>
      </c>
      <c r="AX34" s="134">
        <v>977.3</v>
      </c>
      <c r="AY34" s="134">
        <v>16923.099999999999</v>
      </c>
      <c r="AZ34" s="134">
        <v>-5019.3999999999996</v>
      </c>
      <c r="BA34" s="134">
        <v>1509.7</v>
      </c>
      <c r="BB34" s="134">
        <v>716</v>
      </c>
      <c r="BC34" s="134">
        <v>42059.5</v>
      </c>
      <c r="BD34" s="134">
        <v>-53915.7</v>
      </c>
      <c r="BE34" s="136">
        <f t="shared" si="0"/>
        <v>175815.00000000003</v>
      </c>
      <c r="BF34" s="136">
        <f t="shared" si="1"/>
        <v>294624.90000000002</v>
      </c>
    </row>
    <row r="35" spans="1:59" ht="20">
      <c r="A35" s="132" t="s">
        <v>660</v>
      </c>
      <c r="B35" s="131" t="s">
        <v>175</v>
      </c>
      <c r="C35" s="133">
        <v>211.6</v>
      </c>
      <c r="D35" s="133">
        <v>56.5</v>
      </c>
      <c r="E35" s="133">
        <v>19.899999999999999</v>
      </c>
      <c r="F35" s="133">
        <v>386.2</v>
      </c>
      <c r="G35" s="133">
        <v>0.5</v>
      </c>
      <c r="H35" s="133">
        <v>2517.6</v>
      </c>
      <c r="I35" s="133">
        <v>1199.4000000000001</v>
      </c>
      <c r="J35" s="133">
        <v>247.7</v>
      </c>
      <c r="K35" s="133">
        <v>1144.5</v>
      </c>
      <c r="L35" s="133">
        <v>1180.0999999999999</v>
      </c>
      <c r="M35" s="133">
        <v>3004.2</v>
      </c>
      <c r="N35" s="133">
        <v>435.3</v>
      </c>
      <c r="O35" s="133">
        <v>1498.1</v>
      </c>
      <c r="P35" s="133">
        <v>2897.3</v>
      </c>
      <c r="Q35" s="133">
        <v>2665.7</v>
      </c>
      <c r="R35" s="133">
        <v>1615.5</v>
      </c>
      <c r="S35" s="133">
        <v>3494.3</v>
      </c>
      <c r="T35" s="133">
        <v>1217.5</v>
      </c>
      <c r="U35" s="133">
        <v>2183</v>
      </c>
      <c r="V35" s="133">
        <v>2151.6999999999998</v>
      </c>
      <c r="W35" s="133">
        <v>542.79999999999995</v>
      </c>
      <c r="X35" s="133">
        <v>473.6</v>
      </c>
      <c r="Y35" s="133">
        <v>1049.3</v>
      </c>
      <c r="Z35" s="133">
        <v>582.20000000000005</v>
      </c>
      <c r="AA35" s="133">
        <v>1771.7</v>
      </c>
      <c r="AB35" s="133">
        <v>4023.8</v>
      </c>
      <c r="AC35" s="133">
        <v>454.6</v>
      </c>
      <c r="AD35" s="133">
        <v>190.9</v>
      </c>
      <c r="AE35" s="133">
        <v>130.30000000000001</v>
      </c>
      <c r="AF35" s="133">
        <v>247.1</v>
      </c>
      <c r="AG35" s="133">
        <v>19.2</v>
      </c>
      <c r="AH35" s="133">
        <v>507.6</v>
      </c>
      <c r="AI35" s="133">
        <v>468.8</v>
      </c>
      <c r="AJ35" s="133">
        <v>94.3</v>
      </c>
      <c r="AK35" s="133">
        <v>324.3</v>
      </c>
      <c r="AL35" s="133">
        <v>601.1</v>
      </c>
      <c r="AM35" s="133">
        <v>417.3</v>
      </c>
      <c r="AN35" s="133">
        <v>1950.1</v>
      </c>
      <c r="AO35" s="133">
        <v>750.2</v>
      </c>
      <c r="AP35" s="133">
        <v>1697.9</v>
      </c>
      <c r="AQ35" s="133">
        <v>388.3</v>
      </c>
      <c r="AR35" s="133">
        <v>445</v>
      </c>
      <c r="AS35" s="133">
        <v>150.6</v>
      </c>
      <c r="AT35" s="133">
        <v>357.4</v>
      </c>
      <c r="AU35" s="133">
        <v>0</v>
      </c>
      <c r="AV35" s="133">
        <v>16681.5</v>
      </c>
      <c r="AW35" s="133">
        <v>37.1</v>
      </c>
      <c r="AX35" s="133">
        <v>14.9</v>
      </c>
      <c r="AY35" s="133">
        <v>1320.3</v>
      </c>
      <c r="AZ35" s="133">
        <v>124.6</v>
      </c>
      <c r="BA35" s="133">
        <v>3101.7</v>
      </c>
      <c r="BB35" s="133">
        <v>1168.5</v>
      </c>
      <c r="BC35" s="133">
        <v>2513.6</v>
      </c>
      <c r="BD35" s="133">
        <v>-14384.8</v>
      </c>
      <c r="BE35" s="136">
        <f t="shared" si="0"/>
        <v>45765.000000000007</v>
      </c>
      <c r="BF35" s="136">
        <f t="shared" si="1"/>
        <v>70727.200000000012</v>
      </c>
    </row>
    <row r="36" spans="1:59">
      <c r="A36" s="132" t="s">
        <v>661</v>
      </c>
      <c r="B36" s="131" t="s">
        <v>175</v>
      </c>
      <c r="C36" s="134">
        <v>14.7</v>
      </c>
      <c r="D36" s="134">
        <v>20.3</v>
      </c>
      <c r="E36" s="134">
        <v>0.9</v>
      </c>
      <c r="F36" s="134">
        <v>10.199999999999999</v>
      </c>
      <c r="G36" s="134">
        <v>0</v>
      </c>
      <c r="H36" s="134">
        <v>111.3</v>
      </c>
      <c r="I36" s="134">
        <v>33.799999999999997</v>
      </c>
      <c r="J36" s="134">
        <v>8.9</v>
      </c>
      <c r="K36" s="134">
        <v>30.2</v>
      </c>
      <c r="L36" s="134">
        <v>117.6</v>
      </c>
      <c r="M36" s="134">
        <v>133.1</v>
      </c>
      <c r="N36" s="134">
        <v>6.5</v>
      </c>
      <c r="O36" s="134">
        <v>52.7</v>
      </c>
      <c r="P36" s="134">
        <v>150</v>
      </c>
      <c r="Q36" s="134">
        <v>259.2</v>
      </c>
      <c r="R36" s="134">
        <v>57.9</v>
      </c>
      <c r="S36" s="134">
        <v>143.6</v>
      </c>
      <c r="T36" s="134">
        <v>67.400000000000006</v>
      </c>
      <c r="U36" s="134">
        <v>86.4</v>
      </c>
      <c r="V36" s="134">
        <v>71.099999999999994</v>
      </c>
      <c r="W36" s="134">
        <v>43.2</v>
      </c>
      <c r="X36" s="134">
        <v>20.5</v>
      </c>
      <c r="Y36" s="134">
        <v>73.2</v>
      </c>
      <c r="Z36" s="134">
        <v>14.4</v>
      </c>
      <c r="AA36" s="134">
        <v>64.8</v>
      </c>
      <c r="AB36" s="134">
        <v>124.7</v>
      </c>
      <c r="AC36" s="134">
        <v>32.700000000000003</v>
      </c>
      <c r="AD36" s="134">
        <v>3606.5</v>
      </c>
      <c r="AE36" s="134">
        <v>12</v>
      </c>
      <c r="AF36" s="134">
        <v>23.5</v>
      </c>
      <c r="AG36" s="134">
        <v>2.4</v>
      </c>
      <c r="AH36" s="134">
        <v>23.4</v>
      </c>
      <c r="AI36" s="134">
        <v>4.2</v>
      </c>
      <c r="AJ36" s="134">
        <v>2.9</v>
      </c>
      <c r="AK36" s="134">
        <v>3.3</v>
      </c>
      <c r="AL36" s="134">
        <v>5.7</v>
      </c>
      <c r="AM36" s="134">
        <v>4.4000000000000004</v>
      </c>
      <c r="AN36" s="134">
        <v>30</v>
      </c>
      <c r="AO36" s="134">
        <v>11.2</v>
      </c>
      <c r="AP36" s="134">
        <v>39.4</v>
      </c>
      <c r="AQ36" s="134">
        <v>7.6</v>
      </c>
      <c r="AR36" s="134">
        <v>19.2</v>
      </c>
      <c r="AS36" s="134">
        <v>3.8</v>
      </c>
      <c r="AT36" s="134">
        <v>7.8</v>
      </c>
      <c r="AU36" s="134">
        <v>0</v>
      </c>
      <c r="AV36" s="134">
        <v>283.7</v>
      </c>
      <c r="AW36" s="134">
        <v>0.5</v>
      </c>
      <c r="AX36" s="134">
        <v>1</v>
      </c>
      <c r="AY36" s="134">
        <v>104.9</v>
      </c>
      <c r="AZ36" s="134">
        <v>1367.5</v>
      </c>
      <c r="BA36" s="134">
        <v>652.5</v>
      </c>
      <c r="BB36" s="134">
        <v>226.4</v>
      </c>
      <c r="BC36" s="134">
        <v>14748.9</v>
      </c>
      <c r="BD36" s="134">
        <v>-3479</v>
      </c>
      <c r="BE36" s="136">
        <f t="shared" si="0"/>
        <v>5556.5999999999985</v>
      </c>
      <c r="BF36" s="136">
        <f t="shared" si="1"/>
        <v>22942</v>
      </c>
    </row>
    <row r="37" spans="1:59">
      <c r="A37" s="132" t="s">
        <v>662</v>
      </c>
      <c r="B37" s="131" t="s">
        <v>175</v>
      </c>
      <c r="C37" s="133">
        <v>21.7</v>
      </c>
      <c r="D37" s="133">
        <v>10.6</v>
      </c>
      <c r="E37" s="133">
        <v>0.1</v>
      </c>
      <c r="F37" s="133">
        <v>3.1</v>
      </c>
      <c r="G37" s="133">
        <v>0</v>
      </c>
      <c r="H37" s="133">
        <v>208.8</v>
      </c>
      <c r="I37" s="133">
        <v>174.3</v>
      </c>
      <c r="J37" s="133">
        <v>18.3</v>
      </c>
      <c r="K37" s="133">
        <v>28.7</v>
      </c>
      <c r="L37" s="133">
        <v>70.099999999999994</v>
      </c>
      <c r="M37" s="133">
        <v>236.3</v>
      </c>
      <c r="N37" s="133">
        <v>464.6</v>
      </c>
      <c r="O37" s="133">
        <v>167.5</v>
      </c>
      <c r="P37" s="133">
        <v>110.5</v>
      </c>
      <c r="Q37" s="133">
        <v>217</v>
      </c>
      <c r="R37" s="133">
        <v>199.1</v>
      </c>
      <c r="S37" s="133">
        <v>1527.5</v>
      </c>
      <c r="T37" s="133">
        <v>611.1</v>
      </c>
      <c r="U37" s="133">
        <v>779.2</v>
      </c>
      <c r="V37" s="133">
        <v>258</v>
      </c>
      <c r="W37" s="133">
        <v>108.2</v>
      </c>
      <c r="X37" s="133">
        <v>80.599999999999994</v>
      </c>
      <c r="Y37" s="133">
        <v>168.5</v>
      </c>
      <c r="Z37" s="133">
        <v>3.4</v>
      </c>
      <c r="AA37" s="133">
        <v>131.4</v>
      </c>
      <c r="AB37" s="133">
        <v>2201.6999999999998</v>
      </c>
      <c r="AC37" s="133">
        <v>61.1</v>
      </c>
      <c r="AD37" s="133">
        <v>8.6</v>
      </c>
      <c r="AE37" s="133">
        <v>52.5</v>
      </c>
      <c r="AF37" s="133">
        <v>182.8</v>
      </c>
      <c r="AG37" s="133">
        <v>236.6</v>
      </c>
      <c r="AH37" s="133">
        <v>201</v>
      </c>
      <c r="AI37" s="133">
        <v>623.70000000000005</v>
      </c>
      <c r="AJ37" s="133">
        <v>142.6</v>
      </c>
      <c r="AK37" s="133">
        <v>506.7</v>
      </c>
      <c r="AL37" s="133">
        <v>197.7</v>
      </c>
      <c r="AM37" s="133">
        <v>67.5</v>
      </c>
      <c r="AN37" s="133">
        <v>873.9</v>
      </c>
      <c r="AO37" s="133">
        <v>109.6</v>
      </c>
      <c r="AP37" s="133">
        <v>279</v>
      </c>
      <c r="AQ37" s="133">
        <v>52.3</v>
      </c>
      <c r="AR37" s="133">
        <v>103.2</v>
      </c>
      <c r="AS37" s="133">
        <v>68.7</v>
      </c>
      <c r="AT37" s="133">
        <v>175.1</v>
      </c>
      <c r="AU37" s="133">
        <v>0</v>
      </c>
      <c r="AV37" s="133">
        <v>2397.3000000000002</v>
      </c>
      <c r="AW37" s="133">
        <v>3</v>
      </c>
      <c r="AX37" s="133">
        <v>2.2999999999999998</v>
      </c>
      <c r="AY37" s="133">
        <v>108.7</v>
      </c>
      <c r="AZ37" s="133">
        <v>199.2</v>
      </c>
      <c r="BA37" s="133">
        <v>1680.1</v>
      </c>
      <c r="BB37" s="133">
        <v>809.7</v>
      </c>
      <c r="BC37" s="133">
        <v>7918.3</v>
      </c>
      <c r="BD37" s="133">
        <v>-4897</v>
      </c>
      <c r="BE37" s="136">
        <f t="shared" si="0"/>
        <v>11742.900000000003</v>
      </c>
      <c r="BF37" s="136">
        <f t="shared" si="1"/>
        <v>24861.500000000004</v>
      </c>
    </row>
    <row r="38" spans="1:59" ht="20">
      <c r="A38" s="132" t="s">
        <v>663</v>
      </c>
      <c r="B38" s="131" t="s">
        <v>175</v>
      </c>
      <c r="C38" s="134">
        <v>254.2</v>
      </c>
      <c r="D38" s="134">
        <v>305</v>
      </c>
      <c r="E38" s="134">
        <v>2.4</v>
      </c>
      <c r="F38" s="134">
        <v>166.8</v>
      </c>
      <c r="G38" s="134">
        <v>0.1</v>
      </c>
      <c r="H38" s="134">
        <v>1823.6</v>
      </c>
      <c r="I38" s="134">
        <v>508</v>
      </c>
      <c r="J38" s="134">
        <v>93.6</v>
      </c>
      <c r="K38" s="134">
        <v>328.8</v>
      </c>
      <c r="L38" s="134">
        <v>372.5</v>
      </c>
      <c r="M38" s="134">
        <v>1541.7</v>
      </c>
      <c r="N38" s="134">
        <v>201.5</v>
      </c>
      <c r="O38" s="134">
        <v>709.9</v>
      </c>
      <c r="P38" s="134">
        <v>1131.3</v>
      </c>
      <c r="Q38" s="134">
        <v>1703.4</v>
      </c>
      <c r="R38" s="134">
        <v>748.5</v>
      </c>
      <c r="S38" s="134">
        <v>1984.6</v>
      </c>
      <c r="T38" s="134">
        <v>592.4</v>
      </c>
      <c r="U38" s="134">
        <v>1005</v>
      </c>
      <c r="V38" s="134">
        <v>1033.8</v>
      </c>
      <c r="W38" s="134">
        <v>212.3</v>
      </c>
      <c r="X38" s="134">
        <v>224.7</v>
      </c>
      <c r="Y38" s="134">
        <v>384.8</v>
      </c>
      <c r="Z38" s="134">
        <v>277.2</v>
      </c>
      <c r="AA38" s="134">
        <v>767.9</v>
      </c>
      <c r="AB38" s="134">
        <v>7418.3</v>
      </c>
      <c r="AC38" s="134">
        <v>4231.3999999999996</v>
      </c>
      <c r="AD38" s="134">
        <v>5256.2</v>
      </c>
      <c r="AE38" s="134">
        <v>1847.8</v>
      </c>
      <c r="AF38" s="134">
        <v>1557.6</v>
      </c>
      <c r="AG38" s="134">
        <v>203.9</v>
      </c>
      <c r="AH38" s="134">
        <v>230.3</v>
      </c>
      <c r="AI38" s="134">
        <v>125</v>
      </c>
      <c r="AJ38" s="134">
        <v>26.3</v>
      </c>
      <c r="AK38" s="134">
        <v>41.5</v>
      </c>
      <c r="AL38" s="134">
        <v>92.2</v>
      </c>
      <c r="AM38" s="134">
        <v>75.400000000000006</v>
      </c>
      <c r="AN38" s="134">
        <v>752.7</v>
      </c>
      <c r="AO38" s="134">
        <v>443.6</v>
      </c>
      <c r="AP38" s="134">
        <v>66.2</v>
      </c>
      <c r="AQ38" s="134">
        <v>67.900000000000006</v>
      </c>
      <c r="AR38" s="134">
        <v>120.1</v>
      </c>
      <c r="AS38" s="134">
        <v>56.4</v>
      </c>
      <c r="AT38" s="134">
        <v>117.9</v>
      </c>
      <c r="AU38" s="134">
        <v>0</v>
      </c>
      <c r="AV38" s="134">
        <v>3028.5</v>
      </c>
      <c r="AW38" s="134">
        <v>17.3</v>
      </c>
      <c r="AX38" s="134">
        <v>4.4000000000000004</v>
      </c>
      <c r="AY38" s="134">
        <v>532.79999999999995</v>
      </c>
      <c r="AZ38" s="134">
        <v>134.6</v>
      </c>
      <c r="BA38" s="134">
        <v>84.7</v>
      </c>
      <c r="BB38" s="134">
        <v>10.9</v>
      </c>
      <c r="BC38" s="134">
        <v>2930.8</v>
      </c>
      <c r="BD38" s="134">
        <v>-9371.7999999999993</v>
      </c>
      <c r="BE38" s="136">
        <f t="shared" si="0"/>
        <v>39104.699999999997</v>
      </c>
      <c r="BF38" s="136">
        <f t="shared" si="1"/>
        <v>45848.700000000004</v>
      </c>
    </row>
    <row r="39" spans="1:59" ht="20">
      <c r="A39" s="132" t="s">
        <v>664</v>
      </c>
      <c r="B39" s="131" t="s">
        <v>175</v>
      </c>
      <c r="C39" s="133">
        <v>57.2</v>
      </c>
      <c r="D39" s="133">
        <v>6.2</v>
      </c>
      <c r="E39" s="133">
        <v>0.2</v>
      </c>
      <c r="F39" s="133">
        <v>1.8</v>
      </c>
      <c r="G39" s="133">
        <v>0</v>
      </c>
      <c r="H39" s="133">
        <v>36.299999999999997</v>
      </c>
      <c r="I39" s="133">
        <v>25.5</v>
      </c>
      <c r="J39" s="133">
        <v>5.6</v>
      </c>
      <c r="K39" s="133">
        <v>11.5</v>
      </c>
      <c r="L39" s="133">
        <v>11.1</v>
      </c>
      <c r="M39" s="133">
        <v>47.1</v>
      </c>
      <c r="N39" s="133">
        <v>27.9</v>
      </c>
      <c r="O39" s="133">
        <v>32.799999999999997</v>
      </c>
      <c r="P39" s="133">
        <v>33.299999999999997</v>
      </c>
      <c r="Q39" s="133">
        <v>72.900000000000006</v>
      </c>
      <c r="R39" s="133">
        <v>44.1</v>
      </c>
      <c r="S39" s="133">
        <v>183.1</v>
      </c>
      <c r="T39" s="133">
        <v>37.799999999999997</v>
      </c>
      <c r="U39" s="133">
        <v>49.8</v>
      </c>
      <c r="V39" s="133">
        <v>116.8</v>
      </c>
      <c r="W39" s="133">
        <v>21.5</v>
      </c>
      <c r="X39" s="133">
        <v>21</v>
      </c>
      <c r="Y39" s="133">
        <v>16.399999999999999</v>
      </c>
      <c r="Z39" s="133">
        <v>285.60000000000002</v>
      </c>
      <c r="AA39" s="133">
        <v>319.89999999999998</v>
      </c>
      <c r="AB39" s="133">
        <v>4529.1000000000004</v>
      </c>
      <c r="AC39" s="133">
        <v>21</v>
      </c>
      <c r="AD39" s="133">
        <v>5</v>
      </c>
      <c r="AE39" s="133">
        <v>0.7</v>
      </c>
      <c r="AF39" s="133">
        <v>735.2</v>
      </c>
      <c r="AG39" s="133">
        <v>565.5</v>
      </c>
      <c r="AH39" s="133">
        <v>158.1</v>
      </c>
      <c r="AI39" s="133">
        <v>35.700000000000003</v>
      </c>
      <c r="AJ39" s="133">
        <v>16</v>
      </c>
      <c r="AK39" s="133">
        <v>40.1</v>
      </c>
      <c r="AL39" s="133">
        <v>70.8</v>
      </c>
      <c r="AM39" s="133">
        <v>32.200000000000003</v>
      </c>
      <c r="AN39" s="133">
        <v>347.6</v>
      </c>
      <c r="AO39" s="133">
        <v>390.6</v>
      </c>
      <c r="AP39" s="133">
        <v>592.79999999999995</v>
      </c>
      <c r="AQ39" s="133">
        <v>92.7</v>
      </c>
      <c r="AR39" s="133">
        <v>177.6</v>
      </c>
      <c r="AS39" s="133">
        <v>51.7</v>
      </c>
      <c r="AT39" s="133">
        <v>74.8</v>
      </c>
      <c r="AU39" s="133">
        <v>0</v>
      </c>
      <c r="AV39" s="133">
        <v>520.70000000000005</v>
      </c>
      <c r="AW39" s="133">
        <v>7.6</v>
      </c>
      <c r="AX39" s="133">
        <v>1.8</v>
      </c>
      <c r="AY39" s="133">
        <v>7.9</v>
      </c>
      <c r="AZ39" s="133">
        <v>19.5</v>
      </c>
      <c r="BA39" s="133">
        <v>54.4</v>
      </c>
      <c r="BB39" s="133">
        <v>21.2</v>
      </c>
      <c r="BC39" s="133">
        <v>325.5</v>
      </c>
      <c r="BD39" s="133">
        <v>-2103.9</v>
      </c>
      <c r="BE39" s="136">
        <f t="shared" si="0"/>
        <v>9402.6</v>
      </c>
      <c r="BF39" s="136">
        <f t="shared" si="1"/>
        <v>10361.200000000001</v>
      </c>
    </row>
    <row r="40" spans="1:59" ht="20">
      <c r="A40" s="138" t="s">
        <v>665</v>
      </c>
      <c r="B40" s="131" t="s">
        <v>175</v>
      </c>
      <c r="C40" s="134">
        <v>303.2</v>
      </c>
      <c r="D40" s="134">
        <v>113.7</v>
      </c>
      <c r="E40" s="134">
        <v>3.3</v>
      </c>
      <c r="F40" s="134">
        <v>88.1</v>
      </c>
      <c r="G40" s="134">
        <v>0.2</v>
      </c>
      <c r="H40" s="134">
        <v>546.5</v>
      </c>
      <c r="I40" s="134">
        <v>532</v>
      </c>
      <c r="J40" s="134">
        <v>116.7</v>
      </c>
      <c r="K40" s="134">
        <v>399.6</v>
      </c>
      <c r="L40" s="134">
        <v>263.39999999999998</v>
      </c>
      <c r="M40" s="134">
        <v>1031.5999999999999</v>
      </c>
      <c r="N40" s="134">
        <v>200.3</v>
      </c>
      <c r="O40" s="134">
        <v>600.9</v>
      </c>
      <c r="P40" s="134">
        <v>448.3</v>
      </c>
      <c r="Q40" s="134">
        <v>1170.7</v>
      </c>
      <c r="R40" s="134">
        <v>1048.8</v>
      </c>
      <c r="S40" s="134">
        <v>1698</v>
      </c>
      <c r="T40" s="134">
        <v>665.8</v>
      </c>
      <c r="U40" s="134">
        <v>1336.4</v>
      </c>
      <c r="V40" s="134">
        <v>906.5</v>
      </c>
      <c r="W40" s="134">
        <v>212.7</v>
      </c>
      <c r="X40" s="134">
        <v>404.5</v>
      </c>
      <c r="Y40" s="134">
        <v>488.8</v>
      </c>
      <c r="Z40" s="134">
        <v>327.10000000000002</v>
      </c>
      <c r="AA40" s="134">
        <v>1270</v>
      </c>
      <c r="AB40" s="134">
        <v>10765.6</v>
      </c>
      <c r="AC40" s="134">
        <v>386.9</v>
      </c>
      <c r="AD40" s="134">
        <v>127.4</v>
      </c>
      <c r="AE40" s="134">
        <v>285.5</v>
      </c>
      <c r="AF40" s="134">
        <v>884.3</v>
      </c>
      <c r="AG40" s="134">
        <v>86.4</v>
      </c>
      <c r="AH40" s="134">
        <v>1040</v>
      </c>
      <c r="AI40" s="134">
        <v>1032</v>
      </c>
      <c r="AJ40" s="134">
        <v>578.20000000000005</v>
      </c>
      <c r="AK40" s="134">
        <v>526.6</v>
      </c>
      <c r="AL40" s="134">
        <v>3861.3</v>
      </c>
      <c r="AM40" s="134">
        <v>1271.4000000000001</v>
      </c>
      <c r="AN40" s="134">
        <v>7484.9</v>
      </c>
      <c r="AO40" s="134">
        <v>2350.4</v>
      </c>
      <c r="AP40" s="134">
        <v>2182.8000000000002</v>
      </c>
      <c r="AQ40" s="134">
        <v>6222.3</v>
      </c>
      <c r="AR40" s="134">
        <v>4518.3</v>
      </c>
      <c r="AS40" s="134">
        <v>1420.2</v>
      </c>
      <c r="AT40" s="134">
        <v>2751.4</v>
      </c>
      <c r="AU40" s="134">
        <v>0</v>
      </c>
      <c r="AV40" s="134">
        <v>58587.4</v>
      </c>
      <c r="AW40" s="134">
        <v>800.1</v>
      </c>
      <c r="AX40" s="134">
        <v>6569.9</v>
      </c>
      <c r="AY40" s="134">
        <v>53.4</v>
      </c>
      <c r="AZ40" s="134">
        <v>-0.1</v>
      </c>
      <c r="BA40" s="134">
        <v>11789.4</v>
      </c>
      <c r="BB40" s="134">
        <v>5435.1</v>
      </c>
      <c r="BC40" s="134">
        <v>15.5</v>
      </c>
      <c r="BD40" s="134">
        <v>-11877.4</v>
      </c>
      <c r="BE40" s="136">
        <f t="shared" si="0"/>
        <v>61953.000000000015</v>
      </c>
      <c r="BF40" s="136">
        <f t="shared" si="1"/>
        <v>145203.70000000001</v>
      </c>
    </row>
    <row r="41" spans="1:59" ht="30">
      <c r="A41" s="132" t="s">
        <v>201</v>
      </c>
      <c r="B41" s="131" t="s">
        <v>175</v>
      </c>
      <c r="C41" s="133">
        <v>44.1</v>
      </c>
      <c r="D41" s="133">
        <v>11.9</v>
      </c>
      <c r="E41" s="133">
        <v>0.4</v>
      </c>
      <c r="F41" s="133">
        <v>11.7</v>
      </c>
      <c r="G41" s="133">
        <v>0</v>
      </c>
      <c r="H41" s="133">
        <v>111</v>
      </c>
      <c r="I41" s="133">
        <v>69.599999999999994</v>
      </c>
      <c r="J41" s="133">
        <v>10.9</v>
      </c>
      <c r="K41" s="133">
        <v>83.5</v>
      </c>
      <c r="L41" s="133">
        <v>93.1</v>
      </c>
      <c r="M41" s="133">
        <v>156.5</v>
      </c>
      <c r="N41" s="133">
        <v>25.3</v>
      </c>
      <c r="O41" s="133">
        <v>109.5</v>
      </c>
      <c r="P41" s="133">
        <v>57.5</v>
      </c>
      <c r="Q41" s="133">
        <v>202.6</v>
      </c>
      <c r="R41" s="133">
        <v>164.7</v>
      </c>
      <c r="S41" s="133">
        <v>490.2</v>
      </c>
      <c r="T41" s="133">
        <v>146.80000000000001</v>
      </c>
      <c r="U41" s="133">
        <v>188.5</v>
      </c>
      <c r="V41" s="133">
        <v>142.5</v>
      </c>
      <c r="W41" s="133">
        <v>51.5</v>
      </c>
      <c r="X41" s="133">
        <v>58.2</v>
      </c>
      <c r="Y41" s="133">
        <v>82.6</v>
      </c>
      <c r="Z41" s="133">
        <v>86.9</v>
      </c>
      <c r="AA41" s="133">
        <v>575.6</v>
      </c>
      <c r="AB41" s="133">
        <v>3775.6</v>
      </c>
      <c r="AC41" s="133">
        <v>99.1</v>
      </c>
      <c r="AD41" s="133">
        <v>104.4</v>
      </c>
      <c r="AE41" s="133">
        <v>94.8</v>
      </c>
      <c r="AF41" s="133">
        <v>337.9</v>
      </c>
      <c r="AG41" s="133">
        <v>84</v>
      </c>
      <c r="AH41" s="133">
        <v>492.1</v>
      </c>
      <c r="AI41" s="133">
        <v>4547.8</v>
      </c>
      <c r="AJ41" s="133">
        <v>603.20000000000005</v>
      </c>
      <c r="AK41" s="133">
        <v>1467.3</v>
      </c>
      <c r="AL41" s="133">
        <v>1655.7</v>
      </c>
      <c r="AM41" s="133">
        <v>244.7</v>
      </c>
      <c r="AN41" s="133">
        <v>12025.7</v>
      </c>
      <c r="AO41" s="133">
        <v>608.79999999999995</v>
      </c>
      <c r="AP41" s="133">
        <v>1286.3</v>
      </c>
      <c r="AQ41" s="133">
        <v>1831.5</v>
      </c>
      <c r="AR41" s="133">
        <v>396.7</v>
      </c>
      <c r="AS41" s="133">
        <v>1238.9000000000001</v>
      </c>
      <c r="AT41" s="133">
        <v>599.79999999999995</v>
      </c>
      <c r="AU41" s="133">
        <v>0</v>
      </c>
      <c r="AV41" s="133">
        <v>10259.5</v>
      </c>
      <c r="AW41" s="133">
        <v>295.39999999999998</v>
      </c>
      <c r="AX41" s="133">
        <v>23</v>
      </c>
      <c r="AY41" s="133">
        <v>6560.4</v>
      </c>
      <c r="AZ41" s="133">
        <v>81.900000000000006</v>
      </c>
      <c r="BA41" s="133">
        <v>204.8</v>
      </c>
      <c r="BB41" s="133">
        <v>83.9</v>
      </c>
      <c r="BC41" s="133">
        <v>6437.3</v>
      </c>
      <c r="BD41" s="133">
        <v>-7747.8</v>
      </c>
      <c r="BE41" s="136">
        <f t="shared" si="0"/>
        <v>34469.4</v>
      </c>
      <c r="BF41" s="136">
        <f t="shared" si="1"/>
        <v>58415.600000000013</v>
      </c>
    </row>
    <row r="42" spans="1:59">
      <c r="A42" s="132" t="s">
        <v>202</v>
      </c>
      <c r="B42" s="131" t="s">
        <v>175</v>
      </c>
      <c r="C42" s="134">
        <v>96.5</v>
      </c>
      <c r="D42" s="134">
        <v>23.5</v>
      </c>
      <c r="E42" s="134">
        <v>0.9</v>
      </c>
      <c r="F42" s="134">
        <v>10.1</v>
      </c>
      <c r="G42" s="134">
        <v>0.1</v>
      </c>
      <c r="H42" s="134">
        <v>126.2</v>
      </c>
      <c r="I42" s="134">
        <v>94.3</v>
      </c>
      <c r="J42" s="134">
        <v>38.9</v>
      </c>
      <c r="K42" s="134">
        <v>87.1</v>
      </c>
      <c r="L42" s="134">
        <v>98.2</v>
      </c>
      <c r="M42" s="134">
        <v>185.6</v>
      </c>
      <c r="N42" s="134">
        <v>34.5</v>
      </c>
      <c r="O42" s="134">
        <v>126.3</v>
      </c>
      <c r="P42" s="134">
        <v>174.1</v>
      </c>
      <c r="Q42" s="134">
        <v>188.5</v>
      </c>
      <c r="R42" s="134">
        <v>235.1</v>
      </c>
      <c r="S42" s="134">
        <v>445.9</v>
      </c>
      <c r="T42" s="134">
        <v>202.9</v>
      </c>
      <c r="U42" s="134">
        <v>188.7</v>
      </c>
      <c r="V42" s="134">
        <v>176.6</v>
      </c>
      <c r="W42" s="134">
        <v>36.700000000000003</v>
      </c>
      <c r="X42" s="134">
        <v>84</v>
      </c>
      <c r="Y42" s="134">
        <v>93.6</v>
      </c>
      <c r="Z42" s="134">
        <v>86.3</v>
      </c>
      <c r="AA42" s="134">
        <v>325.89999999999998</v>
      </c>
      <c r="AB42" s="134">
        <v>6427.3</v>
      </c>
      <c r="AC42" s="134">
        <v>140.1</v>
      </c>
      <c r="AD42" s="134">
        <v>67.5</v>
      </c>
      <c r="AE42" s="134">
        <v>17.2</v>
      </c>
      <c r="AF42" s="134">
        <v>518.6</v>
      </c>
      <c r="AG42" s="134">
        <v>97.4</v>
      </c>
      <c r="AH42" s="134">
        <v>695.1</v>
      </c>
      <c r="AI42" s="134">
        <v>822.5</v>
      </c>
      <c r="AJ42" s="134">
        <v>4295.8</v>
      </c>
      <c r="AK42" s="134">
        <v>838.5</v>
      </c>
      <c r="AL42" s="134">
        <v>3320.3</v>
      </c>
      <c r="AM42" s="134">
        <v>450</v>
      </c>
      <c r="AN42" s="134">
        <v>3521.6</v>
      </c>
      <c r="AO42" s="134">
        <v>1358.5</v>
      </c>
      <c r="AP42" s="134">
        <v>933.3</v>
      </c>
      <c r="AQ42" s="134">
        <v>781</v>
      </c>
      <c r="AR42" s="134">
        <v>250.2</v>
      </c>
      <c r="AS42" s="134">
        <v>203.4</v>
      </c>
      <c r="AT42" s="134">
        <v>370.6</v>
      </c>
      <c r="AU42" s="134">
        <v>0</v>
      </c>
      <c r="AV42" s="134">
        <v>11389.7</v>
      </c>
      <c r="AW42" s="134">
        <v>39.6</v>
      </c>
      <c r="AX42" s="134">
        <v>1.8</v>
      </c>
      <c r="AY42" s="134">
        <v>186.1</v>
      </c>
      <c r="AZ42" s="134">
        <v>18.899999999999999</v>
      </c>
      <c r="BA42" s="134">
        <v>815.5</v>
      </c>
      <c r="BB42" s="134">
        <v>348.7</v>
      </c>
      <c r="BC42" s="134">
        <v>660.3</v>
      </c>
      <c r="BD42" s="134">
        <v>-2621.5</v>
      </c>
      <c r="BE42" s="136">
        <f t="shared" si="0"/>
        <v>28269.399999999998</v>
      </c>
      <c r="BF42" s="136">
        <f t="shared" si="1"/>
        <v>41730</v>
      </c>
    </row>
    <row r="43" spans="1:59" ht="20">
      <c r="A43" s="132" t="s">
        <v>203</v>
      </c>
      <c r="B43" s="131" t="s">
        <v>175</v>
      </c>
      <c r="C43" s="133">
        <v>21.2</v>
      </c>
      <c r="D43" s="133">
        <v>3.8</v>
      </c>
      <c r="E43" s="133">
        <v>0.8</v>
      </c>
      <c r="F43" s="133">
        <v>6</v>
      </c>
      <c r="G43" s="133">
        <v>0.1</v>
      </c>
      <c r="H43" s="133">
        <v>106.7</v>
      </c>
      <c r="I43" s="133">
        <v>53</v>
      </c>
      <c r="J43" s="133">
        <v>8.5</v>
      </c>
      <c r="K43" s="133">
        <v>66.8</v>
      </c>
      <c r="L43" s="133">
        <v>141.5</v>
      </c>
      <c r="M43" s="133">
        <v>147</v>
      </c>
      <c r="N43" s="133">
        <v>16.600000000000001</v>
      </c>
      <c r="O43" s="133">
        <v>123.4</v>
      </c>
      <c r="P43" s="133">
        <v>40.5</v>
      </c>
      <c r="Q43" s="133">
        <v>255.9</v>
      </c>
      <c r="R43" s="133">
        <v>146.19999999999999</v>
      </c>
      <c r="S43" s="133">
        <v>687.5</v>
      </c>
      <c r="T43" s="133">
        <v>103.4</v>
      </c>
      <c r="U43" s="133">
        <v>253.9</v>
      </c>
      <c r="V43" s="133">
        <v>228.2</v>
      </c>
      <c r="W43" s="133">
        <v>41.6</v>
      </c>
      <c r="X43" s="133">
        <v>37</v>
      </c>
      <c r="Y43" s="133">
        <v>97.7</v>
      </c>
      <c r="Z43" s="133">
        <v>70.599999999999994</v>
      </c>
      <c r="AA43" s="133">
        <v>375.5</v>
      </c>
      <c r="AB43" s="133">
        <v>860.7</v>
      </c>
      <c r="AC43" s="133">
        <v>85.7</v>
      </c>
      <c r="AD43" s="133">
        <v>32.9</v>
      </c>
      <c r="AE43" s="133">
        <v>21.4</v>
      </c>
      <c r="AF43" s="133">
        <v>166.9</v>
      </c>
      <c r="AG43" s="133">
        <v>129.9</v>
      </c>
      <c r="AH43" s="133">
        <v>109.1</v>
      </c>
      <c r="AI43" s="133">
        <v>1957</v>
      </c>
      <c r="AJ43" s="133">
        <v>1501.9</v>
      </c>
      <c r="AK43" s="133">
        <v>3377</v>
      </c>
      <c r="AL43" s="133">
        <v>3432.4</v>
      </c>
      <c r="AM43" s="133">
        <v>254.3</v>
      </c>
      <c r="AN43" s="133">
        <v>4752</v>
      </c>
      <c r="AO43" s="133">
        <v>247</v>
      </c>
      <c r="AP43" s="133">
        <v>1089</v>
      </c>
      <c r="AQ43" s="133">
        <v>795.3</v>
      </c>
      <c r="AR43" s="133">
        <v>199.6</v>
      </c>
      <c r="AS43" s="133">
        <v>298.10000000000002</v>
      </c>
      <c r="AT43" s="133">
        <v>139.9</v>
      </c>
      <c r="AU43" s="133">
        <v>0</v>
      </c>
      <c r="AV43" s="133">
        <v>7181.3</v>
      </c>
      <c r="AW43" s="133">
        <v>26</v>
      </c>
      <c r="AX43" s="133">
        <v>21.6</v>
      </c>
      <c r="AY43" s="133">
        <v>20996.3</v>
      </c>
      <c r="AZ43" s="133">
        <v>133.5</v>
      </c>
      <c r="BA43" s="133">
        <v>23</v>
      </c>
      <c r="BB43" s="133">
        <v>4.0999999999999996</v>
      </c>
      <c r="BC43" s="133">
        <v>4678.8999999999996</v>
      </c>
      <c r="BD43" s="133">
        <v>-10036.1</v>
      </c>
      <c r="BE43" s="136">
        <f t="shared" si="0"/>
        <v>22483.499999999996</v>
      </c>
      <c r="BF43" s="136">
        <f t="shared" si="1"/>
        <v>55548.2</v>
      </c>
    </row>
    <row r="44" spans="1:59" ht="20">
      <c r="A44" s="138" t="s">
        <v>204</v>
      </c>
      <c r="B44" s="131" t="s">
        <v>175</v>
      </c>
      <c r="C44" s="134">
        <v>1047.5999999999999</v>
      </c>
      <c r="D44" s="134">
        <v>325.7</v>
      </c>
      <c r="E44" s="134">
        <v>6</v>
      </c>
      <c r="F44" s="134">
        <v>162.30000000000001</v>
      </c>
      <c r="G44" s="134">
        <v>0.5</v>
      </c>
      <c r="H44" s="134">
        <v>963.5</v>
      </c>
      <c r="I44" s="134">
        <v>765.8</v>
      </c>
      <c r="J44" s="134">
        <v>174</v>
      </c>
      <c r="K44" s="134">
        <v>553.4</v>
      </c>
      <c r="L44" s="134">
        <v>237</v>
      </c>
      <c r="M44" s="134">
        <v>1280.3</v>
      </c>
      <c r="N44" s="134">
        <v>331.5</v>
      </c>
      <c r="O44" s="134">
        <v>1225.5999999999999</v>
      </c>
      <c r="P44" s="134">
        <v>643.79999999999995</v>
      </c>
      <c r="Q44" s="134">
        <v>2007.9</v>
      </c>
      <c r="R44" s="134">
        <v>1580.5</v>
      </c>
      <c r="S44" s="134">
        <v>3338.7</v>
      </c>
      <c r="T44" s="134">
        <v>1176.5999999999999</v>
      </c>
      <c r="U44" s="134">
        <v>2589.5</v>
      </c>
      <c r="V44" s="134">
        <v>1892.2</v>
      </c>
      <c r="W44" s="134">
        <v>720.2</v>
      </c>
      <c r="X44" s="134">
        <v>347.3</v>
      </c>
      <c r="Y44" s="134">
        <v>1774.5</v>
      </c>
      <c r="Z44" s="134">
        <v>516.9</v>
      </c>
      <c r="AA44" s="134">
        <v>6031.6</v>
      </c>
      <c r="AB44" s="134">
        <v>7771.6</v>
      </c>
      <c r="AC44" s="134">
        <v>889</v>
      </c>
      <c r="AD44" s="134">
        <v>488.7</v>
      </c>
      <c r="AE44" s="134">
        <v>274.7</v>
      </c>
      <c r="AF44" s="134">
        <v>893.8</v>
      </c>
      <c r="AG44" s="134">
        <v>97.3</v>
      </c>
      <c r="AH44" s="134">
        <v>2496</v>
      </c>
      <c r="AI44" s="134">
        <v>782.1</v>
      </c>
      <c r="AJ44" s="134">
        <v>937.5</v>
      </c>
      <c r="AK44" s="134">
        <v>417.9</v>
      </c>
      <c r="AL44" s="134">
        <v>22936.7</v>
      </c>
      <c r="AM44" s="134">
        <v>19408.5</v>
      </c>
      <c r="AN44" s="134">
        <v>4411.3999999999996</v>
      </c>
      <c r="AO44" s="134">
        <v>806.5</v>
      </c>
      <c r="AP44" s="134">
        <v>4814.8999999999996</v>
      </c>
      <c r="AQ44" s="134">
        <v>1624.4</v>
      </c>
      <c r="AR44" s="134">
        <v>3290.2</v>
      </c>
      <c r="AS44" s="134">
        <v>570.29999999999995</v>
      </c>
      <c r="AT44" s="134">
        <v>1331.2</v>
      </c>
      <c r="AU44" s="134">
        <v>0</v>
      </c>
      <c r="AV44" s="134">
        <v>61167.3</v>
      </c>
      <c r="AW44" s="134">
        <v>523.6</v>
      </c>
      <c r="AX44" s="134">
        <v>3.8</v>
      </c>
      <c r="AY44" s="134">
        <v>149.30000000000001</v>
      </c>
      <c r="AZ44" s="134">
        <v>407.7</v>
      </c>
      <c r="BA44" s="134">
        <v>689</v>
      </c>
      <c r="BB44" s="134">
        <v>299.3</v>
      </c>
      <c r="BC44" s="134">
        <v>3395.3</v>
      </c>
      <c r="BD44" s="134">
        <v>-6486.4</v>
      </c>
      <c r="BE44" s="136">
        <f t="shared" si="0"/>
        <v>103935.59999999998</v>
      </c>
      <c r="BF44" s="136">
        <f t="shared" si="1"/>
        <v>170570.89999999994</v>
      </c>
    </row>
    <row r="45" spans="1:59">
      <c r="A45" s="138" t="s">
        <v>205</v>
      </c>
      <c r="B45" s="131" t="s">
        <v>175</v>
      </c>
      <c r="C45" s="133">
        <v>20.100000000000001</v>
      </c>
      <c r="D45" s="133">
        <v>5.6</v>
      </c>
      <c r="E45" s="133">
        <v>0.3</v>
      </c>
      <c r="F45" s="133">
        <v>4.7</v>
      </c>
      <c r="G45" s="133">
        <v>0</v>
      </c>
      <c r="H45" s="133">
        <v>152</v>
      </c>
      <c r="I45" s="133">
        <v>162.30000000000001</v>
      </c>
      <c r="J45" s="133">
        <v>21.4</v>
      </c>
      <c r="K45" s="133">
        <v>71.5</v>
      </c>
      <c r="L45" s="133">
        <v>62.8</v>
      </c>
      <c r="M45" s="133">
        <v>142.6</v>
      </c>
      <c r="N45" s="133">
        <v>35.4</v>
      </c>
      <c r="O45" s="133">
        <v>84.2</v>
      </c>
      <c r="P45" s="133">
        <v>54.5</v>
      </c>
      <c r="Q45" s="133">
        <v>258.8</v>
      </c>
      <c r="R45" s="133">
        <v>177.9</v>
      </c>
      <c r="S45" s="133">
        <v>420.4</v>
      </c>
      <c r="T45" s="133">
        <v>167.1</v>
      </c>
      <c r="U45" s="133">
        <v>142.19999999999999</v>
      </c>
      <c r="V45" s="133">
        <v>185.8</v>
      </c>
      <c r="W45" s="133">
        <v>40.6</v>
      </c>
      <c r="X45" s="133">
        <v>97.7</v>
      </c>
      <c r="Y45" s="133">
        <v>167.6</v>
      </c>
      <c r="Z45" s="133">
        <v>93.8</v>
      </c>
      <c r="AA45" s="133">
        <v>504.9</v>
      </c>
      <c r="AB45" s="133">
        <v>7641.7</v>
      </c>
      <c r="AC45" s="133">
        <v>122.5</v>
      </c>
      <c r="AD45" s="133">
        <v>28.6</v>
      </c>
      <c r="AE45" s="133">
        <v>26.5</v>
      </c>
      <c r="AF45" s="133">
        <v>394.8</v>
      </c>
      <c r="AG45" s="133">
        <v>37.799999999999997</v>
      </c>
      <c r="AH45" s="133">
        <v>3725</v>
      </c>
      <c r="AI45" s="133">
        <v>283.89999999999998</v>
      </c>
      <c r="AJ45" s="133">
        <v>212.4</v>
      </c>
      <c r="AK45" s="133">
        <v>323.3</v>
      </c>
      <c r="AL45" s="133">
        <v>2862.8</v>
      </c>
      <c r="AM45" s="133">
        <v>2827.2</v>
      </c>
      <c r="AN45" s="133">
        <v>2516</v>
      </c>
      <c r="AO45" s="133">
        <v>573</v>
      </c>
      <c r="AP45" s="133">
        <v>678.6</v>
      </c>
      <c r="AQ45" s="133">
        <v>1045.9000000000001</v>
      </c>
      <c r="AR45" s="133">
        <v>1614.4</v>
      </c>
      <c r="AS45" s="133">
        <v>330.3</v>
      </c>
      <c r="AT45" s="133">
        <v>612.1</v>
      </c>
      <c r="AU45" s="133">
        <v>0</v>
      </c>
      <c r="AV45" s="133">
        <v>134122.29999999999</v>
      </c>
      <c r="AW45" s="133">
        <v>269.39999999999998</v>
      </c>
      <c r="AX45" s="133">
        <v>0.6</v>
      </c>
      <c r="AY45" s="133">
        <v>13959.9</v>
      </c>
      <c r="AZ45" s="133">
        <v>5.6</v>
      </c>
      <c r="BA45" s="133">
        <v>2210.1999999999998</v>
      </c>
      <c r="BB45" s="133">
        <v>669.9</v>
      </c>
      <c r="BC45" s="133">
        <v>223.1</v>
      </c>
      <c r="BD45" s="133">
        <v>-3354.8</v>
      </c>
      <c r="BE45" s="136">
        <f t="shared" si="0"/>
        <v>28930.999999999996</v>
      </c>
      <c r="BF45" s="136">
        <f t="shared" si="1"/>
        <v>180392</v>
      </c>
    </row>
    <row r="46" spans="1:59" ht="20">
      <c r="A46" s="138" t="s">
        <v>666</v>
      </c>
      <c r="B46" s="131" t="s">
        <v>175</v>
      </c>
      <c r="C46" s="134">
        <v>1115.5999999999999</v>
      </c>
      <c r="D46" s="134">
        <v>156.5</v>
      </c>
      <c r="E46" s="134">
        <v>67.3</v>
      </c>
      <c r="F46" s="134">
        <v>166.5</v>
      </c>
      <c r="G46" s="134">
        <v>1.8</v>
      </c>
      <c r="H46" s="134">
        <v>3971.1</v>
      </c>
      <c r="I46" s="134">
        <v>1295.9000000000001</v>
      </c>
      <c r="J46" s="134">
        <v>191.4</v>
      </c>
      <c r="K46" s="134">
        <v>843.8</v>
      </c>
      <c r="L46" s="134">
        <v>3535.5</v>
      </c>
      <c r="M46" s="134">
        <v>10703.3</v>
      </c>
      <c r="N46" s="134">
        <v>2695.5</v>
      </c>
      <c r="O46" s="134">
        <v>2117.3000000000002</v>
      </c>
      <c r="P46" s="134">
        <v>1764.5</v>
      </c>
      <c r="Q46" s="134">
        <v>7358.9</v>
      </c>
      <c r="R46" s="134">
        <v>2643</v>
      </c>
      <c r="S46" s="134">
        <v>7560.9</v>
      </c>
      <c r="T46" s="134">
        <v>3462.1</v>
      </c>
      <c r="U46" s="134">
        <v>3661.4</v>
      </c>
      <c r="V46" s="134">
        <v>5126.1000000000004</v>
      </c>
      <c r="W46" s="134">
        <v>1457.4</v>
      </c>
      <c r="X46" s="134">
        <v>928.1</v>
      </c>
      <c r="Y46" s="134">
        <v>2430.6</v>
      </c>
      <c r="Z46" s="134">
        <v>631.20000000000005</v>
      </c>
      <c r="AA46" s="134">
        <v>7023.1</v>
      </c>
      <c r="AB46" s="134">
        <v>12529.8</v>
      </c>
      <c r="AC46" s="134">
        <v>764.4</v>
      </c>
      <c r="AD46" s="134">
        <v>356.8</v>
      </c>
      <c r="AE46" s="134">
        <v>110.8</v>
      </c>
      <c r="AF46" s="134">
        <v>2518.8000000000002</v>
      </c>
      <c r="AG46" s="134">
        <v>215.7</v>
      </c>
      <c r="AH46" s="134">
        <v>1893.4</v>
      </c>
      <c r="AI46" s="134">
        <v>4410.7</v>
      </c>
      <c r="AJ46" s="134">
        <v>3103.8</v>
      </c>
      <c r="AK46" s="134">
        <v>2526.8000000000002</v>
      </c>
      <c r="AL46" s="134">
        <v>5967.1</v>
      </c>
      <c r="AM46" s="134">
        <v>1260.5999999999999</v>
      </c>
      <c r="AN46" s="134">
        <v>8853.2000000000007</v>
      </c>
      <c r="AO46" s="134">
        <v>3644.9</v>
      </c>
      <c r="AP46" s="134">
        <v>1875.8</v>
      </c>
      <c r="AQ46" s="134">
        <v>2234.8000000000002</v>
      </c>
      <c r="AR46" s="134">
        <v>1702</v>
      </c>
      <c r="AS46" s="134">
        <v>1068</v>
      </c>
      <c r="AT46" s="134">
        <v>576.4</v>
      </c>
      <c r="AU46" s="134">
        <v>0</v>
      </c>
      <c r="AV46" s="134">
        <v>3637.5</v>
      </c>
      <c r="AW46" s="134">
        <v>426.2</v>
      </c>
      <c r="AX46" s="134">
        <v>3995</v>
      </c>
      <c r="AY46" s="134">
        <v>65332</v>
      </c>
      <c r="AZ46" s="134">
        <v>384.4</v>
      </c>
      <c r="BA46" s="134">
        <v>323.5</v>
      </c>
      <c r="BB46" s="134">
        <v>150.9</v>
      </c>
      <c r="BC46" s="134">
        <v>12914</v>
      </c>
      <c r="BD46" s="134">
        <v>-15909.5</v>
      </c>
      <c r="BE46" s="136">
        <f t="shared" si="0"/>
        <v>126522.59999999999</v>
      </c>
      <c r="BF46" s="136">
        <f t="shared" si="1"/>
        <v>213686.09999999998</v>
      </c>
    </row>
    <row r="47" spans="1:59" ht="20">
      <c r="A47" s="138" t="s">
        <v>667</v>
      </c>
      <c r="B47" s="131" t="s">
        <v>175</v>
      </c>
      <c r="C47" s="133">
        <v>80.2</v>
      </c>
      <c r="D47" s="133">
        <v>89.9</v>
      </c>
      <c r="E47" s="133">
        <v>0.9</v>
      </c>
      <c r="F47" s="133">
        <v>141</v>
      </c>
      <c r="G47" s="133">
        <v>0.6</v>
      </c>
      <c r="H47" s="133">
        <v>506.5</v>
      </c>
      <c r="I47" s="133">
        <v>428.1</v>
      </c>
      <c r="J47" s="133">
        <v>65.900000000000006</v>
      </c>
      <c r="K47" s="133">
        <v>346.9</v>
      </c>
      <c r="L47" s="133">
        <v>402.9</v>
      </c>
      <c r="M47" s="133">
        <v>707.1</v>
      </c>
      <c r="N47" s="133">
        <v>115.1</v>
      </c>
      <c r="O47" s="133">
        <v>562</v>
      </c>
      <c r="P47" s="133">
        <v>338.5</v>
      </c>
      <c r="Q47" s="133">
        <v>1768.3</v>
      </c>
      <c r="R47" s="133">
        <v>907</v>
      </c>
      <c r="S47" s="133">
        <v>2165.6</v>
      </c>
      <c r="T47" s="133">
        <v>640.20000000000005</v>
      </c>
      <c r="U47" s="133">
        <v>710.6</v>
      </c>
      <c r="V47" s="133">
        <v>1453.5</v>
      </c>
      <c r="W47" s="133">
        <v>1547.4</v>
      </c>
      <c r="X47" s="133">
        <v>208.4</v>
      </c>
      <c r="Y47" s="133">
        <v>1214.9000000000001</v>
      </c>
      <c r="Z47" s="133">
        <v>370.1</v>
      </c>
      <c r="AA47" s="133">
        <v>8930.6</v>
      </c>
      <c r="AB47" s="133">
        <v>7306.4</v>
      </c>
      <c r="AC47" s="133">
        <v>709.3</v>
      </c>
      <c r="AD47" s="133">
        <v>2359.6</v>
      </c>
      <c r="AE47" s="133">
        <v>1660.8</v>
      </c>
      <c r="AF47" s="133">
        <v>2553.9</v>
      </c>
      <c r="AG47" s="133">
        <v>444.1</v>
      </c>
      <c r="AH47" s="133">
        <v>1271.3</v>
      </c>
      <c r="AI47" s="133">
        <v>2112.9</v>
      </c>
      <c r="AJ47" s="133">
        <v>2301.6</v>
      </c>
      <c r="AK47" s="133">
        <v>1139.3</v>
      </c>
      <c r="AL47" s="133">
        <v>7231.9</v>
      </c>
      <c r="AM47" s="133">
        <v>8825.2999999999993</v>
      </c>
      <c r="AN47" s="133">
        <v>6638.7</v>
      </c>
      <c r="AO47" s="133">
        <v>6387.5</v>
      </c>
      <c r="AP47" s="133">
        <v>3683.2</v>
      </c>
      <c r="AQ47" s="133">
        <v>1946.3</v>
      </c>
      <c r="AR47" s="133">
        <v>1375.8</v>
      </c>
      <c r="AS47" s="133">
        <v>1900.8</v>
      </c>
      <c r="AT47" s="133">
        <v>416</v>
      </c>
      <c r="AU47" s="133">
        <v>0</v>
      </c>
      <c r="AV47" s="133">
        <v>7322.7</v>
      </c>
      <c r="AW47" s="133">
        <v>323.60000000000002</v>
      </c>
      <c r="AX47" s="133">
        <v>373.1</v>
      </c>
      <c r="AY47" s="133">
        <v>317.8</v>
      </c>
      <c r="AZ47" s="133">
        <v>393.5</v>
      </c>
      <c r="BA47" s="133">
        <v>674.8</v>
      </c>
      <c r="BB47" s="133">
        <v>206.7</v>
      </c>
      <c r="BC47" s="133">
        <v>9056.7999999999993</v>
      </c>
      <c r="BD47" s="133">
        <v>-18448.900000000001</v>
      </c>
      <c r="BE47" s="136">
        <f t="shared" si="0"/>
        <v>83966.900000000009</v>
      </c>
      <c r="BF47" s="136">
        <f t="shared" si="1"/>
        <v>102635.90000000002</v>
      </c>
    </row>
    <row r="48" spans="1:59" ht="30">
      <c r="A48" s="138" t="s">
        <v>207</v>
      </c>
      <c r="B48" s="131" t="s">
        <v>175</v>
      </c>
      <c r="C48" s="134">
        <v>20.7</v>
      </c>
      <c r="D48" s="134">
        <v>99.1</v>
      </c>
      <c r="E48" s="134">
        <v>0.2</v>
      </c>
      <c r="F48" s="134">
        <v>0.5</v>
      </c>
      <c r="G48" s="134">
        <v>0</v>
      </c>
      <c r="H48" s="134">
        <v>128.4</v>
      </c>
      <c r="I48" s="134">
        <v>33.200000000000003</v>
      </c>
      <c r="J48" s="134">
        <v>5.2</v>
      </c>
      <c r="K48" s="134">
        <v>30.2</v>
      </c>
      <c r="L48" s="134">
        <v>38.5</v>
      </c>
      <c r="M48" s="134">
        <v>53.8</v>
      </c>
      <c r="N48" s="134">
        <v>75.400000000000006</v>
      </c>
      <c r="O48" s="134">
        <v>18.3</v>
      </c>
      <c r="P48" s="134">
        <v>10.6</v>
      </c>
      <c r="Q48" s="134">
        <v>156.30000000000001</v>
      </c>
      <c r="R48" s="134">
        <v>20.7</v>
      </c>
      <c r="S48" s="134">
        <v>108.8</v>
      </c>
      <c r="T48" s="134">
        <v>44.9</v>
      </c>
      <c r="U48" s="134">
        <v>31</v>
      </c>
      <c r="V48" s="134">
        <v>16.5</v>
      </c>
      <c r="W48" s="134">
        <v>13.5</v>
      </c>
      <c r="X48" s="134">
        <v>84.4</v>
      </c>
      <c r="Y48" s="134">
        <v>123.9</v>
      </c>
      <c r="Z48" s="134">
        <v>19.600000000000001</v>
      </c>
      <c r="AA48" s="134">
        <v>46.9</v>
      </c>
      <c r="AB48" s="134">
        <v>170.6</v>
      </c>
      <c r="AC48" s="134">
        <v>10.9</v>
      </c>
      <c r="AD48" s="134">
        <v>8.6999999999999993</v>
      </c>
      <c r="AE48" s="134">
        <v>698.9</v>
      </c>
      <c r="AF48" s="134">
        <v>6.2</v>
      </c>
      <c r="AG48" s="134">
        <v>1.8</v>
      </c>
      <c r="AH48" s="134">
        <v>68.900000000000006</v>
      </c>
      <c r="AI48" s="134">
        <v>30.6</v>
      </c>
      <c r="AJ48" s="134">
        <v>51.1</v>
      </c>
      <c r="AK48" s="134">
        <v>22.5</v>
      </c>
      <c r="AL48" s="134">
        <v>355.2</v>
      </c>
      <c r="AM48" s="134">
        <v>45.6</v>
      </c>
      <c r="AN48" s="134">
        <v>65.599999999999994</v>
      </c>
      <c r="AO48" s="134">
        <v>63.2</v>
      </c>
      <c r="AP48" s="134">
        <v>1830.3</v>
      </c>
      <c r="AQ48" s="134">
        <v>16.3</v>
      </c>
      <c r="AR48" s="134">
        <v>48</v>
      </c>
      <c r="AS48" s="134">
        <v>12.5</v>
      </c>
      <c r="AT48" s="134">
        <v>15.9</v>
      </c>
      <c r="AU48" s="134">
        <v>0</v>
      </c>
      <c r="AV48" s="134">
        <v>2539.4</v>
      </c>
      <c r="AW48" s="134">
        <v>999.9</v>
      </c>
      <c r="AX48" s="134">
        <v>132493.6</v>
      </c>
      <c r="AY48" s="134">
        <v>238.6</v>
      </c>
      <c r="AZ48" s="134">
        <v>2</v>
      </c>
      <c r="BA48" s="134">
        <v>148</v>
      </c>
      <c r="BB48" s="134">
        <v>0</v>
      </c>
      <c r="BC48" s="134">
        <v>0</v>
      </c>
      <c r="BD48" s="134">
        <v>-936.2</v>
      </c>
      <c r="BE48" s="136">
        <f t="shared" si="0"/>
        <v>4703.3999999999996</v>
      </c>
      <c r="BF48" s="136">
        <f t="shared" si="1"/>
        <v>141124.90000000002</v>
      </c>
    </row>
    <row r="49" spans="1:58">
      <c r="A49" s="138" t="s">
        <v>208</v>
      </c>
      <c r="B49" s="131" t="s">
        <v>175</v>
      </c>
      <c r="C49" s="133">
        <v>16.8</v>
      </c>
      <c r="D49" s="133">
        <v>9.5</v>
      </c>
      <c r="E49" s="133">
        <v>0.4</v>
      </c>
      <c r="F49" s="133">
        <v>4.7</v>
      </c>
      <c r="G49" s="133">
        <v>0</v>
      </c>
      <c r="H49" s="133">
        <v>60.6</v>
      </c>
      <c r="I49" s="133">
        <v>43.6</v>
      </c>
      <c r="J49" s="133">
        <v>10.199999999999999</v>
      </c>
      <c r="K49" s="133">
        <v>33.6</v>
      </c>
      <c r="L49" s="133">
        <v>33.799999999999997</v>
      </c>
      <c r="M49" s="133">
        <v>115.5</v>
      </c>
      <c r="N49" s="133">
        <v>16.100000000000001</v>
      </c>
      <c r="O49" s="133">
        <v>75.599999999999994</v>
      </c>
      <c r="P49" s="133">
        <v>43.3</v>
      </c>
      <c r="Q49" s="133">
        <v>149.9</v>
      </c>
      <c r="R49" s="133">
        <v>127.9</v>
      </c>
      <c r="S49" s="133">
        <v>190.8</v>
      </c>
      <c r="T49" s="133">
        <v>93.7</v>
      </c>
      <c r="U49" s="133">
        <v>146.9</v>
      </c>
      <c r="V49" s="133">
        <v>91</v>
      </c>
      <c r="W49" s="133">
        <v>27.5</v>
      </c>
      <c r="X49" s="133">
        <v>43.7</v>
      </c>
      <c r="Y49" s="133">
        <v>60.8</v>
      </c>
      <c r="Z49" s="133">
        <v>26.1</v>
      </c>
      <c r="AA49" s="133">
        <v>125.1</v>
      </c>
      <c r="AB49" s="133">
        <v>1092.5999999999999</v>
      </c>
      <c r="AC49" s="133">
        <v>28</v>
      </c>
      <c r="AD49" s="133">
        <v>11</v>
      </c>
      <c r="AE49" s="133">
        <v>32.4</v>
      </c>
      <c r="AF49" s="133">
        <v>77.900000000000006</v>
      </c>
      <c r="AG49" s="133">
        <v>8</v>
      </c>
      <c r="AH49" s="133">
        <v>151</v>
      </c>
      <c r="AI49" s="133">
        <v>84.5</v>
      </c>
      <c r="AJ49" s="133">
        <v>87.5</v>
      </c>
      <c r="AK49" s="133">
        <v>54.6</v>
      </c>
      <c r="AL49" s="133">
        <v>450.4</v>
      </c>
      <c r="AM49" s="133">
        <v>157.9</v>
      </c>
      <c r="AN49" s="133">
        <v>617.4</v>
      </c>
      <c r="AO49" s="133">
        <v>153.5</v>
      </c>
      <c r="AP49" s="133">
        <v>147</v>
      </c>
      <c r="AQ49" s="133">
        <v>333.1</v>
      </c>
      <c r="AR49" s="133">
        <v>219.2</v>
      </c>
      <c r="AS49" s="133">
        <v>82.6</v>
      </c>
      <c r="AT49" s="133">
        <v>187</v>
      </c>
      <c r="AU49" s="133">
        <v>0</v>
      </c>
      <c r="AV49" s="133">
        <v>54907.199999999997</v>
      </c>
      <c r="AW49" s="133">
        <v>5345.8</v>
      </c>
      <c r="AX49" s="133">
        <v>52866.9</v>
      </c>
      <c r="AY49" s="133">
        <v>732.1</v>
      </c>
      <c r="AZ49" s="133">
        <v>0.2</v>
      </c>
      <c r="BA49" s="133">
        <v>2778.2</v>
      </c>
      <c r="BB49" s="133">
        <v>671.8</v>
      </c>
      <c r="BC49" s="133">
        <v>11.7</v>
      </c>
      <c r="BD49" s="133">
        <v>-3570.5</v>
      </c>
      <c r="BE49" s="136">
        <f t="shared" si="0"/>
        <v>5522.7000000000007</v>
      </c>
      <c r="BF49" s="136">
        <f t="shared" si="1"/>
        <v>122836.6</v>
      </c>
    </row>
    <row r="50" spans="1:58" ht="20">
      <c r="A50" s="138" t="s">
        <v>668</v>
      </c>
      <c r="B50" s="131" t="s">
        <v>175</v>
      </c>
      <c r="C50" s="134">
        <v>80.900000000000006</v>
      </c>
      <c r="D50" s="134">
        <v>46.1</v>
      </c>
      <c r="E50" s="134">
        <v>0.9</v>
      </c>
      <c r="F50" s="134">
        <v>12.7</v>
      </c>
      <c r="G50" s="134">
        <v>0</v>
      </c>
      <c r="H50" s="134">
        <v>119.7</v>
      </c>
      <c r="I50" s="134">
        <v>68.5</v>
      </c>
      <c r="J50" s="134">
        <v>26</v>
      </c>
      <c r="K50" s="134">
        <v>52.8</v>
      </c>
      <c r="L50" s="134">
        <v>38.4</v>
      </c>
      <c r="M50" s="134">
        <v>128.80000000000001</v>
      </c>
      <c r="N50" s="134">
        <v>56.6</v>
      </c>
      <c r="O50" s="134">
        <v>120.6</v>
      </c>
      <c r="P50" s="134">
        <v>66.8</v>
      </c>
      <c r="Q50" s="134">
        <v>189.3</v>
      </c>
      <c r="R50" s="134">
        <v>197.8</v>
      </c>
      <c r="S50" s="134">
        <v>266.5</v>
      </c>
      <c r="T50" s="134">
        <v>130.6</v>
      </c>
      <c r="U50" s="134">
        <v>260.89999999999998</v>
      </c>
      <c r="V50" s="134">
        <v>232.7</v>
      </c>
      <c r="W50" s="134">
        <v>46.2</v>
      </c>
      <c r="X50" s="134">
        <v>58.4</v>
      </c>
      <c r="Y50" s="134">
        <v>100.1</v>
      </c>
      <c r="Z50" s="134">
        <v>72.3</v>
      </c>
      <c r="AA50" s="134">
        <v>522.9</v>
      </c>
      <c r="AB50" s="134">
        <v>1218.8</v>
      </c>
      <c r="AC50" s="134">
        <v>117.7</v>
      </c>
      <c r="AD50" s="134">
        <v>15.7</v>
      </c>
      <c r="AE50" s="134">
        <v>12.7</v>
      </c>
      <c r="AF50" s="134">
        <v>63.8</v>
      </c>
      <c r="AG50" s="134">
        <v>18.7</v>
      </c>
      <c r="AH50" s="134">
        <v>513.70000000000005</v>
      </c>
      <c r="AI50" s="134">
        <v>121.3</v>
      </c>
      <c r="AJ50" s="134">
        <v>70.3</v>
      </c>
      <c r="AK50" s="134">
        <v>82.8</v>
      </c>
      <c r="AL50" s="134">
        <v>522</v>
      </c>
      <c r="AM50" s="134">
        <v>169.7</v>
      </c>
      <c r="AN50" s="134">
        <v>693.4</v>
      </c>
      <c r="AO50" s="134">
        <v>232.6</v>
      </c>
      <c r="AP50" s="134">
        <v>107.4</v>
      </c>
      <c r="AQ50" s="134">
        <v>334.5</v>
      </c>
      <c r="AR50" s="134">
        <v>950</v>
      </c>
      <c r="AS50" s="134">
        <v>140.9</v>
      </c>
      <c r="AT50" s="134">
        <v>141</v>
      </c>
      <c r="AU50" s="134">
        <v>0</v>
      </c>
      <c r="AV50" s="134">
        <v>48289.9</v>
      </c>
      <c r="AW50" s="134">
        <v>7644.6</v>
      </c>
      <c r="AX50" s="134">
        <v>75022</v>
      </c>
      <c r="AY50" s="134">
        <v>117.1</v>
      </c>
      <c r="AZ50" s="134">
        <v>9.4</v>
      </c>
      <c r="BA50" s="134">
        <v>540.1</v>
      </c>
      <c r="BB50" s="134">
        <v>267.2</v>
      </c>
      <c r="BC50" s="134">
        <v>54.9</v>
      </c>
      <c r="BD50" s="134">
        <v>-799.4</v>
      </c>
      <c r="BE50" s="136">
        <f t="shared" si="0"/>
        <v>8423.4999999999982</v>
      </c>
      <c r="BF50" s="136">
        <f t="shared" si="1"/>
        <v>140368.70000000001</v>
      </c>
    </row>
    <row r="51" spans="1:58" ht="20">
      <c r="A51" s="138" t="s">
        <v>669</v>
      </c>
      <c r="B51" s="131" t="s">
        <v>175</v>
      </c>
      <c r="C51" s="133">
        <v>35.700000000000003</v>
      </c>
      <c r="D51" s="133">
        <v>20</v>
      </c>
      <c r="E51" s="133">
        <v>0.7</v>
      </c>
      <c r="F51" s="133">
        <v>18.8</v>
      </c>
      <c r="G51" s="133">
        <v>0</v>
      </c>
      <c r="H51" s="133">
        <v>69.8</v>
      </c>
      <c r="I51" s="133">
        <v>55.7</v>
      </c>
      <c r="J51" s="133">
        <v>20</v>
      </c>
      <c r="K51" s="133">
        <v>39.9</v>
      </c>
      <c r="L51" s="133">
        <v>39.299999999999997</v>
      </c>
      <c r="M51" s="133">
        <v>103.4</v>
      </c>
      <c r="N51" s="133">
        <v>17.8</v>
      </c>
      <c r="O51" s="133">
        <v>91.1</v>
      </c>
      <c r="P51" s="133">
        <v>48.4</v>
      </c>
      <c r="Q51" s="133">
        <v>194.6</v>
      </c>
      <c r="R51" s="133">
        <v>142.19999999999999</v>
      </c>
      <c r="S51" s="133">
        <v>117.3</v>
      </c>
      <c r="T51" s="133">
        <v>74.3</v>
      </c>
      <c r="U51" s="133">
        <v>140.4</v>
      </c>
      <c r="V51" s="133">
        <v>69.5</v>
      </c>
      <c r="W51" s="133">
        <v>21.5</v>
      </c>
      <c r="X51" s="133">
        <v>36.5</v>
      </c>
      <c r="Y51" s="133">
        <v>50.6</v>
      </c>
      <c r="Z51" s="133">
        <v>41.1</v>
      </c>
      <c r="AA51" s="133">
        <v>244.8</v>
      </c>
      <c r="AB51" s="133">
        <v>411.5</v>
      </c>
      <c r="AC51" s="133">
        <v>40.6</v>
      </c>
      <c r="AD51" s="133">
        <v>26.7</v>
      </c>
      <c r="AE51" s="133">
        <v>301.5</v>
      </c>
      <c r="AF51" s="133">
        <v>127.8</v>
      </c>
      <c r="AG51" s="133">
        <v>14</v>
      </c>
      <c r="AH51" s="133">
        <v>122.9</v>
      </c>
      <c r="AI51" s="133">
        <v>836.6</v>
      </c>
      <c r="AJ51" s="133">
        <v>74</v>
      </c>
      <c r="AK51" s="133">
        <v>113.3</v>
      </c>
      <c r="AL51" s="133">
        <v>341.8</v>
      </c>
      <c r="AM51" s="133">
        <v>121.9</v>
      </c>
      <c r="AN51" s="133">
        <v>774.4</v>
      </c>
      <c r="AO51" s="133">
        <v>739</v>
      </c>
      <c r="AP51" s="133">
        <v>61</v>
      </c>
      <c r="AQ51" s="133">
        <v>428.9</v>
      </c>
      <c r="AR51" s="133">
        <v>174.8</v>
      </c>
      <c r="AS51" s="133">
        <v>517.20000000000005</v>
      </c>
      <c r="AT51" s="133">
        <v>169</v>
      </c>
      <c r="AU51" s="133">
        <v>0</v>
      </c>
      <c r="AV51" s="133">
        <v>22100.3</v>
      </c>
      <c r="AW51" s="133">
        <v>3459.6</v>
      </c>
      <c r="AX51" s="133">
        <v>676.6</v>
      </c>
      <c r="AY51" s="133">
        <v>339.2</v>
      </c>
      <c r="AZ51" s="133">
        <v>3.4</v>
      </c>
      <c r="BA51" s="133">
        <v>1248.5</v>
      </c>
      <c r="BB51" s="133">
        <v>595.1</v>
      </c>
      <c r="BC51" s="133">
        <v>953.9</v>
      </c>
      <c r="BD51" s="133">
        <v>-2258.6999999999998</v>
      </c>
      <c r="BE51" s="136">
        <f t="shared" si="0"/>
        <v>7090.2999999999984</v>
      </c>
      <c r="BF51" s="136">
        <f t="shared" si="1"/>
        <v>36466.899999999994</v>
      </c>
    </row>
    <row r="52" spans="1:58" ht="20">
      <c r="A52" s="138" t="s">
        <v>670</v>
      </c>
      <c r="B52" s="131" t="s">
        <v>175</v>
      </c>
      <c r="C52" s="134">
        <v>147.5</v>
      </c>
      <c r="D52" s="134">
        <v>27.6</v>
      </c>
      <c r="E52" s="134">
        <v>0.7</v>
      </c>
      <c r="F52" s="134">
        <v>13.5</v>
      </c>
      <c r="G52" s="134">
        <v>0.1</v>
      </c>
      <c r="H52" s="134">
        <v>594.1</v>
      </c>
      <c r="I52" s="134">
        <v>242.7</v>
      </c>
      <c r="J52" s="134">
        <v>39.1</v>
      </c>
      <c r="K52" s="134">
        <v>111</v>
      </c>
      <c r="L52" s="134">
        <v>93.3</v>
      </c>
      <c r="M52" s="134">
        <v>384</v>
      </c>
      <c r="N52" s="134">
        <v>55.5</v>
      </c>
      <c r="O52" s="134">
        <v>231.1</v>
      </c>
      <c r="P52" s="134">
        <v>137.69999999999999</v>
      </c>
      <c r="Q52" s="134">
        <v>344.6</v>
      </c>
      <c r="R52" s="134">
        <v>324</v>
      </c>
      <c r="S52" s="134">
        <v>687.5</v>
      </c>
      <c r="T52" s="134">
        <v>299.60000000000002</v>
      </c>
      <c r="U52" s="134">
        <v>440</v>
      </c>
      <c r="V52" s="134">
        <v>364.4</v>
      </c>
      <c r="W52" s="134">
        <v>89.6</v>
      </c>
      <c r="X52" s="134">
        <v>165</v>
      </c>
      <c r="Y52" s="134">
        <v>100</v>
      </c>
      <c r="Z52" s="134">
        <v>109.1</v>
      </c>
      <c r="AA52" s="134">
        <v>720.2</v>
      </c>
      <c r="AB52" s="134">
        <v>1351.3</v>
      </c>
      <c r="AC52" s="134">
        <v>921.4</v>
      </c>
      <c r="AD52" s="134">
        <v>27.3</v>
      </c>
      <c r="AE52" s="134">
        <v>30.6</v>
      </c>
      <c r="AF52" s="134">
        <v>308.3</v>
      </c>
      <c r="AG52" s="134">
        <v>332.9</v>
      </c>
      <c r="AH52" s="134">
        <v>772.7</v>
      </c>
      <c r="AI52" s="134">
        <v>148.4</v>
      </c>
      <c r="AJ52" s="134">
        <v>242.6</v>
      </c>
      <c r="AK52" s="134">
        <v>88.4</v>
      </c>
      <c r="AL52" s="134">
        <v>467.4</v>
      </c>
      <c r="AM52" s="134">
        <v>350</v>
      </c>
      <c r="AN52" s="134">
        <v>992.5</v>
      </c>
      <c r="AO52" s="134">
        <v>554.79999999999995</v>
      </c>
      <c r="AP52" s="134">
        <v>265.60000000000002</v>
      </c>
      <c r="AQ52" s="134">
        <v>556.5</v>
      </c>
      <c r="AR52" s="134">
        <v>483.5</v>
      </c>
      <c r="AS52" s="134">
        <v>242.4</v>
      </c>
      <c r="AT52" s="134">
        <v>311.8</v>
      </c>
      <c r="AU52" s="134">
        <v>0</v>
      </c>
      <c r="AV52" s="134">
        <v>23066</v>
      </c>
      <c r="AW52" s="134">
        <v>8409.9</v>
      </c>
      <c r="AX52" s="134">
        <v>45</v>
      </c>
      <c r="AY52" s="134">
        <v>403.3</v>
      </c>
      <c r="AZ52" s="134">
        <v>-152.5</v>
      </c>
      <c r="BA52" s="134">
        <v>759.9</v>
      </c>
      <c r="BB52" s="134">
        <v>292.60000000000002</v>
      </c>
      <c r="BC52" s="134">
        <v>1653.9</v>
      </c>
      <c r="BD52" s="134">
        <v>-864.7</v>
      </c>
      <c r="BE52" s="136">
        <f t="shared" si="0"/>
        <v>14170.299999999997</v>
      </c>
      <c r="BF52" s="136">
        <f t="shared" si="1"/>
        <v>48648.4</v>
      </c>
    </row>
    <row r="53" spans="1:58" ht="50">
      <c r="A53" s="138" t="s">
        <v>671</v>
      </c>
      <c r="B53" s="131" t="s">
        <v>175</v>
      </c>
      <c r="C53" s="133">
        <v>0</v>
      </c>
      <c r="D53" s="133">
        <v>0</v>
      </c>
      <c r="E53" s="133">
        <v>0</v>
      </c>
      <c r="F53" s="133">
        <v>0</v>
      </c>
      <c r="G53" s="133">
        <v>0</v>
      </c>
      <c r="H53" s="133">
        <v>0</v>
      </c>
      <c r="I53" s="133">
        <v>0</v>
      </c>
      <c r="J53" s="133">
        <v>0</v>
      </c>
      <c r="K53" s="133">
        <v>0</v>
      </c>
      <c r="L53" s="133">
        <v>0</v>
      </c>
      <c r="M53" s="133">
        <v>0</v>
      </c>
      <c r="N53" s="133">
        <v>0</v>
      </c>
      <c r="O53" s="133">
        <v>0</v>
      </c>
      <c r="P53" s="133">
        <v>0</v>
      </c>
      <c r="Q53" s="133">
        <v>0</v>
      </c>
      <c r="R53" s="133">
        <v>0</v>
      </c>
      <c r="S53" s="133">
        <v>0</v>
      </c>
      <c r="T53" s="133">
        <v>0</v>
      </c>
      <c r="U53" s="133">
        <v>0</v>
      </c>
      <c r="V53" s="133">
        <v>0</v>
      </c>
      <c r="W53" s="133">
        <v>0</v>
      </c>
      <c r="X53" s="133">
        <v>0</v>
      </c>
      <c r="Y53" s="133">
        <v>0</v>
      </c>
      <c r="Z53" s="133">
        <v>0</v>
      </c>
      <c r="AA53" s="133">
        <v>0</v>
      </c>
      <c r="AB53" s="133">
        <v>0</v>
      </c>
      <c r="AC53" s="133">
        <v>0</v>
      </c>
      <c r="AD53" s="133">
        <v>0</v>
      </c>
      <c r="AE53" s="133">
        <v>0</v>
      </c>
      <c r="AF53" s="133">
        <v>0</v>
      </c>
      <c r="AG53" s="133">
        <v>0</v>
      </c>
      <c r="AH53" s="133">
        <v>0</v>
      </c>
      <c r="AI53" s="133">
        <v>0</v>
      </c>
      <c r="AJ53" s="133">
        <v>0</v>
      </c>
      <c r="AK53" s="133">
        <v>0</v>
      </c>
      <c r="AL53" s="133">
        <v>0</v>
      </c>
      <c r="AM53" s="133">
        <v>0</v>
      </c>
      <c r="AN53" s="133">
        <v>0</v>
      </c>
      <c r="AO53" s="133">
        <v>0</v>
      </c>
      <c r="AP53" s="133">
        <v>0</v>
      </c>
      <c r="AQ53" s="133">
        <v>0</v>
      </c>
      <c r="AR53" s="133">
        <v>0</v>
      </c>
      <c r="AS53" s="133">
        <v>0</v>
      </c>
      <c r="AT53" s="133">
        <v>0</v>
      </c>
      <c r="AU53" s="133">
        <v>0</v>
      </c>
      <c r="AV53" s="133">
        <v>2012.3</v>
      </c>
      <c r="AW53" s="133">
        <v>0</v>
      </c>
      <c r="AX53" s="133">
        <v>0</v>
      </c>
      <c r="AY53" s="133">
        <v>0</v>
      </c>
      <c r="AZ53" s="133">
        <v>0</v>
      </c>
      <c r="BA53" s="133">
        <v>0</v>
      </c>
      <c r="BB53" s="133">
        <v>0</v>
      </c>
      <c r="BC53" s="133">
        <v>0</v>
      </c>
      <c r="BD53" s="133">
        <v>0</v>
      </c>
      <c r="BE53" s="136">
        <f t="shared" si="0"/>
        <v>0</v>
      </c>
      <c r="BF53" s="136">
        <f t="shared" si="1"/>
        <v>2012.3</v>
      </c>
    </row>
    <row r="54" spans="1:58" ht="40">
      <c r="A54" s="132" t="s">
        <v>212</v>
      </c>
      <c r="B54" s="131" t="s">
        <v>175</v>
      </c>
      <c r="C54" s="134">
        <v>0</v>
      </c>
      <c r="D54" s="134">
        <v>0</v>
      </c>
      <c r="E54" s="134">
        <v>0</v>
      </c>
      <c r="F54" s="134">
        <v>0</v>
      </c>
      <c r="G54" s="134">
        <v>0</v>
      </c>
      <c r="H54" s="134">
        <v>0</v>
      </c>
      <c r="I54" s="134">
        <v>0</v>
      </c>
      <c r="J54" s="134">
        <v>0</v>
      </c>
      <c r="K54" s="134">
        <v>0</v>
      </c>
      <c r="L54" s="134">
        <v>0</v>
      </c>
      <c r="M54" s="134">
        <v>0</v>
      </c>
      <c r="N54" s="134">
        <v>0</v>
      </c>
      <c r="O54" s="134">
        <v>0</v>
      </c>
      <c r="P54" s="134">
        <v>0</v>
      </c>
      <c r="Q54" s="134">
        <v>0</v>
      </c>
      <c r="R54" s="134">
        <v>0</v>
      </c>
      <c r="S54" s="134">
        <v>0</v>
      </c>
      <c r="T54" s="134">
        <v>0</v>
      </c>
      <c r="U54" s="134">
        <v>0</v>
      </c>
      <c r="V54" s="134">
        <v>0</v>
      </c>
      <c r="W54" s="134">
        <v>0</v>
      </c>
      <c r="X54" s="134">
        <v>0</v>
      </c>
      <c r="Y54" s="134">
        <v>0</v>
      </c>
      <c r="Z54" s="134">
        <v>0</v>
      </c>
      <c r="AA54" s="134">
        <v>0</v>
      </c>
      <c r="AB54" s="134">
        <v>0</v>
      </c>
      <c r="AC54" s="134">
        <v>0</v>
      </c>
      <c r="AD54" s="134">
        <v>0</v>
      </c>
      <c r="AE54" s="134">
        <v>0</v>
      </c>
      <c r="AF54" s="134">
        <v>0</v>
      </c>
      <c r="AG54" s="134">
        <v>0</v>
      </c>
      <c r="AH54" s="134">
        <v>0</v>
      </c>
      <c r="AI54" s="134">
        <v>0</v>
      </c>
      <c r="AJ54" s="134">
        <v>0</v>
      </c>
      <c r="AK54" s="134">
        <v>0</v>
      </c>
      <c r="AL54" s="134">
        <v>0</v>
      </c>
      <c r="AM54" s="134">
        <v>0</v>
      </c>
      <c r="AN54" s="134">
        <v>0</v>
      </c>
      <c r="AO54" s="134">
        <v>0</v>
      </c>
      <c r="AP54" s="134">
        <v>0</v>
      </c>
      <c r="AQ54" s="134">
        <v>0</v>
      </c>
      <c r="AR54" s="134">
        <v>0</v>
      </c>
      <c r="AS54" s="134">
        <v>0</v>
      </c>
      <c r="AT54" s="134">
        <v>0</v>
      </c>
      <c r="AU54" s="134">
        <v>0</v>
      </c>
      <c r="AV54" s="134">
        <v>0</v>
      </c>
      <c r="AW54" s="134">
        <v>0</v>
      </c>
      <c r="AX54" s="134">
        <v>0</v>
      </c>
      <c r="AY54" s="134">
        <v>0</v>
      </c>
      <c r="AZ54" s="134">
        <v>0</v>
      </c>
      <c r="BA54" s="134">
        <v>748.8</v>
      </c>
      <c r="BB54" s="134">
        <v>0</v>
      </c>
      <c r="BC54" s="134">
        <v>0</v>
      </c>
      <c r="BD54" s="134">
        <v>-748.7</v>
      </c>
      <c r="BE54" s="136">
        <f t="shared" si="0"/>
        <v>0</v>
      </c>
      <c r="BF54" s="136">
        <f t="shared" si="1"/>
        <v>748.8</v>
      </c>
    </row>
    <row r="55" spans="1:58" ht="50">
      <c r="A55" s="132" t="s">
        <v>213</v>
      </c>
      <c r="B55" s="131" t="s">
        <v>175</v>
      </c>
      <c r="C55" s="133">
        <v>555.79999999999995</v>
      </c>
      <c r="D55" s="133">
        <v>243.7</v>
      </c>
      <c r="E55" s="133">
        <v>0.8</v>
      </c>
      <c r="F55" s="133">
        <v>23.5</v>
      </c>
      <c r="G55" s="133">
        <v>0.3</v>
      </c>
      <c r="H55" s="133">
        <v>2121.8000000000002</v>
      </c>
      <c r="I55" s="133">
        <v>1051.4000000000001</v>
      </c>
      <c r="J55" s="133">
        <v>93.5</v>
      </c>
      <c r="K55" s="133">
        <v>376</v>
      </c>
      <c r="L55" s="133">
        <v>8098.2</v>
      </c>
      <c r="M55" s="133">
        <v>5640.9</v>
      </c>
      <c r="N55" s="133">
        <v>351.1</v>
      </c>
      <c r="O55" s="133">
        <v>789.9</v>
      </c>
      <c r="P55" s="133">
        <v>535.70000000000005</v>
      </c>
      <c r="Q55" s="133">
        <v>1374.8</v>
      </c>
      <c r="R55" s="133">
        <v>840</v>
      </c>
      <c r="S55" s="133">
        <v>3668.3</v>
      </c>
      <c r="T55" s="133">
        <v>998.4</v>
      </c>
      <c r="U55" s="133">
        <v>1569</v>
      </c>
      <c r="V55" s="133">
        <v>5166.1000000000004</v>
      </c>
      <c r="W55" s="133">
        <v>489.7</v>
      </c>
      <c r="X55" s="133">
        <v>439.8</v>
      </c>
      <c r="Y55" s="133">
        <v>3675.4</v>
      </c>
      <c r="Z55" s="133">
        <v>205.3</v>
      </c>
      <c r="AA55" s="133">
        <v>2621.9</v>
      </c>
      <c r="AB55" s="133">
        <v>5568.4</v>
      </c>
      <c r="AC55" s="133">
        <v>2735.6</v>
      </c>
      <c r="AD55" s="133">
        <v>650.70000000000005</v>
      </c>
      <c r="AE55" s="133">
        <v>1215.3</v>
      </c>
      <c r="AF55" s="133">
        <v>631.9</v>
      </c>
      <c r="AG55" s="133">
        <v>310.8</v>
      </c>
      <c r="AH55" s="133">
        <v>5433.6</v>
      </c>
      <c r="AI55" s="133">
        <v>641.79999999999995</v>
      </c>
      <c r="AJ55" s="133">
        <v>967.7</v>
      </c>
      <c r="AK55" s="133">
        <v>435.6</v>
      </c>
      <c r="AL55" s="133">
        <v>7706.6</v>
      </c>
      <c r="AM55" s="133">
        <v>2247.3000000000002</v>
      </c>
      <c r="AN55" s="133">
        <v>3363.6</v>
      </c>
      <c r="AO55" s="133">
        <v>866.5</v>
      </c>
      <c r="AP55" s="133">
        <v>1116.2</v>
      </c>
      <c r="AQ55" s="133">
        <v>1725.3</v>
      </c>
      <c r="AR55" s="133">
        <v>3467.1</v>
      </c>
      <c r="AS55" s="133">
        <v>656.2</v>
      </c>
      <c r="AT55" s="133">
        <v>1236.4000000000001</v>
      </c>
      <c r="AU55" s="133">
        <v>0</v>
      </c>
      <c r="AV55" s="133">
        <v>32375.3</v>
      </c>
      <c r="AW55" s="133">
        <v>845.9</v>
      </c>
      <c r="AX55" s="133">
        <v>1079</v>
      </c>
      <c r="AY55" s="133">
        <v>30793</v>
      </c>
      <c r="AZ55" s="133">
        <v>0</v>
      </c>
      <c r="BA55" s="133">
        <v>0</v>
      </c>
      <c r="BB55" s="133">
        <v>1513.1</v>
      </c>
      <c r="BC55" s="133">
        <v>0</v>
      </c>
      <c r="BD55" s="133">
        <v>0</v>
      </c>
      <c r="BE55" s="136">
        <f t="shared" si="0"/>
        <v>81907.900000000023</v>
      </c>
      <c r="BF55" s="136">
        <f t="shared" si="1"/>
        <v>148514.20000000004</v>
      </c>
    </row>
    <row r="56" spans="1:58" ht="20">
      <c r="A56" s="132" t="s">
        <v>214</v>
      </c>
      <c r="B56" s="131" t="s">
        <v>175</v>
      </c>
      <c r="C56" s="134">
        <v>22154.400000000001</v>
      </c>
      <c r="D56" s="134">
        <v>4941.2</v>
      </c>
      <c r="E56" s="134">
        <v>179.3</v>
      </c>
      <c r="F56" s="134">
        <v>1985</v>
      </c>
      <c r="G56" s="134">
        <v>8.4</v>
      </c>
      <c r="H56" s="134">
        <v>91895.9</v>
      </c>
      <c r="I56" s="134">
        <v>55874.9</v>
      </c>
      <c r="J56" s="134">
        <v>5891.3</v>
      </c>
      <c r="K56" s="134">
        <v>23882.400000000001</v>
      </c>
      <c r="L56" s="134">
        <v>108500.8</v>
      </c>
      <c r="M56" s="134">
        <v>119895</v>
      </c>
      <c r="N56" s="134">
        <v>12610.9</v>
      </c>
      <c r="O56" s="134">
        <v>52004.1</v>
      </c>
      <c r="P56" s="134">
        <v>27960.1</v>
      </c>
      <c r="Q56" s="134">
        <v>110613.2</v>
      </c>
      <c r="R56" s="134">
        <v>59509.1</v>
      </c>
      <c r="S56" s="134">
        <v>180401.8</v>
      </c>
      <c r="T56" s="134">
        <v>63443.1</v>
      </c>
      <c r="U56" s="134">
        <v>93893.8</v>
      </c>
      <c r="V56" s="134">
        <v>145131</v>
      </c>
      <c r="W56" s="134">
        <v>32105.599999999999</v>
      </c>
      <c r="X56" s="134">
        <v>21271.7</v>
      </c>
      <c r="Y56" s="134">
        <v>67371.899999999994</v>
      </c>
      <c r="Z56" s="134">
        <v>8321</v>
      </c>
      <c r="AA56" s="134">
        <v>140261.6</v>
      </c>
      <c r="AB56" s="134">
        <v>116751.7</v>
      </c>
      <c r="AC56" s="134">
        <v>31653.9</v>
      </c>
      <c r="AD56" s="134">
        <v>16911</v>
      </c>
      <c r="AE56" s="134">
        <v>14586.4</v>
      </c>
      <c r="AF56" s="134">
        <v>19636.3</v>
      </c>
      <c r="AG56" s="134">
        <v>5080.2</v>
      </c>
      <c r="AH56" s="134">
        <v>93336.2</v>
      </c>
      <c r="AI56" s="134">
        <v>24448.7</v>
      </c>
      <c r="AJ56" s="134">
        <v>22249.4</v>
      </c>
      <c r="AK56" s="134">
        <v>16317.9</v>
      </c>
      <c r="AL56" s="134">
        <v>69410</v>
      </c>
      <c r="AM56" s="134">
        <v>51464.800000000003</v>
      </c>
      <c r="AN56" s="134">
        <v>100557.3</v>
      </c>
      <c r="AO56" s="134">
        <v>28208.7</v>
      </c>
      <c r="AP56" s="134">
        <v>35815.199999999997</v>
      </c>
      <c r="AQ56" s="134">
        <v>36870.400000000001</v>
      </c>
      <c r="AR56" s="134">
        <v>65850</v>
      </c>
      <c r="AS56" s="134">
        <v>17519.5</v>
      </c>
      <c r="AT56" s="134">
        <v>28679.1</v>
      </c>
      <c r="AU56" s="134">
        <v>0</v>
      </c>
      <c r="AV56" s="134">
        <v>766451</v>
      </c>
      <c r="AW56" s="134">
        <v>31039.9</v>
      </c>
      <c r="AX56" s="134">
        <v>276857.90000000002</v>
      </c>
      <c r="AY56" s="134">
        <v>523298.8</v>
      </c>
      <c r="AZ56" s="134">
        <v>13598.3</v>
      </c>
      <c r="BA56" s="134">
        <v>34988.1</v>
      </c>
      <c r="BB56" s="134">
        <v>16265.6</v>
      </c>
      <c r="BC56" s="134">
        <v>701932.7</v>
      </c>
      <c r="BD56" s="134">
        <v>-637962.30000000005</v>
      </c>
      <c r="BE56" s="136">
        <f t="shared" si="0"/>
        <v>2245454.1999999993</v>
      </c>
      <c r="BF56" s="136">
        <f t="shared" si="1"/>
        <v>4609886.4999999991</v>
      </c>
    </row>
    <row r="57" spans="1:58">
      <c r="A57" s="132" t="s">
        <v>215</v>
      </c>
      <c r="B57" s="131" t="s">
        <v>175</v>
      </c>
      <c r="C57" s="133">
        <v>27126.400000000001</v>
      </c>
      <c r="D57" s="133">
        <v>2996.3</v>
      </c>
      <c r="E57" s="133">
        <v>272.3</v>
      </c>
      <c r="F57" s="133">
        <v>1647.9</v>
      </c>
      <c r="G57" s="133">
        <v>13.7</v>
      </c>
      <c r="H57" s="133">
        <v>21223.5</v>
      </c>
      <c r="I57" s="133">
        <v>14458</v>
      </c>
      <c r="J57" s="133">
        <v>2037.6</v>
      </c>
      <c r="K57" s="133">
        <v>11644.3</v>
      </c>
      <c r="L57" s="133">
        <v>13500.3</v>
      </c>
      <c r="M57" s="133">
        <v>36768.6</v>
      </c>
      <c r="N57" s="133">
        <v>7820.1</v>
      </c>
      <c r="O57" s="133">
        <v>23660.9</v>
      </c>
      <c r="P57" s="133">
        <v>11901.3</v>
      </c>
      <c r="Q57" s="133">
        <v>26798.6</v>
      </c>
      <c r="R57" s="133">
        <v>32878.199999999997</v>
      </c>
      <c r="S57" s="133">
        <v>134821.4</v>
      </c>
      <c r="T57" s="133">
        <v>26628.2</v>
      </c>
      <c r="U57" s="133">
        <v>40212.9</v>
      </c>
      <c r="V57" s="133">
        <v>34269</v>
      </c>
      <c r="W57" s="133">
        <v>10035.799999999999</v>
      </c>
      <c r="X57" s="133">
        <v>10814.6</v>
      </c>
      <c r="Y57" s="133">
        <v>21445.5</v>
      </c>
      <c r="Z57" s="133">
        <v>10497.6</v>
      </c>
      <c r="AA57" s="133">
        <v>93887.4</v>
      </c>
      <c r="AB57" s="133">
        <v>123957.1</v>
      </c>
      <c r="AC57" s="133">
        <v>24688.6</v>
      </c>
      <c r="AD57" s="133">
        <v>2551.9</v>
      </c>
      <c r="AE57" s="133">
        <v>5378.1</v>
      </c>
      <c r="AF57" s="133">
        <v>16840.599999999999</v>
      </c>
      <c r="AG57" s="133">
        <v>3176.6</v>
      </c>
      <c r="AH57" s="133">
        <v>39990.199999999997</v>
      </c>
      <c r="AI57" s="133">
        <v>26219.3</v>
      </c>
      <c r="AJ57" s="133">
        <v>16859.2</v>
      </c>
      <c r="AK57" s="133">
        <v>29194.3</v>
      </c>
      <c r="AL57" s="133">
        <v>94674.7</v>
      </c>
      <c r="AM57" s="133">
        <v>125572.6</v>
      </c>
      <c r="AN57" s="133">
        <v>97219.6</v>
      </c>
      <c r="AO57" s="133">
        <v>55978.3</v>
      </c>
      <c r="AP57" s="133">
        <v>104373.3</v>
      </c>
      <c r="AQ57" s="133">
        <v>82395.7</v>
      </c>
      <c r="AR57" s="133">
        <v>73719.399999999994</v>
      </c>
      <c r="AS57" s="133">
        <v>16689</v>
      </c>
      <c r="AT57" s="133">
        <v>19105</v>
      </c>
      <c r="AU57" s="133">
        <v>2012.3</v>
      </c>
      <c r="AV57" s="133">
        <v>0</v>
      </c>
      <c r="AW57" s="133">
        <v>0</v>
      </c>
      <c r="AX57" s="133">
        <v>0</v>
      </c>
      <c r="AY57" s="133">
        <v>0</v>
      </c>
      <c r="AZ57" s="133">
        <v>0</v>
      </c>
      <c r="BA57" s="133">
        <v>0</v>
      </c>
      <c r="BB57" s="133">
        <v>0</v>
      </c>
      <c r="BC57" s="133">
        <v>0</v>
      </c>
      <c r="BD57" s="133">
        <v>0</v>
      </c>
      <c r="BE57" s="136">
        <f t="shared" si="0"/>
        <v>1577956.2</v>
      </c>
      <c r="BF57" s="136">
        <f t="shared" si="1"/>
        <v>1577956.2</v>
      </c>
    </row>
    <row r="58" spans="1:58">
      <c r="A58" s="132" t="s">
        <v>216</v>
      </c>
      <c r="B58" s="131" t="s">
        <v>175</v>
      </c>
      <c r="C58" s="134">
        <v>49280.800000000003</v>
      </c>
      <c r="D58" s="134">
        <v>7937.6</v>
      </c>
      <c r="E58" s="134">
        <v>451.6</v>
      </c>
      <c r="F58" s="134">
        <v>3632.9</v>
      </c>
      <c r="G58" s="134">
        <v>22</v>
      </c>
      <c r="H58" s="134">
        <v>113119.4</v>
      </c>
      <c r="I58" s="134">
        <v>70332.899999999994</v>
      </c>
      <c r="J58" s="134">
        <v>7929</v>
      </c>
      <c r="K58" s="134">
        <v>35526.699999999997</v>
      </c>
      <c r="L58" s="134">
        <v>122001.1</v>
      </c>
      <c r="M58" s="134">
        <v>156663.6</v>
      </c>
      <c r="N58" s="134">
        <v>20431</v>
      </c>
      <c r="O58" s="134">
        <v>75665</v>
      </c>
      <c r="P58" s="134">
        <v>39861.4</v>
      </c>
      <c r="Q58" s="134">
        <v>137411.79999999999</v>
      </c>
      <c r="R58" s="134">
        <v>92387.199999999997</v>
      </c>
      <c r="S58" s="134">
        <v>315223.2</v>
      </c>
      <c r="T58" s="134">
        <v>90071.3</v>
      </c>
      <c r="U58" s="134">
        <v>134106.70000000001</v>
      </c>
      <c r="V58" s="134">
        <v>179400</v>
      </c>
      <c r="W58" s="134">
        <v>42141.3</v>
      </c>
      <c r="X58" s="134">
        <v>32086.3</v>
      </c>
      <c r="Y58" s="134">
        <v>88817.4</v>
      </c>
      <c r="Z58" s="134">
        <v>18818.599999999999</v>
      </c>
      <c r="AA58" s="134">
        <v>234149.1</v>
      </c>
      <c r="AB58" s="134">
        <v>240708.8</v>
      </c>
      <c r="AC58" s="134">
        <v>56342.5</v>
      </c>
      <c r="AD58" s="134">
        <v>19462.900000000001</v>
      </c>
      <c r="AE58" s="134">
        <v>19964.5</v>
      </c>
      <c r="AF58" s="134">
        <v>36476.9</v>
      </c>
      <c r="AG58" s="134">
        <v>8256.7999999999993</v>
      </c>
      <c r="AH58" s="134">
        <v>133326.39999999999</v>
      </c>
      <c r="AI58" s="134">
        <v>50668</v>
      </c>
      <c r="AJ58" s="134">
        <v>39108.6</v>
      </c>
      <c r="AK58" s="134">
        <v>45512.2</v>
      </c>
      <c r="AL58" s="134">
        <v>164084.70000000001</v>
      </c>
      <c r="AM58" s="134">
        <v>177037.3</v>
      </c>
      <c r="AN58" s="134">
        <v>197776.9</v>
      </c>
      <c r="AO58" s="134">
        <v>84187</v>
      </c>
      <c r="AP58" s="134">
        <v>140188.4</v>
      </c>
      <c r="AQ58" s="134">
        <v>119266.1</v>
      </c>
      <c r="AR58" s="134">
        <v>139569.29999999999</v>
      </c>
      <c r="AS58" s="134">
        <v>34208.400000000001</v>
      </c>
      <c r="AT58" s="134">
        <v>47784</v>
      </c>
      <c r="AU58" s="134">
        <v>2012.3</v>
      </c>
      <c r="AV58" s="134">
        <v>0</v>
      </c>
      <c r="AW58" s="134">
        <v>0</v>
      </c>
      <c r="AX58" s="134">
        <v>0</v>
      </c>
      <c r="AY58" s="134">
        <v>0</v>
      </c>
      <c r="AZ58" s="134">
        <v>0</v>
      </c>
      <c r="BA58" s="134">
        <v>0</v>
      </c>
      <c r="BB58" s="134">
        <v>0</v>
      </c>
      <c r="BC58" s="134">
        <v>0</v>
      </c>
      <c r="BD58" s="134">
        <v>0</v>
      </c>
      <c r="BE58" s="136">
        <f t="shared" si="0"/>
        <v>3823409.8999999994</v>
      </c>
      <c r="BF58" s="136">
        <f t="shared" si="1"/>
        <v>3823409.8999999994</v>
      </c>
    </row>
    <row r="59" spans="1:58">
      <c r="A59" s="108" t="s">
        <v>672</v>
      </c>
      <c r="BE59" s="136">
        <f t="shared" si="0"/>
        <v>0</v>
      </c>
      <c r="BF59" s="136">
        <f t="shared" si="1"/>
        <v>0</v>
      </c>
    </row>
  </sheetData>
  <mergeCells count="5">
    <mergeCell ref="A3:B3"/>
    <mergeCell ref="C3:BD3"/>
    <mergeCell ref="A4:B4"/>
    <mergeCell ref="C4:BD4"/>
    <mergeCell ref="A7:B7"/>
  </mergeCells>
  <phoneticPr fontId="41" type="noConversion"/>
  <hyperlinks>
    <hyperlink ref="A2" r:id="rId1" display="http://stats.oecd.org/OECDStat_Metadata/ShowMetadata.ashx?Dataset=IOTS_2021&amp;ShowOnWeb=true&amp;Lang=en" xr:uid="{B0882482-FD2F-48DA-8983-D5B6321B09F6}"/>
    <hyperlink ref="C3" r:id="rId2" display="http://stats.oecd.org/OECDStat_Metadata/ShowMetadata.ashx?Dataset=IOTS_2021&amp;Coords=[VAR].[TTL]&amp;ShowOnWeb=true&amp;Lang=en" xr:uid="{8F129BCE-61E5-43F7-A0C6-B25ACD9541E7}"/>
    <hyperlink ref="BB7" r:id="rId3" display="http://stats.oecd.org/OECDStat_Metadata/ShowMetadata.ashx?Dataset=IOTS_2021&amp;Coords=[COL].[CONS_NONRES]&amp;ShowOnWeb=true&amp;Lang=en" xr:uid="{DAF9EE29-BD7A-4B21-B132-E298BE2A74F2}"/>
    <hyperlink ref="A59" r:id="rId4" display="https://stats-1.oecd.org/index.aspx?DatasetCode=IOTS_2021" xr:uid="{13036D00-3BE7-4DDD-81E7-BC470CC8DF71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9FA71-E2C5-4B64-852C-4B32D6BAD981}">
  <sheetPr>
    <tabColor theme="9" tint="0.59999389629810485"/>
  </sheetPr>
  <dimension ref="A1:BG59"/>
  <sheetViews>
    <sheetView topLeftCell="AN3" workbookViewId="0">
      <selection activeCell="AX9" sqref="AX9"/>
    </sheetView>
  </sheetViews>
  <sheetFormatPr defaultRowHeight="14.5"/>
  <cols>
    <col min="1" max="1" width="27.453125" customWidth="1"/>
    <col min="2" max="2" width="2.453125" customWidth="1"/>
    <col min="3" max="56" width="8.7265625" customWidth="1"/>
    <col min="57" max="58" width="11.36328125" bestFit="1" customWidth="1"/>
    <col min="59" max="59" width="49" style="95" customWidth="1"/>
  </cols>
  <sheetData>
    <row r="1" spans="1:59" hidden="1">
      <c r="A1" s="121" t="e">
        <f ca="1">DotStatQuery(B1)</f>
        <v>#NAME?</v>
      </c>
      <c r="B1" s="121" t="s">
        <v>217</v>
      </c>
    </row>
    <row r="2" spans="1:59" ht="43.5">
      <c r="A2" s="148" t="s">
        <v>864</v>
      </c>
    </row>
    <row r="3" spans="1:59">
      <c r="A3" s="163" t="s">
        <v>121</v>
      </c>
      <c r="B3" s="164"/>
      <c r="C3" s="165" t="s">
        <v>122</v>
      </c>
      <c r="D3" s="166"/>
      <c r="E3" s="166"/>
      <c r="F3" s="166"/>
      <c r="G3" s="166"/>
      <c r="H3" s="166"/>
      <c r="I3" s="166"/>
      <c r="J3" s="166"/>
      <c r="K3" s="166"/>
      <c r="L3" s="166"/>
      <c r="M3" s="166"/>
      <c r="N3" s="166"/>
      <c r="O3" s="166"/>
      <c r="P3" s="166"/>
      <c r="Q3" s="166"/>
      <c r="R3" s="166"/>
      <c r="S3" s="166"/>
      <c r="T3" s="166"/>
      <c r="U3" s="166"/>
      <c r="V3" s="166"/>
      <c r="W3" s="166"/>
      <c r="X3" s="166"/>
      <c r="Y3" s="166"/>
      <c r="Z3" s="166"/>
      <c r="AA3" s="166"/>
      <c r="AB3" s="166"/>
      <c r="AC3" s="166"/>
      <c r="AD3" s="166"/>
      <c r="AE3" s="166"/>
      <c r="AF3" s="166"/>
      <c r="AG3" s="166"/>
      <c r="AH3" s="166"/>
      <c r="AI3" s="166"/>
      <c r="AJ3" s="166"/>
      <c r="AK3" s="166"/>
      <c r="AL3" s="166"/>
      <c r="AM3" s="166"/>
      <c r="AN3" s="166"/>
      <c r="AO3" s="166"/>
      <c r="AP3" s="166"/>
      <c r="AQ3" s="166"/>
      <c r="AR3" s="166"/>
      <c r="AS3" s="166"/>
      <c r="AT3" s="166"/>
      <c r="AU3" s="166"/>
      <c r="AV3" s="166"/>
      <c r="AW3" s="166"/>
      <c r="AX3" s="166"/>
      <c r="AY3" s="166"/>
      <c r="AZ3" s="166"/>
      <c r="BA3" s="166"/>
      <c r="BB3" s="166"/>
      <c r="BC3" s="166"/>
      <c r="BD3" s="167"/>
    </row>
    <row r="4" spans="1:59">
      <c r="A4" s="163" t="s">
        <v>123</v>
      </c>
      <c r="B4" s="164"/>
      <c r="C4" s="168" t="s">
        <v>612</v>
      </c>
      <c r="D4" s="169"/>
      <c r="E4" s="169"/>
      <c r="F4" s="169"/>
      <c r="G4" s="169"/>
      <c r="H4" s="169"/>
      <c r="I4" s="169"/>
      <c r="J4" s="169"/>
      <c r="K4" s="169"/>
      <c r="L4" s="169"/>
      <c r="M4" s="169"/>
      <c r="N4" s="169"/>
      <c r="O4" s="169"/>
      <c r="P4" s="169"/>
      <c r="Q4" s="169"/>
      <c r="R4" s="169"/>
      <c r="S4" s="169"/>
      <c r="T4" s="169"/>
      <c r="U4" s="169"/>
      <c r="V4" s="169"/>
      <c r="W4" s="169"/>
      <c r="X4" s="169"/>
      <c r="Y4" s="169"/>
      <c r="Z4" s="169"/>
      <c r="AA4" s="169"/>
      <c r="AB4" s="169"/>
      <c r="AC4" s="169"/>
      <c r="AD4" s="169"/>
      <c r="AE4" s="169"/>
      <c r="AF4" s="169"/>
      <c r="AG4" s="169"/>
      <c r="AH4" s="169"/>
      <c r="AI4" s="169"/>
      <c r="AJ4" s="169"/>
      <c r="AK4" s="169"/>
      <c r="AL4" s="169"/>
      <c r="AM4" s="169"/>
      <c r="AN4" s="169"/>
      <c r="AO4" s="169"/>
      <c r="AP4" s="169"/>
      <c r="AQ4" s="169"/>
      <c r="AR4" s="169"/>
      <c r="AS4" s="169"/>
      <c r="AT4" s="169"/>
      <c r="AU4" s="169"/>
      <c r="AV4" s="169"/>
      <c r="AW4" s="169"/>
      <c r="AX4" s="169"/>
      <c r="AY4" s="169"/>
      <c r="AZ4" s="169"/>
      <c r="BA4" s="169"/>
      <c r="BB4" s="169"/>
      <c r="BC4" s="169"/>
      <c r="BD4" s="170"/>
    </row>
    <row r="5" spans="1:59">
      <c r="A5" s="123" t="s">
        <v>124</v>
      </c>
      <c r="B5" s="124"/>
      <c r="C5" s="125">
        <v>2020</v>
      </c>
      <c r="D5" s="126"/>
      <c r="E5" s="126"/>
      <c r="F5" s="126"/>
      <c r="G5" s="126"/>
      <c r="H5" s="126"/>
      <c r="I5" s="126"/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6"/>
      <c r="AI5" s="126"/>
      <c r="AJ5" s="126"/>
      <c r="AK5" s="126"/>
      <c r="AL5" s="126"/>
      <c r="AM5" s="126"/>
      <c r="AN5" s="126"/>
      <c r="AO5" s="126"/>
      <c r="AP5" s="126"/>
      <c r="AQ5" s="126"/>
      <c r="AR5" s="126"/>
      <c r="AS5" s="126"/>
      <c r="AT5" s="126"/>
      <c r="AU5" s="126"/>
      <c r="AV5" s="126"/>
      <c r="AW5" s="126"/>
      <c r="AX5" s="126"/>
      <c r="AY5" s="126"/>
      <c r="AZ5" s="126"/>
      <c r="BA5" s="126"/>
      <c r="BB5" s="126"/>
      <c r="BC5" s="126"/>
      <c r="BD5" s="127"/>
      <c r="BE5" t="s">
        <v>600</v>
      </c>
      <c r="BF5" t="s">
        <v>600</v>
      </c>
      <c r="BG5" s="95" t="s">
        <v>600</v>
      </c>
    </row>
    <row r="6" spans="1:59" ht="14.5" customHeight="1">
      <c r="A6" s="123" t="s">
        <v>126</v>
      </c>
      <c r="B6" s="124"/>
      <c r="C6" s="125" t="s">
        <v>127</v>
      </c>
      <c r="D6" s="126"/>
      <c r="E6" s="126"/>
      <c r="F6" s="126"/>
      <c r="G6" s="126"/>
      <c r="H6" s="126"/>
      <c r="I6" s="126"/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  <c r="AD6" s="126"/>
      <c r="AE6" s="126"/>
      <c r="AF6" s="126"/>
      <c r="AG6" s="126"/>
      <c r="AH6" s="126"/>
      <c r="AI6" s="126"/>
      <c r="AJ6" s="126"/>
      <c r="AK6" s="126"/>
      <c r="AL6" s="126"/>
      <c r="AM6" s="126"/>
      <c r="AN6" s="126"/>
      <c r="AO6" s="126"/>
      <c r="AP6" s="126"/>
      <c r="AQ6" s="126"/>
      <c r="AR6" s="126"/>
      <c r="AS6" s="126"/>
      <c r="AT6" s="126"/>
      <c r="AU6" s="126"/>
      <c r="AV6" s="126"/>
      <c r="AW6" s="126"/>
      <c r="AX6" s="126"/>
      <c r="AY6" s="126"/>
      <c r="AZ6" s="126"/>
      <c r="BA6" s="126"/>
      <c r="BB6" s="126"/>
      <c r="BC6" s="126"/>
      <c r="BD6" s="127"/>
    </row>
    <row r="7" spans="1:59" ht="20">
      <c r="A7" s="171" t="s">
        <v>618</v>
      </c>
      <c r="B7" s="172"/>
      <c r="C7" s="128" t="str">
        <f>KOR2020ttl!B1</f>
        <v>A01_02</v>
      </c>
      <c r="D7" s="128" t="str">
        <f>KOR2020ttl!C1</f>
        <v>A03</v>
      </c>
      <c r="E7" s="128" t="str">
        <f>KOR2020ttl!D1</f>
        <v>B05_06</v>
      </c>
      <c r="F7" s="128" t="str">
        <f>KOR2020ttl!E1</f>
        <v>B07_08</v>
      </c>
      <c r="G7" s="128" t="str">
        <f>KOR2020ttl!F1</f>
        <v>B09</v>
      </c>
      <c r="H7" s="128" t="str">
        <f>KOR2020ttl!G1</f>
        <v>C10T12</v>
      </c>
      <c r="I7" s="128" t="str">
        <f>KOR2020ttl!H1</f>
        <v>C13T15</v>
      </c>
      <c r="J7" s="128" t="str">
        <f>KOR2020ttl!I1</f>
        <v>C16</v>
      </c>
      <c r="K7" s="128" t="str">
        <f>KOR2020ttl!J1</f>
        <v>C17_18</v>
      </c>
      <c r="L7" s="128" t="str">
        <f>KOR2020ttl!K1</f>
        <v>C19</v>
      </c>
      <c r="M7" s="128" t="str">
        <f>KOR2020ttl!L1</f>
        <v>C20</v>
      </c>
      <c r="N7" s="128" t="str">
        <f>KOR2020ttl!M1</f>
        <v>C21</v>
      </c>
      <c r="O7" s="128" t="str">
        <f>KOR2020ttl!N1</f>
        <v>C22</v>
      </c>
      <c r="P7" s="128" t="str">
        <f>KOR2020ttl!O1</f>
        <v>C23</v>
      </c>
      <c r="Q7" s="128" t="str">
        <f>KOR2020ttl!P1</f>
        <v>C24</v>
      </c>
      <c r="R7" s="128" t="str">
        <f>KOR2020ttl!Q1</f>
        <v>C25</v>
      </c>
      <c r="S7" s="128" t="str">
        <f>KOR2020ttl!R1</f>
        <v>C26</v>
      </c>
      <c r="T7" s="128" t="str">
        <f>KOR2020ttl!S1</f>
        <v>C27</v>
      </c>
      <c r="U7" s="128" t="str">
        <f>KOR2020ttl!T1</f>
        <v>C28</v>
      </c>
      <c r="V7" s="128" t="str">
        <f>KOR2020ttl!U1</f>
        <v>C29</v>
      </c>
      <c r="W7" s="128" t="str">
        <f>KOR2020ttl!V1</f>
        <v>C30</v>
      </c>
      <c r="X7" s="128" t="str">
        <f>KOR2020ttl!W1</f>
        <v>C31T33</v>
      </c>
      <c r="Y7" s="128" t="str">
        <f>KOR2020ttl!X1</f>
        <v>D</v>
      </c>
      <c r="Z7" s="128" t="str">
        <f>KOR2020ttl!Y1</f>
        <v>E</v>
      </c>
      <c r="AA7" s="128" t="str">
        <f>KOR2020ttl!Z1</f>
        <v>F</v>
      </c>
      <c r="AB7" s="128" t="str">
        <f>KOR2020ttl!AA1</f>
        <v>G</v>
      </c>
      <c r="AC7" s="128" t="str">
        <f>KOR2020ttl!AB1</f>
        <v>H49</v>
      </c>
      <c r="AD7" s="128" t="str">
        <f>KOR2020ttl!AC1</f>
        <v>H50</v>
      </c>
      <c r="AE7" s="128" t="str">
        <f>KOR2020ttl!AD1</f>
        <v>H51</v>
      </c>
      <c r="AF7" s="128" t="str">
        <f>KOR2020ttl!AE1</f>
        <v>H52</v>
      </c>
      <c r="AG7" s="128" t="str">
        <f>KOR2020ttl!AF1</f>
        <v>H53</v>
      </c>
      <c r="AH7" s="128" t="str">
        <f>KOR2020ttl!AG1</f>
        <v>I</v>
      </c>
      <c r="AI7" s="128" t="str">
        <f>KOR2020ttl!AH1</f>
        <v>J58T60</v>
      </c>
      <c r="AJ7" s="128" t="str">
        <f>KOR2020ttl!AI1</f>
        <v>J61</v>
      </c>
      <c r="AK7" s="128" t="str">
        <f>KOR2020ttl!AJ1</f>
        <v>J62_63</v>
      </c>
      <c r="AL7" s="128" t="str">
        <f>KOR2020ttl!AK1</f>
        <v>K</v>
      </c>
      <c r="AM7" s="128" t="str">
        <f>KOR2020ttl!AL1</f>
        <v>L</v>
      </c>
      <c r="AN7" s="128" t="str">
        <f>KOR2020ttl!AM1</f>
        <v>M</v>
      </c>
      <c r="AO7" s="128" t="str">
        <f>KOR2020ttl!AN1</f>
        <v>N</v>
      </c>
      <c r="AP7" s="128" t="str">
        <f>KOR2020ttl!AO1</f>
        <v>O</v>
      </c>
      <c r="AQ7" s="128" t="str">
        <f>KOR2020ttl!AP1</f>
        <v>P</v>
      </c>
      <c r="AR7" s="128" t="str">
        <f>KOR2020ttl!AQ1</f>
        <v>Q</v>
      </c>
      <c r="AS7" s="128" t="str">
        <f>KOR2020ttl!AR1</f>
        <v>R</v>
      </c>
      <c r="AT7" s="128" t="str">
        <f>KOR2020ttl!AS1</f>
        <v>S</v>
      </c>
      <c r="AU7" s="128" t="str">
        <f>KOR2020ttl!AT1</f>
        <v>T</v>
      </c>
      <c r="AV7" s="128" t="str">
        <f>KOR2020ttl!AU1</f>
        <v>HFCE</v>
      </c>
      <c r="AW7" s="128" t="str">
        <f>KOR2020ttl!AV1</f>
        <v>NPISH</v>
      </c>
      <c r="AX7" s="128" t="str">
        <f>KOR2020ttl!AW1</f>
        <v>GGFC</v>
      </c>
      <c r="AY7" s="128" t="str">
        <f>KOR2020ttl!AX1</f>
        <v>GFCF</v>
      </c>
      <c r="AZ7" s="128" t="str">
        <f>KOR2020ttl!AY1</f>
        <v>INVNT</v>
      </c>
      <c r="BA7" s="128" t="str">
        <f>KOR2020ttl!AZ1</f>
        <v>DPABR</v>
      </c>
      <c r="BB7" s="128" t="str">
        <f>KOR2020ttl!BA1</f>
        <v>CONS_NONRES</v>
      </c>
      <c r="BC7" s="128" t="str">
        <f>KOR2020ttl!BB1</f>
        <v>EXPO</v>
      </c>
      <c r="BD7" s="128" t="str">
        <f>KOR2020ttl!BC1</f>
        <v>IMPO</v>
      </c>
      <c r="BE7" s="135" t="s">
        <v>594</v>
      </c>
      <c r="BF7" s="135" t="s">
        <v>595</v>
      </c>
    </row>
    <row r="8" spans="1:59">
      <c r="A8" s="130" t="s">
        <v>644</v>
      </c>
      <c r="B8" s="131" t="s">
        <v>175</v>
      </c>
      <c r="C8" s="131" t="s">
        <v>175</v>
      </c>
      <c r="D8" s="131" t="s">
        <v>175</v>
      </c>
      <c r="E8" s="131" t="s">
        <v>175</v>
      </c>
      <c r="F8" s="131" t="s">
        <v>175</v>
      </c>
      <c r="G8" s="131" t="s">
        <v>175</v>
      </c>
      <c r="H8" s="131" t="s">
        <v>175</v>
      </c>
      <c r="I8" s="131" t="s">
        <v>175</v>
      </c>
      <c r="J8" s="131" t="s">
        <v>175</v>
      </c>
      <c r="K8" s="131" t="s">
        <v>175</v>
      </c>
      <c r="L8" s="131" t="s">
        <v>175</v>
      </c>
      <c r="M8" s="131" t="s">
        <v>175</v>
      </c>
      <c r="N8" s="131" t="s">
        <v>175</v>
      </c>
      <c r="O8" s="131" t="s">
        <v>175</v>
      </c>
      <c r="P8" s="131" t="s">
        <v>175</v>
      </c>
      <c r="Q8" s="131" t="s">
        <v>175</v>
      </c>
      <c r="R8" s="131" t="s">
        <v>175</v>
      </c>
      <c r="S8" s="131" t="s">
        <v>175</v>
      </c>
      <c r="T8" s="131" t="s">
        <v>175</v>
      </c>
      <c r="U8" s="131" t="s">
        <v>175</v>
      </c>
      <c r="V8" s="131" t="s">
        <v>175</v>
      </c>
      <c r="W8" s="131" t="s">
        <v>175</v>
      </c>
      <c r="X8" s="131" t="s">
        <v>175</v>
      </c>
      <c r="Y8" s="131" t="s">
        <v>175</v>
      </c>
      <c r="Z8" s="131" t="s">
        <v>175</v>
      </c>
      <c r="AA8" s="131" t="s">
        <v>175</v>
      </c>
      <c r="AB8" s="131" t="s">
        <v>175</v>
      </c>
      <c r="AC8" s="131" t="s">
        <v>175</v>
      </c>
      <c r="AD8" s="131" t="s">
        <v>175</v>
      </c>
      <c r="AE8" s="131" t="s">
        <v>175</v>
      </c>
      <c r="AF8" s="131" t="s">
        <v>175</v>
      </c>
      <c r="AG8" s="131" t="s">
        <v>175</v>
      </c>
      <c r="AH8" s="131" t="s">
        <v>175</v>
      </c>
      <c r="AI8" s="131" t="s">
        <v>175</v>
      </c>
      <c r="AJ8" s="131" t="s">
        <v>175</v>
      </c>
      <c r="AK8" s="131" t="s">
        <v>175</v>
      </c>
      <c r="AL8" s="131" t="s">
        <v>175</v>
      </c>
      <c r="AM8" s="131" t="s">
        <v>175</v>
      </c>
      <c r="AN8" s="131" t="s">
        <v>175</v>
      </c>
      <c r="AO8" s="131" t="s">
        <v>175</v>
      </c>
      <c r="AP8" s="131" t="s">
        <v>175</v>
      </c>
      <c r="AQ8" s="131" t="s">
        <v>175</v>
      </c>
      <c r="AR8" s="131" t="s">
        <v>175</v>
      </c>
      <c r="AS8" s="131" t="s">
        <v>175</v>
      </c>
      <c r="AT8" s="131" t="s">
        <v>175</v>
      </c>
      <c r="AU8" s="131" t="s">
        <v>175</v>
      </c>
      <c r="AV8" s="131" t="s">
        <v>175</v>
      </c>
      <c r="AW8" s="131" t="s">
        <v>175</v>
      </c>
      <c r="AX8" s="131" t="s">
        <v>175</v>
      </c>
      <c r="AY8" s="131" t="s">
        <v>175</v>
      </c>
      <c r="AZ8" s="131" t="s">
        <v>175</v>
      </c>
      <c r="BA8" s="131" t="s">
        <v>175</v>
      </c>
      <c r="BB8" s="131" t="s">
        <v>175</v>
      </c>
      <c r="BC8" s="131" t="s">
        <v>175</v>
      </c>
      <c r="BD8" s="131" t="s">
        <v>175</v>
      </c>
    </row>
    <row r="9" spans="1:59">
      <c r="A9" s="132" t="str">
        <f>KOR2020ttl!A2</f>
        <v>TTL_A01_02</v>
      </c>
      <c r="B9" s="131" t="s">
        <v>175</v>
      </c>
      <c r="C9" s="149">
        <f>KOR2020ttl!B2</f>
        <v>2633.3</v>
      </c>
      <c r="D9" s="149">
        <f>KOR2020ttl!C2</f>
        <v>100.6</v>
      </c>
      <c r="E9" s="149">
        <f>KOR2020ttl!D2</f>
        <v>0.4</v>
      </c>
      <c r="F9" s="149">
        <f>KOR2020ttl!E2</f>
        <v>4.0999999999999996</v>
      </c>
      <c r="G9" s="149">
        <f>KOR2020ttl!F2</f>
        <v>0</v>
      </c>
      <c r="H9" s="149">
        <f>KOR2020ttl!G2</f>
        <v>24080</v>
      </c>
      <c r="I9" s="149">
        <f>KOR2020ttl!H2</f>
        <v>453.1</v>
      </c>
      <c r="J9" s="149">
        <f>KOR2020ttl!I2</f>
        <v>599.1</v>
      </c>
      <c r="K9" s="149">
        <f>KOR2020ttl!J2</f>
        <v>13.2</v>
      </c>
      <c r="L9" s="149">
        <f>KOR2020ttl!K2</f>
        <v>15</v>
      </c>
      <c r="M9" s="149">
        <f>KOR2020ttl!L2</f>
        <v>146.4</v>
      </c>
      <c r="N9" s="149">
        <f>KOR2020ttl!M2</f>
        <v>248.9</v>
      </c>
      <c r="O9" s="149">
        <f>KOR2020ttl!N2</f>
        <v>470.4</v>
      </c>
      <c r="P9" s="149">
        <f>KOR2020ttl!O2</f>
        <v>12.4</v>
      </c>
      <c r="Q9" s="149">
        <f>KOR2020ttl!P2</f>
        <v>33.799999999999997</v>
      </c>
      <c r="R9" s="149">
        <f>KOR2020ttl!Q2</f>
        <v>30.1</v>
      </c>
      <c r="S9" s="149">
        <f>KOR2020ttl!R2</f>
        <v>67</v>
      </c>
      <c r="T9" s="149">
        <f>KOR2020ttl!S2</f>
        <v>29.2</v>
      </c>
      <c r="U9" s="149">
        <f>KOR2020ttl!T2</f>
        <v>43</v>
      </c>
      <c r="V9" s="149">
        <f>KOR2020ttl!U2</f>
        <v>31.8</v>
      </c>
      <c r="W9" s="149">
        <f>KOR2020ttl!V2</f>
        <v>31.1</v>
      </c>
      <c r="X9" s="149">
        <f>KOR2020ttl!W2</f>
        <v>26.4</v>
      </c>
      <c r="Y9" s="149">
        <f>KOR2020ttl!X2</f>
        <v>9.8000000000000007</v>
      </c>
      <c r="Z9" s="149">
        <f>KOR2020ttl!Y2</f>
        <v>4.5</v>
      </c>
      <c r="AA9" s="149">
        <f>KOR2020ttl!Z2</f>
        <v>369.3</v>
      </c>
      <c r="AB9" s="149">
        <f>KOR2020ttl!AA2</f>
        <v>118</v>
      </c>
      <c r="AC9" s="149">
        <f>KOR2020ttl!AB2</f>
        <v>5.2</v>
      </c>
      <c r="AD9" s="149">
        <f>KOR2020ttl!AC2</f>
        <v>3.6</v>
      </c>
      <c r="AE9" s="149">
        <f>KOR2020ttl!AD2</f>
        <v>10.199999999999999</v>
      </c>
      <c r="AF9" s="149">
        <f>KOR2020ttl!AE2</f>
        <v>15.5</v>
      </c>
      <c r="AG9" s="149">
        <f>KOR2020ttl!AF2</f>
        <v>1.2</v>
      </c>
      <c r="AH9" s="149">
        <f>KOR2020ttl!AG2</f>
        <v>5028.6000000000004</v>
      </c>
      <c r="AI9" s="149">
        <f>KOR2020ttl!AH2</f>
        <v>13.7</v>
      </c>
      <c r="AJ9" s="149">
        <f>KOR2020ttl!AI2</f>
        <v>7</v>
      </c>
      <c r="AK9" s="149">
        <f>KOR2020ttl!AJ2</f>
        <v>4.0999999999999996</v>
      </c>
      <c r="AL9" s="149">
        <f>KOR2020ttl!AK2</f>
        <v>37.6</v>
      </c>
      <c r="AM9" s="149">
        <f>KOR2020ttl!AL2</f>
        <v>8.1999999999999993</v>
      </c>
      <c r="AN9" s="149">
        <f>KOR2020ttl!AM2</f>
        <v>161.5</v>
      </c>
      <c r="AO9" s="149">
        <f>KOR2020ttl!AN2</f>
        <v>17</v>
      </c>
      <c r="AP9" s="149">
        <f>KOR2020ttl!AO2</f>
        <v>234.7</v>
      </c>
      <c r="AQ9" s="149">
        <f>KOR2020ttl!AP2</f>
        <v>355</v>
      </c>
      <c r="AR9" s="149">
        <f>KOR2020ttl!AQ2</f>
        <v>1016.7</v>
      </c>
      <c r="AS9" s="149">
        <f>KOR2020ttl!AR2</f>
        <v>108.4</v>
      </c>
      <c r="AT9" s="149">
        <f>KOR2020ttl!AS2</f>
        <v>52.8</v>
      </c>
      <c r="AU9" s="149">
        <f>KOR2020ttl!AT2</f>
        <v>0</v>
      </c>
      <c r="AV9" s="149">
        <f>KOR2020ttl!AU2</f>
        <v>13393.9</v>
      </c>
      <c r="AW9" s="149">
        <f>KOR2020ttl!AV2</f>
        <v>77.099999999999994</v>
      </c>
      <c r="AX9" s="149">
        <f>KOR2020ttl!AW2</f>
        <v>1.5</v>
      </c>
      <c r="AY9" s="149">
        <f>KOR2020ttl!AX2</f>
        <v>342.8</v>
      </c>
      <c r="AZ9" s="149">
        <f>KOR2020ttl!AY2</f>
        <v>298</v>
      </c>
      <c r="BA9" s="149">
        <f>KOR2020ttl!AZ2</f>
        <v>102.7</v>
      </c>
      <c r="BB9" s="149">
        <f>KOR2020ttl!BA2</f>
        <v>54.1</v>
      </c>
      <c r="BC9" s="149">
        <f>KOR2020ttl!BB2</f>
        <v>435.8</v>
      </c>
      <c r="BD9" s="149">
        <f>KOR2020ttl!BC2</f>
        <v>-6524.3</v>
      </c>
      <c r="BE9" s="150">
        <f>SUM(C9:AU9)</f>
        <v>36651.899999999994</v>
      </c>
      <c r="BF9" s="150">
        <f>SUM(C9:BC9)</f>
        <v>51357.799999999996</v>
      </c>
      <c r="BG9" s="96" t="s">
        <v>89</v>
      </c>
    </row>
    <row r="10" spans="1:59">
      <c r="A10" s="132" t="str">
        <f>KOR2020ttl!A3</f>
        <v>TTL_A03</v>
      </c>
      <c r="B10" s="131" t="s">
        <v>175</v>
      </c>
      <c r="C10" s="149">
        <f>KOR2020ttl!B3</f>
        <v>7.7</v>
      </c>
      <c r="D10" s="149">
        <f>KOR2020ttl!C3</f>
        <v>153.6</v>
      </c>
      <c r="E10" s="149">
        <f>KOR2020ttl!D3</f>
        <v>0</v>
      </c>
      <c r="F10" s="149">
        <f>KOR2020ttl!E3</f>
        <v>0.2</v>
      </c>
      <c r="G10" s="149">
        <f>KOR2020ttl!F3</f>
        <v>0</v>
      </c>
      <c r="H10" s="149">
        <f>KOR2020ttl!G3</f>
        <v>1747.5</v>
      </c>
      <c r="I10" s="149">
        <f>KOR2020ttl!H3</f>
        <v>5.6</v>
      </c>
      <c r="J10" s="149">
        <f>KOR2020ttl!I3</f>
        <v>0.4</v>
      </c>
      <c r="K10" s="149">
        <f>KOR2020ttl!J3</f>
        <v>1.1000000000000001</v>
      </c>
      <c r="L10" s="149">
        <f>KOR2020ttl!K3</f>
        <v>1.4</v>
      </c>
      <c r="M10" s="149">
        <f>KOR2020ttl!L3</f>
        <v>7.5</v>
      </c>
      <c r="N10" s="149">
        <f>KOR2020ttl!M3</f>
        <v>2.6</v>
      </c>
      <c r="O10" s="149">
        <f>KOR2020ttl!N3</f>
        <v>3.4</v>
      </c>
      <c r="P10" s="149">
        <f>KOR2020ttl!O3</f>
        <v>1.2</v>
      </c>
      <c r="Q10" s="149">
        <f>KOR2020ttl!P3</f>
        <v>3.8</v>
      </c>
      <c r="R10" s="149">
        <f>KOR2020ttl!Q3</f>
        <v>3.5</v>
      </c>
      <c r="S10" s="149">
        <f>KOR2020ttl!R3</f>
        <v>8.5</v>
      </c>
      <c r="T10" s="149">
        <f>KOR2020ttl!S3</f>
        <v>3.8</v>
      </c>
      <c r="U10" s="149">
        <f>KOR2020ttl!T3</f>
        <v>4.9000000000000004</v>
      </c>
      <c r="V10" s="149">
        <f>KOR2020ttl!U3</f>
        <v>3.5</v>
      </c>
      <c r="W10" s="149">
        <f>KOR2020ttl!V3</f>
        <v>4.0999999999999996</v>
      </c>
      <c r="X10" s="149">
        <f>KOR2020ttl!W3</f>
        <v>6.6</v>
      </c>
      <c r="Y10" s="149">
        <f>KOR2020ttl!X3</f>
        <v>1</v>
      </c>
      <c r="Z10" s="149">
        <f>KOR2020ttl!Y3</f>
        <v>0.6</v>
      </c>
      <c r="AA10" s="149">
        <f>KOR2020ttl!Z3</f>
        <v>3.2</v>
      </c>
      <c r="AB10" s="149">
        <f>KOR2020ttl!AA3</f>
        <v>11.1</v>
      </c>
      <c r="AC10" s="149">
        <f>KOR2020ttl!AB3</f>
        <v>0.7</v>
      </c>
      <c r="AD10" s="149">
        <f>KOR2020ttl!AC3</f>
        <v>1</v>
      </c>
      <c r="AE10" s="149">
        <f>KOR2020ttl!AD3</f>
        <v>0.5</v>
      </c>
      <c r="AF10" s="149">
        <f>KOR2020ttl!AE3</f>
        <v>0.6</v>
      </c>
      <c r="AG10" s="149">
        <f>KOR2020ttl!AF3</f>
        <v>0.1</v>
      </c>
      <c r="AH10" s="149">
        <f>KOR2020ttl!AG3</f>
        <v>2280.8000000000002</v>
      </c>
      <c r="AI10" s="149">
        <f>KOR2020ttl!AH3</f>
        <v>1.2</v>
      </c>
      <c r="AJ10" s="149">
        <f>KOR2020ttl!AI3</f>
        <v>0.9</v>
      </c>
      <c r="AK10" s="149">
        <f>KOR2020ttl!AJ3</f>
        <v>0.6</v>
      </c>
      <c r="AL10" s="149">
        <f>KOR2020ttl!AK3</f>
        <v>2</v>
      </c>
      <c r="AM10" s="149">
        <f>KOR2020ttl!AL3</f>
        <v>1.5</v>
      </c>
      <c r="AN10" s="149">
        <f>KOR2020ttl!AM3</f>
        <v>19</v>
      </c>
      <c r="AO10" s="149">
        <f>KOR2020ttl!AN3</f>
        <v>2</v>
      </c>
      <c r="AP10" s="149">
        <f>KOR2020ttl!AO3</f>
        <v>71.2</v>
      </c>
      <c r="AQ10" s="149">
        <f>KOR2020ttl!AP3</f>
        <v>165.3</v>
      </c>
      <c r="AR10" s="149">
        <f>KOR2020ttl!AQ3</f>
        <v>179.4</v>
      </c>
      <c r="AS10" s="149">
        <f>KOR2020ttl!AR3</f>
        <v>16.600000000000001</v>
      </c>
      <c r="AT10" s="149">
        <f>KOR2020ttl!AS3</f>
        <v>5.6</v>
      </c>
      <c r="AU10" s="149">
        <f>KOR2020ttl!AT3</f>
        <v>0</v>
      </c>
      <c r="AV10" s="149">
        <f>KOR2020ttl!AU3</f>
        <v>2579.5</v>
      </c>
      <c r="AW10" s="149">
        <f>KOR2020ttl!AV3</f>
        <v>14.9</v>
      </c>
      <c r="AX10" s="149">
        <f>KOR2020ttl!AW3</f>
        <v>0.5</v>
      </c>
      <c r="AY10" s="149">
        <f>KOR2020ttl!AX3</f>
        <v>3</v>
      </c>
      <c r="AZ10" s="149">
        <f>KOR2020ttl!AY3</f>
        <v>41.7</v>
      </c>
      <c r="BA10" s="149">
        <f>KOR2020ttl!AZ3</f>
        <v>7.2</v>
      </c>
      <c r="BB10" s="149">
        <f>KOR2020ttl!BA3</f>
        <v>4.2</v>
      </c>
      <c r="BC10" s="149">
        <f>KOR2020ttl!BB3</f>
        <v>273.8</v>
      </c>
      <c r="BD10" s="149">
        <f>KOR2020ttl!BC3</f>
        <v>-685.8</v>
      </c>
      <c r="BE10" s="150">
        <f t="shared" ref="BE10:BE59" si="0">SUM(C10:AU10)</f>
        <v>4735.8</v>
      </c>
      <c r="BF10" s="150">
        <f t="shared" ref="BF10:BF59" si="1">SUM(C10:BC10)</f>
        <v>7660.5999999999995</v>
      </c>
      <c r="BG10" s="96" t="s">
        <v>673</v>
      </c>
    </row>
    <row r="11" spans="1:59">
      <c r="A11" s="132" t="str">
        <f>KOR2020ttl!A4</f>
        <v>TTL_B05_06</v>
      </c>
      <c r="B11" s="131" t="s">
        <v>175</v>
      </c>
      <c r="C11" s="149">
        <f>KOR2020ttl!B4</f>
        <v>3.8</v>
      </c>
      <c r="D11" s="149">
        <f>KOR2020ttl!C4</f>
        <v>5.4</v>
      </c>
      <c r="E11" s="149">
        <f>KOR2020ttl!D4</f>
        <v>0</v>
      </c>
      <c r="F11" s="149">
        <f>KOR2020ttl!E4</f>
        <v>3</v>
      </c>
      <c r="G11" s="149">
        <f>KOR2020ttl!F4</f>
        <v>0.1</v>
      </c>
      <c r="H11" s="149">
        <f>KOR2020ttl!G4</f>
        <v>5.4</v>
      </c>
      <c r="I11" s="149">
        <f>KOR2020ttl!H4</f>
        <v>7.1</v>
      </c>
      <c r="J11" s="149">
        <f>KOR2020ttl!I4</f>
        <v>0.5</v>
      </c>
      <c r="K11" s="149">
        <f>KOR2020ttl!J4</f>
        <v>2.5</v>
      </c>
      <c r="L11" s="149">
        <f>KOR2020ttl!K4</f>
        <v>42473.3</v>
      </c>
      <c r="M11" s="149">
        <f>KOR2020ttl!L4</f>
        <v>2496.6</v>
      </c>
      <c r="N11" s="149">
        <f>KOR2020ttl!M4</f>
        <v>1.6</v>
      </c>
      <c r="O11" s="149">
        <f>KOR2020ttl!N4</f>
        <v>8.4</v>
      </c>
      <c r="P11" s="149">
        <f>KOR2020ttl!O4</f>
        <v>147.30000000000001</v>
      </c>
      <c r="Q11" s="149">
        <f>KOR2020ttl!P4</f>
        <v>3197.6</v>
      </c>
      <c r="R11" s="149">
        <f>KOR2020ttl!Q4</f>
        <v>10.6</v>
      </c>
      <c r="S11" s="149">
        <f>KOR2020ttl!R4</f>
        <v>7.9</v>
      </c>
      <c r="T11" s="149">
        <f>KOR2020ttl!S4</f>
        <v>6.5</v>
      </c>
      <c r="U11" s="149">
        <f>KOR2020ttl!T4</f>
        <v>15.3</v>
      </c>
      <c r="V11" s="149">
        <f>KOR2020ttl!U4</f>
        <v>7.6</v>
      </c>
      <c r="W11" s="149">
        <f>KOR2020ttl!V4</f>
        <v>6.1</v>
      </c>
      <c r="X11" s="149">
        <f>KOR2020ttl!W4</f>
        <v>1.8</v>
      </c>
      <c r="Y11" s="149">
        <f>KOR2020ttl!X4</f>
        <v>20179.599999999999</v>
      </c>
      <c r="Z11" s="149">
        <f>KOR2020ttl!Y4</f>
        <v>167.3</v>
      </c>
      <c r="AA11" s="149">
        <f>KOR2020ttl!Z4</f>
        <v>19.3</v>
      </c>
      <c r="AB11" s="149">
        <f>KOR2020ttl!AA4</f>
        <v>60.5</v>
      </c>
      <c r="AC11" s="149">
        <f>KOR2020ttl!AB4</f>
        <v>77.7</v>
      </c>
      <c r="AD11" s="149">
        <f>KOR2020ttl!AC4</f>
        <v>18</v>
      </c>
      <c r="AE11" s="149">
        <f>KOR2020ttl!AD4</f>
        <v>37.9</v>
      </c>
      <c r="AF11" s="149">
        <f>KOR2020ttl!AE4</f>
        <v>4.5</v>
      </c>
      <c r="AG11" s="149">
        <f>KOR2020ttl!AF4</f>
        <v>7.2</v>
      </c>
      <c r="AH11" s="149">
        <f>KOR2020ttl!AG4</f>
        <v>12.8</v>
      </c>
      <c r="AI11" s="149">
        <f>KOR2020ttl!AH4</f>
        <v>1.7</v>
      </c>
      <c r="AJ11" s="149">
        <f>KOR2020ttl!AI4</f>
        <v>1.3</v>
      </c>
      <c r="AK11" s="149">
        <f>KOR2020ttl!AJ4</f>
        <v>1</v>
      </c>
      <c r="AL11" s="149">
        <f>KOR2020ttl!AK4</f>
        <v>3.3</v>
      </c>
      <c r="AM11" s="149">
        <f>KOR2020ttl!AL4</f>
        <v>6</v>
      </c>
      <c r="AN11" s="149">
        <f>KOR2020ttl!AM4</f>
        <v>29.6</v>
      </c>
      <c r="AO11" s="149">
        <f>KOR2020ttl!AN4</f>
        <v>5.2</v>
      </c>
      <c r="AP11" s="149">
        <f>KOR2020ttl!AO4</f>
        <v>15.5</v>
      </c>
      <c r="AQ11" s="149">
        <f>KOR2020ttl!AP4</f>
        <v>14.4</v>
      </c>
      <c r="AR11" s="149">
        <f>KOR2020ttl!AQ4</f>
        <v>17.2</v>
      </c>
      <c r="AS11" s="149">
        <f>KOR2020ttl!AR4</f>
        <v>3.4</v>
      </c>
      <c r="AT11" s="149">
        <f>KOR2020ttl!AS4</f>
        <v>5.9</v>
      </c>
      <c r="AU11" s="149">
        <f>KOR2020ttl!AT4</f>
        <v>0</v>
      </c>
      <c r="AV11" s="149">
        <f>KOR2020ttl!AU4</f>
        <v>112.5</v>
      </c>
      <c r="AW11" s="149">
        <f>KOR2020ttl!AV4</f>
        <v>0.1</v>
      </c>
      <c r="AX11" s="149">
        <f>KOR2020ttl!AW4</f>
        <v>0.3</v>
      </c>
      <c r="AY11" s="149">
        <f>KOR2020ttl!AX4</f>
        <v>25.6</v>
      </c>
      <c r="AZ11" s="149">
        <f>KOR2020ttl!AY4</f>
        <v>290.39999999999998</v>
      </c>
      <c r="BA11" s="149">
        <f>KOR2020ttl!AZ4</f>
        <v>6.2</v>
      </c>
      <c r="BB11" s="149">
        <f>KOR2020ttl!BA4</f>
        <v>0</v>
      </c>
      <c r="BC11" s="149">
        <f>KOR2020ttl!BB4</f>
        <v>12.1</v>
      </c>
      <c r="BD11" s="149">
        <f>KOR2020ttl!BC4</f>
        <v>-69225.3</v>
      </c>
      <c r="BE11" s="150">
        <f t="shared" si="0"/>
        <v>69097.699999999983</v>
      </c>
      <c r="BF11" s="150">
        <f t="shared" si="1"/>
        <v>69544.899999999994</v>
      </c>
      <c r="BG11" s="97" t="s">
        <v>90</v>
      </c>
    </row>
    <row r="12" spans="1:59">
      <c r="A12" s="132" t="str">
        <f>KOR2020ttl!A5</f>
        <v>TTL_B07_08</v>
      </c>
      <c r="B12" s="131" t="s">
        <v>175</v>
      </c>
      <c r="C12" s="149">
        <f>KOR2020ttl!B5</f>
        <v>3.9</v>
      </c>
      <c r="D12" s="149">
        <f>KOR2020ttl!C5</f>
        <v>0.4</v>
      </c>
      <c r="E12" s="149">
        <f>KOR2020ttl!D5</f>
        <v>0</v>
      </c>
      <c r="F12" s="149">
        <f>KOR2020ttl!E5</f>
        <v>4.4000000000000004</v>
      </c>
      <c r="G12" s="149">
        <f>KOR2020ttl!F5</f>
        <v>0.3</v>
      </c>
      <c r="H12" s="149">
        <f>KOR2020ttl!G5</f>
        <v>23.7</v>
      </c>
      <c r="I12" s="149">
        <f>KOR2020ttl!H5</f>
        <v>10</v>
      </c>
      <c r="J12" s="149">
        <f>KOR2020ttl!I5</f>
        <v>0.8</v>
      </c>
      <c r="K12" s="149">
        <f>KOR2020ttl!J5</f>
        <v>21.1</v>
      </c>
      <c r="L12" s="149">
        <f>KOR2020ttl!K5</f>
        <v>36.9</v>
      </c>
      <c r="M12" s="149">
        <f>KOR2020ttl!L5</f>
        <v>595.4</v>
      </c>
      <c r="N12" s="149">
        <f>KOR2020ttl!M5</f>
        <v>6.4</v>
      </c>
      <c r="O12" s="149">
        <f>KOR2020ttl!N5</f>
        <v>43.3</v>
      </c>
      <c r="P12" s="149">
        <f>KOR2020ttl!O5</f>
        <v>2103.9</v>
      </c>
      <c r="Q12" s="149">
        <f>KOR2020ttl!P5</f>
        <v>12564.7</v>
      </c>
      <c r="R12" s="149">
        <f>KOR2020ttl!Q5</f>
        <v>42.7</v>
      </c>
      <c r="S12" s="149">
        <f>KOR2020ttl!R5</f>
        <v>37.5</v>
      </c>
      <c r="T12" s="149">
        <f>KOR2020ttl!S5</f>
        <v>23.1</v>
      </c>
      <c r="U12" s="149">
        <f>KOR2020ttl!T5</f>
        <v>26.6</v>
      </c>
      <c r="V12" s="149">
        <f>KOR2020ttl!U5</f>
        <v>25</v>
      </c>
      <c r="W12" s="149">
        <f>KOR2020ttl!V5</f>
        <v>9.1</v>
      </c>
      <c r="X12" s="149">
        <f>KOR2020ttl!W5</f>
        <v>7.5</v>
      </c>
      <c r="Y12" s="149">
        <f>KOR2020ttl!X5</f>
        <v>47.6</v>
      </c>
      <c r="Z12" s="149">
        <f>KOR2020ttl!Y5</f>
        <v>11.2</v>
      </c>
      <c r="AA12" s="149">
        <f>KOR2020ttl!Z5</f>
        <v>247.1</v>
      </c>
      <c r="AB12" s="149">
        <f>KOR2020ttl!AA5</f>
        <v>7.7</v>
      </c>
      <c r="AC12" s="149">
        <f>KOR2020ttl!AB5</f>
        <v>1</v>
      </c>
      <c r="AD12" s="149">
        <f>KOR2020ttl!AC5</f>
        <v>0.8</v>
      </c>
      <c r="AE12" s="149">
        <f>KOR2020ttl!AD5</f>
        <v>0.6</v>
      </c>
      <c r="AF12" s="149">
        <f>KOR2020ttl!AE5</f>
        <v>0.9</v>
      </c>
      <c r="AG12" s="149">
        <f>KOR2020ttl!AF5</f>
        <v>0.1</v>
      </c>
      <c r="AH12" s="149">
        <f>KOR2020ttl!AG5</f>
        <v>7</v>
      </c>
      <c r="AI12" s="149">
        <f>KOR2020ttl!AH5</f>
        <v>0.9</v>
      </c>
      <c r="AJ12" s="149">
        <f>KOR2020ttl!AI5</f>
        <v>1.6</v>
      </c>
      <c r="AK12" s="149">
        <f>KOR2020ttl!AJ5</f>
        <v>0.4</v>
      </c>
      <c r="AL12" s="149">
        <f>KOR2020ttl!AK5</f>
        <v>1.4</v>
      </c>
      <c r="AM12" s="149">
        <f>KOR2020ttl!AL5</f>
        <v>1.1000000000000001</v>
      </c>
      <c r="AN12" s="149">
        <f>KOR2020ttl!AM5</f>
        <v>10.1</v>
      </c>
      <c r="AO12" s="149">
        <f>KOR2020ttl!AN5</f>
        <v>4.8</v>
      </c>
      <c r="AP12" s="149">
        <f>KOR2020ttl!AO5</f>
        <v>6.5</v>
      </c>
      <c r="AQ12" s="149">
        <f>KOR2020ttl!AP5</f>
        <v>1.5</v>
      </c>
      <c r="AR12" s="149">
        <f>KOR2020ttl!AQ5</f>
        <v>9.3000000000000007</v>
      </c>
      <c r="AS12" s="149">
        <f>KOR2020ttl!AR5</f>
        <v>1.8</v>
      </c>
      <c r="AT12" s="149">
        <f>KOR2020ttl!AS5</f>
        <v>4.2</v>
      </c>
      <c r="AU12" s="149">
        <f>KOR2020ttl!AT5</f>
        <v>0</v>
      </c>
      <c r="AV12" s="149">
        <f>KOR2020ttl!AU5</f>
        <v>30.8</v>
      </c>
      <c r="AW12" s="149">
        <f>KOR2020ttl!AV5</f>
        <v>0.2</v>
      </c>
      <c r="AX12" s="149">
        <f>KOR2020ttl!AW5</f>
        <v>0.3</v>
      </c>
      <c r="AY12" s="149">
        <f>KOR2020ttl!AX5</f>
        <v>13.3</v>
      </c>
      <c r="AZ12" s="149">
        <f>KOR2020ttl!AY5</f>
        <v>78.900000000000006</v>
      </c>
      <c r="BA12" s="149">
        <f>KOR2020ttl!AZ5</f>
        <v>12.1</v>
      </c>
      <c r="BB12" s="149">
        <f>KOR2020ttl!BA5</f>
        <v>0.1</v>
      </c>
      <c r="BC12" s="149">
        <f>KOR2020ttl!BB5</f>
        <v>61.5</v>
      </c>
      <c r="BD12" s="149">
        <f>KOR2020ttl!BC5</f>
        <v>-12871.8</v>
      </c>
      <c r="BE12" s="150">
        <f t="shared" si="0"/>
        <v>15954.300000000003</v>
      </c>
      <c r="BF12" s="150">
        <f t="shared" si="1"/>
        <v>16151.500000000002</v>
      </c>
      <c r="BG12" s="96" t="s">
        <v>92</v>
      </c>
    </row>
    <row r="13" spans="1:59">
      <c r="A13" s="132" t="str">
        <f>KOR2020ttl!A6</f>
        <v>TTL_B09</v>
      </c>
      <c r="B13" s="131" t="s">
        <v>175</v>
      </c>
      <c r="C13" s="149">
        <f>KOR2020ttl!B6</f>
        <v>0.2</v>
      </c>
      <c r="D13" s="149">
        <f>KOR2020ttl!C6</f>
        <v>0.2</v>
      </c>
      <c r="E13" s="149">
        <f>KOR2020ttl!D6</f>
        <v>0</v>
      </c>
      <c r="F13" s="149">
        <f>KOR2020ttl!E6</f>
        <v>0.9</v>
      </c>
      <c r="G13" s="149">
        <f>KOR2020ttl!F6</f>
        <v>0</v>
      </c>
      <c r="H13" s="149">
        <f>KOR2020ttl!G6</f>
        <v>0.7</v>
      </c>
      <c r="I13" s="149">
        <f>KOR2020ttl!H6</f>
        <v>0.2</v>
      </c>
      <c r="J13" s="149">
        <f>KOR2020ttl!I6</f>
        <v>0.1</v>
      </c>
      <c r="K13" s="149">
        <f>KOR2020ttl!J6</f>
        <v>0.3</v>
      </c>
      <c r="L13" s="149">
        <f>KOR2020ttl!K6</f>
        <v>42.8</v>
      </c>
      <c r="M13" s="149">
        <f>KOR2020ttl!L6</f>
        <v>4.0999999999999996</v>
      </c>
      <c r="N13" s="149">
        <f>KOR2020ttl!M6</f>
        <v>0.1</v>
      </c>
      <c r="O13" s="149">
        <f>KOR2020ttl!N6</f>
        <v>0.5</v>
      </c>
      <c r="P13" s="149">
        <f>KOR2020ttl!O6</f>
        <v>1.8</v>
      </c>
      <c r="Q13" s="149">
        <f>KOR2020ttl!P6</f>
        <v>3.7</v>
      </c>
      <c r="R13" s="149">
        <f>KOR2020ttl!Q6</f>
        <v>1.4</v>
      </c>
      <c r="S13" s="149">
        <f>KOR2020ttl!R6</f>
        <v>0.9</v>
      </c>
      <c r="T13" s="149">
        <f>KOR2020ttl!S6</f>
        <v>0.5</v>
      </c>
      <c r="U13" s="149">
        <f>KOR2020ttl!T6</f>
        <v>1.2</v>
      </c>
      <c r="V13" s="149">
        <f>KOR2020ttl!U6</f>
        <v>1</v>
      </c>
      <c r="W13" s="149">
        <f>KOR2020ttl!V6</f>
        <v>0.5</v>
      </c>
      <c r="X13" s="149">
        <f>KOR2020ttl!W6</f>
        <v>0.2</v>
      </c>
      <c r="Y13" s="149">
        <f>KOR2020ttl!X6</f>
        <v>7.6</v>
      </c>
      <c r="Z13" s="149">
        <f>KOR2020ttl!Y6</f>
        <v>0.2</v>
      </c>
      <c r="AA13" s="149">
        <f>KOR2020ttl!Z6</f>
        <v>4.5999999999999996</v>
      </c>
      <c r="AB13" s="149">
        <f>KOR2020ttl!AA6</f>
        <v>2.4</v>
      </c>
      <c r="AC13" s="149">
        <f>KOR2020ttl!AB6</f>
        <v>1</v>
      </c>
      <c r="AD13" s="149">
        <f>KOR2020ttl!AC6</f>
        <v>0.8</v>
      </c>
      <c r="AE13" s="149">
        <f>KOR2020ttl!AD6</f>
        <v>0.5</v>
      </c>
      <c r="AF13" s="149">
        <f>KOR2020ttl!AE6</f>
        <v>0.4</v>
      </c>
      <c r="AG13" s="149">
        <f>KOR2020ttl!AF6</f>
        <v>0.1</v>
      </c>
      <c r="AH13" s="149">
        <f>KOR2020ttl!AG6</f>
        <v>0.5</v>
      </c>
      <c r="AI13" s="149">
        <f>KOR2020ttl!AH6</f>
        <v>0.2</v>
      </c>
      <c r="AJ13" s="149">
        <f>KOR2020ttl!AI6</f>
        <v>0.1</v>
      </c>
      <c r="AK13" s="149">
        <f>KOR2020ttl!AJ6</f>
        <v>0.1</v>
      </c>
      <c r="AL13" s="149">
        <f>KOR2020ttl!AK6</f>
        <v>0.4</v>
      </c>
      <c r="AM13" s="149">
        <f>KOR2020ttl!AL6</f>
        <v>0.3</v>
      </c>
      <c r="AN13" s="149">
        <f>KOR2020ttl!AM6</f>
        <v>1</v>
      </c>
      <c r="AO13" s="149">
        <f>KOR2020ttl!AN6</f>
        <v>0.5</v>
      </c>
      <c r="AP13" s="149">
        <f>KOR2020ttl!AO6</f>
        <v>0.5</v>
      </c>
      <c r="AQ13" s="149">
        <f>KOR2020ttl!AP6</f>
        <v>0.2</v>
      </c>
      <c r="AR13" s="149">
        <f>KOR2020ttl!AQ6</f>
        <v>0.4</v>
      </c>
      <c r="AS13" s="149">
        <f>KOR2020ttl!AR6</f>
        <v>0.1</v>
      </c>
      <c r="AT13" s="149">
        <f>KOR2020ttl!AS6</f>
        <v>0.2</v>
      </c>
      <c r="AU13" s="149">
        <f>KOR2020ttl!AT6</f>
        <v>0</v>
      </c>
      <c r="AV13" s="149">
        <f>KOR2020ttl!AU6</f>
        <v>2.8</v>
      </c>
      <c r="AW13" s="149">
        <f>KOR2020ttl!AV6</f>
        <v>0</v>
      </c>
      <c r="AX13" s="149">
        <f>KOR2020ttl!AW6</f>
        <v>0.1</v>
      </c>
      <c r="AY13" s="149">
        <f>KOR2020ttl!AX6</f>
        <v>1.9</v>
      </c>
      <c r="AZ13" s="149">
        <f>KOR2020ttl!AY6</f>
        <v>0.3</v>
      </c>
      <c r="BA13" s="149">
        <f>KOR2020ttl!AZ6</f>
        <v>1.2</v>
      </c>
      <c r="BB13" s="149">
        <f>KOR2020ttl!BA6</f>
        <v>0</v>
      </c>
      <c r="BC13" s="149">
        <f>KOR2020ttl!BB6</f>
        <v>14.8</v>
      </c>
      <c r="BD13" s="149">
        <f>KOR2020ttl!BC6</f>
        <v>-79.7</v>
      </c>
      <c r="BE13" s="150">
        <f t="shared" si="0"/>
        <v>83.4</v>
      </c>
      <c r="BF13" s="150">
        <f t="shared" si="1"/>
        <v>104.5</v>
      </c>
      <c r="BG13" s="96"/>
    </row>
    <row r="14" spans="1:59">
      <c r="A14" s="132" t="str">
        <f>KOR2020ttl!A7</f>
        <v>TTL_C10T12</v>
      </c>
      <c r="B14" s="131" t="s">
        <v>175</v>
      </c>
      <c r="C14" s="149">
        <f>KOR2020ttl!B7</f>
        <v>6482.1</v>
      </c>
      <c r="D14" s="149">
        <f>KOR2020ttl!C7</f>
        <v>346.6</v>
      </c>
      <c r="E14" s="149">
        <f>KOR2020ttl!D7</f>
        <v>0.8</v>
      </c>
      <c r="F14" s="149">
        <f>KOR2020ttl!E7</f>
        <v>11.3</v>
      </c>
      <c r="G14" s="149">
        <f>KOR2020ttl!F7</f>
        <v>0</v>
      </c>
      <c r="H14" s="149">
        <f>KOR2020ttl!G7</f>
        <v>16822.900000000001</v>
      </c>
      <c r="I14" s="149">
        <f>KOR2020ttl!H7</f>
        <v>943.8</v>
      </c>
      <c r="J14" s="149">
        <f>KOR2020ttl!I7</f>
        <v>26.2</v>
      </c>
      <c r="K14" s="149">
        <f>KOR2020ttl!J7</f>
        <v>101.3</v>
      </c>
      <c r="L14" s="149">
        <f>KOR2020ttl!K7</f>
        <v>140.30000000000001</v>
      </c>
      <c r="M14" s="149">
        <f>KOR2020ttl!L7</f>
        <v>962.6</v>
      </c>
      <c r="N14" s="149">
        <f>KOR2020ttl!M7</f>
        <v>230.4</v>
      </c>
      <c r="O14" s="149">
        <f>KOR2020ttl!N7</f>
        <v>203.5</v>
      </c>
      <c r="P14" s="149">
        <f>KOR2020ttl!O7</f>
        <v>76.3</v>
      </c>
      <c r="Q14" s="149">
        <f>KOR2020ttl!P7</f>
        <v>229.6</v>
      </c>
      <c r="R14" s="149">
        <f>KOR2020ttl!Q7</f>
        <v>226.8</v>
      </c>
      <c r="S14" s="149">
        <f>KOR2020ttl!R7</f>
        <v>395.5</v>
      </c>
      <c r="T14" s="149">
        <f>KOR2020ttl!S7</f>
        <v>175.9</v>
      </c>
      <c r="U14" s="149">
        <f>KOR2020ttl!T7</f>
        <v>301.8</v>
      </c>
      <c r="V14" s="149">
        <f>KOR2020ttl!U7</f>
        <v>201.6</v>
      </c>
      <c r="W14" s="149">
        <f>KOR2020ttl!V7</f>
        <v>170.3</v>
      </c>
      <c r="X14" s="149">
        <f>KOR2020ttl!W7</f>
        <v>70.7</v>
      </c>
      <c r="Y14" s="149">
        <f>KOR2020ttl!X7</f>
        <v>69.099999999999994</v>
      </c>
      <c r="Z14" s="149">
        <f>KOR2020ttl!Y7</f>
        <v>22.5</v>
      </c>
      <c r="AA14" s="149">
        <f>KOR2020ttl!Z7</f>
        <v>160.9</v>
      </c>
      <c r="AB14" s="149">
        <f>KOR2020ttl!AA7</f>
        <v>1208.7</v>
      </c>
      <c r="AC14" s="149">
        <f>KOR2020ttl!AB7</f>
        <v>33.200000000000003</v>
      </c>
      <c r="AD14" s="149">
        <f>KOR2020ttl!AC7</f>
        <v>35.9</v>
      </c>
      <c r="AE14" s="149">
        <f>KOR2020ttl!AD7</f>
        <v>40.799999999999997</v>
      </c>
      <c r="AF14" s="149">
        <f>KOR2020ttl!AE7</f>
        <v>122.7</v>
      </c>
      <c r="AG14" s="149">
        <f>KOR2020ttl!AF7</f>
        <v>7.5</v>
      </c>
      <c r="AH14" s="149">
        <f>KOR2020ttl!AG7</f>
        <v>31844.3</v>
      </c>
      <c r="AI14" s="149">
        <f>KOR2020ttl!AH7</f>
        <v>99.4</v>
      </c>
      <c r="AJ14" s="149">
        <f>KOR2020ttl!AI7</f>
        <v>48.2</v>
      </c>
      <c r="AK14" s="149">
        <f>KOR2020ttl!AJ7</f>
        <v>43</v>
      </c>
      <c r="AL14" s="149">
        <f>KOR2020ttl!AK7</f>
        <v>233.9</v>
      </c>
      <c r="AM14" s="149">
        <f>KOR2020ttl!AL7</f>
        <v>26.6</v>
      </c>
      <c r="AN14" s="149">
        <f>KOR2020ttl!AM7</f>
        <v>1019.9</v>
      </c>
      <c r="AO14" s="149">
        <f>KOR2020ttl!AN7</f>
        <v>244.4</v>
      </c>
      <c r="AP14" s="149">
        <f>KOR2020ttl!AO7</f>
        <v>744.3</v>
      </c>
      <c r="AQ14" s="149">
        <f>KOR2020ttl!AP7</f>
        <v>1698.9</v>
      </c>
      <c r="AR14" s="149">
        <f>KOR2020ttl!AQ7</f>
        <v>2345.4</v>
      </c>
      <c r="AS14" s="149">
        <f>KOR2020ttl!AR7</f>
        <v>1375.5</v>
      </c>
      <c r="AT14" s="149">
        <f>KOR2020ttl!AS7</f>
        <v>338.9</v>
      </c>
      <c r="AU14" s="149">
        <f>KOR2020ttl!AT7</f>
        <v>0</v>
      </c>
      <c r="AV14" s="149">
        <f>KOR2020ttl!AU7</f>
        <v>45646.5</v>
      </c>
      <c r="AW14" s="149">
        <f>KOR2020ttl!AV7</f>
        <v>190.1</v>
      </c>
      <c r="AX14" s="149">
        <f>KOR2020ttl!AW7</f>
        <v>1107.7</v>
      </c>
      <c r="AY14" s="149">
        <f>KOR2020ttl!AX7</f>
        <v>121.3</v>
      </c>
      <c r="AZ14" s="149">
        <f>KOR2020ttl!AY7</f>
        <v>661</v>
      </c>
      <c r="BA14" s="149">
        <f>KOR2020ttl!AZ7</f>
        <v>370</v>
      </c>
      <c r="BB14" s="149">
        <f>KOR2020ttl!BA7</f>
        <v>203.2</v>
      </c>
      <c r="BC14" s="149">
        <f>KOR2020ttl!BB7</f>
        <v>4754.3999999999996</v>
      </c>
      <c r="BD14" s="149">
        <f>KOR2020ttl!BC7</f>
        <v>-17183.5</v>
      </c>
      <c r="BE14" s="150">
        <f t="shared" si="0"/>
        <v>69884.299999999988</v>
      </c>
      <c r="BF14" s="150">
        <f t="shared" si="1"/>
        <v>122938.49999999999</v>
      </c>
      <c r="BG14" s="96" t="s">
        <v>93</v>
      </c>
    </row>
    <row r="15" spans="1:59">
      <c r="A15" s="132" t="str">
        <f>KOR2020ttl!A8</f>
        <v>TTL_C13T15</v>
      </c>
      <c r="B15" s="131" t="s">
        <v>175</v>
      </c>
      <c r="C15" s="149">
        <f>KOR2020ttl!B8</f>
        <v>188</v>
      </c>
      <c r="D15" s="149">
        <f>KOR2020ttl!C8</f>
        <v>474.8</v>
      </c>
      <c r="E15" s="149">
        <f>KOR2020ttl!D8</f>
        <v>1.9</v>
      </c>
      <c r="F15" s="149">
        <f>KOR2020ttl!E8</f>
        <v>21.3</v>
      </c>
      <c r="G15" s="149">
        <f>KOR2020ttl!F8</f>
        <v>0.1</v>
      </c>
      <c r="H15" s="149">
        <f>KOR2020ttl!G8</f>
        <v>488.8</v>
      </c>
      <c r="I15" s="149">
        <f>KOR2020ttl!H8</f>
        <v>16691.099999999999</v>
      </c>
      <c r="J15" s="149">
        <f>KOR2020ttl!I8</f>
        <v>70.8</v>
      </c>
      <c r="K15" s="149">
        <f>KOR2020ttl!J8</f>
        <v>456</v>
      </c>
      <c r="L15" s="149">
        <f>KOR2020ttl!K8</f>
        <v>191</v>
      </c>
      <c r="M15" s="149">
        <f>KOR2020ttl!L8</f>
        <v>470.4</v>
      </c>
      <c r="N15" s="149">
        <f>KOR2020ttl!M8</f>
        <v>125.9</v>
      </c>
      <c r="O15" s="149">
        <f>KOR2020ttl!N8</f>
        <v>1645</v>
      </c>
      <c r="P15" s="149">
        <f>KOR2020ttl!O8</f>
        <v>273.89999999999998</v>
      </c>
      <c r="Q15" s="149">
        <f>KOR2020ttl!P8</f>
        <v>624.1</v>
      </c>
      <c r="R15" s="149">
        <f>KOR2020ttl!Q8</f>
        <v>739.5</v>
      </c>
      <c r="S15" s="149">
        <f>KOR2020ttl!R8</f>
        <v>1107.5999999999999</v>
      </c>
      <c r="T15" s="149">
        <f>KOR2020ttl!S8</f>
        <v>526.6</v>
      </c>
      <c r="U15" s="149">
        <f>KOR2020ttl!T8</f>
        <v>710.5</v>
      </c>
      <c r="V15" s="149">
        <f>KOR2020ttl!U8</f>
        <v>1223.9000000000001</v>
      </c>
      <c r="W15" s="149">
        <f>KOR2020ttl!V8</f>
        <v>608.29999999999995</v>
      </c>
      <c r="X15" s="149">
        <f>KOR2020ttl!W8</f>
        <v>1428.4</v>
      </c>
      <c r="Y15" s="149">
        <f>KOR2020ttl!X8</f>
        <v>180.9</v>
      </c>
      <c r="Z15" s="149">
        <f>KOR2020ttl!Y8</f>
        <v>128.30000000000001</v>
      </c>
      <c r="AA15" s="149">
        <f>KOR2020ttl!Z8</f>
        <v>457.9</v>
      </c>
      <c r="AB15" s="149">
        <f>KOR2020ttl!AA8</f>
        <v>2374.3000000000002</v>
      </c>
      <c r="AC15" s="149">
        <f>KOR2020ttl!AB8</f>
        <v>405.9</v>
      </c>
      <c r="AD15" s="149">
        <f>KOR2020ttl!AC8</f>
        <v>45.6</v>
      </c>
      <c r="AE15" s="149">
        <f>KOR2020ttl!AD8</f>
        <v>4.8</v>
      </c>
      <c r="AF15" s="149">
        <f>KOR2020ttl!AE8</f>
        <v>819.7</v>
      </c>
      <c r="AG15" s="149">
        <f>KOR2020ttl!AF8</f>
        <v>70.400000000000006</v>
      </c>
      <c r="AH15" s="149">
        <f>KOR2020ttl!AG8</f>
        <v>994.2</v>
      </c>
      <c r="AI15" s="149">
        <f>KOR2020ttl!AH8</f>
        <v>158.1</v>
      </c>
      <c r="AJ15" s="149">
        <f>KOR2020ttl!AI8</f>
        <v>74</v>
      </c>
      <c r="AK15" s="149">
        <f>KOR2020ttl!AJ8</f>
        <v>30</v>
      </c>
      <c r="AL15" s="149">
        <f>KOR2020ttl!AK8</f>
        <v>451.4</v>
      </c>
      <c r="AM15" s="149">
        <f>KOR2020ttl!AL8</f>
        <v>106.4</v>
      </c>
      <c r="AN15" s="149">
        <f>KOR2020ttl!AM8</f>
        <v>769.3</v>
      </c>
      <c r="AO15" s="149">
        <f>KOR2020ttl!AN8</f>
        <v>741</v>
      </c>
      <c r="AP15" s="149">
        <f>KOR2020ttl!AO8</f>
        <v>1061.5</v>
      </c>
      <c r="AQ15" s="149">
        <f>KOR2020ttl!AP8</f>
        <v>329.6</v>
      </c>
      <c r="AR15" s="149">
        <f>KOR2020ttl!AQ8</f>
        <v>1296.7</v>
      </c>
      <c r="AS15" s="149">
        <f>KOR2020ttl!AR8</f>
        <v>547.1</v>
      </c>
      <c r="AT15" s="149">
        <f>KOR2020ttl!AS8</f>
        <v>816.7</v>
      </c>
      <c r="AU15" s="149">
        <f>KOR2020ttl!AT8</f>
        <v>0</v>
      </c>
      <c r="AV15" s="149">
        <f>KOR2020ttl!AU8</f>
        <v>30535.200000000001</v>
      </c>
      <c r="AW15" s="149">
        <f>KOR2020ttl!AV8</f>
        <v>83.6</v>
      </c>
      <c r="AX15" s="149">
        <f>KOR2020ttl!AW8</f>
        <v>2</v>
      </c>
      <c r="AY15" s="149">
        <f>KOR2020ttl!AX8</f>
        <v>263.5</v>
      </c>
      <c r="AZ15" s="149">
        <f>KOR2020ttl!AY8</f>
        <v>454.8</v>
      </c>
      <c r="BA15" s="149">
        <f>KOR2020ttl!AZ8</f>
        <v>166.4</v>
      </c>
      <c r="BB15" s="149">
        <f>KOR2020ttl!BA8</f>
        <v>138.80000000000001</v>
      </c>
      <c r="BC15" s="149">
        <f>KOR2020ttl!BB8</f>
        <v>7446.2</v>
      </c>
      <c r="BD15" s="149">
        <f>KOR2020ttl!BC8</f>
        <v>-17717.599999999999</v>
      </c>
      <c r="BE15" s="150">
        <f t="shared" si="0"/>
        <v>39931.699999999997</v>
      </c>
      <c r="BF15" s="150">
        <f t="shared" si="1"/>
        <v>79022.2</v>
      </c>
      <c r="BG15" s="96" t="s">
        <v>94</v>
      </c>
    </row>
    <row r="16" spans="1:59">
      <c r="A16" s="132" t="str">
        <f>KOR2020ttl!A9</f>
        <v>TTL_C16</v>
      </c>
      <c r="B16" s="131" t="s">
        <v>175</v>
      </c>
      <c r="C16" s="149">
        <f>KOR2020ttl!B9</f>
        <v>46.1</v>
      </c>
      <c r="D16" s="149">
        <f>KOR2020ttl!C9</f>
        <v>177.6</v>
      </c>
      <c r="E16" s="149">
        <f>KOR2020ttl!D9</f>
        <v>0.7</v>
      </c>
      <c r="F16" s="149">
        <f>KOR2020ttl!E9</f>
        <v>2.9</v>
      </c>
      <c r="G16" s="149">
        <f>KOR2020ttl!F9</f>
        <v>0</v>
      </c>
      <c r="H16" s="149">
        <f>KOR2020ttl!G9</f>
        <v>89.2</v>
      </c>
      <c r="I16" s="149">
        <f>KOR2020ttl!H9</f>
        <v>56.3</v>
      </c>
      <c r="J16" s="149">
        <f>KOR2020ttl!I9</f>
        <v>1260.4000000000001</v>
      </c>
      <c r="K16" s="149">
        <f>KOR2020ttl!J9</f>
        <v>47.9</v>
      </c>
      <c r="L16" s="149">
        <f>KOR2020ttl!K9</f>
        <v>23.9</v>
      </c>
      <c r="M16" s="149">
        <f>KOR2020ttl!L9</f>
        <v>50.7</v>
      </c>
      <c r="N16" s="149">
        <f>KOR2020ttl!M9</f>
        <v>5.5</v>
      </c>
      <c r="O16" s="149">
        <f>KOR2020ttl!N9</f>
        <v>41</v>
      </c>
      <c r="P16" s="149">
        <f>KOR2020ttl!O9</f>
        <v>99.7</v>
      </c>
      <c r="Q16" s="149">
        <f>KOR2020ttl!P9</f>
        <v>134.30000000000001</v>
      </c>
      <c r="R16" s="149">
        <f>KOR2020ttl!Q9</f>
        <v>183.2</v>
      </c>
      <c r="S16" s="149">
        <f>KOR2020ttl!R9</f>
        <v>57.5</v>
      </c>
      <c r="T16" s="149">
        <f>KOR2020ttl!S9</f>
        <v>74.3</v>
      </c>
      <c r="U16" s="149">
        <f>KOR2020ttl!T9</f>
        <v>128.30000000000001</v>
      </c>
      <c r="V16" s="149">
        <f>KOR2020ttl!U9</f>
        <v>86.5</v>
      </c>
      <c r="W16" s="149">
        <f>KOR2020ttl!V9</f>
        <v>32.299999999999997</v>
      </c>
      <c r="X16" s="149">
        <f>KOR2020ttl!W9</f>
        <v>1051.7</v>
      </c>
      <c r="Y16" s="149">
        <f>KOR2020ttl!X9</f>
        <v>266.5</v>
      </c>
      <c r="Z16" s="149">
        <f>KOR2020ttl!Y9</f>
        <v>7.4</v>
      </c>
      <c r="AA16" s="149">
        <f>KOR2020ttl!Z9</f>
        <v>3545.7</v>
      </c>
      <c r="AB16" s="149">
        <f>KOR2020ttl!AA9</f>
        <v>225.7</v>
      </c>
      <c r="AC16" s="149">
        <f>KOR2020ttl!AB9</f>
        <v>6.4</v>
      </c>
      <c r="AD16" s="149">
        <f>KOR2020ttl!AC9</f>
        <v>2</v>
      </c>
      <c r="AE16" s="149">
        <f>KOR2020ttl!AD9</f>
        <v>0.4</v>
      </c>
      <c r="AF16" s="149">
        <f>KOR2020ttl!AE9</f>
        <v>489.4</v>
      </c>
      <c r="AG16" s="149">
        <f>KOR2020ttl!AF9</f>
        <v>1.5</v>
      </c>
      <c r="AH16" s="149">
        <f>KOR2020ttl!AG9</f>
        <v>194.6</v>
      </c>
      <c r="AI16" s="149">
        <f>KOR2020ttl!AH9</f>
        <v>4.5999999999999996</v>
      </c>
      <c r="AJ16" s="149">
        <f>KOR2020ttl!AI9</f>
        <v>3.1</v>
      </c>
      <c r="AK16" s="149">
        <f>KOR2020ttl!AJ9</f>
        <v>2.2000000000000002</v>
      </c>
      <c r="AL16" s="149">
        <f>KOR2020ttl!AK9</f>
        <v>2.8</v>
      </c>
      <c r="AM16" s="149">
        <f>KOR2020ttl!AL9</f>
        <v>2.2000000000000002</v>
      </c>
      <c r="AN16" s="149">
        <f>KOR2020ttl!AM9</f>
        <v>14.1</v>
      </c>
      <c r="AO16" s="149">
        <f>KOR2020ttl!AN9</f>
        <v>28.6</v>
      </c>
      <c r="AP16" s="149">
        <f>KOR2020ttl!AO9</f>
        <v>5.5</v>
      </c>
      <c r="AQ16" s="149">
        <f>KOR2020ttl!AP9</f>
        <v>40.5</v>
      </c>
      <c r="AR16" s="149">
        <f>KOR2020ttl!AQ9</f>
        <v>55.8</v>
      </c>
      <c r="AS16" s="149">
        <f>KOR2020ttl!AR9</f>
        <v>25</v>
      </c>
      <c r="AT16" s="149">
        <f>KOR2020ttl!AS9</f>
        <v>24.7</v>
      </c>
      <c r="AU16" s="149">
        <f>KOR2020ttl!AT9</f>
        <v>0</v>
      </c>
      <c r="AV16" s="149">
        <f>KOR2020ttl!AU9</f>
        <v>179.8</v>
      </c>
      <c r="AW16" s="149">
        <f>KOR2020ttl!AV9</f>
        <v>14.1</v>
      </c>
      <c r="AX16" s="149">
        <f>KOR2020ttl!AW9</f>
        <v>0.3</v>
      </c>
      <c r="AY16" s="149">
        <f>KOR2020ttl!AX9</f>
        <v>26.3</v>
      </c>
      <c r="AZ16" s="149">
        <f>KOR2020ttl!AY9</f>
        <v>53.2</v>
      </c>
      <c r="BA16" s="149">
        <f>KOR2020ttl!AZ9</f>
        <v>16.899999999999999</v>
      </c>
      <c r="BB16" s="149">
        <f>KOR2020ttl!BA9</f>
        <v>7.5</v>
      </c>
      <c r="BC16" s="149">
        <f>KOR2020ttl!BB9</f>
        <v>80.5</v>
      </c>
      <c r="BD16" s="149">
        <f>KOR2020ttl!BC9</f>
        <v>-2064.9</v>
      </c>
      <c r="BE16" s="150">
        <f t="shared" si="0"/>
        <v>8598.7000000000025</v>
      </c>
      <c r="BF16" s="150">
        <f t="shared" si="1"/>
        <v>8977.3000000000011</v>
      </c>
      <c r="BG16" s="96" t="s">
        <v>95</v>
      </c>
    </row>
    <row r="17" spans="1:59">
      <c r="A17" s="132" t="str">
        <f>KOR2020ttl!A10</f>
        <v>TTL_C17_18</v>
      </c>
      <c r="B17" s="131" t="s">
        <v>175</v>
      </c>
      <c r="C17" s="149">
        <f>KOR2020ttl!B10</f>
        <v>284.5</v>
      </c>
      <c r="D17" s="149">
        <f>KOR2020ttl!C10</f>
        <v>18.899999999999999</v>
      </c>
      <c r="E17" s="149">
        <f>KOR2020ttl!D10</f>
        <v>0.3</v>
      </c>
      <c r="F17" s="149">
        <f>KOR2020ttl!E10</f>
        <v>7.3</v>
      </c>
      <c r="G17" s="149">
        <f>KOR2020ttl!F10</f>
        <v>0</v>
      </c>
      <c r="H17" s="149">
        <f>KOR2020ttl!G10</f>
        <v>1984.2</v>
      </c>
      <c r="I17" s="149">
        <f>KOR2020ttl!H10</f>
        <v>668.4</v>
      </c>
      <c r="J17" s="149">
        <f>KOR2020ttl!I10</f>
        <v>101.2</v>
      </c>
      <c r="K17" s="149">
        <f>KOR2020ttl!J10</f>
        <v>9072.2999999999993</v>
      </c>
      <c r="L17" s="149">
        <f>KOR2020ttl!K10</f>
        <v>178.5</v>
      </c>
      <c r="M17" s="149">
        <f>KOR2020ttl!L10</f>
        <v>783</v>
      </c>
      <c r="N17" s="149">
        <f>KOR2020ttl!M10</f>
        <v>302.10000000000002</v>
      </c>
      <c r="O17" s="149">
        <f>KOR2020ttl!N10</f>
        <v>470.2</v>
      </c>
      <c r="P17" s="149">
        <f>KOR2020ttl!O10</f>
        <v>282.10000000000002</v>
      </c>
      <c r="Q17" s="149">
        <f>KOR2020ttl!P10</f>
        <v>210</v>
      </c>
      <c r="R17" s="149">
        <f>KOR2020ttl!Q10</f>
        <v>489.5</v>
      </c>
      <c r="S17" s="149">
        <f>KOR2020ttl!R10</f>
        <v>508.7</v>
      </c>
      <c r="T17" s="149">
        <f>KOR2020ttl!S10</f>
        <v>575.6</v>
      </c>
      <c r="U17" s="149">
        <f>KOR2020ttl!T10</f>
        <v>297.8</v>
      </c>
      <c r="V17" s="149">
        <f>KOR2020ttl!U10</f>
        <v>219.5</v>
      </c>
      <c r="W17" s="149">
        <f>KOR2020ttl!V10</f>
        <v>86.6</v>
      </c>
      <c r="X17" s="149">
        <f>KOR2020ttl!W10</f>
        <v>288.2</v>
      </c>
      <c r="Y17" s="149">
        <f>KOR2020ttl!X10</f>
        <v>39.1</v>
      </c>
      <c r="Z17" s="149">
        <f>KOR2020ttl!Y10</f>
        <v>35.700000000000003</v>
      </c>
      <c r="AA17" s="149">
        <f>KOR2020ttl!Z10</f>
        <v>443.7</v>
      </c>
      <c r="AB17" s="149">
        <f>KOR2020ttl!AA10</f>
        <v>3411.3</v>
      </c>
      <c r="AC17" s="149">
        <f>KOR2020ttl!AB10</f>
        <v>48.6</v>
      </c>
      <c r="AD17" s="149">
        <f>KOR2020ttl!AC10</f>
        <v>18.899999999999999</v>
      </c>
      <c r="AE17" s="149">
        <f>KOR2020ttl!AD10</f>
        <v>4.9000000000000004</v>
      </c>
      <c r="AF17" s="149">
        <f>KOR2020ttl!AE10</f>
        <v>293.39999999999998</v>
      </c>
      <c r="AG17" s="149">
        <f>KOR2020ttl!AF10</f>
        <v>159.6</v>
      </c>
      <c r="AH17" s="149">
        <f>KOR2020ttl!AG10</f>
        <v>633.79999999999995</v>
      </c>
      <c r="AI17" s="149">
        <f>KOR2020ttl!AH10</f>
        <v>1210.5</v>
      </c>
      <c r="AJ17" s="149">
        <f>KOR2020ttl!AI10</f>
        <v>116.8</v>
      </c>
      <c r="AK17" s="149">
        <f>KOR2020ttl!AJ10</f>
        <v>215.8</v>
      </c>
      <c r="AL17" s="149">
        <f>KOR2020ttl!AK10</f>
        <v>1257.5999999999999</v>
      </c>
      <c r="AM17" s="149">
        <f>KOR2020ttl!AL10</f>
        <v>98.8</v>
      </c>
      <c r="AN17" s="149">
        <f>KOR2020ttl!AM10</f>
        <v>2876.3</v>
      </c>
      <c r="AO17" s="149">
        <f>KOR2020ttl!AN10</f>
        <v>314.89999999999998</v>
      </c>
      <c r="AP17" s="149">
        <f>KOR2020ttl!AO10</f>
        <v>673.6</v>
      </c>
      <c r="AQ17" s="149">
        <f>KOR2020ttl!AP10</f>
        <v>631.1</v>
      </c>
      <c r="AR17" s="149">
        <f>KOR2020ttl!AQ10</f>
        <v>583</v>
      </c>
      <c r="AS17" s="149">
        <f>KOR2020ttl!AR10</f>
        <v>331.9</v>
      </c>
      <c r="AT17" s="149">
        <f>KOR2020ttl!AS10</f>
        <v>426.8</v>
      </c>
      <c r="AU17" s="149">
        <f>KOR2020ttl!AT10</f>
        <v>0</v>
      </c>
      <c r="AV17" s="149">
        <f>KOR2020ttl!AU10</f>
        <v>1121.5</v>
      </c>
      <c r="AW17" s="149">
        <f>KOR2020ttl!AV10</f>
        <v>30.8</v>
      </c>
      <c r="AX17" s="149">
        <f>KOR2020ttl!AW10</f>
        <v>1</v>
      </c>
      <c r="AY17" s="149">
        <f>KOR2020ttl!AX10</f>
        <v>86.2</v>
      </c>
      <c r="AZ17" s="149">
        <f>KOR2020ttl!AY10</f>
        <v>178.7</v>
      </c>
      <c r="BA17" s="149">
        <f>KOR2020ttl!AZ10</f>
        <v>45.8</v>
      </c>
      <c r="BB17" s="149">
        <f>KOR2020ttl!BA10</f>
        <v>28.9</v>
      </c>
      <c r="BC17" s="149">
        <f>KOR2020ttl!BB10</f>
        <v>2781</v>
      </c>
      <c r="BD17" s="149">
        <f>KOR2020ttl!BC10</f>
        <v>-3001</v>
      </c>
      <c r="BE17" s="150">
        <f t="shared" si="0"/>
        <v>30654.999999999993</v>
      </c>
      <c r="BF17" s="150">
        <f t="shared" si="1"/>
        <v>34928.899999999994</v>
      </c>
      <c r="BG17" s="96" t="s">
        <v>96</v>
      </c>
    </row>
    <row r="18" spans="1:59">
      <c r="A18" s="132" t="str">
        <f>KOR2020ttl!A11</f>
        <v>TTL_C19</v>
      </c>
      <c r="B18" s="131" t="s">
        <v>175</v>
      </c>
      <c r="C18" s="149">
        <f>KOR2020ttl!B11</f>
        <v>537.79999999999995</v>
      </c>
      <c r="D18" s="149">
        <f>KOR2020ttl!C11</f>
        <v>537.4</v>
      </c>
      <c r="E18" s="149">
        <f>KOR2020ttl!D11</f>
        <v>0.6</v>
      </c>
      <c r="F18" s="149">
        <f>KOR2020ttl!E11</f>
        <v>105</v>
      </c>
      <c r="G18" s="149">
        <f>KOR2020ttl!F11</f>
        <v>0.8</v>
      </c>
      <c r="H18" s="149">
        <f>KOR2020ttl!G11</f>
        <v>325.60000000000002</v>
      </c>
      <c r="I18" s="149">
        <f>KOR2020ttl!H11</f>
        <v>458.6</v>
      </c>
      <c r="J18" s="149">
        <f>KOR2020ttl!I11</f>
        <v>50.7</v>
      </c>
      <c r="K18" s="149">
        <f>KOR2020ttl!J11</f>
        <v>234.7</v>
      </c>
      <c r="L18" s="149">
        <f>KOR2020ttl!K11</f>
        <v>13290.5</v>
      </c>
      <c r="M18" s="149">
        <f>KOR2020ttl!L11</f>
        <v>16401.2</v>
      </c>
      <c r="N18" s="149">
        <f>KOR2020ttl!M11</f>
        <v>180.8</v>
      </c>
      <c r="O18" s="149">
        <f>KOR2020ttl!N11</f>
        <v>1502.7</v>
      </c>
      <c r="P18" s="149">
        <f>KOR2020ttl!O11</f>
        <v>1318.1</v>
      </c>
      <c r="Q18" s="149">
        <f>KOR2020ttl!P11</f>
        <v>634.29999999999995</v>
      </c>
      <c r="R18" s="149">
        <f>KOR2020ttl!Q11</f>
        <v>663.1</v>
      </c>
      <c r="S18" s="149">
        <f>KOR2020ttl!R11</f>
        <v>946</v>
      </c>
      <c r="T18" s="149">
        <f>KOR2020ttl!S11</f>
        <v>503.8</v>
      </c>
      <c r="U18" s="149">
        <f>KOR2020ttl!T11</f>
        <v>403</v>
      </c>
      <c r="V18" s="149">
        <f>KOR2020ttl!U11</f>
        <v>529.1</v>
      </c>
      <c r="W18" s="149">
        <f>KOR2020ttl!V11</f>
        <v>362.9</v>
      </c>
      <c r="X18" s="149">
        <f>KOR2020ttl!W11</f>
        <v>133.9</v>
      </c>
      <c r="Y18" s="149">
        <f>KOR2020ttl!X11</f>
        <v>2929</v>
      </c>
      <c r="Z18" s="149">
        <f>KOR2020ttl!Y11</f>
        <v>244.3</v>
      </c>
      <c r="AA18" s="149">
        <f>KOR2020ttl!Z11</f>
        <v>1531.9</v>
      </c>
      <c r="AB18" s="149">
        <f>KOR2020ttl!AA11</f>
        <v>4985.1000000000004</v>
      </c>
      <c r="AC18" s="149">
        <f>KOR2020ttl!AB11</f>
        <v>7817.1</v>
      </c>
      <c r="AD18" s="149">
        <f>KOR2020ttl!AC11</f>
        <v>1491.7</v>
      </c>
      <c r="AE18" s="149">
        <f>KOR2020ttl!AD11</f>
        <v>3798</v>
      </c>
      <c r="AF18" s="149">
        <f>KOR2020ttl!AE11</f>
        <v>409.3</v>
      </c>
      <c r="AG18" s="149">
        <f>KOR2020ttl!AF11</f>
        <v>725.6</v>
      </c>
      <c r="AH18" s="149">
        <f>KOR2020ttl!AG11</f>
        <v>1253.5999999999999</v>
      </c>
      <c r="AI18" s="149">
        <f>KOR2020ttl!AH11</f>
        <v>160.4</v>
      </c>
      <c r="AJ18" s="149">
        <f>KOR2020ttl!AI11</f>
        <v>104.1</v>
      </c>
      <c r="AK18" s="149">
        <f>KOR2020ttl!AJ11</f>
        <v>78.8</v>
      </c>
      <c r="AL18" s="149">
        <f>KOR2020ttl!AK11</f>
        <v>267.60000000000002</v>
      </c>
      <c r="AM18" s="149">
        <f>KOR2020ttl!AL11</f>
        <v>412.9</v>
      </c>
      <c r="AN18" s="149">
        <f>KOR2020ttl!AM11</f>
        <v>2172.3000000000002</v>
      </c>
      <c r="AO18" s="149">
        <f>KOR2020ttl!AN11</f>
        <v>471.6</v>
      </c>
      <c r="AP18" s="149">
        <f>KOR2020ttl!AO11</f>
        <v>1482</v>
      </c>
      <c r="AQ18" s="149">
        <f>KOR2020ttl!AP11</f>
        <v>1323.5</v>
      </c>
      <c r="AR18" s="149">
        <f>KOR2020ttl!AQ11</f>
        <v>1695.1</v>
      </c>
      <c r="AS18" s="149">
        <f>KOR2020ttl!AR11</f>
        <v>339.3</v>
      </c>
      <c r="AT18" s="149">
        <f>KOR2020ttl!AS11</f>
        <v>714.8</v>
      </c>
      <c r="AU18" s="149">
        <f>KOR2020ttl!AT11</f>
        <v>0</v>
      </c>
      <c r="AV18" s="149">
        <f>KOR2020ttl!AU11</f>
        <v>11406</v>
      </c>
      <c r="AW18" s="149">
        <f>KOR2020ttl!AV11</f>
        <v>3.6</v>
      </c>
      <c r="AX18" s="149">
        <f>KOR2020ttl!AW11</f>
        <v>0.8</v>
      </c>
      <c r="AY18" s="149">
        <f>KOR2020ttl!AX11</f>
        <v>51.1</v>
      </c>
      <c r="AZ18" s="149">
        <f>KOR2020ttl!AY11</f>
        <v>591.79999999999995</v>
      </c>
      <c r="BA18" s="149">
        <f>KOR2020ttl!AZ11</f>
        <v>127.6</v>
      </c>
      <c r="BB18" s="149">
        <f>KOR2020ttl!BA11</f>
        <v>95</v>
      </c>
      <c r="BC18" s="149">
        <f>KOR2020ttl!BB11</f>
        <v>35254.199999999997</v>
      </c>
      <c r="BD18" s="149">
        <f>KOR2020ttl!BC11</f>
        <v>-17591.7</v>
      </c>
      <c r="BE18" s="150">
        <f t="shared" si="0"/>
        <v>73528.60000000002</v>
      </c>
      <c r="BF18" s="150">
        <f t="shared" si="1"/>
        <v>121058.70000000004</v>
      </c>
      <c r="BG18" s="96" t="s">
        <v>97</v>
      </c>
    </row>
    <row r="19" spans="1:59">
      <c r="A19" s="132" t="str">
        <f>KOR2020ttl!A12</f>
        <v>TTL_C20</v>
      </c>
      <c r="B19" s="131" t="s">
        <v>175</v>
      </c>
      <c r="C19" s="149">
        <f>KOR2020ttl!B12</f>
        <v>2628.7</v>
      </c>
      <c r="D19" s="149">
        <f>KOR2020ttl!C12</f>
        <v>49.3</v>
      </c>
      <c r="E19" s="149">
        <f>KOR2020ttl!D12</f>
        <v>1.8</v>
      </c>
      <c r="F19" s="149">
        <f>KOR2020ttl!E12</f>
        <v>90.3</v>
      </c>
      <c r="G19" s="149">
        <f>KOR2020ttl!F12</f>
        <v>0.5</v>
      </c>
      <c r="H19" s="149">
        <f>KOR2020ttl!G12</f>
        <v>720.2</v>
      </c>
      <c r="I19" s="149">
        <f>KOR2020ttl!H12</f>
        <v>3232.2</v>
      </c>
      <c r="J19" s="149">
        <f>KOR2020ttl!I12</f>
        <v>404</v>
      </c>
      <c r="K19" s="149">
        <f>KOR2020ttl!J12</f>
        <v>1330.5</v>
      </c>
      <c r="L19" s="149">
        <f>KOR2020ttl!K12</f>
        <v>3697.5</v>
      </c>
      <c r="M19" s="149">
        <f>KOR2020ttl!L12</f>
        <v>34652.699999999997</v>
      </c>
      <c r="N19" s="149">
        <f>KOR2020ttl!M12</f>
        <v>1272.3</v>
      </c>
      <c r="O19" s="149">
        <f>KOR2020ttl!N12</f>
        <v>13964.6</v>
      </c>
      <c r="P19" s="149">
        <f>KOR2020ttl!O12</f>
        <v>1204</v>
      </c>
      <c r="Q19" s="149">
        <f>KOR2020ttl!P12</f>
        <v>1486.6</v>
      </c>
      <c r="R19" s="149">
        <f>KOR2020ttl!Q12</f>
        <v>2360.9</v>
      </c>
      <c r="S19" s="149">
        <f>KOR2020ttl!R12</f>
        <v>7609.9</v>
      </c>
      <c r="T19" s="149">
        <f>KOR2020ttl!S12</f>
        <v>2888.7</v>
      </c>
      <c r="U19" s="149">
        <f>KOR2020ttl!T12</f>
        <v>1170.4000000000001</v>
      </c>
      <c r="V19" s="149">
        <f>KOR2020ttl!U12</f>
        <v>1913.8</v>
      </c>
      <c r="W19" s="149">
        <f>KOR2020ttl!V12</f>
        <v>534.20000000000005</v>
      </c>
      <c r="X19" s="149">
        <f>KOR2020ttl!W12</f>
        <v>717.6</v>
      </c>
      <c r="Y19" s="149">
        <f>KOR2020ttl!X12</f>
        <v>1933.8</v>
      </c>
      <c r="Z19" s="149">
        <f>KOR2020ttl!Y12</f>
        <v>318.10000000000002</v>
      </c>
      <c r="AA19" s="149">
        <f>KOR2020ttl!Z12</f>
        <v>1885.6</v>
      </c>
      <c r="AB19" s="149">
        <f>KOR2020ttl!AA12</f>
        <v>1173.2</v>
      </c>
      <c r="AC19" s="149">
        <f>KOR2020ttl!AB12</f>
        <v>499.7</v>
      </c>
      <c r="AD19" s="149">
        <f>KOR2020ttl!AC12</f>
        <v>88.8</v>
      </c>
      <c r="AE19" s="149">
        <f>KOR2020ttl!AD12</f>
        <v>146.69999999999999</v>
      </c>
      <c r="AF19" s="149">
        <f>KOR2020ttl!AE12</f>
        <v>163.6</v>
      </c>
      <c r="AG19" s="149">
        <f>KOR2020ttl!AF12</f>
        <v>33.299999999999997</v>
      </c>
      <c r="AH19" s="149">
        <f>KOR2020ttl!AG12</f>
        <v>687.3</v>
      </c>
      <c r="AI19" s="149">
        <f>KOR2020ttl!AH12</f>
        <v>353</v>
      </c>
      <c r="AJ19" s="149">
        <f>KOR2020ttl!AI12</f>
        <v>49.1</v>
      </c>
      <c r="AK19" s="149">
        <f>KOR2020ttl!AJ12</f>
        <v>62.8</v>
      </c>
      <c r="AL19" s="149">
        <f>KOR2020ttl!AK12</f>
        <v>145.69999999999999</v>
      </c>
      <c r="AM19" s="149">
        <f>KOR2020ttl!AL12</f>
        <v>84.3</v>
      </c>
      <c r="AN19" s="149">
        <f>KOR2020ttl!AM12</f>
        <v>2486</v>
      </c>
      <c r="AO19" s="149">
        <f>KOR2020ttl!AN12</f>
        <v>906.2</v>
      </c>
      <c r="AP19" s="149">
        <f>KOR2020ttl!AO12</f>
        <v>410.1</v>
      </c>
      <c r="AQ19" s="149">
        <f>KOR2020ttl!AP12</f>
        <v>371.3</v>
      </c>
      <c r="AR19" s="149">
        <f>KOR2020ttl!AQ12</f>
        <v>2076.4</v>
      </c>
      <c r="AS19" s="149">
        <f>KOR2020ttl!AR12</f>
        <v>447.1</v>
      </c>
      <c r="AT19" s="149">
        <f>KOR2020ttl!AS12</f>
        <v>2113.5</v>
      </c>
      <c r="AU19" s="149">
        <f>KOR2020ttl!AT12</f>
        <v>0</v>
      </c>
      <c r="AV19" s="149">
        <f>KOR2020ttl!AU12</f>
        <v>10366</v>
      </c>
      <c r="AW19" s="149">
        <f>KOR2020ttl!AV12</f>
        <v>46.1</v>
      </c>
      <c r="AX19" s="149">
        <f>KOR2020ttl!AW12</f>
        <v>19.8</v>
      </c>
      <c r="AY19" s="149">
        <f>KOR2020ttl!AX12</f>
        <v>193.6</v>
      </c>
      <c r="AZ19" s="149">
        <f>KOR2020ttl!AY12</f>
        <v>742.1</v>
      </c>
      <c r="BA19" s="149">
        <f>KOR2020ttl!AZ12</f>
        <v>51.1</v>
      </c>
      <c r="BB19" s="149">
        <f>KOR2020ttl!BA12</f>
        <v>35.4</v>
      </c>
      <c r="BC19" s="149">
        <f>KOR2020ttl!BB12</f>
        <v>51808.1</v>
      </c>
      <c r="BD19" s="149">
        <f>KOR2020ttl!BC12</f>
        <v>-28171.8</v>
      </c>
      <c r="BE19" s="150">
        <f t="shared" si="0"/>
        <v>98366.300000000017</v>
      </c>
      <c r="BF19" s="150">
        <f t="shared" si="1"/>
        <v>161628.50000000003</v>
      </c>
      <c r="BG19" s="96" t="s">
        <v>98</v>
      </c>
    </row>
    <row r="20" spans="1:59">
      <c r="A20" s="132" t="str">
        <f>KOR2020ttl!A13</f>
        <v>TTL_C21</v>
      </c>
      <c r="B20" s="131" t="s">
        <v>175</v>
      </c>
      <c r="C20" s="149">
        <f>KOR2020ttl!B13</f>
        <v>71.900000000000006</v>
      </c>
      <c r="D20" s="149">
        <f>KOR2020ttl!C13</f>
        <v>15.3</v>
      </c>
      <c r="E20" s="149">
        <f>KOR2020ttl!D13</f>
        <v>0.3</v>
      </c>
      <c r="F20" s="149">
        <f>KOR2020ttl!E13</f>
        <v>2</v>
      </c>
      <c r="G20" s="149">
        <f>KOR2020ttl!F13</f>
        <v>0</v>
      </c>
      <c r="H20" s="149">
        <f>KOR2020ttl!G13</f>
        <v>152.5</v>
      </c>
      <c r="I20" s="149">
        <f>KOR2020ttl!H13</f>
        <v>188</v>
      </c>
      <c r="J20" s="149">
        <f>KOR2020ttl!I13</f>
        <v>9.3000000000000007</v>
      </c>
      <c r="K20" s="149">
        <f>KOR2020ttl!J13</f>
        <v>26.3</v>
      </c>
      <c r="L20" s="149">
        <f>KOR2020ttl!K13</f>
        <v>33.9</v>
      </c>
      <c r="M20" s="149">
        <f>KOR2020ttl!L13</f>
        <v>151.9</v>
      </c>
      <c r="N20" s="149">
        <f>KOR2020ttl!M13</f>
        <v>1248</v>
      </c>
      <c r="O20" s="149">
        <f>KOR2020ttl!N13</f>
        <v>85.2</v>
      </c>
      <c r="P20" s="149">
        <f>KOR2020ttl!O13</f>
        <v>21.7</v>
      </c>
      <c r="Q20" s="149">
        <f>KOR2020ttl!P13</f>
        <v>70.3</v>
      </c>
      <c r="R20" s="149">
        <f>KOR2020ttl!Q13</f>
        <v>74</v>
      </c>
      <c r="S20" s="149">
        <f>KOR2020ttl!R13</f>
        <v>167.2</v>
      </c>
      <c r="T20" s="149">
        <f>KOR2020ttl!S13</f>
        <v>62.1</v>
      </c>
      <c r="U20" s="149">
        <f>KOR2020ttl!T13</f>
        <v>100.5</v>
      </c>
      <c r="V20" s="149">
        <f>KOR2020ttl!U13</f>
        <v>69.7</v>
      </c>
      <c r="W20" s="149">
        <f>KOR2020ttl!V13</f>
        <v>63.4</v>
      </c>
      <c r="X20" s="149">
        <f>KOR2020ttl!W13</f>
        <v>28.3</v>
      </c>
      <c r="Y20" s="149">
        <f>KOR2020ttl!X13</f>
        <v>17.2</v>
      </c>
      <c r="Z20" s="149">
        <f>KOR2020ttl!Y13</f>
        <v>19.7</v>
      </c>
      <c r="AA20" s="149">
        <f>KOR2020ttl!Z13</f>
        <v>33.700000000000003</v>
      </c>
      <c r="AB20" s="149">
        <f>KOR2020ttl!AA13</f>
        <v>355.8</v>
      </c>
      <c r="AC20" s="149">
        <f>KOR2020ttl!AB13</f>
        <v>5.0999999999999996</v>
      </c>
      <c r="AD20" s="149">
        <f>KOR2020ttl!AC13</f>
        <v>3.3</v>
      </c>
      <c r="AE20" s="149">
        <f>KOR2020ttl!AD13</f>
        <v>4.8</v>
      </c>
      <c r="AF20" s="149">
        <f>KOR2020ttl!AE13</f>
        <v>6</v>
      </c>
      <c r="AG20" s="149">
        <f>KOR2020ttl!AF13</f>
        <v>1.5</v>
      </c>
      <c r="AH20" s="149">
        <f>KOR2020ttl!AG13</f>
        <v>51.6</v>
      </c>
      <c r="AI20" s="149">
        <f>KOR2020ttl!AH13</f>
        <v>6.3</v>
      </c>
      <c r="AJ20" s="149">
        <f>KOR2020ttl!AI13</f>
        <v>12.2</v>
      </c>
      <c r="AK20" s="149">
        <f>KOR2020ttl!AJ13</f>
        <v>4.5999999999999996</v>
      </c>
      <c r="AL20" s="149">
        <f>KOR2020ttl!AK13</f>
        <v>13.1</v>
      </c>
      <c r="AM20" s="149">
        <f>KOR2020ttl!AL13</f>
        <v>7.8</v>
      </c>
      <c r="AN20" s="149">
        <f>KOR2020ttl!AM13</f>
        <v>493.5</v>
      </c>
      <c r="AO20" s="149">
        <f>KOR2020ttl!AN13</f>
        <v>23.8</v>
      </c>
      <c r="AP20" s="149">
        <f>KOR2020ttl!AO13</f>
        <v>162.1</v>
      </c>
      <c r="AQ20" s="149">
        <f>KOR2020ttl!AP13</f>
        <v>69</v>
      </c>
      <c r="AR20" s="149">
        <f>KOR2020ttl!AQ13</f>
        <v>15395.7</v>
      </c>
      <c r="AS20" s="149">
        <f>KOR2020ttl!AR13</f>
        <v>13.3</v>
      </c>
      <c r="AT20" s="149">
        <f>KOR2020ttl!AS13</f>
        <v>22.4</v>
      </c>
      <c r="AU20" s="149">
        <f>KOR2020ttl!AT13</f>
        <v>0</v>
      </c>
      <c r="AV20" s="149">
        <f>KOR2020ttl!AU13</f>
        <v>1479.4</v>
      </c>
      <c r="AW20" s="149">
        <f>KOR2020ttl!AV13</f>
        <v>39.6</v>
      </c>
      <c r="AX20" s="149">
        <f>KOR2020ttl!AW13</f>
        <v>1655.4</v>
      </c>
      <c r="AY20" s="149">
        <f>KOR2020ttl!AX13</f>
        <v>244.1</v>
      </c>
      <c r="AZ20" s="149">
        <f>KOR2020ttl!AY13</f>
        <v>114.3</v>
      </c>
      <c r="BA20" s="149">
        <f>KOR2020ttl!AZ13</f>
        <v>38.700000000000003</v>
      </c>
      <c r="BB20" s="149">
        <f>KOR2020ttl!BA13</f>
        <v>23.6</v>
      </c>
      <c r="BC20" s="149">
        <f>KOR2020ttl!BB13</f>
        <v>2571</v>
      </c>
      <c r="BD20" s="149">
        <f>KOR2020ttl!BC13</f>
        <v>-4996.2</v>
      </c>
      <c r="BE20" s="150">
        <f t="shared" si="0"/>
        <v>19364.300000000003</v>
      </c>
      <c r="BF20" s="150">
        <f t="shared" si="1"/>
        <v>25530.400000000001</v>
      </c>
      <c r="BG20" s="96" t="s">
        <v>674</v>
      </c>
    </row>
    <row r="21" spans="1:59">
      <c r="A21" s="132" t="str">
        <f>KOR2020ttl!A14</f>
        <v>TTL_C22</v>
      </c>
      <c r="B21" s="131" t="s">
        <v>175</v>
      </c>
      <c r="C21" s="149">
        <f>KOR2020ttl!B14</f>
        <v>403.3</v>
      </c>
      <c r="D21" s="149">
        <f>KOR2020ttl!C14</f>
        <v>163.5</v>
      </c>
      <c r="E21" s="149">
        <f>KOR2020ttl!D14</f>
        <v>2.2999999999999998</v>
      </c>
      <c r="F21" s="149">
        <f>KOR2020ttl!E14</f>
        <v>28.9</v>
      </c>
      <c r="G21" s="149">
        <f>KOR2020ttl!F14</f>
        <v>0.1</v>
      </c>
      <c r="H21" s="149">
        <f>KOR2020ttl!G14</f>
        <v>2416.4</v>
      </c>
      <c r="I21" s="149">
        <f>KOR2020ttl!H14</f>
        <v>1615.9</v>
      </c>
      <c r="J21" s="149">
        <f>KOR2020ttl!I14</f>
        <v>100.6</v>
      </c>
      <c r="K21" s="149">
        <f>KOR2020ttl!J14</f>
        <v>396.1</v>
      </c>
      <c r="L21" s="149">
        <f>KOR2020ttl!K14</f>
        <v>247.9</v>
      </c>
      <c r="M21" s="149">
        <f>KOR2020ttl!L14</f>
        <v>1835.3</v>
      </c>
      <c r="N21" s="149">
        <f>KOR2020ttl!M14</f>
        <v>301.10000000000002</v>
      </c>
      <c r="O21" s="149">
        <f>KOR2020ttl!N14</f>
        <v>5928</v>
      </c>
      <c r="P21" s="149">
        <f>KOR2020ttl!O14</f>
        <v>455.4</v>
      </c>
      <c r="Q21" s="149">
        <f>KOR2020ttl!P14</f>
        <v>607</v>
      </c>
      <c r="R21" s="149">
        <f>KOR2020ttl!Q14</f>
        <v>1629</v>
      </c>
      <c r="S21" s="149">
        <f>KOR2020ttl!R14</f>
        <v>5666.9</v>
      </c>
      <c r="T21" s="149">
        <f>KOR2020ttl!S14</f>
        <v>3927.2</v>
      </c>
      <c r="U21" s="149">
        <f>KOR2020ttl!T14</f>
        <v>3230.2</v>
      </c>
      <c r="V21" s="149">
        <f>KOR2020ttl!U14</f>
        <v>10670.1</v>
      </c>
      <c r="W21" s="149">
        <f>KOR2020ttl!V14</f>
        <v>751.1</v>
      </c>
      <c r="X21" s="149">
        <f>KOR2020ttl!W14</f>
        <v>1740.8</v>
      </c>
      <c r="Y21" s="149">
        <f>KOR2020ttl!X14</f>
        <v>396.2</v>
      </c>
      <c r="Z21" s="149">
        <f>KOR2020ttl!Y14</f>
        <v>96.8</v>
      </c>
      <c r="AA21" s="149">
        <f>KOR2020ttl!Z14</f>
        <v>7288.4</v>
      </c>
      <c r="AB21" s="149">
        <f>KOR2020ttl!AA14</f>
        <v>2196.5</v>
      </c>
      <c r="AC21" s="149">
        <f>KOR2020ttl!AB14</f>
        <v>643.9</v>
      </c>
      <c r="AD21" s="149">
        <f>KOR2020ttl!AC14</f>
        <v>28.7</v>
      </c>
      <c r="AE21" s="149">
        <f>KOR2020ttl!AD14</f>
        <v>28.9</v>
      </c>
      <c r="AF21" s="149">
        <f>KOR2020ttl!AE14</f>
        <v>477.6</v>
      </c>
      <c r="AG21" s="149">
        <f>KOR2020ttl!AF14</f>
        <v>198.9</v>
      </c>
      <c r="AH21" s="149">
        <f>KOR2020ttl!AG14</f>
        <v>1420.3</v>
      </c>
      <c r="AI21" s="149">
        <f>KOR2020ttl!AH14</f>
        <v>106.7</v>
      </c>
      <c r="AJ21" s="149">
        <f>KOR2020ttl!AI14</f>
        <v>34.4</v>
      </c>
      <c r="AK21" s="149">
        <f>KOR2020ttl!AJ14</f>
        <v>33.200000000000003</v>
      </c>
      <c r="AL21" s="149">
        <f>KOR2020ttl!AK14</f>
        <v>106.5</v>
      </c>
      <c r="AM21" s="149">
        <f>KOR2020ttl!AL14</f>
        <v>63.4</v>
      </c>
      <c r="AN21" s="149">
        <f>KOR2020ttl!AM14</f>
        <v>2159.6999999999998</v>
      </c>
      <c r="AO21" s="149">
        <f>KOR2020ttl!AN14</f>
        <v>421.3</v>
      </c>
      <c r="AP21" s="149">
        <f>KOR2020ttl!AO14</f>
        <v>154.5</v>
      </c>
      <c r="AQ21" s="149">
        <f>KOR2020ttl!AP14</f>
        <v>251.3</v>
      </c>
      <c r="AR21" s="149">
        <f>KOR2020ttl!AQ14</f>
        <v>420.4</v>
      </c>
      <c r="AS21" s="149">
        <f>KOR2020ttl!AR14</f>
        <v>120</v>
      </c>
      <c r="AT21" s="149">
        <f>KOR2020ttl!AS14</f>
        <v>1018</v>
      </c>
      <c r="AU21" s="149">
        <f>KOR2020ttl!AT14</f>
        <v>0</v>
      </c>
      <c r="AV21" s="149">
        <f>KOR2020ttl!AU14</f>
        <v>821.8</v>
      </c>
      <c r="AW21" s="149">
        <f>KOR2020ttl!AV14</f>
        <v>2.7</v>
      </c>
      <c r="AX21" s="149">
        <f>KOR2020ttl!AW14</f>
        <v>2.6</v>
      </c>
      <c r="AY21" s="149">
        <f>KOR2020ttl!AX14</f>
        <v>321.3</v>
      </c>
      <c r="AZ21" s="149">
        <f>KOR2020ttl!AY14</f>
        <v>383.5</v>
      </c>
      <c r="BA21" s="149">
        <f>KOR2020ttl!AZ14</f>
        <v>3.2</v>
      </c>
      <c r="BB21" s="149">
        <f>KOR2020ttl!BA14</f>
        <v>2.7</v>
      </c>
      <c r="BC21" s="149">
        <f>KOR2020ttl!BB14</f>
        <v>14047.6</v>
      </c>
      <c r="BD21" s="149">
        <f>KOR2020ttl!BC14</f>
        <v>-6471.5</v>
      </c>
      <c r="BE21" s="150">
        <f t="shared" si="0"/>
        <v>59782.700000000012</v>
      </c>
      <c r="BF21" s="150">
        <f t="shared" si="1"/>
        <v>75368.100000000006</v>
      </c>
      <c r="BG21" s="96" t="s">
        <v>99</v>
      </c>
    </row>
    <row r="22" spans="1:59">
      <c r="A22" s="132" t="str">
        <f>KOR2020ttl!A15</f>
        <v>TTL_C23</v>
      </c>
      <c r="B22" s="131" t="s">
        <v>175</v>
      </c>
      <c r="C22" s="149">
        <f>KOR2020ttl!B15</f>
        <v>22.8</v>
      </c>
      <c r="D22" s="149">
        <f>KOR2020ttl!C15</f>
        <v>3.5</v>
      </c>
      <c r="E22" s="149">
        <f>KOR2020ttl!D15</f>
        <v>0.2</v>
      </c>
      <c r="F22" s="149">
        <f>KOR2020ttl!E15</f>
        <v>16.399999999999999</v>
      </c>
      <c r="G22" s="149">
        <f>KOR2020ttl!F15</f>
        <v>0.2</v>
      </c>
      <c r="H22" s="149">
        <f>KOR2020ttl!G15</f>
        <v>574.29999999999995</v>
      </c>
      <c r="I22" s="149">
        <f>KOR2020ttl!H15</f>
        <v>138.5</v>
      </c>
      <c r="J22" s="149">
        <f>KOR2020ttl!I15</f>
        <v>24.8</v>
      </c>
      <c r="K22" s="149">
        <f>KOR2020ttl!J15</f>
        <v>114.7</v>
      </c>
      <c r="L22" s="149">
        <f>KOR2020ttl!K15</f>
        <v>124.7</v>
      </c>
      <c r="M22" s="149">
        <f>KOR2020ttl!L15</f>
        <v>662.6</v>
      </c>
      <c r="N22" s="149">
        <f>KOR2020ttl!M15</f>
        <v>247.9</v>
      </c>
      <c r="O22" s="149">
        <f>KOR2020ttl!N15</f>
        <v>238.2</v>
      </c>
      <c r="P22" s="149">
        <f>KOR2020ttl!O15</f>
        <v>5308.8</v>
      </c>
      <c r="Q22" s="149">
        <f>KOR2020ttl!P15</f>
        <v>2374.9</v>
      </c>
      <c r="R22" s="149">
        <f>KOR2020ttl!Q15</f>
        <v>434.8</v>
      </c>
      <c r="S22" s="149">
        <f>KOR2020ttl!R15</f>
        <v>2258.8000000000002</v>
      </c>
      <c r="T22" s="149">
        <f>KOR2020ttl!S15</f>
        <v>1014.9</v>
      </c>
      <c r="U22" s="149">
        <f>KOR2020ttl!T15</f>
        <v>409.3</v>
      </c>
      <c r="V22" s="149">
        <f>KOR2020ttl!U15</f>
        <v>981.5</v>
      </c>
      <c r="W22" s="149">
        <f>KOR2020ttl!V15</f>
        <v>196.6</v>
      </c>
      <c r="X22" s="149">
        <f>KOR2020ttl!W15</f>
        <v>177.2</v>
      </c>
      <c r="Y22" s="149">
        <f>KOR2020ttl!X15</f>
        <v>60.1</v>
      </c>
      <c r="Z22" s="149">
        <f>KOR2020ttl!Y15</f>
        <v>66.900000000000006</v>
      </c>
      <c r="AA22" s="149">
        <f>KOR2020ttl!Z15</f>
        <v>18324.2</v>
      </c>
      <c r="AB22" s="149">
        <f>KOR2020ttl!AA15</f>
        <v>105.8</v>
      </c>
      <c r="AC22" s="149">
        <f>KOR2020ttl!AB15</f>
        <v>37.4</v>
      </c>
      <c r="AD22" s="149">
        <f>KOR2020ttl!AC15</f>
        <v>11.9</v>
      </c>
      <c r="AE22" s="149">
        <f>KOR2020ttl!AD15</f>
        <v>6.5</v>
      </c>
      <c r="AF22" s="149">
        <f>KOR2020ttl!AE15</f>
        <v>48.1</v>
      </c>
      <c r="AG22" s="149">
        <f>KOR2020ttl!AF15</f>
        <v>1</v>
      </c>
      <c r="AH22" s="149">
        <f>KOR2020ttl!AG15</f>
        <v>316.5</v>
      </c>
      <c r="AI22" s="149">
        <f>KOR2020ttl!AH15</f>
        <v>6.4</v>
      </c>
      <c r="AJ22" s="149">
        <f>KOR2020ttl!AI15</f>
        <v>13.2</v>
      </c>
      <c r="AK22" s="149">
        <f>KOR2020ttl!AJ15</f>
        <v>4.2</v>
      </c>
      <c r="AL22" s="149">
        <f>KOR2020ttl!AK15</f>
        <v>14.1</v>
      </c>
      <c r="AM22" s="149">
        <f>KOR2020ttl!AL15</f>
        <v>58.7</v>
      </c>
      <c r="AN22" s="149">
        <f>KOR2020ttl!AM15</f>
        <v>186.8</v>
      </c>
      <c r="AO22" s="149">
        <f>KOR2020ttl!AN15</f>
        <v>69.099999999999994</v>
      </c>
      <c r="AP22" s="149">
        <f>KOR2020ttl!AO15</f>
        <v>102.9</v>
      </c>
      <c r="AQ22" s="149">
        <f>KOR2020ttl!AP15</f>
        <v>74.400000000000006</v>
      </c>
      <c r="AR22" s="149">
        <f>KOR2020ttl!AQ15</f>
        <v>111.2</v>
      </c>
      <c r="AS22" s="149">
        <f>KOR2020ttl!AR15</f>
        <v>128.5</v>
      </c>
      <c r="AT22" s="149">
        <f>KOR2020ttl!AS15</f>
        <v>72.5</v>
      </c>
      <c r="AU22" s="149">
        <f>KOR2020ttl!AT15</f>
        <v>0</v>
      </c>
      <c r="AV22" s="149">
        <f>KOR2020ttl!AU15</f>
        <v>201.4</v>
      </c>
      <c r="AW22" s="149">
        <f>KOR2020ttl!AV15</f>
        <v>1.3</v>
      </c>
      <c r="AX22" s="149">
        <f>KOR2020ttl!AW15</f>
        <v>1.7</v>
      </c>
      <c r="AY22" s="149">
        <f>KOR2020ttl!AX15</f>
        <v>97.3</v>
      </c>
      <c r="AZ22" s="149">
        <f>KOR2020ttl!AY15</f>
        <v>204.7</v>
      </c>
      <c r="BA22" s="149">
        <f>KOR2020ttl!AZ15</f>
        <v>2.8</v>
      </c>
      <c r="BB22" s="149">
        <f>KOR2020ttl!BA15</f>
        <v>0.7</v>
      </c>
      <c r="BC22" s="149">
        <f>KOR2020ttl!BB15</f>
        <v>3536.1</v>
      </c>
      <c r="BD22" s="149">
        <f>KOR2020ttl!BC15</f>
        <v>-4511.2</v>
      </c>
      <c r="BE22" s="150">
        <f t="shared" si="0"/>
        <v>35146</v>
      </c>
      <c r="BF22" s="150">
        <f t="shared" si="1"/>
        <v>39192</v>
      </c>
      <c r="BG22" s="97" t="s">
        <v>100</v>
      </c>
    </row>
    <row r="23" spans="1:59">
      <c r="A23" s="132" t="str">
        <f>KOR2020ttl!A16</f>
        <v>TTL_C24</v>
      </c>
      <c r="B23" s="131" t="s">
        <v>175</v>
      </c>
      <c r="C23" s="149">
        <f>KOR2020ttl!B16</f>
        <v>60.1</v>
      </c>
      <c r="D23" s="149">
        <f>KOR2020ttl!C16</f>
        <v>13.6</v>
      </c>
      <c r="E23" s="149">
        <f>KOR2020ttl!D16</f>
        <v>2.6</v>
      </c>
      <c r="F23" s="149">
        <f>KOR2020ttl!E16</f>
        <v>8.1</v>
      </c>
      <c r="G23" s="149">
        <f>KOR2020ttl!F16</f>
        <v>0.3</v>
      </c>
      <c r="H23" s="149">
        <f>KOR2020ttl!G16</f>
        <v>194.6</v>
      </c>
      <c r="I23" s="149">
        <f>KOR2020ttl!H16</f>
        <v>163.69999999999999</v>
      </c>
      <c r="J23" s="149">
        <f>KOR2020ttl!I16</f>
        <v>37.6</v>
      </c>
      <c r="K23" s="149">
        <f>KOR2020ttl!J16</f>
        <v>72.599999999999994</v>
      </c>
      <c r="L23" s="149">
        <f>KOR2020ttl!K16</f>
        <v>503</v>
      </c>
      <c r="M23" s="149">
        <f>KOR2020ttl!L16</f>
        <v>1559.1</v>
      </c>
      <c r="N23" s="149">
        <f>KOR2020ttl!M16</f>
        <v>146.30000000000001</v>
      </c>
      <c r="O23" s="149">
        <f>KOR2020ttl!N16</f>
        <v>795.9</v>
      </c>
      <c r="P23" s="149">
        <f>KOR2020ttl!O16</f>
        <v>586.6</v>
      </c>
      <c r="Q23" s="149">
        <f>KOR2020ttl!P16</f>
        <v>38222.9</v>
      </c>
      <c r="R23" s="149">
        <f>KOR2020ttl!Q16</f>
        <v>14392.4</v>
      </c>
      <c r="S23" s="149">
        <f>KOR2020ttl!R16</f>
        <v>4607.7</v>
      </c>
      <c r="T23" s="149">
        <f>KOR2020ttl!S16</f>
        <v>8084</v>
      </c>
      <c r="U23" s="149">
        <f>KOR2020ttl!T16</f>
        <v>8571.1</v>
      </c>
      <c r="V23" s="149">
        <f>KOR2020ttl!U16</f>
        <v>9100.5</v>
      </c>
      <c r="W23" s="149">
        <f>KOR2020ttl!V16</f>
        <v>4408.8</v>
      </c>
      <c r="X23" s="149">
        <f>KOR2020ttl!W16</f>
        <v>1384.3</v>
      </c>
      <c r="Y23" s="149">
        <f>KOR2020ttl!X16</f>
        <v>611.70000000000005</v>
      </c>
      <c r="Z23" s="149">
        <f>KOR2020ttl!Y16</f>
        <v>175.6</v>
      </c>
      <c r="AA23" s="149">
        <f>KOR2020ttl!Z16</f>
        <v>13715</v>
      </c>
      <c r="AB23" s="149">
        <f>KOR2020ttl!AA16</f>
        <v>233.9</v>
      </c>
      <c r="AC23" s="149">
        <f>KOR2020ttl!AB16</f>
        <v>85.8</v>
      </c>
      <c r="AD23" s="149">
        <f>KOR2020ttl!AC16</f>
        <v>12.5</v>
      </c>
      <c r="AE23" s="149">
        <f>KOR2020ttl!AD16</f>
        <v>88</v>
      </c>
      <c r="AF23" s="149">
        <f>KOR2020ttl!AE16</f>
        <v>96.4</v>
      </c>
      <c r="AG23" s="149">
        <f>KOR2020ttl!AF16</f>
        <v>7.2</v>
      </c>
      <c r="AH23" s="149">
        <f>KOR2020ttl!AG16</f>
        <v>163.5</v>
      </c>
      <c r="AI23" s="149">
        <f>KOR2020ttl!AH16</f>
        <v>21.5</v>
      </c>
      <c r="AJ23" s="149">
        <f>KOR2020ttl!AI16</f>
        <v>39.200000000000003</v>
      </c>
      <c r="AK23" s="149">
        <f>KOR2020ttl!AJ16</f>
        <v>14.7</v>
      </c>
      <c r="AL23" s="149">
        <f>KOR2020ttl!AK16</f>
        <v>52.8</v>
      </c>
      <c r="AM23" s="149">
        <f>KOR2020ttl!AL16</f>
        <v>44.6</v>
      </c>
      <c r="AN23" s="149">
        <f>KOR2020ttl!AM16</f>
        <v>647.4</v>
      </c>
      <c r="AO23" s="149">
        <f>KOR2020ttl!AN16</f>
        <v>55.6</v>
      </c>
      <c r="AP23" s="149">
        <f>KOR2020ttl!AO16</f>
        <v>120.9</v>
      </c>
      <c r="AQ23" s="149">
        <f>KOR2020ttl!AP16</f>
        <v>125.9</v>
      </c>
      <c r="AR23" s="149">
        <f>KOR2020ttl!AQ16</f>
        <v>352.8</v>
      </c>
      <c r="AS23" s="149">
        <f>KOR2020ttl!AR16</f>
        <v>54.7</v>
      </c>
      <c r="AT23" s="149">
        <f>KOR2020ttl!AS16</f>
        <v>105.9</v>
      </c>
      <c r="AU23" s="149">
        <f>KOR2020ttl!AT16</f>
        <v>0</v>
      </c>
      <c r="AV23" s="149">
        <f>KOR2020ttl!AU16</f>
        <v>769.1</v>
      </c>
      <c r="AW23" s="149">
        <f>KOR2020ttl!AV16</f>
        <v>4.0999999999999996</v>
      </c>
      <c r="AX23" s="149">
        <f>KOR2020ttl!AW16</f>
        <v>1.1000000000000001</v>
      </c>
      <c r="AY23" s="149">
        <f>KOR2020ttl!AX16</f>
        <v>730.4</v>
      </c>
      <c r="AZ23" s="149">
        <f>KOR2020ttl!AY16</f>
        <v>537.1</v>
      </c>
      <c r="BA23" s="149">
        <f>KOR2020ttl!AZ16</f>
        <v>1.9</v>
      </c>
      <c r="BB23" s="149">
        <f>KOR2020ttl!BA16</f>
        <v>2.7</v>
      </c>
      <c r="BC23" s="149">
        <f>KOR2020ttl!BB16</f>
        <v>34505.4</v>
      </c>
      <c r="BD23" s="149">
        <f>KOR2020ttl!BC16</f>
        <v>-25697.9</v>
      </c>
      <c r="BE23" s="150">
        <f t="shared" si="0"/>
        <v>109741.4</v>
      </c>
      <c r="BF23" s="150">
        <f t="shared" si="1"/>
        <v>146293.20000000001</v>
      </c>
      <c r="BG23" s="97" t="s">
        <v>102</v>
      </c>
    </row>
    <row r="24" spans="1:59">
      <c r="A24" s="132" t="str">
        <f>KOR2020ttl!A17</f>
        <v>TTL_C25</v>
      </c>
      <c r="B24" s="131" t="s">
        <v>175</v>
      </c>
      <c r="C24" s="149">
        <f>KOR2020ttl!B17</f>
        <v>56</v>
      </c>
      <c r="D24" s="149">
        <f>KOR2020ttl!C17</f>
        <v>18.899999999999999</v>
      </c>
      <c r="E24" s="149">
        <f>KOR2020ttl!D17</f>
        <v>10.199999999999999</v>
      </c>
      <c r="F24" s="149">
        <f>KOR2020ttl!E17</f>
        <v>48.4</v>
      </c>
      <c r="G24" s="149">
        <f>KOR2020ttl!F17</f>
        <v>0.6</v>
      </c>
      <c r="H24" s="149">
        <f>KOR2020ttl!G17</f>
        <v>1411.1</v>
      </c>
      <c r="I24" s="149">
        <f>KOR2020ttl!H17</f>
        <v>738.2</v>
      </c>
      <c r="J24" s="149">
        <f>KOR2020ttl!I17</f>
        <v>201.2</v>
      </c>
      <c r="K24" s="149">
        <f>KOR2020ttl!J17</f>
        <v>144.6</v>
      </c>
      <c r="L24" s="149">
        <f>KOR2020ttl!K17</f>
        <v>1645.8</v>
      </c>
      <c r="M24" s="149">
        <f>KOR2020ttl!L17</f>
        <v>981.1</v>
      </c>
      <c r="N24" s="149">
        <f>KOR2020ttl!M17</f>
        <v>160.4</v>
      </c>
      <c r="O24" s="149">
        <f>KOR2020ttl!N17</f>
        <v>850.6</v>
      </c>
      <c r="P24" s="149">
        <f>KOR2020ttl!O17</f>
        <v>546.5</v>
      </c>
      <c r="Q24" s="149">
        <f>KOR2020ttl!P17</f>
        <v>1707.9</v>
      </c>
      <c r="R24" s="149">
        <f>KOR2020ttl!Q17</f>
        <v>11583.2</v>
      </c>
      <c r="S24" s="149">
        <f>KOR2020ttl!R17</f>
        <v>2486</v>
      </c>
      <c r="T24" s="149">
        <f>KOR2020ttl!S17</f>
        <v>2877.8</v>
      </c>
      <c r="U24" s="149">
        <f>KOR2020ttl!T17</f>
        <v>10498.9</v>
      </c>
      <c r="V24" s="149">
        <f>KOR2020ttl!U17</f>
        <v>7714.8</v>
      </c>
      <c r="W24" s="149">
        <f>KOR2020ttl!V17</f>
        <v>4697.1000000000004</v>
      </c>
      <c r="X24" s="149">
        <f>KOR2020ttl!W17</f>
        <v>1405.6</v>
      </c>
      <c r="Y24" s="149">
        <f>KOR2020ttl!X17</f>
        <v>972.6</v>
      </c>
      <c r="Z24" s="149">
        <f>KOR2020ttl!Y17</f>
        <v>104.7</v>
      </c>
      <c r="AA24" s="149">
        <f>KOR2020ttl!Z17</f>
        <v>18544.7</v>
      </c>
      <c r="AB24" s="149">
        <f>KOR2020ttl!AA17</f>
        <v>508.7</v>
      </c>
      <c r="AC24" s="149">
        <f>KOR2020ttl!AB17</f>
        <v>218.9</v>
      </c>
      <c r="AD24" s="149">
        <f>KOR2020ttl!AC17</f>
        <v>54.5</v>
      </c>
      <c r="AE24" s="149">
        <f>KOR2020ttl!AD17</f>
        <v>47.9</v>
      </c>
      <c r="AF24" s="149">
        <f>KOR2020ttl!AE17</f>
        <v>424.1</v>
      </c>
      <c r="AG24" s="149">
        <f>KOR2020ttl!AF17</f>
        <v>22.7</v>
      </c>
      <c r="AH24" s="149">
        <f>KOR2020ttl!AG17</f>
        <v>831.4</v>
      </c>
      <c r="AI24" s="149">
        <f>KOR2020ttl!AH17</f>
        <v>64.099999999999994</v>
      </c>
      <c r="AJ24" s="149">
        <f>KOR2020ttl!AI17</f>
        <v>43</v>
      </c>
      <c r="AK24" s="149">
        <f>KOR2020ttl!AJ17</f>
        <v>61.7</v>
      </c>
      <c r="AL24" s="149">
        <f>KOR2020ttl!AK17</f>
        <v>209.6</v>
      </c>
      <c r="AM24" s="149">
        <f>KOR2020ttl!AL17</f>
        <v>77.7</v>
      </c>
      <c r="AN24" s="149">
        <f>KOR2020ttl!AM17</f>
        <v>782.1</v>
      </c>
      <c r="AO24" s="149">
        <f>KOR2020ttl!AN17</f>
        <v>391.3</v>
      </c>
      <c r="AP24" s="149">
        <f>KOR2020ttl!AO17</f>
        <v>594.4</v>
      </c>
      <c r="AQ24" s="149">
        <f>KOR2020ttl!AP17</f>
        <v>270.10000000000002</v>
      </c>
      <c r="AR24" s="149">
        <f>KOR2020ttl!AQ17</f>
        <v>333.4</v>
      </c>
      <c r="AS24" s="149">
        <f>KOR2020ttl!AR17</f>
        <v>228.5</v>
      </c>
      <c r="AT24" s="149">
        <f>KOR2020ttl!AS17</f>
        <v>655.29999999999995</v>
      </c>
      <c r="AU24" s="149">
        <f>KOR2020ttl!AT17</f>
        <v>0</v>
      </c>
      <c r="AV24" s="149">
        <f>KOR2020ttl!AU17</f>
        <v>1450.6</v>
      </c>
      <c r="AW24" s="149">
        <f>KOR2020ttl!AV17</f>
        <v>22</v>
      </c>
      <c r="AX24" s="149">
        <f>KOR2020ttl!AW17</f>
        <v>3.1</v>
      </c>
      <c r="AY24" s="149">
        <f>KOR2020ttl!AX17</f>
        <v>5630.2</v>
      </c>
      <c r="AZ24" s="149">
        <f>KOR2020ttl!AY17</f>
        <v>506.5</v>
      </c>
      <c r="BA24" s="149">
        <f>KOR2020ttl!AZ17</f>
        <v>3.9</v>
      </c>
      <c r="BB24" s="149">
        <f>KOR2020ttl!BA17</f>
        <v>2.7</v>
      </c>
      <c r="BC24" s="149">
        <f>KOR2020ttl!BB17</f>
        <v>8299.7000000000007</v>
      </c>
      <c r="BD24" s="149">
        <f>KOR2020ttl!BC17</f>
        <v>-6403.4</v>
      </c>
      <c r="BE24" s="150">
        <f t="shared" si="0"/>
        <v>75226.299999999988</v>
      </c>
      <c r="BF24" s="150">
        <f t="shared" si="1"/>
        <v>91144.999999999985</v>
      </c>
      <c r="BG24" s="96" t="s">
        <v>104</v>
      </c>
    </row>
    <row r="25" spans="1:59">
      <c r="A25" s="132" t="str">
        <f>KOR2020ttl!A18</f>
        <v>TTL_C26</v>
      </c>
      <c r="B25" s="131" t="s">
        <v>175</v>
      </c>
      <c r="C25" s="149">
        <f>KOR2020ttl!B18</f>
        <v>190</v>
      </c>
      <c r="D25" s="149">
        <f>KOR2020ttl!C18</f>
        <v>41.7</v>
      </c>
      <c r="E25" s="149">
        <f>KOR2020ttl!D18</f>
        <v>2.9</v>
      </c>
      <c r="F25" s="149">
        <f>KOR2020ttl!E18</f>
        <v>24</v>
      </c>
      <c r="G25" s="149">
        <f>KOR2020ttl!F18</f>
        <v>0.2</v>
      </c>
      <c r="H25" s="149">
        <f>KOR2020ttl!G18</f>
        <v>1153.4000000000001</v>
      </c>
      <c r="I25" s="149">
        <f>KOR2020ttl!H18</f>
        <v>2014.3</v>
      </c>
      <c r="J25" s="149">
        <f>KOR2020ttl!I18</f>
        <v>105.4</v>
      </c>
      <c r="K25" s="149">
        <f>KOR2020ttl!J18</f>
        <v>369.9</v>
      </c>
      <c r="L25" s="149">
        <f>KOR2020ttl!K18</f>
        <v>884.1</v>
      </c>
      <c r="M25" s="149">
        <f>KOR2020ttl!L18</f>
        <v>1183.3</v>
      </c>
      <c r="N25" s="149">
        <f>KOR2020ttl!M18</f>
        <v>307.2</v>
      </c>
      <c r="O25" s="149">
        <f>KOR2020ttl!N18</f>
        <v>996.6</v>
      </c>
      <c r="P25" s="149">
        <f>KOR2020ttl!O18</f>
        <v>330.6</v>
      </c>
      <c r="Q25" s="149">
        <f>KOR2020ttl!P18</f>
        <v>1243.5</v>
      </c>
      <c r="R25" s="149">
        <f>KOR2020ttl!Q18</f>
        <v>1406.7</v>
      </c>
      <c r="S25" s="149">
        <f>KOR2020ttl!R18</f>
        <v>68326.8</v>
      </c>
      <c r="T25" s="149">
        <f>KOR2020ttl!S18</f>
        <v>6022.7</v>
      </c>
      <c r="U25" s="149">
        <f>KOR2020ttl!T18</f>
        <v>6736.7</v>
      </c>
      <c r="V25" s="149">
        <f>KOR2020ttl!U18</f>
        <v>6598.7</v>
      </c>
      <c r="W25" s="149">
        <f>KOR2020ttl!V18</f>
        <v>1999.5</v>
      </c>
      <c r="X25" s="149">
        <f>KOR2020ttl!W18</f>
        <v>949.1</v>
      </c>
      <c r="Y25" s="149">
        <f>KOR2020ttl!X18</f>
        <v>1235.3</v>
      </c>
      <c r="Z25" s="149">
        <f>KOR2020ttl!Y18</f>
        <v>191.4</v>
      </c>
      <c r="AA25" s="149">
        <f>KOR2020ttl!Z18</f>
        <v>2267.6</v>
      </c>
      <c r="AB25" s="149">
        <f>KOR2020ttl!AA18</f>
        <v>2636</v>
      </c>
      <c r="AC25" s="149">
        <f>KOR2020ttl!AB18</f>
        <v>235.6</v>
      </c>
      <c r="AD25" s="149">
        <f>KOR2020ttl!AC18</f>
        <v>50.7</v>
      </c>
      <c r="AE25" s="149">
        <f>KOR2020ttl!AD18</f>
        <v>57.7</v>
      </c>
      <c r="AF25" s="149">
        <f>KOR2020ttl!AE18</f>
        <v>348.9</v>
      </c>
      <c r="AG25" s="149">
        <f>KOR2020ttl!AF18</f>
        <v>102.3</v>
      </c>
      <c r="AH25" s="149">
        <f>KOR2020ttl!AG18</f>
        <v>787.7</v>
      </c>
      <c r="AI25" s="149">
        <f>KOR2020ttl!AH18</f>
        <v>1094.5999999999999</v>
      </c>
      <c r="AJ25" s="149">
        <f>KOR2020ttl!AI18</f>
        <v>1698.7</v>
      </c>
      <c r="AK25" s="149">
        <f>KOR2020ttl!AJ18</f>
        <v>2671.1</v>
      </c>
      <c r="AL25" s="149">
        <f>KOR2020ttl!AK18</f>
        <v>827.1</v>
      </c>
      <c r="AM25" s="149">
        <f>KOR2020ttl!AL18</f>
        <v>334</v>
      </c>
      <c r="AN25" s="149">
        <f>KOR2020ttl!AM18</f>
        <v>8458.9</v>
      </c>
      <c r="AO25" s="149">
        <f>KOR2020ttl!AN18</f>
        <v>683.3</v>
      </c>
      <c r="AP25" s="149">
        <f>KOR2020ttl!AO18</f>
        <v>958.7</v>
      </c>
      <c r="AQ25" s="149">
        <f>KOR2020ttl!AP18</f>
        <v>1328.5</v>
      </c>
      <c r="AR25" s="149">
        <f>KOR2020ttl!AQ18</f>
        <v>4810</v>
      </c>
      <c r="AS25" s="149">
        <f>KOR2020ttl!AR18</f>
        <v>248.8</v>
      </c>
      <c r="AT25" s="149">
        <f>KOR2020ttl!AS18</f>
        <v>1646</v>
      </c>
      <c r="AU25" s="149">
        <f>KOR2020ttl!AT18</f>
        <v>0</v>
      </c>
      <c r="AV25" s="149">
        <f>KOR2020ttl!AU18</f>
        <v>23630.799999999999</v>
      </c>
      <c r="AW25" s="149">
        <f>KOR2020ttl!AV18</f>
        <v>62</v>
      </c>
      <c r="AX25" s="149">
        <f>KOR2020ttl!AW18</f>
        <v>33</v>
      </c>
      <c r="AY25" s="149">
        <f>KOR2020ttl!AX18</f>
        <v>26223.9</v>
      </c>
      <c r="AZ25" s="149">
        <f>KOR2020ttl!AY18</f>
        <v>1381.2</v>
      </c>
      <c r="BA25" s="149">
        <f>KOR2020ttl!AZ18</f>
        <v>45.7</v>
      </c>
      <c r="BB25" s="149">
        <f>KOR2020ttl!BA18</f>
        <v>51</v>
      </c>
      <c r="BC25" s="149">
        <f>KOR2020ttl!BB18</f>
        <v>137650.29999999999</v>
      </c>
      <c r="BD25" s="149">
        <f>KOR2020ttl!BC18</f>
        <v>-71282.8</v>
      </c>
      <c r="BE25" s="150">
        <f t="shared" si="0"/>
        <v>133560.20000000001</v>
      </c>
      <c r="BF25" s="150">
        <f t="shared" si="1"/>
        <v>322638.09999999998</v>
      </c>
      <c r="BG25" s="96" t="s">
        <v>105</v>
      </c>
    </row>
    <row r="26" spans="1:59">
      <c r="A26" s="132" t="str">
        <f>KOR2020ttl!A19</f>
        <v>TTL_C27</v>
      </c>
      <c r="B26" s="131" t="s">
        <v>175</v>
      </c>
      <c r="C26" s="149">
        <f>KOR2020ttl!B19</f>
        <v>46</v>
      </c>
      <c r="D26" s="149">
        <f>KOR2020ttl!C19</f>
        <v>78.5</v>
      </c>
      <c r="E26" s="149">
        <f>KOR2020ttl!D19</f>
        <v>3.3</v>
      </c>
      <c r="F26" s="149">
        <f>KOR2020ttl!E19</f>
        <v>21.3</v>
      </c>
      <c r="G26" s="149">
        <f>KOR2020ttl!F19</f>
        <v>0.1</v>
      </c>
      <c r="H26" s="149">
        <f>KOR2020ttl!G19</f>
        <v>266</v>
      </c>
      <c r="I26" s="149">
        <f>KOR2020ttl!H19</f>
        <v>627.79999999999995</v>
      </c>
      <c r="J26" s="149">
        <f>KOR2020ttl!I19</f>
        <v>42.3</v>
      </c>
      <c r="K26" s="149">
        <f>KOR2020ttl!J19</f>
        <v>106.8</v>
      </c>
      <c r="L26" s="149">
        <f>KOR2020ttl!K19</f>
        <v>277.10000000000002</v>
      </c>
      <c r="M26" s="149">
        <f>KOR2020ttl!L19</f>
        <v>350.2</v>
      </c>
      <c r="N26" s="149">
        <f>KOR2020ttl!M19</f>
        <v>71.8</v>
      </c>
      <c r="O26" s="149">
        <f>KOR2020ttl!N19</f>
        <v>385</v>
      </c>
      <c r="P26" s="149">
        <f>KOR2020ttl!O19</f>
        <v>197</v>
      </c>
      <c r="Q26" s="149">
        <f>KOR2020ttl!P19</f>
        <v>797.5</v>
      </c>
      <c r="R26" s="149">
        <f>KOR2020ttl!Q19</f>
        <v>906.1</v>
      </c>
      <c r="S26" s="149">
        <f>KOR2020ttl!R19</f>
        <v>5404.3</v>
      </c>
      <c r="T26" s="149">
        <f>KOR2020ttl!S19</f>
        <v>12533.2</v>
      </c>
      <c r="U26" s="149">
        <f>KOR2020ttl!T19</f>
        <v>4771.1000000000004</v>
      </c>
      <c r="V26" s="149">
        <f>KOR2020ttl!U19</f>
        <v>10461.4</v>
      </c>
      <c r="W26" s="149">
        <f>KOR2020ttl!V19</f>
        <v>1511.4</v>
      </c>
      <c r="X26" s="149">
        <f>KOR2020ttl!W19</f>
        <v>814.9</v>
      </c>
      <c r="Y26" s="149">
        <f>KOR2020ttl!X19</f>
        <v>1752.3</v>
      </c>
      <c r="Z26" s="149">
        <f>KOR2020ttl!Y19</f>
        <v>136.30000000000001</v>
      </c>
      <c r="AA26" s="149">
        <f>KOR2020ttl!Z19</f>
        <v>8947.1</v>
      </c>
      <c r="AB26" s="149">
        <f>KOR2020ttl!AA19</f>
        <v>663.7</v>
      </c>
      <c r="AC26" s="149">
        <f>KOR2020ttl!AB19</f>
        <v>1121.5999999999999</v>
      </c>
      <c r="AD26" s="149">
        <f>KOR2020ttl!AC19</f>
        <v>45.3</v>
      </c>
      <c r="AE26" s="149">
        <f>KOR2020ttl!AD19</f>
        <v>33.6</v>
      </c>
      <c r="AF26" s="149">
        <f>KOR2020ttl!AE19</f>
        <v>451.9</v>
      </c>
      <c r="AG26" s="149">
        <f>KOR2020ttl!AF19</f>
        <v>111</v>
      </c>
      <c r="AH26" s="149">
        <f>KOR2020ttl!AG19</f>
        <v>739.8</v>
      </c>
      <c r="AI26" s="149">
        <f>KOR2020ttl!AH19</f>
        <v>227.8</v>
      </c>
      <c r="AJ26" s="149">
        <f>KOR2020ttl!AI19</f>
        <v>700.6</v>
      </c>
      <c r="AK26" s="149">
        <f>KOR2020ttl!AJ19</f>
        <v>181.3</v>
      </c>
      <c r="AL26" s="149">
        <f>KOR2020ttl!AK19</f>
        <v>275.39999999999998</v>
      </c>
      <c r="AM26" s="149">
        <f>KOR2020ttl!AL19</f>
        <v>253.9</v>
      </c>
      <c r="AN26" s="149">
        <f>KOR2020ttl!AM19</f>
        <v>2086.9</v>
      </c>
      <c r="AO26" s="149">
        <f>KOR2020ttl!AN19</f>
        <v>472.7</v>
      </c>
      <c r="AP26" s="149">
        <f>KOR2020ttl!AO19</f>
        <v>463.7</v>
      </c>
      <c r="AQ26" s="149">
        <f>KOR2020ttl!AP19</f>
        <v>405.4</v>
      </c>
      <c r="AR26" s="149">
        <f>KOR2020ttl!AQ19</f>
        <v>463</v>
      </c>
      <c r="AS26" s="149">
        <f>KOR2020ttl!AR19</f>
        <v>266.60000000000002</v>
      </c>
      <c r="AT26" s="149">
        <f>KOR2020ttl!AS19</f>
        <v>1309.5</v>
      </c>
      <c r="AU26" s="149">
        <f>KOR2020ttl!AT19</f>
        <v>0</v>
      </c>
      <c r="AV26" s="149">
        <f>KOR2020ttl!AU19</f>
        <v>7216.1</v>
      </c>
      <c r="AW26" s="149">
        <f>KOR2020ttl!AV19</f>
        <v>37.1</v>
      </c>
      <c r="AX26" s="149">
        <f>KOR2020ttl!AW19</f>
        <v>2.9</v>
      </c>
      <c r="AY26" s="149">
        <f>KOR2020ttl!AX19</f>
        <v>7788.5</v>
      </c>
      <c r="AZ26" s="149">
        <f>KOR2020ttl!AY19</f>
        <v>466.9</v>
      </c>
      <c r="BA26" s="149">
        <f>KOR2020ttl!AZ19</f>
        <v>18.899999999999999</v>
      </c>
      <c r="BB26" s="149">
        <f>KOR2020ttl!BA19</f>
        <v>19.7</v>
      </c>
      <c r="BC26" s="149">
        <f>KOR2020ttl!BB19</f>
        <v>22013.3</v>
      </c>
      <c r="BD26" s="149">
        <f>KOR2020ttl!BC19</f>
        <v>-13538.7</v>
      </c>
      <c r="BE26" s="150">
        <f t="shared" si="0"/>
        <v>60782.500000000015</v>
      </c>
      <c r="BF26" s="150">
        <f t="shared" si="1"/>
        <v>98345.900000000009</v>
      </c>
      <c r="BG26" s="96" t="s">
        <v>106</v>
      </c>
    </row>
    <row r="27" spans="1:59">
      <c r="A27" s="132" t="str">
        <f>KOR2020ttl!A20</f>
        <v>TTL_C28</v>
      </c>
      <c r="B27" s="131" t="s">
        <v>175</v>
      </c>
      <c r="C27" s="149">
        <f>KOR2020ttl!B20</f>
        <v>124.2</v>
      </c>
      <c r="D27" s="149">
        <f>KOR2020ttl!C20</f>
        <v>72.2</v>
      </c>
      <c r="E27" s="149">
        <f>KOR2020ttl!D20</f>
        <v>6.7</v>
      </c>
      <c r="F27" s="149">
        <f>KOR2020ttl!E20</f>
        <v>70.5</v>
      </c>
      <c r="G27" s="149">
        <f>KOR2020ttl!F20</f>
        <v>0.8</v>
      </c>
      <c r="H27" s="149">
        <f>KOR2020ttl!G20</f>
        <v>521.5</v>
      </c>
      <c r="I27" s="149">
        <f>KOR2020ttl!H20</f>
        <v>956.8</v>
      </c>
      <c r="J27" s="149">
        <f>KOR2020ttl!I20</f>
        <v>54.6</v>
      </c>
      <c r="K27" s="149">
        <f>KOR2020ttl!J20</f>
        <v>157.4</v>
      </c>
      <c r="L27" s="149">
        <f>KOR2020ttl!K20</f>
        <v>1302.0999999999999</v>
      </c>
      <c r="M27" s="149">
        <f>KOR2020ttl!L20</f>
        <v>569.5</v>
      </c>
      <c r="N27" s="149">
        <f>KOR2020ttl!M20</f>
        <v>104.9</v>
      </c>
      <c r="O27" s="149">
        <f>KOR2020ttl!N20</f>
        <v>2172.1</v>
      </c>
      <c r="P27" s="149">
        <f>KOR2020ttl!O20</f>
        <v>376.4</v>
      </c>
      <c r="Q27" s="149">
        <f>KOR2020ttl!P20</f>
        <v>1327.5</v>
      </c>
      <c r="R27" s="149">
        <f>KOR2020ttl!Q20</f>
        <v>2532.3000000000002</v>
      </c>
      <c r="S27" s="149">
        <f>KOR2020ttl!R20</f>
        <v>2366.3000000000002</v>
      </c>
      <c r="T27" s="149">
        <f>KOR2020ttl!S20</f>
        <v>2206.8000000000002</v>
      </c>
      <c r="U27" s="149">
        <f>KOR2020ttl!T20</f>
        <v>20196.3</v>
      </c>
      <c r="V27" s="149">
        <f>KOR2020ttl!U20</f>
        <v>3848.2</v>
      </c>
      <c r="W27" s="149">
        <f>KOR2020ttl!V20</f>
        <v>3302.1</v>
      </c>
      <c r="X27" s="149">
        <f>KOR2020ttl!W20</f>
        <v>954.2</v>
      </c>
      <c r="Y27" s="149">
        <f>KOR2020ttl!X20</f>
        <v>584.20000000000005</v>
      </c>
      <c r="Z27" s="149">
        <f>KOR2020ttl!Y20</f>
        <v>428.1</v>
      </c>
      <c r="AA27" s="149">
        <f>KOR2020ttl!Z20</f>
        <v>5935.7</v>
      </c>
      <c r="AB27" s="149">
        <f>KOR2020ttl!AA20</f>
        <v>625.6</v>
      </c>
      <c r="AC27" s="149">
        <f>KOR2020ttl!AB20</f>
        <v>109</v>
      </c>
      <c r="AD27" s="149">
        <f>KOR2020ttl!AC20</f>
        <v>139.30000000000001</v>
      </c>
      <c r="AE27" s="149">
        <f>KOR2020ttl!AD20</f>
        <v>209.4</v>
      </c>
      <c r="AF27" s="149">
        <f>KOR2020ttl!AE20</f>
        <v>180.8</v>
      </c>
      <c r="AG27" s="149">
        <f>KOR2020ttl!AF20</f>
        <v>13.3</v>
      </c>
      <c r="AH27" s="149">
        <f>KOR2020ttl!AG20</f>
        <v>188.8</v>
      </c>
      <c r="AI27" s="149">
        <f>KOR2020ttl!AH20</f>
        <v>44.2</v>
      </c>
      <c r="AJ27" s="149">
        <f>KOR2020ttl!AI20</f>
        <v>57.4</v>
      </c>
      <c r="AK27" s="149">
        <f>KOR2020ttl!AJ20</f>
        <v>54.3</v>
      </c>
      <c r="AL27" s="149">
        <f>KOR2020ttl!AK20</f>
        <v>133</v>
      </c>
      <c r="AM27" s="149">
        <f>KOR2020ttl!AL20</f>
        <v>121.4</v>
      </c>
      <c r="AN27" s="149">
        <f>KOR2020ttl!AM20</f>
        <v>1074.5999999999999</v>
      </c>
      <c r="AO27" s="149">
        <f>KOR2020ttl!AN20</f>
        <v>210.8</v>
      </c>
      <c r="AP27" s="149">
        <f>KOR2020ttl!AO20</f>
        <v>298.89999999999998</v>
      </c>
      <c r="AQ27" s="149">
        <f>KOR2020ttl!AP20</f>
        <v>323</v>
      </c>
      <c r="AR27" s="149">
        <f>KOR2020ttl!AQ20</f>
        <v>360.3</v>
      </c>
      <c r="AS27" s="149">
        <f>KOR2020ttl!AR20</f>
        <v>65.2</v>
      </c>
      <c r="AT27" s="149">
        <f>KOR2020ttl!AS20</f>
        <v>208.3</v>
      </c>
      <c r="AU27" s="149">
        <f>KOR2020ttl!AT20</f>
        <v>0</v>
      </c>
      <c r="AV27" s="149">
        <f>KOR2020ttl!AU20</f>
        <v>2868.2</v>
      </c>
      <c r="AW27" s="149">
        <f>KOR2020ttl!AV20</f>
        <v>21.5</v>
      </c>
      <c r="AX27" s="149">
        <f>KOR2020ttl!AW20</f>
        <v>6.3</v>
      </c>
      <c r="AY27" s="149">
        <f>KOR2020ttl!AX20</f>
        <v>40412.699999999997</v>
      </c>
      <c r="AZ27" s="149">
        <f>KOR2020ttl!AY20</f>
        <v>653.29999999999995</v>
      </c>
      <c r="BA27" s="149">
        <f>KOR2020ttl!AZ20</f>
        <v>2.8</v>
      </c>
      <c r="BB27" s="149">
        <f>KOR2020ttl!BA20</f>
        <v>2.2999999999999998</v>
      </c>
      <c r="BC27" s="149">
        <f>KOR2020ttl!BB20</f>
        <v>43135.1</v>
      </c>
      <c r="BD27" s="149">
        <f>KOR2020ttl!BC20</f>
        <v>-22865</v>
      </c>
      <c r="BE27" s="150">
        <f t="shared" si="0"/>
        <v>54589</v>
      </c>
      <c r="BF27" s="150">
        <f t="shared" si="1"/>
        <v>141691.20000000001</v>
      </c>
      <c r="BG27" s="96" t="s">
        <v>107</v>
      </c>
    </row>
    <row r="28" spans="1:59">
      <c r="A28" s="132" t="str">
        <f>KOR2020ttl!A21</f>
        <v>TTL_C29</v>
      </c>
      <c r="B28" s="131" t="s">
        <v>175</v>
      </c>
      <c r="C28" s="149">
        <f>KOR2020ttl!B21</f>
        <v>50.5</v>
      </c>
      <c r="D28" s="149">
        <f>KOR2020ttl!C21</f>
        <v>25.3</v>
      </c>
      <c r="E28" s="149">
        <f>KOR2020ttl!D21</f>
        <v>1.9</v>
      </c>
      <c r="F28" s="149">
        <f>KOR2020ttl!E21</f>
        <v>33.9</v>
      </c>
      <c r="G28" s="149">
        <f>KOR2020ttl!F21</f>
        <v>0.1</v>
      </c>
      <c r="H28" s="149">
        <f>KOR2020ttl!G21</f>
        <v>280.5</v>
      </c>
      <c r="I28" s="149">
        <f>KOR2020ttl!H21</f>
        <v>627.70000000000005</v>
      </c>
      <c r="J28" s="149">
        <f>KOR2020ttl!I21</f>
        <v>39.9</v>
      </c>
      <c r="K28" s="149">
        <f>KOR2020ttl!J21</f>
        <v>108.6</v>
      </c>
      <c r="L28" s="149">
        <f>KOR2020ttl!K21</f>
        <v>224.3</v>
      </c>
      <c r="M28" s="149">
        <f>KOR2020ttl!L21</f>
        <v>292.7</v>
      </c>
      <c r="N28" s="149">
        <f>KOR2020ttl!M21</f>
        <v>79.5</v>
      </c>
      <c r="O28" s="149">
        <f>KOR2020ttl!N21</f>
        <v>451.9</v>
      </c>
      <c r="P28" s="149">
        <f>KOR2020ttl!O21</f>
        <v>277.89999999999998</v>
      </c>
      <c r="Q28" s="149">
        <f>KOR2020ttl!P21</f>
        <v>549</v>
      </c>
      <c r="R28" s="149">
        <f>KOR2020ttl!Q21</f>
        <v>603.9</v>
      </c>
      <c r="S28" s="149">
        <f>KOR2020ttl!R21</f>
        <v>1239.5999999999999</v>
      </c>
      <c r="T28" s="149">
        <f>KOR2020ttl!S21</f>
        <v>1889.4</v>
      </c>
      <c r="U28" s="149">
        <f>KOR2020ttl!T21</f>
        <v>2053.4</v>
      </c>
      <c r="V28" s="149">
        <f>KOR2020ttl!U21</f>
        <v>51068.800000000003</v>
      </c>
      <c r="W28" s="149">
        <f>KOR2020ttl!V21</f>
        <v>501.7</v>
      </c>
      <c r="X28" s="149">
        <f>KOR2020ttl!W21</f>
        <v>200.9</v>
      </c>
      <c r="Y28" s="149">
        <f>KOR2020ttl!X21</f>
        <v>283.10000000000002</v>
      </c>
      <c r="Z28" s="149">
        <f>KOR2020ttl!Y21</f>
        <v>172.9</v>
      </c>
      <c r="AA28" s="149">
        <f>KOR2020ttl!Z21</f>
        <v>1309</v>
      </c>
      <c r="AB28" s="149">
        <f>KOR2020ttl!AA21</f>
        <v>513.70000000000005</v>
      </c>
      <c r="AC28" s="149">
        <f>KOR2020ttl!AB21</f>
        <v>3596.8</v>
      </c>
      <c r="AD28" s="149">
        <f>KOR2020ttl!AC21</f>
        <v>18.899999999999999</v>
      </c>
      <c r="AE28" s="149">
        <f>KOR2020ttl!AD21</f>
        <v>12.6</v>
      </c>
      <c r="AF28" s="149">
        <f>KOR2020ttl!AE21</f>
        <v>951.7</v>
      </c>
      <c r="AG28" s="149">
        <f>KOR2020ttl!AF21</f>
        <v>487.1</v>
      </c>
      <c r="AH28" s="149">
        <f>KOR2020ttl!AG21</f>
        <v>162</v>
      </c>
      <c r="AI28" s="149">
        <f>KOR2020ttl!AH21</f>
        <v>97.8</v>
      </c>
      <c r="AJ28" s="149">
        <f>KOR2020ttl!AI21</f>
        <v>119.4</v>
      </c>
      <c r="AK28" s="149">
        <f>KOR2020ttl!AJ21</f>
        <v>56</v>
      </c>
      <c r="AL28" s="149">
        <f>KOR2020ttl!AK21</f>
        <v>114</v>
      </c>
      <c r="AM28" s="149">
        <f>KOR2020ttl!AL21</f>
        <v>52.3</v>
      </c>
      <c r="AN28" s="149">
        <f>KOR2020ttl!AM21</f>
        <v>1509.3</v>
      </c>
      <c r="AO28" s="149">
        <f>KOR2020ttl!AN21</f>
        <v>382.9</v>
      </c>
      <c r="AP28" s="149">
        <f>KOR2020ttl!AO21</f>
        <v>484.5</v>
      </c>
      <c r="AQ28" s="149">
        <f>KOR2020ttl!AP21</f>
        <v>147.5</v>
      </c>
      <c r="AR28" s="149">
        <f>KOR2020ttl!AQ21</f>
        <v>368.1</v>
      </c>
      <c r="AS28" s="149">
        <f>KOR2020ttl!AR21</f>
        <v>132.30000000000001</v>
      </c>
      <c r="AT28" s="149">
        <f>KOR2020ttl!AS21</f>
        <v>4825.3999999999996</v>
      </c>
      <c r="AU28" s="149">
        <f>KOR2020ttl!AT21</f>
        <v>0</v>
      </c>
      <c r="AV28" s="149">
        <f>KOR2020ttl!AU21</f>
        <v>25898.2</v>
      </c>
      <c r="AW28" s="149">
        <f>KOR2020ttl!AV21</f>
        <v>17.2</v>
      </c>
      <c r="AX28" s="149">
        <f>KOR2020ttl!AW21</f>
        <v>9.5</v>
      </c>
      <c r="AY28" s="149">
        <f>KOR2020ttl!AX21</f>
        <v>18961.3</v>
      </c>
      <c r="AZ28" s="149">
        <f>KOR2020ttl!AY21</f>
        <v>911.3</v>
      </c>
      <c r="BA28" s="149">
        <f>KOR2020ttl!AZ21</f>
        <v>29.1</v>
      </c>
      <c r="BB28" s="149">
        <f>KOR2020ttl!BA21</f>
        <v>34.299999999999997</v>
      </c>
      <c r="BC28" s="149">
        <f>KOR2020ttl!BB21</f>
        <v>58274.7</v>
      </c>
      <c r="BD28" s="149">
        <f>KOR2020ttl!BC21</f>
        <v>-13256.1</v>
      </c>
      <c r="BE28" s="150">
        <f t="shared" si="0"/>
        <v>76398.7</v>
      </c>
      <c r="BF28" s="150">
        <f t="shared" si="1"/>
        <v>180534.3</v>
      </c>
      <c r="BG28" s="96" t="s">
        <v>108</v>
      </c>
    </row>
    <row r="29" spans="1:59">
      <c r="A29" s="132" t="str">
        <f>KOR2020ttl!A22</f>
        <v>TTL_C30</v>
      </c>
      <c r="B29" s="131" t="s">
        <v>175</v>
      </c>
      <c r="C29" s="149">
        <f>KOR2020ttl!B22</f>
        <v>13.6</v>
      </c>
      <c r="D29" s="149">
        <f>KOR2020ttl!C22</f>
        <v>279</v>
      </c>
      <c r="E29" s="149">
        <f>KOR2020ttl!D22</f>
        <v>3.5</v>
      </c>
      <c r="F29" s="149">
        <f>KOR2020ttl!E22</f>
        <v>51.2</v>
      </c>
      <c r="G29" s="149">
        <f>KOR2020ttl!F22</f>
        <v>0</v>
      </c>
      <c r="H29" s="149">
        <f>KOR2020ttl!G22</f>
        <v>234.6</v>
      </c>
      <c r="I29" s="149">
        <f>KOR2020ttl!H22</f>
        <v>635.29999999999995</v>
      </c>
      <c r="J29" s="149">
        <f>KOR2020ttl!I22</f>
        <v>30.8</v>
      </c>
      <c r="K29" s="149">
        <f>KOR2020ttl!J22</f>
        <v>70.599999999999994</v>
      </c>
      <c r="L29" s="149">
        <f>KOR2020ttl!K22</f>
        <v>87.6</v>
      </c>
      <c r="M29" s="149">
        <f>KOR2020ttl!L22</f>
        <v>159.80000000000001</v>
      </c>
      <c r="N29" s="149">
        <f>KOR2020ttl!M22</f>
        <v>46.6</v>
      </c>
      <c r="O29" s="149">
        <f>KOR2020ttl!N22</f>
        <v>197.2</v>
      </c>
      <c r="P29" s="149">
        <f>KOR2020ttl!O22</f>
        <v>78.5</v>
      </c>
      <c r="Q29" s="149">
        <f>KOR2020ttl!P22</f>
        <v>240.3</v>
      </c>
      <c r="R29" s="149">
        <f>KOR2020ttl!Q22</f>
        <v>497.6</v>
      </c>
      <c r="S29" s="149">
        <f>KOR2020ttl!R22</f>
        <v>445.8</v>
      </c>
      <c r="T29" s="149">
        <f>KOR2020ttl!S22</f>
        <v>250.3</v>
      </c>
      <c r="U29" s="149">
        <f>KOR2020ttl!T22</f>
        <v>639.4</v>
      </c>
      <c r="V29" s="149">
        <f>KOR2020ttl!U22</f>
        <v>375.7</v>
      </c>
      <c r="W29" s="149">
        <f>KOR2020ttl!V22</f>
        <v>3853</v>
      </c>
      <c r="X29" s="149">
        <f>KOR2020ttl!W22</f>
        <v>122.8</v>
      </c>
      <c r="Y29" s="149">
        <f>KOR2020ttl!X22</f>
        <v>52.6</v>
      </c>
      <c r="Z29" s="149">
        <f>KOR2020ttl!Y22</f>
        <v>16.5</v>
      </c>
      <c r="AA29" s="149">
        <f>KOR2020ttl!Z22</f>
        <v>483.8</v>
      </c>
      <c r="AB29" s="149">
        <f>KOR2020ttl!AA22</f>
        <v>72.400000000000006</v>
      </c>
      <c r="AC29" s="149">
        <f>KOR2020ttl!AB22</f>
        <v>427.2</v>
      </c>
      <c r="AD29" s="149">
        <f>KOR2020ttl!AC22</f>
        <v>1200.5999999999999</v>
      </c>
      <c r="AE29" s="149">
        <f>KOR2020ttl!AD22</f>
        <v>1576.6</v>
      </c>
      <c r="AF29" s="149">
        <f>KOR2020ttl!AE22</f>
        <v>54.2</v>
      </c>
      <c r="AG29" s="149">
        <f>KOR2020ttl!AF22</f>
        <v>12.4</v>
      </c>
      <c r="AH29" s="149">
        <f>KOR2020ttl!AG22</f>
        <v>31.3</v>
      </c>
      <c r="AI29" s="149">
        <f>KOR2020ttl!AH22</f>
        <v>9.4</v>
      </c>
      <c r="AJ29" s="149">
        <f>KOR2020ttl!AI22</f>
        <v>11.2</v>
      </c>
      <c r="AK29" s="149">
        <f>KOR2020ttl!AJ22</f>
        <v>6</v>
      </c>
      <c r="AL29" s="149">
        <f>KOR2020ttl!AK22</f>
        <v>19.899999999999999</v>
      </c>
      <c r="AM29" s="149">
        <f>KOR2020ttl!AL22</f>
        <v>5.5</v>
      </c>
      <c r="AN29" s="149">
        <f>KOR2020ttl!AM22</f>
        <v>217</v>
      </c>
      <c r="AO29" s="149">
        <f>KOR2020ttl!AN22</f>
        <v>104.3</v>
      </c>
      <c r="AP29" s="149">
        <f>KOR2020ttl!AO22</f>
        <v>2830.2</v>
      </c>
      <c r="AQ29" s="149">
        <f>KOR2020ttl!AP22</f>
        <v>41.1</v>
      </c>
      <c r="AR29" s="149">
        <f>KOR2020ttl!AQ22</f>
        <v>161.6</v>
      </c>
      <c r="AS29" s="149">
        <f>KOR2020ttl!AR22</f>
        <v>13.9</v>
      </c>
      <c r="AT29" s="149">
        <f>KOR2020ttl!AS22</f>
        <v>59.5</v>
      </c>
      <c r="AU29" s="149">
        <f>KOR2020ttl!AT22</f>
        <v>0</v>
      </c>
      <c r="AV29" s="149">
        <f>KOR2020ttl!AU22</f>
        <v>577.29999999999995</v>
      </c>
      <c r="AW29" s="149">
        <f>KOR2020ttl!AV22</f>
        <v>0.8</v>
      </c>
      <c r="AX29" s="149">
        <f>KOR2020ttl!AW22</f>
        <v>0.5</v>
      </c>
      <c r="AY29" s="149">
        <f>KOR2020ttl!AX22</f>
        <v>14085</v>
      </c>
      <c r="AZ29" s="149">
        <f>KOR2020ttl!AY22</f>
        <v>280.7</v>
      </c>
      <c r="BA29" s="149">
        <f>KOR2020ttl!AZ22</f>
        <v>0.4</v>
      </c>
      <c r="BB29" s="149">
        <f>KOR2020ttl!BA22</f>
        <v>0.2</v>
      </c>
      <c r="BC29" s="149">
        <f>KOR2020ttl!BB22</f>
        <v>18291.5</v>
      </c>
      <c r="BD29" s="149">
        <f>KOR2020ttl!BC22</f>
        <v>-7978.8</v>
      </c>
      <c r="BE29" s="150">
        <f t="shared" si="0"/>
        <v>15720.4</v>
      </c>
      <c r="BF29" s="150">
        <f t="shared" si="1"/>
        <v>48956.800000000003</v>
      </c>
      <c r="BG29" s="96" t="s">
        <v>109</v>
      </c>
    </row>
    <row r="30" spans="1:59">
      <c r="A30" s="132" t="str">
        <f>KOR2020ttl!A23</f>
        <v>TTL_C31T33</v>
      </c>
      <c r="B30" s="131" t="s">
        <v>175</v>
      </c>
      <c r="C30" s="149">
        <f>KOR2020ttl!B23</f>
        <v>54.2</v>
      </c>
      <c r="D30" s="149">
        <f>KOR2020ttl!C23</f>
        <v>33.6</v>
      </c>
      <c r="E30" s="149">
        <f>KOR2020ttl!D23</f>
        <v>4.4000000000000004</v>
      </c>
      <c r="F30" s="149">
        <f>KOR2020ttl!E23</f>
        <v>29.1</v>
      </c>
      <c r="G30" s="149">
        <f>KOR2020ttl!F23</f>
        <v>0.2</v>
      </c>
      <c r="H30" s="149">
        <f>KOR2020ttl!G23</f>
        <v>1184.5</v>
      </c>
      <c r="I30" s="149">
        <f>KOR2020ttl!H23</f>
        <v>3478.1</v>
      </c>
      <c r="J30" s="149">
        <f>KOR2020ttl!I23</f>
        <v>139.30000000000001</v>
      </c>
      <c r="K30" s="149">
        <f>KOR2020ttl!J23</f>
        <v>349.9</v>
      </c>
      <c r="L30" s="149">
        <f>KOR2020ttl!K23</f>
        <v>201</v>
      </c>
      <c r="M30" s="149">
        <f>KOR2020ttl!L23</f>
        <v>715</v>
      </c>
      <c r="N30" s="149">
        <f>KOR2020ttl!M23</f>
        <v>215.6</v>
      </c>
      <c r="O30" s="149">
        <f>KOR2020ttl!N23</f>
        <v>872.6</v>
      </c>
      <c r="P30" s="149">
        <f>KOR2020ttl!O23</f>
        <v>308.2</v>
      </c>
      <c r="Q30" s="149">
        <f>KOR2020ttl!P23</f>
        <v>1032.5</v>
      </c>
      <c r="R30" s="149">
        <f>KOR2020ttl!Q23</f>
        <v>1144</v>
      </c>
      <c r="S30" s="149">
        <f>KOR2020ttl!R23</f>
        <v>1970.5</v>
      </c>
      <c r="T30" s="149">
        <f>KOR2020ttl!S23</f>
        <v>865.1</v>
      </c>
      <c r="U30" s="149">
        <f>KOR2020ttl!T23</f>
        <v>1595</v>
      </c>
      <c r="V30" s="149">
        <f>KOR2020ttl!U23</f>
        <v>923.2</v>
      </c>
      <c r="W30" s="149">
        <f>KOR2020ttl!V23</f>
        <v>1080.9000000000001</v>
      </c>
      <c r="X30" s="149">
        <f>KOR2020ttl!W23</f>
        <v>1127.4000000000001</v>
      </c>
      <c r="Y30" s="149">
        <f>KOR2020ttl!X23</f>
        <v>133.4</v>
      </c>
      <c r="Z30" s="149">
        <f>KOR2020ttl!Y23</f>
        <v>76.3</v>
      </c>
      <c r="AA30" s="149">
        <f>KOR2020ttl!Z23</f>
        <v>1911.7</v>
      </c>
      <c r="AB30" s="149">
        <f>KOR2020ttl!AA23</f>
        <v>710.2</v>
      </c>
      <c r="AC30" s="149">
        <f>KOR2020ttl!AB23</f>
        <v>57.3</v>
      </c>
      <c r="AD30" s="149">
        <f>KOR2020ttl!AC23</f>
        <v>9.9</v>
      </c>
      <c r="AE30" s="149">
        <f>KOR2020ttl!AD23</f>
        <v>5.6</v>
      </c>
      <c r="AF30" s="149">
        <f>KOR2020ttl!AE23</f>
        <v>116.5</v>
      </c>
      <c r="AG30" s="149">
        <f>KOR2020ttl!AF23</f>
        <v>35.1</v>
      </c>
      <c r="AH30" s="149">
        <f>KOR2020ttl!AG23</f>
        <v>1014.6</v>
      </c>
      <c r="AI30" s="149">
        <f>KOR2020ttl!AH23</f>
        <v>194.8</v>
      </c>
      <c r="AJ30" s="149">
        <f>KOR2020ttl!AI23</f>
        <v>79.3</v>
      </c>
      <c r="AK30" s="149">
        <f>KOR2020ttl!AJ23</f>
        <v>103</v>
      </c>
      <c r="AL30" s="149">
        <f>KOR2020ttl!AK23</f>
        <v>372.8</v>
      </c>
      <c r="AM30" s="149">
        <f>KOR2020ttl!AL23</f>
        <v>493.4</v>
      </c>
      <c r="AN30" s="149">
        <f>KOR2020ttl!AM23</f>
        <v>1166.7</v>
      </c>
      <c r="AO30" s="149">
        <f>KOR2020ttl!AN23</f>
        <v>524.79999999999995</v>
      </c>
      <c r="AP30" s="149">
        <f>KOR2020ttl!AO23</f>
        <v>683.4</v>
      </c>
      <c r="AQ30" s="149">
        <f>KOR2020ttl!AP23</f>
        <v>1832.8</v>
      </c>
      <c r="AR30" s="149">
        <f>KOR2020ttl!AQ23</f>
        <v>1168</v>
      </c>
      <c r="AS30" s="149">
        <f>KOR2020ttl!AR23</f>
        <v>689.3</v>
      </c>
      <c r="AT30" s="149">
        <f>KOR2020ttl!AS23</f>
        <v>294.2</v>
      </c>
      <c r="AU30" s="149">
        <f>KOR2020ttl!AT23</f>
        <v>0</v>
      </c>
      <c r="AV30" s="149">
        <f>KOR2020ttl!AU23</f>
        <v>7461.6</v>
      </c>
      <c r="AW30" s="149">
        <f>KOR2020ttl!AV23</f>
        <v>20.5</v>
      </c>
      <c r="AX30" s="149">
        <f>KOR2020ttl!AW23</f>
        <v>3.5</v>
      </c>
      <c r="AY30" s="149">
        <f>KOR2020ttl!AX23</f>
        <v>2808.9</v>
      </c>
      <c r="AZ30" s="149">
        <f>KOR2020ttl!AY23</f>
        <v>17.899999999999999</v>
      </c>
      <c r="BA30" s="149">
        <f>KOR2020ttl!AZ23</f>
        <v>163</v>
      </c>
      <c r="BB30" s="149">
        <f>KOR2020ttl!BA23</f>
        <v>103.1</v>
      </c>
      <c r="BC30" s="149">
        <f>KOR2020ttl!BB23</f>
        <v>2407.5</v>
      </c>
      <c r="BD30" s="149">
        <f>KOR2020ttl!BC23</f>
        <v>-13313.6</v>
      </c>
      <c r="BE30" s="150">
        <f t="shared" si="0"/>
        <v>28997.4</v>
      </c>
      <c r="BF30" s="150">
        <f t="shared" si="1"/>
        <v>41983.4</v>
      </c>
      <c r="BG30" s="96" t="s">
        <v>110</v>
      </c>
    </row>
    <row r="31" spans="1:59">
      <c r="A31" s="132" t="str">
        <f>KOR2020ttl!A24</f>
        <v>TTL_D</v>
      </c>
      <c r="B31" s="131" t="s">
        <v>175</v>
      </c>
      <c r="C31" s="149">
        <f>KOR2020ttl!B24</f>
        <v>498</v>
      </c>
      <c r="D31" s="149">
        <f>KOR2020ttl!C24</f>
        <v>114.8</v>
      </c>
      <c r="E31" s="149">
        <f>KOR2020ttl!D24</f>
        <v>3.1</v>
      </c>
      <c r="F31" s="149">
        <f>KOR2020ttl!E24</f>
        <v>77.900000000000006</v>
      </c>
      <c r="G31" s="149">
        <f>KOR2020ttl!F24</f>
        <v>0.4</v>
      </c>
      <c r="H31" s="149">
        <f>KOR2020ttl!G24</f>
        <v>931.4</v>
      </c>
      <c r="I31" s="149">
        <f>KOR2020ttl!H24</f>
        <v>647</v>
      </c>
      <c r="J31" s="149">
        <f>KOR2020ttl!I24</f>
        <v>123.5</v>
      </c>
      <c r="K31" s="149">
        <f>KOR2020ttl!J24</f>
        <v>927.4</v>
      </c>
      <c r="L31" s="149">
        <f>KOR2020ttl!K24</f>
        <v>2847.8</v>
      </c>
      <c r="M31" s="149">
        <f>KOR2020ttl!L24</f>
        <v>3655.7</v>
      </c>
      <c r="N31" s="149">
        <f>KOR2020ttl!M24</f>
        <v>146.30000000000001</v>
      </c>
      <c r="O31" s="149">
        <f>KOR2020ttl!N24</f>
        <v>1066.0999999999999</v>
      </c>
      <c r="P31" s="149">
        <f>KOR2020ttl!O24</f>
        <v>1187.5</v>
      </c>
      <c r="Q31" s="149">
        <f>KOR2020ttl!P24</f>
        <v>6033.9</v>
      </c>
      <c r="R31" s="149">
        <f>KOR2020ttl!Q24</f>
        <v>1319.2</v>
      </c>
      <c r="S31" s="149">
        <f>KOR2020ttl!R24</f>
        <v>2168.1</v>
      </c>
      <c r="T31" s="149">
        <f>KOR2020ttl!S24</f>
        <v>643.29999999999995</v>
      </c>
      <c r="U31" s="149">
        <f>KOR2020ttl!T24</f>
        <v>874.4</v>
      </c>
      <c r="V31" s="149">
        <f>KOR2020ttl!U24</f>
        <v>921.8</v>
      </c>
      <c r="W31" s="149">
        <f>KOR2020ttl!V24</f>
        <v>223.8</v>
      </c>
      <c r="X31" s="149">
        <f>KOR2020ttl!W24</f>
        <v>205.7</v>
      </c>
      <c r="Y31" s="149">
        <f>KOR2020ttl!X24</f>
        <v>12953.5</v>
      </c>
      <c r="Z31" s="149">
        <f>KOR2020ttl!Y24</f>
        <v>747.9</v>
      </c>
      <c r="AA31" s="149">
        <f>KOR2020ttl!Z24</f>
        <v>741.1</v>
      </c>
      <c r="AB31" s="149">
        <f>KOR2020ttl!AA24</f>
        <v>3334</v>
      </c>
      <c r="AC31" s="149">
        <f>KOR2020ttl!AB24</f>
        <v>877.8</v>
      </c>
      <c r="AD31" s="149">
        <f>KOR2020ttl!AC24</f>
        <v>25.9</v>
      </c>
      <c r="AE31" s="149">
        <f>KOR2020ttl!AD24</f>
        <v>18.600000000000001</v>
      </c>
      <c r="AF31" s="149">
        <f>KOR2020ttl!AE24</f>
        <v>788.7</v>
      </c>
      <c r="AG31" s="149">
        <f>KOR2020ttl!AF24</f>
        <v>30.1</v>
      </c>
      <c r="AH31" s="149">
        <f>KOR2020ttl!AG24</f>
        <v>1915.7</v>
      </c>
      <c r="AI31" s="149">
        <f>KOR2020ttl!AH24</f>
        <v>304.3</v>
      </c>
      <c r="AJ31" s="149">
        <f>KOR2020ttl!AI24</f>
        <v>467.7</v>
      </c>
      <c r="AK31" s="149">
        <f>KOR2020ttl!AJ24</f>
        <v>181.9</v>
      </c>
      <c r="AL31" s="149">
        <f>KOR2020ttl!AK24</f>
        <v>880.6</v>
      </c>
      <c r="AM31" s="149">
        <f>KOR2020ttl!AL24</f>
        <v>899.3</v>
      </c>
      <c r="AN31" s="149">
        <f>KOR2020ttl!AM24</f>
        <v>8518.6</v>
      </c>
      <c r="AO31" s="149">
        <f>KOR2020ttl!AN24</f>
        <v>393.8</v>
      </c>
      <c r="AP31" s="149">
        <f>KOR2020ttl!AO24</f>
        <v>1263.2</v>
      </c>
      <c r="AQ31" s="149">
        <f>KOR2020ttl!AP24</f>
        <v>2643.7</v>
      </c>
      <c r="AR31" s="149">
        <f>KOR2020ttl!AQ24</f>
        <v>2792.7</v>
      </c>
      <c r="AS31" s="149">
        <f>KOR2020ttl!AR24</f>
        <v>850.3</v>
      </c>
      <c r="AT31" s="149">
        <f>KOR2020ttl!AS24</f>
        <v>553.79999999999995</v>
      </c>
      <c r="AU31" s="149">
        <f>KOR2020ttl!AT24</f>
        <v>0</v>
      </c>
      <c r="AV31" s="149">
        <f>KOR2020ttl!AU24</f>
        <v>12687</v>
      </c>
      <c r="AW31" s="149">
        <f>KOR2020ttl!AV24</f>
        <v>49.4</v>
      </c>
      <c r="AX31" s="149">
        <f>KOR2020ttl!AW24</f>
        <v>1.2</v>
      </c>
      <c r="AY31" s="149">
        <f>KOR2020ttl!AX24</f>
        <v>161.1</v>
      </c>
      <c r="AZ31" s="149">
        <f>KOR2020ttl!AY24</f>
        <v>0.6</v>
      </c>
      <c r="BA31" s="149">
        <f>KOR2020ttl!AZ24</f>
        <v>3.9</v>
      </c>
      <c r="BB31" s="149">
        <f>KOR2020ttl!BA24</f>
        <v>2.8</v>
      </c>
      <c r="BC31" s="149">
        <f>KOR2020ttl!BB24</f>
        <v>4.2</v>
      </c>
      <c r="BD31" s="149">
        <f>KOR2020ttl!BC24</f>
        <v>-191.4</v>
      </c>
      <c r="BE31" s="150">
        <f t="shared" si="0"/>
        <v>65800.299999999988</v>
      </c>
      <c r="BF31" s="150">
        <f t="shared" si="1"/>
        <v>78710.499999999985</v>
      </c>
      <c r="BG31" s="97" t="s">
        <v>111</v>
      </c>
    </row>
    <row r="32" spans="1:59">
      <c r="A32" s="132" t="str">
        <f>KOR2020ttl!A25</f>
        <v>TTL_E</v>
      </c>
      <c r="B32" s="131" t="s">
        <v>175</v>
      </c>
      <c r="C32" s="149">
        <f>KOR2020ttl!B25</f>
        <v>61.1</v>
      </c>
      <c r="D32" s="149">
        <f>KOR2020ttl!C25</f>
        <v>22.9</v>
      </c>
      <c r="E32" s="149">
        <f>KOR2020ttl!D25</f>
        <v>0.2</v>
      </c>
      <c r="F32" s="149">
        <f>KOR2020ttl!E25</f>
        <v>11.7</v>
      </c>
      <c r="G32" s="149">
        <f>KOR2020ttl!F25</f>
        <v>0.1</v>
      </c>
      <c r="H32" s="149">
        <f>KOR2020ttl!G25</f>
        <v>300.89999999999998</v>
      </c>
      <c r="I32" s="149">
        <f>KOR2020ttl!H25</f>
        <v>148.5</v>
      </c>
      <c r="J32" s="149">
        <f>KOR2020ttl!I25</f>
        <v>18.3</v>
      </c>
      <c r="K32" s="149">
        <f>KOR2020ttl!J25</f>
        <v>303</v>
      </c>
      <c r="L32" s="149">
        <f>KOR2020ttl!K25</f>
        <v>124.9</v>
      </c>
      <c r="M32" s="149">
        <f>KOR2020ttl!L25</f>
        <v>596.5</v>
      </c>
      <c r="N32" s="149">
        <f>KOR2020ttl!M25</f>
        <v>27.9</v>
      </c>
      <c r="O32" s="149">
        <f>KOR2020ttl!N25</f>
        <v>633.4</v>
      </c>
      <c r="P32" s="149">
        <f>KOR2020ttl!O25</f>
        <v>248.9</v>
      </c>
      <c r="Q32" s="149">
        <f>KOR2020ttl!P25</f>
        <v>2120.6</v>
      </c>
      <c r="R32" s="149">
        <f>KOR2020ttl!Q25</f>
        <v>357.3</v>
      </c>
      <c r="S32" s="149">
        <f>KOR2020ttl!R25</f>
        <v>93</v>
      </c>
      <c r="T32" s="149">
        <f>KOR2020ttl!S25</f>
        <v>103.9</v>
      </c>
      <c r="U32" s="149">
        <f>KOR2020ttl!T25</f>
        <v>331.2</v>
      </c>
      <c r="V32" s="149">
        <f>KOR2020ttl!U25</f>
        <v>105.1</v>
      </c>
      <c r="W32" s="149">
        <f>KOR2020ttl!V25</f>
        <v>27</v>
      </c>
      <c r="X32" s="149">
        <f>KOR2020ttl!W25</f>
        <v>49.3</v>
      </c>
      <c r="Y32" s="149">
        <f>KOR2020ttl!X25</f>
        <v>188.7</v>
      </c>
      <c r="Z32" s="149">
        <f>KOR2020ttl!Y25</f>
        <v>553.20000000000005</v>
      </c>
      <c r="AA32" s="149">
        <f>KOR2020ttl!Z25</f>
        <v>156.80000000000001</v>
      </c>
      <c r="AB32" s="149">
        <f>KOR2020ttl!AA25</f>
        <v>176.2</v>
      </c>
      <c r="AC32" s="149">
        <f>KOR2020ttl!AB25</f>
        <v>151.6</v>
      </c>
      <c r="AD32" s="149">
        <f>KOR2020ttl!AC25</f>
        <v>4.3</v>
      </c>
      <c r="AE32" s="149">
        <f>KOR2020ttl!AD25</f>
        <v>1</v>
      </c>
      <c r="AF32" s="149">
        <f>KOR2020ttl!AE25</f>
        <v>118.9</v>
      </c>
      <c r="AG32" s="149">
        <f>KOR2020ttl!AF25</f>
        <v>3.2</v>
      </c>
      <c r="AH32" s="149">
        <f>KOR2020ttl!AG25</f>
        <v>1463.5</v>
      </c>
      <c r="AI32" s="149">
        <f>KOR2020ttl!AH25</f>
        <v>73.900000000000006</v>
      </c>
      <c r="AJ32" s="149">
        <f>KOR2020ttl!AI25</f>
        <v>79</v>
      </c>
      <c r="AK32" s="149">
        <f>KOR2020ttl!AJ25</f>
        <v>26.8</v>
      </c>
      <c r="AL32" s="149">
        <f>KOR2020ttl!AK25</f>
        <v>218</v>
      </c>
      <c r="AM32" s="149">
        <f>KOR2020ttl!AL25</f>
        <v>562.1</v>
      </c>
      <c r="AN32" s="149">
        <f>KOR2020ttl!AM25</f>
        <v>503.3</v>
      </c>
      <c r="AO32" s="149">
        <f>KOR2020ttl!AN25</f>
        <v>188</v>
      </c>
      <c r="AP32" s="149">
        <f>KOR2020ttl!AO25</f>
        <v>414.2</v>
      </c>
      <c r="AQ32" s="149">
        <f>KOR2020ttl!AP25</f>
        <v>536</v>
      </c>
      <c r="AR32" s="149">
        <f>KOR2020ttl!AQ25</f>
        <v>1325.7</v>
      </c>
      <c r="AS32" s="149">
        <f>KOR2020ttl!AR25</f>
        <v>178.5</v>
      </c>
      <c r="AT32" s="149">
        <f>KOR2020ttl!AS25</f>
        <v>254.9</v>
      </c>
      <c r="AU32" s="149">
        <f>KOR2020ttl!AT25</f>
        <v>0</v>
      </c>
      <c r="AV32" s="149">
        <f>KOR2020ttl!AU25</f>
        <v>3534.8</v>
      </c>
      <c r="AW32" s="149">
        <f>KOR2020ttl!AV25</f>
        <v>383.7</v>
      </c>
      <c r="AX32" s="149">
        <f>KOR2020ttl!AW25</f>
        <v>878.9</v>
      </c>
      <c r="AY32" s="149">
        <f>KOR2020ttl!AX25</f>
        <v>15.3</v>
      </c>
      <c r="AZ32" s="149">
        <f>KOR2020ttl!AY25</f>
        <v>0.7</v>
      </c>
      <c r="BA32" s="149">
        <f>KOR2020ttl!AZ25</f>
        <v>1.5</v>
      </c>
      <c r="BB32" s="149">
        <f>KOR2020ttl!BA25</f>
        <v>0.2</v>
      </c>
      <c r="BC32" s="149">
        <f>KOR2020ttl!BB25</f>
        <v>11</v>
      </c>
      <c r="BD32" s="149">
        <f>KOR2020ttl!BC25</f>
        <v>-68</v>
      </c>
      <c r="BE32" s="150">
        <f t="shared" si="0"/>
        <v>12863.499999999998</v>
      </c>
      <c r="BF32" s="150">
        <f t="shared" si="1"/>
        <v>17689.600000000002</v>
      </c>
      <c r="BG32" s="97" t="s">
        <v>112</v>
      </c>
    </row>
    <row r="33" spans="1:59">
      <c r="A33" s="132" t="str">
        <f>KOR2020ttl!A26</f>
        <v>TTL_F</v>
      </c>
      <c r="B33" s="131" t="s">
        <v>175</v>
      </c>
      <c r="C33" s="149">
        <f>KOR2020ttl!B26</f>
        <v>63.3</v>
      </c>
      <c r="D33" s="149">
        <f>KOR2020ttl!C26</f>
        <v>17.100000000000001</v>
      </c>
      <c r="E33" s="149">
        <f>KOR2020ttl!D26</f>
        <v>0.9</v>
      </c>
      <c r="F33" s="149">
        <f>KOR2020ttl!E26</f>
        <v>17</v>
      </c>
      <c r="G33" s="149">
        <f>KOR2020ttl!F26</f>
        <v>0.4</v>
      </c>
      <c r="H33" s="149">
        <f>KOR2020ttl!G26</f>
        <v>118.6</v>
      </c>
      <c r="I33" s="149">
        <f>KOR2020ttl!H26</f>
        <v>89.5</v>
      </c>
      <c r="J33" s="149">
        <f>KOR2020ttl!I26</f>
        <v>11.8</v>
      </c>
      <c r="K33" s="149">
        <f>KOR2020ttl!J26</f>
        <v>40.200000000000003</v>
      </c>
      <c r="L33" s="149">
        <f>KOR2020ttl!K26</f>
        <v>155.9</v>
      </c>
      <c r="M33" s="149">
        <f>KOR2020ttl!L26</f>
        <v>147</v>
      </c>
      <c r="N33" s="149">
        <f>KOR2020ttl!M26</f>
        <v>19.899999999999999</v>
      </c>
      <c r="O33" s="149">
        <f>KOR2020ttl!N26</f>
        <v>119.3</v>
      </c>
      <c r="P33" s="149">
        <f>KOR2020ttl!O26</f>
        <v>62.9</v>
      </c>
      <c r="Q33" s="149">
        <f>KOR2020ttl!P26</f>
        <v>242.2</v>
      </c>
      <c r="R33" s="149">
        <f>KOR2020ttl!Q26</f>
        <v>156.69999999999999</v>
      </c>
      <c r="S33" s="149">
        <f>KOR2020ttl!R26</f>
        <v>171.4</v>
      </c>
      <c r="T33" s="149">
        <f>KOR2020ttl!S26</f>
        <v>138.6</v>
      </c>
      <c r="U33" s="149">
        <f>KOR2020ttl!T26</f>
        <v>142.1</v>
      </c>
      <c r="V33" s="149">
        <f>KOR2020ttl!U26</f>
        <v>119.5</v>
      </c>
      <c r="W33" s="149">
        <f>KOR2020ttl!V26</f>
        <v>57.1</v>
      </c>
      <c r="X33" s="149">
        <f>KOR2020ttl!W26</f>
        <v>35.9</v>
      </c>
      <c r="Y33" s="149">
        <f>KOR2020ttl!X26</f>
        <v>660.7</v>
      </c>
      <c r="Z33" s="149">
        <f>KOR2020ttl!Y26</f>
        <v>41.3</v>
      </c>
      <c r="AA33" s="149">
        <f>KOR2020ttl!Z26</f>
        <v>348.5</v>
      </c>
      <c r="AB33" s="149">
        <f>KOR2020ttl!AA26</f>
        <v>903.1</v>
      </c>
      <c r="AC33" s="149">
        <f>KOR2020ttl!AB26</f>
        <v>109.4</v>
      </c>
      <c r="AD33" s="149">
        <f>KOR2020ttl!AC26</f>
        <v>37.4</v>
      </c>
      <c r="AE33" s="149">
        <f>KOR2020ttl!AD26</f>
        <v>18.3</v>
      </c>
      <c r="AF33" s="149">
        <f>KOR2020ttl!AE26</f>
        <v>133.6</v>
      </c>
      <c r="AG33" s="149">
        <f>KOR2020ttl!AF26</f>
        <v>17.5</v>
      </c>
      <c r="AH33" s="149">
        <f>KOR2020ttl!AG26</f>
        <v>419.4</v>
      </c>
      <c r="AI33" s="149">
        <f>KOR2020ttl!AH26</f>
        <v>118.3</v>
      </c>
      <c r="AJ33" s="149">
        <f>KOR2020ttl!AI26</f>
        <v>154</v>
      </c>
      <c r="AK33" s="149">
        <f>KOR2020ttl!AJ26</f>
        <v>69.599999999999994</v>
      </c>
      <c r="AL33" s="149">
        <f>KOR2020ttl!AK26</f>
        <v>254.7</v>
      </c>
      <c r="AM33" s="149">
        <f>KOR2020ttl!AL26</f>
        <v>8643</v>
      </c>
      <c r="AN33" s="149">
        <f>KOR2020ttl!AM26</f>
        <v>722.8</v>
      </c>
      <c r="AO33" s="149">
        <f>KOR2020ttl!AN26</f>
        <v>205.5</v>
      </c>
      <c r="AP33" s="149">
        <f>KOR2020ttl!AO26</f>
        <v>894.5</v>
      </c>
      <c r="AQ33" s="149">
        <f>KOR2020ttl!AP26</f>
        <v>265.60000000000002</v>
      </c>
      <c r="AR33" s="149">
        <f>KOR2020ttl!AQ26</f>
        <v>207.1</v>
      </c>
      <c r="AS33" s="149">
        <f>KOR2020ttl!AR26</f>
        <v>131.4</v>
      </c>
      <c r="AT33" s="149">
        <f>KOR2020ttl!AS26</f>
        <v>99.4</v>
      </c>
      <c r="AU33" s="149">
        <f>KOR2020ttl!AT26</f>
        <v>0</v>
      </c>
      <c r="AV33" s="149">
        <f>KOR2020ttl!AU26</f>
        <v>326.7</v>
      </c>
      <c r="AW33" s="149">
        <f>KOR2020ttl!AV26</f>
        <v>119.1</v>
      </c>
      <c r="AX33" s="149">
        <f>KOR2020ttl!AW26</f>
        <v>4.0999999999999996</v>
      </c>
      <c r="AY33" s="149">
        <f>KOR2020ttl!AX26</f>
        <v>203790.7</v>
      </c>
      <c r="AZ33" s="149">
        <f>KOR2020ttl!AY26</f>
        <v>2.1</v>
      </c>
      <c r="BA33" s="149">
        <f>KOR2020ttl!AZ26</f>
        <v>21.3</v>
      </c>
      <c r="BB33" s="149">
        <f>KOR2020ttl!BA26</f>
        <v>8</v>
      </c>
      <c r="BC33" s="149">
        <f>KOR2020ttl!BB26</f>
        <v>121.1</v>
      </c>
      <c r="BD33" s="149">
        <f>KOR2020ttl!BC26</f>
        <v>-462.1</v>
      </c>
      <c r="BE33" s="150">
        <f t="shared" si="0"/>
        <v>16382.4</v>
      </c>
      <c r="BF33" s="150">
        <f t="shared" si="1"/>
        <v>220775.5</v>
      </c>
      <c r="BG33" s="95" t="s">
        <v>113</v>
      </c>
    </row>
    <row r="34" spans="1:59">
      <c r="A34" s="132" t="str">
        <f>KOR2020ttl!A27</f>
        <v>TTL_G</v>
      </c>
      <c r="B34" s="131" t="s">
        <v>175</v>
      </c>
      <c r="C34" s="149">
        <f>KOR2020ttl!B27</f>
        <v>3840.7</v>
      </c>
      <c r="D34" s="149">
        <f>KOR2020ttl!C27</f>
        <v>517.6</v>
      </c>
      <c r="E34" s="149">
        <f>KOR2020ttl!D27</f>
        <v>5.7</v>
      </c>
      <c r="F34" s="149">
        <f>KOR2020ttl!E27</f>
        <v>99.1</v>
      </c>
      <c r="G34" s="149">
        <f>KOR2020ttl!F27</f>
        <v>0.9</v>
      </c>
      <c r="H34" s="149">
        <f>KOR2020ttl!G27</f>
        <v>18426.2</v>
      </c>
      <c r="I34" s="149">
        <f>KOR2020ttl!H27</f>
        <v>8519.6</v>
      </c>
      <c r="J34" s="149">
        <f>KOR2020ttl!I27</f>
        <v>697.3</v>
      </c>
      <c r="K34" s="149">
        <f>KOR2020ttl!J27</f>
        <v>3016</v>
      </c>
      <c r="L34" s="149">
        <f>KOR2020ttl!K27</f>
        <v>8745.7000000000007</v>
      </c>
      <c r="M34" s="149">
        <f>KOR2020ttl!L27</f>
        <v>13602.8</v>
      </c>
      <c r="N34" s="149">
        <f>KOR2020ttl!M27</f>
        <v>3697.6</v>
      </c>
      <c r="O34" s="149">
        <f>KOR2020ttl!N27</f>
        <v>6290.2</v>
      </c>
      <c r="P34" s="149">
        <f>KOR2020ttl!O27</f>
        <v>1874</v>
      </c>
      <c r="Q34" s="149">
        <f>KOR2020ttl!P27</f>
        <v>6039.3</v>
      </c>
      <c r="R34" s="149">
        <f>KOR2020ttl!Q27</f>
        <v>4804.3999999999996</v>
      </c>
      <c r="S34" s="149">
        <f>KOR2020ttl!R27</f>
        <v>21596</v>
      </c>
      <c r="T34" s="149">
        <f>KOR2020ttl!S27</f>
        <v>6954.1</v>
      </c>
      <c r="U34" s="149">
        <f>KOR2020ttl!T27</f>
        <v>8145.4</v>
      </c>
      <c r="V34" s="149">
        <f>KOR2020ttl!U27</f>
        <v>12549.9</v>
      </c>
      <c r="W34" s="149">
        <f>KOR2020ttl!V27</f>
        <v>2532.5</v>
      </c>
      <c r="X34" s="149">
        <f>KOR2020ttl!W27</f>
        <v>3468.9</v>
      </c>
      <c r="Y34" s="149">
        <f>KOR2020ttl!X27</f>
        <v>3386.4</v>
      </c>
      <c r="Z34" s="149">
        <f>KOR2020ttl!Y27</f>
        <v>441.8</v>
      </c>
      <c r="AA34" s="149">
        <f>KOR2020ttl!Z27</f>
        <v>11558.2</v>
      </c>
      <c r="AB34" s="149">
        <f>KOR2020ttl!AA27</f>
        <v>19221.3</v>
      </c>
      <c r="AC34" s="149">
        <f>KOR2020ttl!AB27</f>
        <v>2346.6</v>
      </c>
      <c r="AD34" s="149">
        <f>KOR2020ttl!AC27</f>
        <v>787</v>
      </c>
      <c r="AE34" s="149">
        <f>KOR2020ttl!AD27</f>
        <v>962.5</v>
      </c>
      <c r="AF34" s="149">
        <f>KOR2020ttl!AE27</f>
        <v>1313.6</v>
      </c>
      <c r="AG34" s="149">
        <f>KOR2020ttl!AF27</f>
        <v>315.3</v>
      </c>
      <c r="AH34" s="149">
        <f>KOR2020ttl!AG27</f>
        <v>16842</v>
      </c>
      <c r="AI34" s="149">
        <f>KOR2020ttl!AH27</f>
        <v>1271.8</v>
      </c>
      <c r="AJ34" s="149">
        <f>KOR2020ttl!AI27</f>
        <v>5872.1</v>
      </c>
      <c r="AK34" s="149">
        <f>KOR2020ttl!AJ27</f>
        <v>669.4</v>
      </c>
      <c r="AL34" s="149">
        <f>KOR2020ttl!AK27</f>
        <v>1593.9</v>
      </c>
      <c r="AM34" s="149">
        <f>KOR2020ttl!AL27</f>
        <v>814.7</v>
      </c>
      <c r="AN34" s="149">
        <f>KOR2020ttl!AM27</f>
        <v>7599.3</v>
      </c>
      <c r="AO34" s="149">
        <f>KOR2020ttl!AN27</f>
        <v>1445</v>
      </c>
      <c r="AP34" s="149">
        <f>KOR2020ttl!AO27</f>
        <v>2380.6999999999998</v>
      </c>
      <c r="AQ34" s="149">
        <f>KOR2020ttl!AP27</f>
        <v>2738.3</v>
      </c>
      <c r="AR34" s="149">
        <f>KOR2020ttl!AQ27</f>
        <v>10273</v>
      </c>
      <c r="AS34" s="149">
        <f>KOR2020ttl!AR27</f>
        <v>1517.4</v>
      </c>
      <c r="AT34" s="149">
        <f>KOR2020ttl!AS27</f>
        <v>2411.1999999999998</v>
      </c>
      <c r="AU34" s="149">
        <f>KOR2020ttl!AT27</f>
        <v>0</v>
      </c>
      <c r="AV34" s="149">
        <f>KOR2020ttl!AU27</f>
        <v>55346.400000000001</v>
      </c>
      <c r="AW34" s="149">
        <f>KOR2020ttl!AV27</f>
        <v>354.1</v>
      </c>
      <c r="AX34" s="149">
        <f>KOR2020ttl!AW27</f>
        <v>1151.4000000000001</v>
      </c>
      <c r="AY34" s="149">
        <f>KOR2020ttl!AX27</f>
        <v>47209.8</v>
      </c>
      <c r="AZ34" s="149">
        <f>KOR2020ttl!AY27</f>
        <v>1452.3</v>
      </c>
      <c r="BA34" s="149">
        <f>KOR2020ttl!AZ27</f>
        <v>566.20000000000005</v>
      </c>
      <c r="BB34" s="149">
        <f>KOR2020ttl!BA27</f>
        <v>306.10000000000002</v>
      </c>
      <c r="BC34" s="149">
        <f>KOR2020ttl!BB27</f>
        <v>49982.400000000001</v>
      </c>
      <c r="BD34" s="149">
        <f>KOR2020ttl!BC27</f>
        <v>-62253.2</v>
      </c>
      <c r="BE34" s="150">
        <f t="shared" si="0"/>
        <v>231185.39999999997</v>
      </c>
      <c r="BF34" s="150">
        <f t="shared" si="1"/>
        <v>387554.1</v>
      </c>
    </row>
    <row r="35" spans="1:59">
      <c r="A35" s="132" t="str">
        <f>KOR2020ttl!A28</f>
        <v>TTL_H49</v>
      </c>
      <c r="B35" s="131" t="s">
        <v>175</v>
      </c>
      <c r="C35" s="149">
        <f>KOR2020ttl!B28</f>
        <v>213.3</v>
      </c>
      <c r="D35" s="149">
        <f>KOR2020ttl!C28</f>
        <v>55.3</v>
      </c>
      <c r="E35" s="149">
        <f>KOR2020ttl!D28</f>
        <v>8.6</v>
      </c>
      <c r="F35" s="149">
        <f>KOR2020ttl!E28</f>
        <v>333.4</v>
      </c>
      <c r="G35" s="149">
        <f>KOR2020ttl!F28</f>
        <v>0.6</v>
      </c>
      <c r="H35" s="149">
        <f>KOR2020ttl!G28</f>
        <v>2029.4</v>
      </c>
      <c r="I35" s="149">
        <f>KOR2020ttl!H28</f>
        <v>921.3</v>
      </c>
      <c r="J35" s="149">
        <f>KOR2020ttl!I28</f>
        <v>188.9</v>
      </c>
      <c r="K35" s="149">
        <f>KOR2020ttl!J28</f>
        <v>948.2</v>
      </c>
      <c r="L35" s="149">
        <f>KOR2020ttl!K28</f>
        <v>1994.9</v>
      </c>
      <c r="M35" s="149">
        <f>KOR2020ttl!L28</f>
        <v>2565.1</v>
      </c>
      <c r="N35" s="149">
        <f>KOR2020ttl!M28</f>
        <v>336.1</v>
      </c>
      <c r="O35" s="149">
        <f>KOR2020ttl!N28</f>
        <v>1217.3</v>
      </c>
      <c r="P35" s="149">
        <f>KOR2020ttl!O28</f>
        <v>2317.1</v>
      </c>
      <c r="Q35" s="149">
        <f>KOR2020ttl!P28</f>
        <v>2560.6</v>
      </c>
      <c r="R35" s="149">
        <f>KOR2020ttl!Q28</f>
        <v>1293.9000000000001</v>
      </c>
      <c r="S35" s="149">
        <f>KOR2020ttl!R28</f>
        <v>2247.8000000000002</v>
      </c>
      <c r="T35" s="149">
        <f>KOR2020ttl!S28</f>
        <v>999.3</v>
      </c>
      <c r="U35" s="149">
        <f>KOR2020ttl!T28</f>
        <v>1544.5</v>
      </c>
      <c r="V35" s="149">
        <f>KOR2020ttl!U28</f>
        <v>1952.6</v>
      </c>
      <c r="W35" s="149">
        <f>KOR2020ttl!V28</f>
        <v>456.8</v>
      </c>
      <c r="X35" s="149">
        <f>KOR2020ttl!W28</f>
        <v>348.3</v>
      </c>
      <c r="Y35" s="149">
        <f>KOR2020ttl!X28</f>
        <v>1153.0999999999999</v>
      </c>
      <c r="Z35" s="149">
        <f>KOR2020ttl!Y28</f>
        <v>499.2</v>
      </c>
      <c r="AA35" s="149">
        <f>KOR2020ttl!Z28</f>
        <v>1557.7</v>
      </c>
      <c r="AB35" s="149">
        <f>KOR2020ttl!AA28</f>
        <v>5524.8</v>
      </c>
      <c r="AC35" s="149">
        <f>KOR2020ttl!AB28</f>
        <v>434.7</v>
      </c>
      <c r="AD35" s="149">
        <f>KOR2020ttl!AC28</f>
        <v>204.2</v>
      </c>
      <c r="AE35" s="149">
        <f>KOR2020ttl!AD28</f>
        <v>109.8</v>
      </c>
      <c r="AF35" s="149">
        <f>KOR2020ttl!AE28</f>
        <v>239.6</v>
      </c>
      <c r="AG35" s="149">
        <f>KOR2020ttl!AF28</f>
        <v>23.7</v>
      </c>
      <c r="AH35" s="149">
        <f>KOR2020ttl!AG28</f>
        <v>505.1</v>
      </c>
      <c r="AI35" s="149">
        <f>KOR2020ttl!AH28</f>
        <v>391.2</v>
      </c>
      <c r="AJ35" s="149">
        <f>KOR2020ttl!AI28</f>
        <v>58.3</v>
      </c>
      <c r="AK35" s="149">
        <f>KOR2020ttl!AJ28</f>
        <v>262</v>
      </c>
      <c r="AL35" s="149">
        <f>KOR2020ttl!AK28</f>
        <v>506.1</v>
      </c>
      <c r="AM35" s="149">
        <f>KOR2020ttl!AL28</f>
        <v>213.1</v>
      </c>
      <c r="AN35" s="149">
        <f>KOR2020ttl!AM28</f>
        <v>1812.6</v>
      </c>
      <c r="AO35" s="149">
        <f>KOR2020ttl!AN28</f>
        <v>678.6</v>
      </c>
      <c r="AP35" s="149">
        <f>KOR2020ttl!AO28</f>
        <v>1570.3</v>
      </c>
      <c r="AQ35" s="149">
        <f>KOR2020ttl!AP28</f>
        <v>361.4</v>
      </c>
      <c r="AR35" s="149">
        <f>KOR2020ttl!AQ28</f>
        <v>464.5</v>
      </c>
      <c r="AS35" s="149">
        <f>KOR2020ttl!AR28</f>
        <v>137</v>
      </c>
      <c r="AT35" s="149">
        <f>KOR2020ttl!AS28</f>
        <v>338.3</v>
      </c>
      <c r="AU35" s="149">
        <f>KOR2020ttl!AT28</f>
        <v>0</v>
      </c>
      <c r="AV35" s="149">
        <f>KOR2020ttl!AU28</f>
        <v>16892.2</v>
      </c>
      <c r="AW35" s="149">
        <f>KOR2020ttl!AV28</f>
        <v>54.2</v>
      </c>
      <c r="AX35" s="149">
        <f>KOR2020ttl!AW28</f>
        <v>23.1</v>
      </c>
      <c r="AY35" s="149">
        <f>KOR2020ttl!AX28</f>
        <v>1149.5999999999999</v>
      </c>
      <c r="AZ35" s="149">
        <f>KOR2020ttl!AY28</f>
        <v>962.3</v>
      </c>
      <c r="BA35" s="149">
        <f>KOR2020ttl!AZ28</f>
        <v>863.3</v>
      </c>
      <c r="BB35" s="149">
        <f>KOR2020ttl!BA28</f>
        <v>451.2</v>
      </c>
      <c r="BC35" s="149">
        <f>KOR2020ttl!BB28</f>
        <v>3100.2</v>
      </c>
      <c r="BD35" s="149">
        <f>KOR2020ttl!BC28</f>
        <v>-13431.5</v>
      </c>
      <c r="BE35" s="150">
        <f t="shared" si="0"/>
        <v>41578.599999999991</v>
      </c>
      <c r="BF35" s="150">
        <f t="shared" si="1"/>
        <v>65074.699999999983</v>
      </c>
    </row>
    <row r="36" spans="1:59">
      <c r="A36" s="132" t="str">
        <f>KOR2020ttl!A29</f>
        <v>TTL_H50</v>
      </c>
      <c r="B36" s="131" t="s">
        <v>175</v>
      </c>
      <c r="C36" s="149">
        <f>KOR2020ttl!B29</f>
        <v>25.9</v>
      </c>
      <c r="D36" s="149">
        <f>KOR2020ttl!C29</f>
        <v>18.7</v>
      </c>
      <c r="E36" s="149">
        <f>KOR2020ttl!D29</f>
        <v>0.3</v>
      </c>
      <c r="F36" s="149">
        <f>KOR2020ttl!E29</f>
        <v>7.6</v>
      </c>
      <c r="G36" s="149">
        <f>KOR2020ttl!F29</f>
        <v>0</v>
      </c>
      <c r="H36" s="149">
        <f>KOR2020ttl!G29</f>
        <v>159.5</v>
      </c>
      <c r="I36" s="149">
        <f>KOR2020ttl!H29</f>
        <v>53.8</v>
      </c>
      <c r="J36" s="149">
        <f>KOR2020ttl!I29</f>
        <v>11.3</v>
      </c>
      <c r="K36" s="149">
        <f>KOR2020ttl!J29</f>
        <v>38.1</v>
      </c>
      <c r="L36" s="149">
        <f>KOR2020ttl!K29</f>
        <v>452.5</v>
      </c>
      <c r="M36" s="149">
        <f>KOR2020ttl!L29</f>
        <v>192.7</v>
      </c>
      <c r="N36" s="149">
        <f>KOR2020ttl!M29</f>
        <v>10</v>
      </c>
      <c r="O36" s="149">
        <f>KOR2020ttl!N29</f>
        <v>72.2</v>
      </c>
      <c r="P36" s="149">
        <f>KOR2020ttl!O29</f>
        <v>127.5</v>
      </c>
      <c r="Q36" s="149">
        <f>KOR2020ttl!P29</f>
        <v>367</v>
      </c>
      <c r="R36" s="149">
        <f>KOR2020ttl!Q29</f>
        <v>82.4</v>
      </c>
      <c r="S36" s="149">
        <f>KOR2020ttl!R29</f>
        <v>169.7</v>
      </c>
      <c r="T36" s="149">
        <f>KOR2020ttl!S29</f>
        <v>100.6</v>
      </c>
      <c r="U36" s="149">
        <f>KOR2020ttl!T29</f>
        <v>109.5</v>
      </c>
      <c r="V36" s="149">
        <f>KOR2020ttl!U29</f>
        <v>128.30000000000001</v>
      </c>
      <c r="W36" s="149">
        <f>KOR2020ttl!V29</f>
        <v>55.8</v>
      </c>
      <c r="X36" s="149">
        <f>KOR2020ttl!W29</f>
        <v>27</v>
      </c>
      <c r="Y36" s="149">
        <f>KOR2020ttl!X29</f>
        <v>103.7</v>
      </c>
      <c r="Z36" s="149">
        <f>KOR2020ttl!Y29</f>
        <v>14.6</v>
      </c>
      <c r="AA36" s="149">
        <f>KOR2020ttl!Z29</f>
        <v>80.7</v>
      </c>
      <c r="AB36" s="149">
        <f>KOR2020ttl!AA29</f>
        <v>270.8</v>
      </c>
      <c r="AC36" s="149">
        <f>KOR2020ttl!AB29</f>
        <v>53.9</v>
      </c>
      <c r="AD36" s="149">
        <f>KOR2020ttl!AC29</f>
        <v>2030.3</v>
      </c>
      <c r="AE36" s="149">
        <f>KOR2020ttl!AD29</f>
        <v>15.5</v>
      </c>
      <c r="AF36" s="149">
        <f>KOR2020ttl!AE29</f>
        <v>33.299999999999997</v>
      </c>
      <c r="AG36" s="149">
        <f>KOR2020ttl!AF29</f>
        <v>4.5999999999999996</v>
      </c>
      <c r="AH36" s="149">
        <f>KOR2020ttl!AG29</f>
        <v>32.799999999999997</v>
      </c>
      <c r="AI36" s="149">
        <f>KOR2020ttl!AH29</f>
        <v>4.8</v>
      </c>
      <c r="AJ36" s="149">
        <f>KOR2020ttl!AI29</f>
        <v>2.5</v>
      </c>
      <c r="AK36" s="149">
        <f>KOR2020ttl!AJ29</f>
        <v>3.6</v>
      </c>
      <c r="AL36" s="149">
        <f>KOR2020ttl!AK29</f>
        <v>6</v>
      </c>
      <c r="AM36" s="149">
        <f>KOR2020ttl!AL29</f>
        <v>4.2</v>
      </c>
      <c r="AN36" s="149">
        <f>KOR2020ttl!AM29</f>
        <v>33.6</v>
      </c>
      <c r="AO36" s="149">
        <f>KOR2020ttl!AN29</f>
        <v>14.6</v>
      </c>
      <c r="AP36" s="149">
        <f>KOR2020ttl!AO29</f>
        <v>36.299999999999997</v>
      </c>
      <c r="AQ36" s="149">
        <f>KOR2020ttl!AP29</f>
        <v>8.5</v>
      </c>
      <c r="AR36" s="149">
        <f>KOR2020ttl!AQ29</f>
        <v>28</v>
      </c>
      <c r="AS36" s="149">
        <f>KOR2020ttl!AR29</f>
        <v>4.5</v>
      </c>
      <c r="AT36" s="149">
        <f>KOR2020ttl!AS29</f>
        <v>10.1</v>
      </c>
      <c r="AU36" s="149">
        <f>KOR2020ttl!AT29</f>
        <v>0</v>
      </c>
      <c r="AV36" s="149">
        <f>KOR2020ttl!AU29</f>
        <v>586.6</v>
      </c>
      <c r="AW36" s="149">
        <f>KOR2020ttl!AV29</f>
        <v>0.9</v>
      </c>
      <c r="AX36" s="149">
        <f>KOR2020ttl!AW29</f>
        <v>5.6</v>
      </c>
      <c r="AY36" s="149">
        <f>KOR2020ttl!AX29</f>
        <v>97.6</v>
      </c>
      <c r="AZ36" s="149">
        <f>KOR2020ttl!AY29</f>
        <v>793.6</v>
      </c>
      <c r="BA36" s="149">
        <f>KOR2020ttl!AZ29</f>
        <v>187.5</v>
      </c>
      <c r="BB36" s="149">
        <f>KOR2020ttl!BA29</f>
        <v>71.8</v>
      </c>
      <c r="BC36" s="149">
        <f>KOR2020ttl!BB29</f>
        <v>16880.599999999999</v>
      </c>
      <c r="BD36" s="149">
        <f>KOR2020ttl!BC29</f>
        <v>-5346.4</v>
      </c>
      <c r="BE36" s="150">
        <f t="shared" si="0"/>
        <v>5007.3000000000029</v>
      </c>
      <c r="BF36" s="150">
        <f t="shared" si="1"/>
        <v>23631.500000000004</v>
      </c>
    </row>
    <row r="37" spans="1:59">
      <c r="A37" s="132" t="str">
        <f>KOR2020ttl!A30</f>
        <v>TTL_H51</v>
      </c>
      <c r="B37" s="131" t="s">
        <v>175</v>
      </c>
      <c r="C37" s="149">
        <f>KOR2020ttl!B30</f>
        <v>24.6</v>
      </c>
      <c r="D37" s="149">
        <f>KOR2020ttl!C30</f>
        <v>8.5</v>
      </c>
      <c r="E37" s="149">
        <f>KOR2020ttl!D30</f>
        <v>0.1</v>
      </c>
      <c r="F37" s="149">
        <f>KOR2020ttl!E30</f>
        <v>1.6</v>
      </c>
      <c r="G37" s="149">
        <f>KOR2020ttl!F30</f>
        <v>0</v>
      </c>
      <c r="H37" s="149">
        <f>KOR2020ttl!G30</f>
        <v>157.30000000000001</v>
      </c>
      <c r="I37" s="149">
        <f>KOR2020ttl!H30</f>
        <v>111.3</v>
      </c>
      <c r="J37" s="149">
        <f>KOR2020ttl!I30</f>
        <v>12.3</v>
      </c>
      <c r="K37" s="149">
        <f>KOR2020ttl!J30</f>
        <v>24</v>
      </c>
      <c r="L37" s="149">
        <f>KOR2020ttl!K30</f>
        <v>206.9</v>
      </c>
      <c r="M37" s="149">
        <f>KOR2020ttl!L30</f>
        <v>187.6</v>
      </c>
      <c r="N37" s="149">
        <f>KOR2020ttl!M30</f>
        <v>272.60000000000002</v>
      </c>
      <c r="O37" s="149">
        <f>KOR2020ttl!N30</f>
        <v>113.9</v>
      </c>
      <c r="P37" s="149">
        <f>KOR2020ttl!O30</f>
        <v>81.599999999999994</v>
      </c>
      <c r="Q37" s="149">
        <f>KOR2020ttl!P30</f>
        <v>215.2</v>
      </c>
      <c r="R37" s="149">
        <f>KOR2020ttl!Q30</f>
        <v>129.4</v>
      </c>
      <c r="S37" s="149">
        <f>KOR2020ttl!R30</f>
        <v>715.2</v>
      </c>
      <c r="T37" s="149">
        <f>KOR2020ttl!S30</f>
        <v>355.4</v>
      </c>
      <c r="U37" s="149">
        <f>KOR2020ttl!T30</f>
        <v>380.1</v>
      </c>
      <c r="V37" s="149">
        <f>KOR2020ttl!U30</f>
        <v>201</v>
      </c>
      <c r="W37" s="149">
        <f>KOR2020ttl!V30</f>
        <v>77.8</v>
      </c>
      <c r="X37" s="149">
        <f>KOR2020ttl!W30</f>
        <v>48.8</v>
      </c>
      <c r="Y37" s="149">
        <f>KOR2020ttl!X30</f>
        <v>166.9</v>
      </c>
      <c r="Z37" s="149">
        <f>KOR2020ttl!Y30</f>
        <v>4.3</v>
      </c>
      <c r="AA37" s="149">
        <f>KOR2020ttl!Z30</f>
        <v>119.9</v>
      </c>
      <c r="AB37" s="149">
        <f>KOR2020ttl!AA30</f>
        <v>2758.8</v>
      </c>
      <c r="AC37" s="149">
        <f>KOR2020ttl!AB30</f>
        <v>49.4</v>
      </c>
      <c r="AD37" s="149">
        <f>KOR2020ttl!AC30</f>
        <v>11.9</v>
      </c>
      <c r="AE37" s="149">
        <f>KOR2020ttl!AD30</f>
        <v>29.7</v>
      </c>
      <c r="AF37" s="149">
        <f>KOR2020ttl!AE30</f>
        <v>133</v>
      </c>
      <c r="AG37" s="149">
        <f>KOR2020ttl!AF30</f>
        <v>176.4</v>
      </c>
      <c r="AH37" s="149">
        <f>KOR2020ttl!AG30</f>
        <v>163.1</v>
      </c>
      <c r="AI37" s="149">
        <f>KOR2020ttl!AH30</f>
        <v>394.5</v>
      </c>
      <c r="AJ37" s="149">
        <f>KOR2020ttl!AI30</f>
        <v>62.2</v>
      </c>
      <c r="AK37" s="149">
        <f>KOR2020ttl!AJ30</f>
        <v>297</v>
      </c>
      <c r="AL37" s="149">
        <f>KOR2020ttl!AK30</f>
        <v>128.6</v>
      </c>
      <c r="AM37" s="149">
        <f>KOR2020ttl!AL30</f>
        <v>28.1</v>
      </c>
      <c r="AN37" s="149">
        <f>KOR2020ttl!AM30</f>
        <v>627.6</v>
      </c>
      <c r="AO37" s="149">
        <f>KOR2020ttl!AN30</f>
        <v>76.7</v>
      </c>
      <c r="AP37" s="149">
        <f>KOR2020ttl!AO30</f>
        <v>217.1</v>
      </c>
      <c r="AQ37" s="149">
        <f>KOR2020ttl!AP30</f>
        <v>41.2</v>
      </c>
      <c r="AR37" s="149">
        <f>KOR2020ttl!AQ30</f>
        <v>93.8</v>
      </c>
      <c r="AS37" s="149">
        <f>KOR2020ttl!AR30</f>
        <v>46.4</v>
      </c>
      <c r="AT37" s="149">
        <f>KOR2020ttl!AS30</f>
        <v>120.6</v>
      </c>
      <c r="AU37" s="149">
        <f>KOR2020ttl!AT30</f>
        <v>0</v>
      </c>
      <c r="AV37" s="149">
        <f>KOR2020ttl!AU30</f>
        <v>2274.6999999999998</v>
      </c>
      <c r="AW37" s="149">
        <f>KOR2020ttl!AV30</f>
        <v>11.8</v>
      </c>
      <c r="AX37" s="149">
        <f>KOR2020ttl!AW30</f>
        <v>4.3</v>
      </c>
      <c r="AY37" s="149">
        <f>KOR2020ttl!AX30</f>
        <v>119.6</v>
      </c>
      <c r="AZ37" s="149">
        <f>KOR2020ttl!AY30</f>
        <v>330.4</v>
      </c>
      <c r="BA37" s="149">
        <f>KOR2020ttl!AZ30</f>
        <v>567.70000000000005</v>
      </c>
      <c r="BB37" s="149">
        <f>KOR2020ttl!BA30</f>
        <v>329</v>
      </c>
      <c r="BC37" s="149">
        <f>KOR2020ttl!BB30</f>
        <v>7971.3</v>
      </c>
      <c r="BD37" s="149">
        <f>KOR2020ttl!BC30</f>
        <v>-2730.2</v>
      </c>
      <c r="BE37" s="150">
        <f t="shared" si="0"/>
        <v>9072.4000000000015</v>
      </c>
      <c r="BF37" s="150">
        <f t="shared" si="1"/>
        <v>20681.2</v>
      </c>
    </row>
    <row r="38" spans="1:59">
      <c r="A38" s="132" t="str">
        <f>KOR2020ttl!A31</f>
        <v>TTL_H52</v>
      </c>
      <c r="B38" s="131" t="s">
        <v>175</v>
      </c>
      <c r="C38" s="149">
        <f>KOR2020ttl!B31</f>
        <v>210.6</v>
      </c>
      <c r="D38" s="149">
        <f>KOR2020ttl!C31</f>
        <v>258.5</v>
      </c>
      <c r="E38" s="149">
        <f>KOR2020ttl!D31</f>
        <v>2.4</v>
      </c>
      <c r="F38" s="149">
        <f>KOR2020ttl!E31</f>
        <v>139.4</v>
      </c>
      <c r="G38" s="149">
        <f>KOR2020ttl!F31</f>
        <v>0.2</v>
      </c>
      <c r="H38" s="149">
        <f>KOR2020ttl!G31</f>
        <v>1381.9</v>
      </c>
      <c r="I38" s="149">
        <f>KOR2020ttl!H31</f>
        <v>371</v>
      </c>
      <c r="J38" s="149">
        <f>KOR2020ttl!I31</f>
        <v>66</v>
      </c>
      <c r="K38" s="149">
        <f>KOR2020ttl!J31</f>
        <v>268.5</v>
      </c>
      <c r="L38" s="149">
        <f>KOR2020ttl!K31</f>
        <v>486.8</v>
      </c>
      <c r="M38" s="149">
        <f>KOR2020ttl!L31</f>
        <v>1203.8</v>
      </c>
      <c r="N38" s="149">
        <f>KOR2020ttl!M31</f>
        <v>154.30000000000001</v>
      </c>
      <c r="O38" s="149">
        <f>KOR2020ttl!N31</f>
        <v>532.20000000000005</v>
      </c>
      <c r="P38" s="149">
        <f>KOR2020ttl!O31</f>
        <v>834.9</v>
      </c>
      <c r="Q38" s="149">
        <f>KOR2020ttl!P31</f>
        <v>1272.0999999999999</v>
      </c>
      <c r="R38" s="149">
        <f>KOR2020ttl!Q31</f>
        <v>558.79999999999995</v>
      </c>
      <c r="S38" s="149">
        <f>KOR2020ttl!R31</f>
        <v>976.9</v>
      </c>
      <c r="T38" s="149">
        <f>KOR2020ttl!S31</f>
        <v>435.2</v>
      </c>
      <c r="U38" s="149">
        <f>KOR2020ttl!T31</f>
        <v>643.20000000000005</v>
      </c>
      <c r="V38" s="149">
        <f>KOR2020ttl!U31</f>
        <v>797.5</v>
      </c>
      <c r="W38" s="149">
        <f>KOR2020ttl!V31</f>
        <v>156.9</v>
      </c>
      <c r="X38" s="149">
        <f>KOR2020ttl!W31</f>
        <v>153.19999999999999</v>
      </c>
      <c r="Y38" s="149">
        <f>KOR2020ttl!X31</f>
        <v>182.2</v>
      </c>
      <c r="Z38" s="149">
        <f>KOR2020ttl!Y31</f>
        <v>233.4</v>
      </c>
      <c r="AA38" s="149">
        <f>KOR2020ttl!Z31</f>
        <v>539.4</v>
      </c>
      <c r="AB38" s="149">
        <f>KOR2020ttl!AA31</f>
        <v>12788.7</v>
      </c>
      <c r="AC38" s="149">
        <f>KOR2020ttl!AB31</f>
        <v>3498.4</v>
      </c>
      <c r="AD38" s="149">
        <f>KOR2020ttl!AC31</f>
        <v>5221.3999999999996</v>
      </c>
      <c r="AE38" s="149">
        <f>KOR2020ttl!AD31</f>
        <v>1310.0999999999999</v>
      </c>
      <c r="AF38" s="149">
        <f>KOR2020ttl!AE31</f>
        <v>1434.8</v>
      </c>
      <c r="AG38" s="149">
        <f>KOR2020ttl!AF31</f>
        <v>194.2</v>
      </c>
      <c r="AH38" s="149">
        <f>KOR2020ttl!AG31</f>
        <v>183.5</v>
      </c>
      <c r="AI38" s="149">
        <f>KOR2020ttl!AH31</f>
        <v>99.7</v>
      </c>
      <c r="AJ38" s="149">
        <f>KOR2020ttl!AI31</f>
        <v>13.9</v>
      </c>
      <c r="AK38" s="149">
        <f>KOR2020ttl!AJ31</f>
        <v>30.4</v>
      </c>
      <c r="AL38" s="149">
        <f>KOR2020ttl!AK31</f>
        <v>78.5</v>
      </c>
      <c r="AM38" s="149">
        <f>KOR2020ttl!AL31</f>
        <v>47.4</v>
      </c>
      <c r="AN38" s="149">
        <f>KOR2020ttl!AM31</f>
        <v>653.6</v>
      </c>
      <c r="AO38" s="149">
        <f>KOR2020ttl!AN31</f>
        <v>385.7</v>
      </c>
      <c r="AP38" s="149">
        <f>KOR2020ttl!AO31</f>
        <v>62.6</v>
      </c>
      <c r="AQ38" s="149">
        <f>KOR2020ttl!AP31</f>
        <v>53.8</v>
      </c>
      <c r="AR38" s="149">
        <f>KOR2020ttl!AQ31</f>
        <v>96</v>
      </c>
      <c r="AS38" s="149">
        <f>KOR2020ttl!AR31</f>
        <v>43.3</v>
      </c>
      <c r="AT38" s="149">
        <f>KOR2020ttl!AS31</f>
        <v>94.8</v>
      </c>
      <c r="AU38" s="149">
        <f>KOR2020ttl!AT31</f>
        <v>0</v>
      </c>
      <c r="AV38" s="149">
        <f>KOR2020ttl!AU31</f>
        <v>2499.9</v>
      </c>
      <c r="AW38" s="149">
        <f>KOR2020ttl!AV31</f>
        <v>28.8</v>
      </c>
      <c r="AX38" s="149">
        <f>KOR2020ttl!AW31</f>
        <v>4.0999999999999996</v>
      </c>
      <c r="AY38" s="149">
        <f>KOR2020ttl!AX31</f>
        <v>320.8</v>
      </c>
      <c r="AZ38" s="149">
        <f>KOR2020ttl!AY31</f>
        <v>22.3</v>
      </c>
      <c r="BA38" s="149">
        <f>KOR2020ttl!AZ31</f>
        <v>34.799999999999997</v>
      </c>
      <c r="BB38" s="149">
        <f>KOR2020ttl!BA31</f>
        <v>3.6</v>
      </c>
      <c r="BC38" s="149">
        <f>KOR2020ttl!BB31</f>
        <v>2981</v>
      </c>
      <c r="BD38" s="149">
        <f>KOR2020ttl!BC31</f>
        <v>-8841.7999999999993</v>
      </c>
      <c r="BE38" s="150">
        <f t="shared" si="0"/>
        <v>38150.100000000006</v>
      </c>
      <c r="BF38" s="150">
        <f t="shared" si="1"/>
        <v>44045.400000000016</v>
      </c>
    </row>
    <row r="39" spans="1:59">
      <c r="A39" s="132" t="str">
        <f>KOR2020ttl!A32</f>
        <v>TTL_H53</v>
      </c>
      <c r="B39" s="131" t="s">
        <v>175</v>
      </c>
      <c r="C39" s="149">
        <f>KOR2020ttl!B32</f>
        <v>48.7</v>
      </c>
      <c r="D39" s="149">
        <f>KOR2020ttl!C32</f>
        <v>5.0999999999999996</v>
      </c>
      <c r="E39" s="149">
        <f>KOR2020ttl!D32</f>
        <v>0.1</v>
      </c>
      <c r="F39" s="149">
        <f>KOR2020ttl!E32</f>
        <v>1.3</v>
      </c>
      <c r="G39" s="149">
        <f>KOR2020ttl!F32</f>
        <v>0</v>
      </c>
      <c r="H39" s="149">
        <f>KOR2020ttl!G32</f>
        <v>27.3</v>
      </c>
      <c r="I39" s="149">
        <f>KOR2020ttl!H32</f>
        <v>18.2</v>
      </c>
      <c r="J39" s="149">
        <f>KOR2020ttl!I32</f>
        <v>4</v>
      </c>
      <c r="K39" s="149">
        <f>KOR2020ttl!J32</f>
        <v>9.1</v>
      </c>
      <c r="L39" s="149">
        <f>KOR2020ttl!K32</f>
        <v>21</v>
      </c>
      <c r="M39" s="149">
        <f>KOR2020ttl!L32</f>
        <v>36.1</v>
      </c>
      <c r="N39" s="149">
        <f>KOR2020ttl!M32</f>
        <v>19.899999999999999</v>
      </c>
      <c r="O39" s="149">
        <f>KOR2020ttl!N32</f>
        <v>24.1</v>
      </c>
      <c r="P39" s="149">
        <f>KOR2020ttl!O32</f>
        <v>23.6</v>
      </c>
      <c r="Q39" s="149">
        <f>KOR2020ttl!P32</f>
        <v>53</v>
      </c>
      <c r="R39" s="149">
        <f>KOR2020ttl!Q32</f>
        <v>31.7</v>
      </c>
      <c r="S39" s="149">
        <f>KOR2020ttl!R32</f>
        <v>94.4</v>
      </c>
      <c r="T39" s="149">
        <f>KOR2020ttl!S32</f>
        <v>26.6</v>
      </c>
      <c r="U39" s="149">
        <f>KOR2020ttl!T32</f>
        <v>32.1</v>
      </c>
      <c r="V39" s="149">
        <f>KOR2020ttl!U32</f>
        <v>82.7</v>
      </c>
      <c r="W39" s="149">
        <f>KOR2020ttl!V32</f>
        <v>16.7</v>
      </c>
      <c r="X39" s="149">
        <f>KOR2020ttl!W32</f>
        <v>14.7</v>
      </c>
      <c r="Y39" s="149">
        <f>KOR2020ttl!X32</f>
        <v>12.7</v>
      </c>
      <c r="Z39" s="149">
        <f>KOR2020ttl!Y32</f>
        <v>243.7</v>
      </c>
      <c r="AA39" s="149">
        <f>KOR2020ttl!Z32</f>
        <v>210.2</v>
      </c>
      <c r="AB39" s="149">
        <f>KOR2020ttl!AA32</f>
        <v>5246.2</v>
      </c>
      <c r="AC39" s="149">
        <f>KOR2020ttl!AB32</f>
        <v>18.100000000000001</v>
      </c>
      <c r="AD39" s="149">
        <f>KOR2020ttl!AC32</f>
        <v>5.4</v>
      </c>
      <c r="AE39" s="149">
        <f>KOR2020ttl!AD32</f>
        <v>0.8</v>
      </c>
      <c r="AF39" s="149">
        <f>KOR2020ttl!AE32</f>
        <v>638</v>
      </c>
      <c r="AG39" s="149">
        <f>KOR2020ttl!AF32</f>
        <v>576.6</v>
      </c>
      <c r="AH39" s="149">
        <f>KOR2020ttl!AG32</f>
        <v>134.19999999999999</v>
      </c>
      <c r="AI39" s="149">
        <f>KOR2020ttl!AH32</f>
        <v>30</v>
      </c>
      <c r="AJ39" s="149">
        <f>KOR2020ttl!AI32</f>
        <v>8.5</v>
      </c>
      <c r="AK39" s="149">
        <f>KOR2020ttl!AJ32</f>
        <v>33.1</v>
      </c>
      <c r="AL39" s="149">
        <f>KOR2020ttl!AK32</f>
        <v>57</v>
      </c>
      <c r="AM39" s="149">
        <f>KOR2020ttl!AL32</f>
        <v>18</v>
      </c>
      <c r="AN39" s="149">
        <f>KOR2020ttl!AM32</f>
        <v>310</v>
      </c>
      <c r="AO39" s="149">
        <f>KOR2020ttl!AN32</f>
        <v>339</v>
      </c>
      <c r="AP39" s="149">
        <f>KOR2020ttl!AO32</f>
        <v>530.6</v>
      </c>
      <c r="AQ39" s="149">
        <f>KOR2020ttl!AP32</f>
        <v>77.7</v>
      </c>
      <c r="AR39" s="149">
        <f>KOR2020ttl!AQ32</f>
        <v>156.30000000000001</v>
      </c>
      <c r="AS39" s="149">
        <f>KOR2020ttl!AR32</f>
        <v>40.5</v>
      </c>
      <c r="AT39" s="149">
        <f>KOR2020ttl!AS32</f>
        <v>62.6</v>
      </c>
      <c r="AU39" s="149">
        <f>KOR2020ttl!AT32</f>
        <v>0</v>
      </c>
      <c r="AV39" s="149">
        <f>KOR2020ttl!AU32</f>
        <v>291.8</v>
      </c>
      <c r="AW39" s="149">
        <f>KOR2020ttl!AV32</f>
        <v>7.1</v>
      </c>
      <c r="AX39" s="149">
        <f>KOR2020ttl!AW32</f>
        <v>0.2</v>
      </c>
      <c r="AY39" s="149">
        <f>KOR2020ttl!AX32</f>
        <v>9.1999999999999993</v>
      </c>
      <c r="AZ39" s="149">
        <f>KOR2020ttl!AY32</f>
        <v>2.1</v>
      </c>
      <c r="BA39" s="149">
        <f>KOR2020ttl!AZ32</f>
        <v>22</v>
      </c>
      <c r="BB39" s="149">
        <f>KOR2020ttl!BA32</f>
        <v>7.2</v>
      </c>
      <c r="BC39" s="149">
        <f>KOR2020ttl!BB32</f>
        <v>362</v>
      </c>
      <c r="BD39" s="149">
        <f>KOR2020ttl!BC32</f>
        <v>-1809.8</v>
      </c>
      <c r="BE39" s="150">
        <f t="shared" si="0"/>
        <v>9339.6000000000022</v>
      </c>
      <c r="BF39" s="150">
        <f t="shared" si="1"/>
        <v>10041.200000000004</v>
      </c>
    </row>
    <row r="40" spans="1:59">
      <c r="A40" s="132" t="str">
        <f>KOR2020ttl!A33</f>
        <v>TTL_I</v>
      </c>
      <c r="B40" s="131" t="s">
        <v>175</v>
      </c>
      <c r="C40" s="149">
        <f>KOR2020ttl!B33</f>
        <v>265.89999999999998</v>
      </c>
      <c r="D40" s="149">
        <f>KOR2020ttl!C33</f>
        <v>133.6</v>
      </c>
      <c r="E40" s="149">
        <f>KOR2020ttl!D33</f>
        <v>1.9</v>
      </c>
      <c r="F40" s="149">
        <f>KOR2020ttl!E33</f>
        <v>75.5</v>
      </c>
      <c r="G40" s="149">
        <f>KOR2020ttl!F33</f>
        <v>0.1</v>
      </c>
      <c r="H40" s="149">
        <f>KOR2020ttl!G33</f>
        <v>419.1</v>
      </c>
      <c r="I40" s="149">
        <f>KOR2020ttl!H33</f>
        <v>409</v>
      </c>
      <c r="J40" s="149">
        <f>KOR2020ttl!I33</f>
        <v>79</v>
      </c>
      <c r="K40" s="149">
        <f>KOR2020ttl!J33</f>
        <v>326</v>
      </c>
      <c r="L40" s="149">
        <f>KOR2020ttl!K33</f>
        <v>477.5</v>
      </c>
      <c r="M40" s="149">
        <f>KOR2020ttl!L33</f>
        <v>871.7</v>
      </c>
      <c r="N40" s="149">
        <f>KOR2020ttl!M33</f>
        <v>148.5</v>
      </c>
      <c r="O40" s="149">
        <f>KOR2020ttl!N33</f>
        <v>464.4</v>
      </c>
      <c r="P40" s="149">
        <f>KOR2020ttl!O33</f>
        <v>325.5</v>
      </c>
      <c r="Q40" s="149">
        <f>KOR2020ttl!P33</f>
        <v>891.1</v>
      </c>
      <c r="R40" s="149">
        <f>KOR2020ttl!Q33</f>
        <v>766.9</v>
      </c>
      <c r="S40" s="149">
        <f>KOR2020ttl!R33</f>
        <v>847.1</v>
      </c>
      <c r="T40" s="149">
        <f>KOR2020ttl!S33</f>
        <v>462.2</v>
      </c>
      <c r="U40" s="149">
        <f>KOR2020ttl!T33</f>
        <v>821.7</v>
      </c>
      <c r="V40" s="149">
        <f>KOR2020ttl!U33</f>
        <v>661.2</v>
      </c>
      <c r="W40" s="149">
        <f>KOR2020ttl!V33</f>
        <v>178</v>
      </c>
      <c r="X40" s="149">
        <f>KOR2020ttl!W33</f>
        <v>273.10000000000002</v>
      </c>
      <c r="Y40" s="149">
        <f>KOR2020ttl!X33</f>
        <v>417</v>
      </c>
      <c r="Z40" s="149">
        <f>KOR2020ttl!Y33</f>
        <v>280.3</v>
      </c>
      <c r="AA40" s="149">
        <f>KOR2020ttl!Z33</f>
        <v>844.4</v>
      </c>
      <c r="AB40" s="149">
        <f>KOR2020ttl!AA33</f>
        <v>12443.1</v>
      </c>
      <c r="AC40" s="149">
        <f>KOR2020ttl!AB33</f>
        <v>330.5</v>
      </c>
      <c r="AD40" s="149">
        <f>KOR2020ttl!AC33</f>
        <v>115.3</v>
      </c>
      <c r="AE40" s="149">
        <f>KOR2020ttl!AD33</f>
        <v>347.9</v>
      </c>
      <c r="AF40" s="149">
        <f>KOR2020ttl!AE33</f>
        <v>807.3</v>
      </c>
      <c r="AG40" s="149">
        <f>KOR2020ttl!AF33</f>
        <v>81.2</v>
      </c>
      <c r="AH40" s="149">
        <f>KOR2020ttl!AG33</f>
        <v>1124.5999999999999</v>
      </c>
      <c r="AI40" s="149">
        <f>KOR2020ttl!AH33</f>
        <v>814.2</v>
      </c>
      <c r="AJ40" s="149">
        <f>KOR2020ttl!AI33</f>
        <v>395.2</v>
      </c>
      <c r="AK40" s="149">
        <f>KOR2020ttl!AJ33</f>
        <v>469</v>
      </c>
      <c r="AL40" s="149">
        <f>KOR2020ttl!AK33</f>
        <v>3134.4</v>
      </c>
      <c r="AM40" s="149">
        <f>KOR2020ttl!AL33</f>
        <v>718.2</v>
      </c>
      <c r="AN40" s="149">
        <f>KOR2020ttl!AM33</f>
        <v>6204.3</v>
      </c>
      <c r="AO40" s="149">
        <f>KOR2020ttl!AN33</f>
        <v>2064.6999999999998</v>
      </c>
      <c r="AP40" s="149">
        <f>KOR2020ttl!AO33</f>
        <v>2179.3000000000002</v>
      </c>
      <c r="AQ40" s="149">
        <f>KOR2020ttl!AP33</f>
        <v>5908.4</v>
      </c>
      <c r="AR40" s="149">
        <f>KOR2020ttl!AQ33</f>
        <v>4319</v>
      </c>
      <c r="AS40" s="149">
        <f>KOR2020ttl!AR33</f>
        <v>1160.0999999999999</v>
      </c>
      <c r="AT40" s="149">
        <f>KOR2020ttl!AS33</f>
        <v>2388.1999999999998</v>
      </c>
      <c r="AU40" s="149">
        <f>KOR2020ttl!AT33</f>
        <v>0</v>
      </c>
      <c r="AV40" s="149">
        <f>KOR2020ttl!AU33</f>
        <v>63416</v>
      </c>
      <c r="AW40" s="149">
        <f>KOR2020ttl!AV33</f>
        <v>270.10000000000002</v>
      </c>
      <c r="AX40" s="149">
        <f>KOR2020ttl!AW33</f>
        <v>2369.1999999999998</v>
      </c>
      <c r="AY40" s="149">
        <f>KOR2020ttl!AX33</f>
        <v>33.200000000000003</v>
      </c>
      <c r="AZ40" s="149">
        <f>KOR2020ttl!AY33</f>
        <v>0.5</v>
      </c>
      <c r="BA40" s="149">
        <f>KOR2020ttl!AZ33</f>
        <v>4093.3</v>
      </c>
      <c r="BB40" s="149">
        <f>KOR2020ttl!BA33</f>
        <v>2270.6</v>
      </c>
      <c r="BC40" s="149">
        <f>KOR2020ttl!BB33</f>
        <v>10</v>
      </c>
      <c r="BD40" s="149">
        <f>KOR2020ttl!BC33</f>
        <v>-4157.7</v>
      </c>
      <c r="BE40" s="150">
        <f t="shared" si="0"/>
        <v>55445.599999999999</v>
      </c>
      <c r="BF40" s="150">
        <f t="shared" si="1"/>
        <v>127908.50000000001</v>
      </c>
    </row>
    <row r="41" spans="1:59">
      <c r="A41" s="132" t="str">
        <f>KOR2020ttl!A34</f>
        <v>TTL_J58T60</v>
      </c>
      <c r="B41" s="131" t="s">
        <v>175</v>
      </c>
      <c r="C41" s="149">
        <f>KOR2020ttl!B34</f>
        <v>34.9</v>
      </c>
      <c r="D41" s="149">
        <f>KOR2020ttl!C34</f>
        <v>8</v>
      </c>
      <c r="E41" s="149">
        <f>KOR2020ttl!D34</f>
        <v>0.3</v>
      </c>
      <c r="F41" s="149">
        <f>KOR2020ttl!E34</f>
        <v>8.8000000000000007</v>
      </c>
      <c r="G41" s="149">
        <f>KOR2020ttl!F34</f>
        <v>0.1</v>
      </c>
      <c r="H41" s="149">
        <f>KOR2020ttl!G34</f>
        <v>72.7</v>
      </c>
      <c r="I41" s="149">
        <f>KOR2020ttl!H34</f>
        <v>43.5</v>
      </c>
      <c r="J41" s="149">
        <f>KOR2020ttl!I34</f>
        <v>6.7</v>
      </c>
      <c r="K41" s="149">
        <f>KOR2020ttl!J34</f>
        <v>55.5</v>
      </c>
      <c r="L41" s="149">
        <f>KOR2020ttl!K34</f>
        <v>178.8</v>
      </c>
      <c r="M41" s="149">
        <f>KOR2020ttl!L34</f>
        <v>106.8</v>
      </c>
      <c r="N41" s="149">
        <f>KOR2020ttl!M34</f>
        <v>16.399999999999999</v>
      </c>
      <c r="O41" s="149">
        <f>KOR2020ttl!N34</f>
        <v>78.900000000000006</v>
      </c>
      <c r="P41" s="149">
        <f>KOR2020ttl!O34</f>
        <v>32</v>
      </c>
      <c r="Q41" s="149">
        <f>KOR2020ttl!P34</f>
        <v>155.1</v>
      </c>
      <c r="R41" s="149">
        <f>KOR2020ttl!Q34</f>
        <v>102.4</v>
      </c>
      <c r="S41" s="149">
        <f>KOR2020ttl!R34</f>
        <v>272.2</v>
      </c>
      <c r="T41" s="149">
        <f>KOR2020ttl!S34</f>
        <v>84.4</v>
      </c>
      <c r="U41" s="149">
        <f>KOR2020ttl!T34</f>
        <v>119.5</v>
      </c>
      <c r="V41" s="149">
        <f>KOR2020ttl!U34</f>
        <v>116.2</v>
      </c>
      <c r="W41" s="149">
        <f>KOR2020ttl!V34</f>
        <v>36.5</v>
      </c>
      <c r="X41" s="149">
        <f>KOR2020ttl!W34</f>
        <v>30.7</v>
      </c>
      <c r="Y41" s="149">
        <f>KOR2020ttl!X34</f>
        <v>70.5</v>
      </c>
      <c r="Z41" s="149">
        <f>KOR2020ttl!Y34</f>
        <v>57.4</v>
      </c>
      <c r="AA41" s="149">
        <f>KOR2020ttl!Z34</f>
        <v>209.4</v>
      </c>
      <c r="AB41" s="149">
        <f>KOR2020ttl!AA34</f>
        <v>3027.1</v>
      </c>
      <c r="AC41" s="149">
        <f>KOR2020ttl!AB34</f>
        <v>67.900000000000006</v>
      </c>
      <c r="AD41" s="149">
        <f>KOR2020ttl!AC34</f>
        <v>101.4</v>
      </c>
      <c r="AE41" s="149">
        <f>KOR2020ttl!AD34</f>
        <v>67.400000000000006</v>
      </c>
      <c r="AF41" s="149">
        <f>KOR2020ttl!AE34</f>
        <v>201.4</v>
      </c>
      <c r="AG41" s="149">
        <f>KOR2020ttl!AF34</f>
        <v>84.3</v>
      </c>
      <c r="AH41" s="149">
        <f>KOR2020ttl!AG34</f>
        <v>360.9</v>
      </c>
      <c r="AI41" s="149">
        <f>KOR2020ttl!AH34</f>
        <v>4209.8</v>
      </c>
      <c r="AJ41" s="149">
        <f>KOR2020ttl!AI34</f>
        <v>461.6</v>
      </c>
      <c r="AK41" s="149">
        <f>KOR2020ttl!AJ34</f>
        <v>1661.4</v>
      </c>
      <c r="AL41" s="149">
        <f>KOR2020ttl!AK34</f>
        <v>1674.5</v>
      </c>
      <c r="AM41" s="149">
        <f>KOR2020ttl!AL34</f>
        <v>198.2</v>
      </c>
      <c r="AN41" s="149">
        <f>KOR2020ttl!AM34</f>
        <v>9658.1</v>
      </c>
      <c r="AO41" s="149">
        <f>KOR2020ttl!AN34</f>
        <v>398.7</v>
      </c>
      <c r="AP41" s="149">
        <f>KOR2020ttl!AO34</f>
        <v>1054.9000000000001</v>
      </c>
      <c r="AQ41" s="149">
        <f>KOR2020ttl!AP34</f>
        <v>1422.1</v>
      </c>
      <c r="AR41" s="149">
        <f>KOR2020ttl!AQ34</f>
        <v>297.2</v>
      </c>
      <c r="AS41" s="149">
        <f>KOR2020ttl!AR34</f>
        <v>967.8</v>
      </c>
      <c r="AT41" s="149">
        <f>KOR2020ttl!AS34</f>
        <v>304.8</v>
      </c>
      <c r="AU41" s="149">
        <f>KOR2020ttl!AT34</f>
        <v>0</v>
      </c>
      <c r="AV41" s="149">
        <f>KOR2020ttl!AU34</f>
        <v>8471.2999999999993</v>
      </c>
      <c r="AW41" s="149">
        <f>KOR2020ttl!AV34</f>
        <v>357.5</v>
      </c>
      <c r="AX41" s="149">
        <f>KOR2020ttl!AW34</f>
        <v>19.7</v>
      </c>
      <c r="AY41" s="149">
        <f>KOR2020ttl!AX34</f>
        <v>7938.8</v>
      </c>
      <c r="AZ41" s="149">
        <f>KOR2020ttl!AY34</f>
        <v>1</v>
      </c>
      <c r="BA41" s="149">
        <f>KOR2020ttl!AZ34</f>
        <v>56</v>
      </c>
      <c r="BB41" s="149">
        <f>KOR2020ttl!BA34</f>
        <v>26.7</v>
      </c>
      <c r="BC41" s="149">
        <f>KOR2020ttl!BB34</f>
        <v>5587.5</v>
      </c>
      <c r="BD41" s="149">
        <f>KOR2020ttl!BC34</f>
        <v>-4429.7</v>
      </c>
      <c r="BE41" s="150">
        <f t="shared" si="0"/>
        <v>28117.199999999997</v>
      </c>
      <c r="BF41" s="150">
        <f t="shared" si="1"/>
        <v>50575.7</v>
      </c>
    </row>
    <row r="42" spans="1:59">
      <c r="A42" s="132" t="str">
        <f>KOR2020ttl!A35</f>
        <v>TTL_J61</v>
      </c>
      <c r="B42" s="131" t="s">
        <v>175</v>
      </c>
      <c r="C42" s="149">
        <f>KOR2020ttl!B35</f>
        <v>92.4</v>
      </c>
      <c r="D42" s="149">
        <f>KOR2020ttl!C35</f>
        <v>20.9</v>
      </c>
      <c r="E42" s="149">
        <f>KOR2020ttl!D35</f>
        <v>0.6</v>
      </c>
      <c r="F42" s="149">
        <f>KOR2020ttl!E35</f>
        <v>8.1999999999999993</v>
      </c>
      <c r="G42" s="149">
        <f>KOR2020ttl!F35</f>
        <v>0.1</v>
      </c>
      <c r="H42" s="149">
        <f>KOR2020ttl!G35</f>
        <v>97.8</v>
      </c>
      <c r="I42" s="149">
        <f>KOR2020ttl!H35</f>
        <v>71.3</v>
      </c>
      <c r="J42" s="149">
        <f>KOR2020ttl!I35</f>
        <v>28.6</v>
      </c>
      <c r="K42" s="149">
        <f>KOR2020ttl!J35</f>
        <v>68.400000000000006</v>
      </c>
      <c r="L42" s="149">
        <f>KOR2020ttl!K35</f>
        <v>185</v>
      </c>
      <c r="M42" s="149">
        <f>KOR2020ttl!L35</f>
        <v>150.9</v>
      </c>
      <c r="N42" s="149">
        <f>KOR2020ttl!M35</f>
        <v>26.7</v>
      </c>
      <c r="O42" s="149">
        <f>KOR2020ttl!N35</f>
        <v>95.3</v>
      </c>
      <c r="P42" s="149">
        <f>KOR2020ttl!O35</f>
        <v>129.30000000000001</v>
      </c>
      <c r="Q42" s="149">
        <f>KOR2020ttl!P35</f>
        <v>146</v>
      </c>
      <c r="R42" s="149">
        <f>KOR2020ttl!Q35</f>
        <v>181.1</v>
      </c>
      <c r="S42" s="149">
        <f>KOR2020ttl!R35</f>
        <v>242</v>
      </c>
      <c r="T42" s="149">
        <f>KOR2020ttl!S35</f>
        <v>145.1</v>
      </c>
      <c r="U42" s="149">
        <f>KOR2020ttl!T35</f>
        <v>123.1</v>
      </c>
      <c r="V42" s="149">
        <f>KOR2020ttl!U35</f>
        <v>127.6</v>
      </c>
      <c r="W42" s="149">
        <f>KOR2020ttl!V35</f>
        <v>29</v>
      </c>
      <c r="X42" s="149">
        <f>KOR2020ttl!W35</f>
        <v>58.1</v>
      </c>
      <c r="Y42" s="149">
        <f>KOR2020ttl!X35</f>
        <v>77.3</v>
      </c>
      <c r="Z42" s="149">
        <f>KOR2020ttl!Y35</f>
        <v>72.5</v>
      </c>
      <c r="AA42" s="149">
        <f>KOR2020ttl!Z35</f>
        <v>225.2</v>
      </c>
      <c r="AB42" s="149">
        <f>KOR2020ttl!AA35</f>
        <v>8016.3</v>
      </c>
      <c r="AC42" s="149">
        <f>KOR2020ttl!AB35</f>
        <v>123.8</v>
      </c>
      <c r="AD42" s="149">
        <f>KOR2020ttl!AC35</f>
        <v>61.1</v>
      </c>
      <c r="AE42" s="149">
        <f>KOR2020ttl!AD35</f>
        <v>11.4</v>
      </c>
      <c r="AF42" s="149">
        <f>KOR2020ttl!AE35</f>
        <v>466</v>
      </c>
      <c r="AG42" s="149">
        <f>KOR2020ttl!AF35</f>
        <v>94.3</v>
      </c>
      <c r="AH42" s="149">
        <f>KOR2020ttl!AG35</f>
        <v>611.9</v>
      </c>
      <c r="AI42" s="149">
        <f>KOR2020ttl!AH35</f>
        <v>669.9</v>
      </c>
      <c r="AJ42" s="149">
        <f>KOR2020ttl!AI35</f>
        <v>2593.9</v>
      </c>
      <c r="AK42" s="149">
        <f>KOR2020ttl!AJ35</f>
        <v>682.5</v>
      </c>
      <c r="AL42" s="149">
        <f>KOR2020ttl!AK35</f>
        <v>2851.2</v>
      </c>
      <c r="AM42" s="149">
        <f>KOR2020ttl!AL35</f>
        <v>244.8</v>
      </c>
      <c r="AN42" s="149">
        <f>KOR2020ttl!AM35</f>
        <v>3172.6</v>
      </c>
      <c r="AO42" s="149">
        <f>KOR2020ttl!AN35</f>
        <v>1144.5</v>
      </c>
      <c r="AP42" s="149">
        <f>KOR2020ttl!AO35</f>
        <v>879.3</v>
      </c>
      <c r="AQ42" s="149">
        <f>KOR2020ttl!AP35</f>
        <v>686.8</v>
      </c>
      <c r="AR42" s="149">
        <f>KOR2020ttl!AQ35</f>
        <v>231.8</v>
      </c>
      <c r="AS42" s="149">
        <f>KOR2020ttl!AR35</f>
        <v>165.1</v>
      </c>
      <c r="AT42" s="149">
        <f>KOR2020ttl!AS35</f>
        <v>303.5</v>
      </c>
      <c r="AU42" s="149">
        <f>KOR2020ttl!AT35</f>
        <v>0</v>
      </c>
      <c r="AV42" s="149">
        <f>KOR2020ttl!AU35</f>
        <v>9654.6</v>
      </c>
      <c r="AW42" s="149">
        <f>KOR2020ttl!AV35</f>
        <v>44</v>
      </c>
      <c r="AX42" s="149">
        <f>KOR2020ttl!AW35</f>
        <v>1</v>
      </c>
      <c r="AY42" s="149">
        <f>KOR2020ttl!AX35</f>
        <v>173.8</v>
      </c>
      <c r="AZ42" s="149">
        <f>KOR2020ttl!AY35</f>
        <v>0.7</v>
      </c>
      <c r="BA42" s="149">
        <f>KOR2020ttl!AZ35</f>
        <v>243</v>
      </c>
      <c r="BB42" s="149">
        <f>KOR2020ttl!BA35</f>
        <v>134.1</v>
      </c>
      <c r="BC42" s="149">
        <f>KOR2020ttl!BB35</f>
        <v>623.29999999999995</v>
      </c>
      <c r="BD42" s="149">
        <f>KOR2020ttl!BC35</f>
        <v>-1695.7</v>
      </c>
      <c r="BE42" s="150">
        <f t="shared" si="0"/>
        <v>25413.19999999999</v>
      </c>
      <c r="BF42" s="150">
        <f t="shared" si="1"/>
        <v>36287.69999999999</v>
      </c>
    </row>
    <row r="43" spans="1:59">
      <c r="A43" s="132" t="str">
        <f>KOR2020ttl!A36</f>
        <v>TTL_J62_63</v>
      </c>
      <c r="B43" s="131" t="s">
        <v>175</v>
      </c>
      <c r="C43" s="149">
        <f>KOR2020ttl!B36</f>
        <v>22.2</v>
      </c>
      <c r="D43" s="149">
        <f>KOR2020ttl!C36</f>
        <v>4.2</v>
      </c>
      <c r="E43" s="149">
        <f>KOR2020ttl!D36</f>
        <v>0.4</v>
      </c>
      <c r="F43" s="149">
        <f>KOR2020ttl!E36</f>
        <v>6.1</v>
      </c>
      <c r="G43" s="149">
        <f>KOR2020ttl!F36</f>
        <v>0.1</v>
      </c>
      <c r="H43" s="149">
        <f>KOR2020ttl!G36</f>
        <v>96.9</v>
      </c>
      <c r="I43" s="149">
        <f>KOR2020ttl!H36</f>
        <v>47.9</v>
      </c>
      <c r="J43" s="149">
        <f>KOR2020ttl!I36</f>
        <v>7</v>
      </c>
      <c r="K43" s="149">
        <f>KOR2020ttl!J36</f>
        <v>63.6</v>
      </c>
      <c r="L43" s="149">
        <f>KOR2020ttl!K36</f>
        <v>318.5</v>
      </c>
      <c r="M43" s="149">
        <f>KOR2020ttl!L36</f>
        <v>144.6</v>
      </c>
      <c r="N43" s="149">
        <f>KOR2020ttl!M36</f>
        <v>17.2</v>
      </c>
      <c r="O43" s="149">
        <f>KOR2020ttl!N36</f>
        <v>116.1</v>
      </c>
      <c r="P43" s="149">
        <f>KOR2020ttl!O36</f>
        <v>33.9</v>
      </c>
      <c r="Q43" s="149">
        <f>KOR2020ttl!P36</f>
        <v>230.4</v>
      </c>
      <c r="R43" s="149">
        <f>KOR2020ttl!Q36</f>
        <v>127.7</v>
      </c>
      <c r="S43" s="149">
        <f>KOR2020ttl!R36</f>
        <v>480.2</v>
      </c>
      <c r="T43" s="149">
        <f>KOR2020ttl!S36</f>
        <v>93.1</v>
      </c>
      <c r="U43" s="149">
        <f>KOR2020ttl!T36</f>
        <v>193.3</v>
      </c>
      <c r="V43" s="149">
        <f>KOR2020ttl!U36</f>
        <v>206.6</v>
      </c>
      <c r="W43" s="149">
        <f>KOR2020ttl!V36</f>
        <v>40.9</v>
      </c>
      <c r="X43" s="149">
        <f>KOR2020ttl!W36</f>
        <v>29.3</v>
      </c>
      <c r="Y43" s="149">
        <f>KOR2020ttl!X36</f>
        <v>101.6</v>
      </c>
      <c r="Z43" s="149">
        <f>KOR2020ttl!Y36</f>
        <v>73.8</v>
      </c>
      <c r="AA43" s="149">
        <f>KOR2020ttl!Z36</f>
        <v>193.2</v>
      </c>
      <c r="AB43" s="149">
        <f>KOR2020ttl!AA36</f>
        <v>1609.1</v>
      </c>
      <c r="AC43" s="149">
        <f>KOR2020ttl!AB36</f>
        <v>85.8</v>
      </c>
      <c r="AD43" s="149">
        <f>KOR2020ttl!AC36</f>
        <v>41.6</v>
      </c>
      <c r="AE43" s="149">
        <f>KOR2020ttl!AD36</f>
        <v>21.6</v>
      </c>
      <c r="AF43" s="149">
        <f>KOR2020ttl!AE36</f>
        <v>187</v>
      </c>
      <c r="AG43" s="149">
        <f>KOR2020ttl!AF36</f>
        <v>148.5</v>
      </c>
      <c r="AH43" s="149">
        <f>KOR2020ttl!AG36</f>
        <v>103.6</v>
      </c>
      <c r="AI43" s="149">
        <f>KOR2020ttl!AH36</f>
        <v>1978.6</v>
      </c>
      <c r="AJ43" s="149">
        <f>KOR2020ttl!AI36</f>
        <v>1036</v>
      </c>
      <c r="AK43" s="149">
        <f>KOR2020ttl!AJ36</f>
        <v>3327.6</v>
      </c>
      <c r="AL43" s="149">
        <f>KOR2020ttl!AK36</f>
        <v>3463.9</v>
      </c>
      <c r="AM43" s="149">
        <f>KOR2020ttl!AL36</f>
        <v>162.5</v>
      </c>
      <c r="AN43" s="149">
        <f>KOR2020ttl!AM36</f>
        <v>5359.9</v>
      </c>
      <c r="AO43" s="149">
        <f>KOR2020ttl!AN36</f>
        <v>258.3</v>
      </c>
      <c r="AP43" s="149">
        <f>KOR2020ttl!AO36</f>
        <v>1323.3</v>
      </c>
      <c r="AQ43" s="149">
        <f>KOR2020ttl!AP36</f>
        <v>839</v>
      </c>
      <c r="AR43" s="149">
        <f>KOR2020ttl!AQ36</f>
        <v>229.1</v>
      </c>
      <c r="AS43" s="149">
        <f>KOR2020ttl!AR36</f>
        <v>264.60000000000002</v>
      </c>
      <c r="AT43" s="149">
        <f>KOR2020ttl!AS36</f>
        <v>137.30000000000001</v>
      </c>
      <c r="AU43" s="149">
        <f>KOR2020ttl!AT36</f>
        <v>0</v>
      </c>
      <c r="AV43" s="149">
        <f>KOR2020ttl!AU36</f>
        <v>7445.4</v>
      </c>
      <c r="AW43" s="149">
        <f>KOR2020ttl!AV36</f>
        <v>43.7</v>
      </c>
      <c r="AX43" s="149">
        <f>KOR2020ttl!AW36</f>
        <v>12.9</v>
      </c>
      <c r="AY43" s="149">
        <f>KOR2020ttl!AX36</f>
        <v>18189.2</v>
      </c>
      <c r="AZ43" s="149">
        <f>KOR2020ttl!AY36</f>
        <v>2</v>
      </c>
      <c r="BA43" s="149">
        <f>KOR2020ttl!AZ36</f>
        <v>9.5</v>
      </c>
      <c r="BB43" s="149">
        <f>KOR2020ttl!BA36</f>
        <v>1.2</v>
      </c>
      <c r="BC43" s="149">
        <f>KOR2020ttl!BB36</f>
        <v>6021.1</v>
      </c>
      <c r="BD43" s="149">
        <f>KOR2020ttl!BC36</f>
        <v>-10898</v>
      </c>
      <c r="BE43" s="150">
        <f t="shared" si="0"/>
        <v>23226.099999999995</v>
      </c>
      <c r="BF43" s="150">
        <f t="shared" si="1"/>
        <v>54951.099999999991</v>
      </c>
    </row>
    <row r="44" spans="1:59">
      <c r="A44" s="132" t="str">
        <f>KOR2020ttl!A37</f>
        <v>TTL_K</v>
      </c>
      <c r="B44" s="131" t="s">
        <v>175</v>
      </c>
      <c r="C44" s="149">
        <f>KOR2020ttl!B37</f>
        <v>968.8</v>
      </c>
      <c r="D44" s="149">
        <f>KOR2020ttl!C37</f>
        <v>297.8</v>
      </c>
      <c r="E44" s="149">
        <f>KOR2020ttl!D37</f>
        <v>6</v>
      </c>
      <c r="F44" s="149">
        <f>KOR2020ttl!E37</f>
        <v>138.9</v>
      </c>
      <c r="G44" s="149">
        <f>KOR2020ttl!F37</f>
        <v>0.7</v>
      </c>
      <c r="H44" s="149">
        <f>KOR2020ttl!G37</f>
        <v>796</v>
      </c>
      <c r="I44" s="149">
        <f>KOR2020ttl!H37</f>
        <v>597.1</v>
      </c>
      <c r="J44" s="149">
        <f>KOR2020ttl!I37</f>
        <v>135.4</v>
      </c>
      <c r="K44" s="149">
        <f>KOR2020ttl!J37</f>
        <v>469.9</v>
      </c>
      <c r="L44" s="149">
        <f>KOR2020ttl!K37</f>
        <v>534.29999999999995</v>
      </c>
      <c r="M44" s="149">
        <f>KOR2020ttl!L37</f>
        <v>1074.2</v>
      </c>
      <c r="N44" s="149">
        <f>KOR2020ttl!M37</f>
        <v>265.3</v>
      </c>
      <c r="O44" s="149">
        <f>KOR2020ttl!N37</f>
        <v>977</v>
      </c>
      <c r="P44" s="149">
        <f>KOR2020ttl!O37</f>
        <v>503.7</v>
      </c>
      <c r="Q44" s="149">
        <f>KOR2020ttl!P37</f>
        <v>1621.2</v>
      </c>
      <c r="R44" s="149">
        <f>KOR2020ttl!Q37</f>
        <v>1238</v>
      </c>
      <c r="S44" s="149">
        <f>KOR2020ttl!R37</f>
        <v>1832.5</v>
      </c>
      <c r="T44" s="149">
        <f>KOR2020ttl!S37</f>
        <v>915.7</v>
      </c>
      <c r="U44" s="149">
        <f>KOR2020ttl!T37</f>
        <v>1748.5</v>
      </c>
      <c r="V44" s="149">
        <f>KOR2020ttl!U37</f>
        <v>1451</v>
      </c>
      <c r="W44" s="149">
        <f>KOR2020ttl!V37</f>
        <v>584.9</v>
      </c>
      <c r="X44" s="149">
        <f>KOR2020ttl!W37</f>
        <v>253.8</v>
      </c>
      <c r="Y44" s="149">
        <f>KOR2020ttl!X37</f>
        <v>1439.2</v>
      </c>
      <c r="Z44" s="149">
        <f>KOR2020ttl!Y37</f>
        <v>456.2</v>
      </c>
      <c r="AA44" s="149">
        <f>KOR2020ttl!Z37</f>
        <v>4524.3</v>
      </c>
      <c r="AB44" s="149">
        <f>KOR2020ttl!AA37</f>
        <v>9781</v>
      </c>
      <c r="AC44" s="149">
        <f>KOR2020ttl!AB37</f>
        <v>780.7</v>
      </c>
      <c r="AD44" s="149">
        <f>KOR2020ttl!AC37</f>
        <v>431.2</v>
      </c>
      <c r="AE44" s="149">
        <f>KOR2020ttl!AD37</f>
        <v>213.6</v>
      </c>
      <c r="AF44" s="149">
        <f>KOR2020ttl!AE37</f>
        <v>834.7</v>
      </c>
      <c r="AG44" s="149">
        <f>KOR2020ttl!AF37</f>
        <v>101</v>
      </c>
      <c r="AH44" s="149">
        <f>KOR2020ttl!AG37</f>
        <v>2099.9</v>
      </c>
      <c r="AI44" s="149">
        <f>KOR2020ttl!AH37</f>
        <v>676.1</v>
      </c>
      <c r="AJ44" s="149">
        <f>KOR2020ttl!AI37</f>
        <v>541.20000000000005</v>
      </c>
      <c r="AK44" s="149">
        <f>KOR2020ttl!AJ37</f>
        <v>347.3</v>
      </c>
      <c r="AL44" s="149">
        <f>KOR2020ttl!AK37</f>
        <v>21127.8</v>
      </c>
      <c r="AM44" s="149">
        <f>KOR2020ttl!AL37</f>
        <v>20549.3</v>
      </c>
      <c r="AN44" s="149">
        <f>KOR2020ttl!AM37</f>
        <v>4100</v>
      </c>
      <c r="AO44" s="149">
        <f>KOR2020ttl!AN37</f>
        <v>699.1</v>
      </c>
      <c r="AP44" s="149">
        <f>KOR2020ttl!AO37</f>
        <v>4571.8999999999996</v>
      </c>
      <c r="AQ44" s="149">
        <f>KOR2020ttl!AP37</f>
        <v>1492.2</v>
      </c>
      <c r="AR44" s="149">
        <f>KOR2020ttl!AQ37</f>
        <v>3240.6</v>
      </c>
      <c r="AS44" s="149">
        <f>KOR2020ttl!AR37</f>
        <v>486.2</v>
      </c>
      <c r="AT44" s="149">
        <f>KOR2020ttl!AS37</f>
        <v>1132</v>
      </c>
      <c r="AU44" s="149">
        <f>KOR2020ttl!AT37</f>
        <v>0</v>
      </c>
      <c r="AV44" s="149">
        <f>KOR2020ttl!AU37</f>
        <v>53458.8</v>
      </c>
      <c r="AW44" s="149">
        <f>KOR2020ttl!AV37</f>
        <v>606.1</v>
      </c>
      <c r="AX44" s="149">
        <f>KOR2020ttl!AW37</f>
        <v>2.4</v>
      </c>
      <c r="AY44" s="149">
        <f>KOR2020ttl!AX37</f>
        <v>161.9</v>
      </c>
      <c r="AZ44" s="149">
        <f>KOR2020ttl!AY37</f>
        <v>11.9</v>
      </c>
      <c r="BA44" s="149">
        <f>KOR2020ttl!AZ37</f>
        <v>204.4</v>
      </c>
      <c r="BB44" s="149">
        <f>KOR2020ttl!BA37</f>
        <v>112.7</v>
      </c>
      <c r="BC44" s="149">
        <f>KOR2020ttl!BB37</f>
        <v>4356.8999999999996</v>
      </c>
      <c r="BD44" s="149">
        <f>KOR2020ttl!BC37</f>
        <v>-5634.6</v>
      </c>
      <c r="BE44" s="150">
        <f t="shared" si="0"/>
        <v>96036.2</v>
      </c>
      <c r="BF44" s="150">
        <f t="shared" si="1"/>
        <v>154951.29999999999</v>
      </c>
    </row>
    <row r="45" spans="1:59">
      <c r="A45" s="132" t="str">
        <f>KOR2020ttl!A38</f>
        <v>TTL_L</v>
      </c>
      <c r="B45" s="131" t="s">
        <v>175</v>
      </c>
      <c r="C45" s="149">
        <f>KOR2020ttl!B38</f>
        <v>25.8</v>
      </c>
      <c r="D45" s="149">
        <f>KOR2020ttl!C38</f>
        <v>6.6</v>
      </c>
      <c r="E45" s="149">
        <f>KOR2020ttl!D38</f>
        <v>0.3</v>
      </c>
      <c r="F45" s="149">
        <f>KOR2020ttl!E38</f>
        <v>4.5999999999999996</v>
      </c>
      <c r="G45" s="149">
        <f>KOR2020ttl!F38</f>
        <v>0.1</v>
      </c>
      <c r="H45" s="149">
        <f>KOR2020ttl!G38</f>
        <v>164.8</v>
      </c>
      <c r="I45" s="149">
        <f>KOR2020ttl!H38</f>
        <v>168.1</v>
      </c>
      <c r="J45" s="149">
        <f>KOR2020ttl!I38</f>
        <v>21.4</v>
      </c>
      <c r="K45" s="149">
        <f>KOR2020ttl!J38</f>
        <v>76.8</v>
      </c>
      <c r="L45" s="149">
        <f>KOR2020ttl!K38</f>
        <v>156.19999999999999</v>
      </c>
      <c r="M45" s="149">
        <f>KOR2020ttl!L38</f>
        <v>153.9</v>
      </c>
      <c r="N45" s="149">
        <f>KOR2020ttl!M38</f>
        <v>37.799999999999997</v>
      </c>
      <c r="O45" s="149">
        <f>KOR2020ttl!N38</f>
        <v>87.4</v>
      </c>
      <c r="P45" s="149">
        <f>KOR2020ttl!O38</f>
        <v>55</v>
      </c>
      <c r="Q45" s="149">
        <f>KOR2020ttl!P38</f>
        <v>255.2</v>
      </c>
      <c r="R45" s="149">
        <f>KOR2020ttl!Q38</f>
        <v>166.2</v>
      </c>
      <c r="S45" s="149">
        <f>KOR2020ttl!R38</f>
        <v>288</v>
      </c>
      <c r="T45" s="149">
        <f>KOR2020ttl!S38</f>
        <v>159.5</v>
      </c>
      <c r="U45" s="149">
        <f>KOR2020ttl!T38</f>
        <v>116.6</v>
      </c>
      <c r="V45" s="149">
        <f>KOR2020ttl!U38</f>
        <v>172.7</v>
      </c>
      <c r="W45" s="149">
        <f>KOR2020ttl!V38</f>
        <v>38.799999999999997</v>
      </c>
      <c r="X45" s="149">
        <f>KOR2020ttl!W38</f>
        <v>90.2</v>
      </c>
      <c r="Y45" s="149">
        <f>KOR2020ttl!X38</f>
        <v>182</v>
      </c>
      <c r="Z45" s="149">
        <f>KOR2020ttl!Y38</f>
        <v>105.8</v>
      </c>
      <c r="AA45" s="149">
        <f>KOR2020ttl!Z38</f>
        <v>470.6</v>
      </c>
      <c r="AB45" s="149">
        <f>KOR2020ttl!AA38</f>
        <v>10132.700000000001</v>
      </c>
      <c r="AC45" s="149">
        <f>KOR2020ttl!AB38</f>
        <v>143.5</v>
      </c>
      <c r="AD45" s="149">
        <f>KOR2020ttl!AC38</f>
        <v>34.4</v>
      </c>
      <c r="AE45" s="149">
        <f>KOR2020ttl!AD38</f>
        <v>22.8</v>
      </c>
      <c r="AF45" s="149">
        <f>KOR2020ttl!AE38</f>
        <v>477.7</v>
      </c>
      <c r="AG45" s="149">
        <f>KOR2020ttl!AF38</f>
        <v>48.9</v>
      </c>
      <c r="AH45" s="149">
        <f>KOR2020ttl!AG38</f>
        <v>4946.1000000000004</v>
      </c>
      <c r="AI45" s="149">
        <f>KOR2020ttl!AH38</f>
        <v>321.89999999999998</v>
      </c>
      <c r="AJ45" s="149">
        <f>KOR2020ttl!AI38</f>
        <v>176.7</v>
      </c>
      <c r="AK45" s="149">
        <f>KOR2020ttl!AJ38</f>
        <v>345.5</v>
      </c>
      <c r="AL45" s="149">
        <f>KOR2020ttl!AK38</f>
        <v>3331.5</v>
      </c>
      <c r="AM45" s="149">
        <f>KOR2020ttl!AL38</f>
        <v>2429.1999999999998</v>
      </c>
      <c r="AN45" s="149">
        <f>KOR2020ttl!AM38</f>
        <v>3158.9</v>
      </c>
      <c r="AO45" s="149">
        <f>KOR2020ttl!AN38</f>
        <v>685.2</v>
      </c>
      <c r="AP45" s="149">
        <f>KOR2020ttl!AO38</f>
        <v>952.3</v>
      </c>
      <c r="AQ45" s="149">
        <f>KOR2020ttl!AP38</f>
        <v>1246.5</v>
      </c>
      <c r="AR45" s="149">
        <f>KOR2020ttl!AQ38</f>
        <v>2004.9</v>
      </c>
      <c r="AS45" s="149">
        <f>KOR2020ttl!AR38</f>
        <v>360.3</v>
      </c>
      <c r="AT45" s="149">
        <f>KOR2020ttl!AS38</f>
        <v>666.4</v>
      </c>
      <c r="AU45" s="149">
        <f>KOR2020ttl!AT38</f>
        <v>0</v>
      </c>
      <c r="AV45" s="149">
        <f>KOR2020ttl!AU38</f>
        <v>119387</v>
      </c>
      <c r="AW45" s="149">
        <f>KOR2020ttl!AV38</f>
        <v>411</v>
      </c>
      <c r="AX45" s="149">
        <f>KOR2020ttl!AW38</f>
        <v>2.8</v>
      </c>
      <c r="AY45" s="149">
        <f>KOR2020ttl!AX38</f>
        <v>11322.7</v>
      </c>
      <c r="AZ45" s="149">
        <f>KOR2020ttl!AY38</f>
        <v>0.4</v>
      </c>
      <c r="BA45" s="149">
        <f>KOR2020ttl!AZ38</f>
        <v>748</v>
      </c>
      <c r="BB45" s="149">
        <f>KOR2020ttl!BA38</f>
        <v>207.4</v>
      </c>
      <c r="BC45" s="149">
        <f>KOR2020ttl!BB38</f>
        <v>139.5</v>
      </c>
      <c r="BD45" s="149">
        <f>KOR2020ttl!BC38</f>
        <v>-3070.5</v>
      </c>
      <c r="BE45" s="150">
        <f t="shared" si="0"/>
        <v>34489.80000000001</v>
      </c>
      <c r="BF45" s="150">
        <f t="shared" si="1"/>
        <v>166708.6</v>
      </c>
    </row>
    <row r="46" spans="1:59">
      <c r="A46" s="132" t="str">
        <f>KOR2020ttl!A39</f>
        <v>TTL_M</v>
      </c>
      <c r="B46" s="131" t="s">
        <v>175</v>
      </c>
      <c r="C46" s="149">
        <f>KOR2020ttl!B39</f>
        <v>726.8</v>
      </c>
      <c r="D46" s="149">
        <f>KOR2020ttl!C39</f>
        <v>105.7</v>
      </c>
      <c r="E46" s="149">
        <f>KOR2020ttl!D39</f>
        <v>33.9</v>
      </c>
      <c r="F46" s="149">
        <f>KOR2020ttl!E39</f>
        <v>129.30000000000001</v>
      </c>
      <c r="G46" s="149">
        <f>KOR2020ttl!F39</f>
        <v>1.9</v>
      </c>
      <c r="H46" s="149">
        <f>KOR2020ttl!G39</f>
        <v>3706.1</v>
      </c>
      <c r="I46" s="149">
        <f>KOR2020ttl!H39</f>
        <v>1001.8</v>
      </c>
      <c r="J46" s="149">
        <f>KOR2020ttl!I39</f>
        <v>162.30000000000001</v>
      </c>
      <c r="K46" s="149">
        <f>KOR2020ttl!J39</f>
        <v>851</v>
      </c>
      <c r="L46" s="149">
        <f>KOR2020ttl!K39</f>
        <v>6051.5</v>
      </c>
      <c r="M46" s="149">
        <f>KOR2020ttl!L39</f>
        <v>8100.5</v>
      </c>
      <c r="N46" s="149">
        <f>KOR2020ttl!M39</f>
        <v>1646.3</v>
      </c>
      <c r="O46" s="149">
        <f>KOR2020ttl!N39</f>
        <v>2063.8000000000002</v>
      </c>
      <c r="P46" s="149">
        <f>KOR2020ttl!O39</f>
        <v>1449.7</v>
      </c>
      <c r="Q46" s="149">
        <f>KOR2020ttl!P39</f>
        <v>4987.8999999999996</v>
      </c>
      <c r="R46" s="149">
        <f>KOR2020ttl!Q39</f>
        <v>2218</v>
      </c>
      <c r="S46" s="149">
        <f>KOR2020ttl!R39</f>
        <v>4604</v>
      </c>
      <c r="T46" s="149">
        <f>KOR2020ttl!S39</f>
        <v>3090.6</v>
      </c>
      <c r="U46" s="149">
        <f>KOR2020ttl!T39</f>
        <v>2881.1</v>
      </c>
      <c r="V46" s="149">
        <f>KOR2020ttl!U39</f>
        <v>4811.7</v>
      </c>
      <c r="W46" s="149">
        <f>KOR2020ttl!V39</f>
        <v>1198.4000000000001</v>
      </c>
      <c r="X46" s="149">
        <f>KOR2020ttl!W39</f>
        <v>806.6</v>
      </c>
      <c r="Y46" s="149">
        <f>KOR2020ttl!X39</f>
        <v>2543.1</v>
      </c>
      <c r="Z46" s="149">
        <f>KOR2020ttl!Y39</f>
        <v>670.8</v>
      </c>
      <c r="AA46" s="149">
        <f>KOR2020ttl!Z39</f>
        <v>15147.1</v>
      </c>
      <c r="AB46" s="149">
        <f>KOR2020ttl!AA39</f>
        <v>18916.599999999999</v>
      </c>
      <c r="AC46" s="149">
        <f>KOR2020ttl!AB39</f>
        <v>581.5</v>
      </c>
      <c r="AD46" s="149">
        <f>KOR2020ttl!AC39</f>
        <v>280.5</v>
      </c>
      <c r="AE46" s="149">
        <f>KOR2020ttl!AD39</f>
        <v>66.3</v>
      </c>
      <c r="AF46" s="149">
        <f>KOR2020ttl!AE39</f>
        <v>1998.6</v>
      </c>
      <c r="AG46" s="149">
        <f>KOR2020ttl!AF39</f>
        <v>224.3</v>
      </c>
      <c r="AH46" s="149">
        <f>KOR2020ttl!AG39</f>
        <v>2501</v>
      </c>
      <c r="AI46" s="149">
        <f>KOR2020ttl!AH39</f>
        <v>3775.7</v>
      </c>
      <c r="AJ46" s="149">
        <f>KOR2020ttl!AI39</f>
        <v>2283.9</v>
      </c>
      <c r="AK46" s="149">
        <f>KOR2020ttl!AJ39</f>
        <v>1900.5</v>
      </c>
      <c r="AL46" s="149">
        <f>KOR2020ttl!AK39</f>
        <v>5284.4</v>
      </c>
      <c r="AM46" s="149">
        <f>KOR2020ttl!AL39</f>
        <v>844.7</v>
      </c>
      <c r="AN46" s="149">
        <f>KOR2020ttl!AM39</f>
        <v>11706.2</v>
      </c>
      <c r="AO46" s="149">
        <f>KOR2020ttl!AN39</f>
        <v>2949.4</v>
      </c>
      <c r="AP46" s="149">
        <f>KOR2020ttl!AO39</f>
        <v>2052.1</v>
      </c>
      <c r="AQ46" s="149">
        <f>KOR2020ttl!AP39</f>
        <v>2405.6</v>
      </c>
      <c r="AR46" s="149">
        <f>KOR2020ttl!AQ39</f>
        <v>1214.8</v>
      </c>
      <c r="AS46" s="149">
        <f>KOR2020ttl!AR39</f>
        <v>769.6</v>
      </c>
      <c r="AT46" s="149">
        <f>KOR2020ttl!AS39</f>
        <v>547.70000000000005</v>
      </c>
      <c r="AU46" s="149">
        <f>KOR2020ttl!AT39</f>
        <v>0</v>
      </c>
      <c r="AV46" s="149">
        <f>KOR2020ttl!AU39</f>
        <v>3138.6</v>
      </c>
      <c r="AW46" s="149">
        <f>KOR2020ttl!AV39</f>
        <v>527.4</v>
      </c>
      <c r="AX46" s="149">
        <f>KOR2020ttl!AW39</f>
        <v>2789.2</v>
      </c>
      <c r="AY46" s="149">
        <f>KOR2020ttl!AX39</f>
        <v>64095.9</v>
      </c>
      <c r="AZ46" s="149">
        <f>KOR2020ttl!AY39</f>
        <v>-9</v>
      </c>
      <c r="BA46" s="149">
        <f>KOR2020ttl!AZ39</f>
        <v>91.2</v>
      </c>
      <c r="BB46" s="149">
        <f>KOR2020ttl!BA39</f>
        <v>53.6</v>
      </c>
      <c r="BC46" s="149">
        <f>KOR2020ttl!BB39</f>
        <v>15181.8</v>
      </c>
      <c r="BD46" s="149">
        <f>KOR2020ttl!BC39</f>
        <v>-15617.1</v>
      </c>
      <c r="BE46" s="150">
        <f t="shared" si="0"/>
        <v>129293.3</v>
      </c>
      <c r="BF46" s="150">
        <f t="shared" si="1"/>
        <v>215162</v>
      </c>
    </row>
    <row r="47" spans="1:59">
      <c r="A47" s="132" t="str">
        <f>KOR2020ttl!A40</f>
        <v>TTL_N</v>
      </c>
      <c r="B47" s="131" t="s">
        <v>175</v>
      </c>
      <c r="C47" s="149">
        <f>KOR2020ttl!B40</f>
        <v>84.5</v>
      </c>
      <c r="D47" s="149">
        <f>KOR2020ttl!C40</f>
        <v>87.7</v>
      </c>
      <c r="E47" s="149">
        <f>KOR2020ttl!D40</f>
        <v>0.8</v>
      </c>
      <c r="F47" s="149">
        <f>KOR2020ttl!E40</f>
        <v>132.69999999999999</v>
      </c>
      <c r="G47" s="149">
        <f>KOR2020ttl!F40</f>
        <v>1.4</v>
      </c>
      <c r="H47" s="149">
        <f>KOR2020ttl!G40</f>
        <v>409</v>
      </c>
      <c r="I47" s="149">
        <f>KOR2020ttl!H40</f>
        <v>326.3</v>
      </c>
      <c r="J47" s="149">
        <f>KOR2020ttl!I40</f>
        <v>48.8</v>
      </c>
      <c r="K47" s="149">
        <f>KOR2020ttl!J40</f>
        <v>293.39999999999998</v>
      </c>
      <c r="L47" s="149">
        <f>KOR2020ttl!K40</f>
        <v>828.9</v>
      </c>
      <c r="M47" s="149">
        <f>KOR2020ttl!L40</f>
        <v>603.1</v>
      </c>
      <c r="N47" s="149">
        <f>KOR2020ttl!M40</f>
        <v>92.8</v>
      </c>
      <c r="O47" s="149">
        <f>KOR2020ttl!N40</f>
        <v>465.8</v>
      </c>
      <c r="P47" s="149">
        <f>KOR2020ttl!O40</f>
        <v>262.3</v>
      </c>
      <c r="Q47" s="149">
        <f>KOR2020ttl!P40</f>
        <v>1396.3</v>
      </c>
      <c r="R47" s="149">
        <f>KOR2020ttl!Q40</f>
        <v>709.5</v>
      </c>
      <c r="S47" s="149">
        <f>KOR2020ttl!R40</f>
        <v>1192.5999999999999</v>
      </c>
      <c r="T47" s="149">
        <f>KOR2020ttl!S40</f>
        <v>506.9</v>
      </c>
      <c r="U47" s="149">
        <f>KOR2020ttl!T40</f>
        <v>494.9</v>
      </c>
      <c r="V47" s="149">
        <f>KOR2020ttl!U40</f>
        <v>1093</v>
      </c>
      <c r="W47" s="149">
        <f>KOR2020ttl!V40</f>
        <v>1223.9000000000001</v>
      </c>
      <c r="X47" s="149">
        <f>KOR2020ttl!W40</f>
        <v>153</v>
      </c>
      <c r="Y47" s="149">
        <f>KOR2020ttl!X40</f>
        <v>1124.2</v>
      </c>
      <c r="Z47" s="149">
        <f>KOR2020ttl!Y40</f>
        <v>315.10000000000002</v>
      </c>
      <c r="AA47" s="149">
        <f>KOR2020ttl!Z40</f>
        <v>6295.7</v>
      </c>
      <c r="AB47" s="149">
        <f>KOR2020ttl!AA40</f>
        <v>10460.4</v>
      </c>
      <c r="AC47" s="149">
        <f>KOR2020ttl!AB40</f>
        <v>648.29999999999995</v>
      </c>
      <c r="AD47" s="149">
        <f>KOR2020ttl!AC40</f>
        <v>2627</v>
      </c>
      <c r="AE47" s="149">
        <f>KOR2020ttl!AD40</f>
        <v>2734.5</v>
      </c>
      <c r="AF47" s="149">
        <f>KOR2020ttl!AE40</f>
        <v>2593.1</v>
      </c>
      <c r="AG47" s="149">
        <f>KOR2020ttl!AF40</f>
        <v>502.1</v>
      </c>
      <c r="AH47" s="149">
        <f>KOR2020ttl!AG40</f>
        <v>1100</v>
      </c>
      <c r="AI47" s="149">
        <f>KOR2020ttl!AH40</f>
        <v>1494.8</v>
      </c>
      <c r="AJ47" s="149">
        <f>KOR2020ttl!AI40</f>
        <v>1491.1</v>
      </c>
      <c r="AK47" s="149">
        <f>KOR2020ttl!AJ40</f>
        <v>1040.8</v>
      </c>
      <c r="AL47" s="149">
        <f>KOR2020ttl!AK40</f>
        <v>6866.7</v>
      </c>
      <c r="AM47" s="149">
        <f>KOR2020ttl!AL40</f>
        <v>5275.7</v>
      </c>
      <c r="AN47" s="149">
        <f>KOR2020ttl!AM40</f>
        <v>6556.8</v>
      </c>
      <c r="AO47" s="149">
        <f>KOR2020ttl!AN40</f>
        <v>7135.4</v>
      </c>
      <c r="AP47" s="149">
        <f>KOR2020ttl!AO40</f>
        <v>3839.2</v>
      </c>
      <c r="AQ47" s="149">
        <f>KOR2020ttl!AP40</f>
        <v>1780.5</v>
      </c>
      <c r="AR47" s="149">
        <f>KOR2020ttl!AQ40</f>
        <v>1411.2</v>
      </c>
      <c r="AS47" s="149">
        <f>KOR2020ttl!AR40</f>
        <v>1662.6</v>
      </c>
      <c r="AT47" s="149">
        <f>KOR2020ttl!AS40</f>
        <v>363.8</v>
      </c>
      <c r="AU47" s="149">
        <f>KOR2020ttl!AT40</f>
        <v>0</v>
      </c>
      <c r="AV47" s="149">
        <f>KOR2020ttl!AU40</f>
        <v>5647</v>
      </c>
      <c r="AW47" s="149">
        <f>KOR2020ttl!AV40</f>
        <v>419.1</v>
      </c>
      <c r="AX47" s="149">
        <f>KOR2020ttl!AW40</f>
        <v>3.6</v>
      </c>
      <c r="AY47" s="149">
        <f>KOR2020ttl!AX40</f>
        <v>97.7</v>
      </c>
      <c r="AZ47" s="149">
        <f>KOR2020ttl!AY40</f>
        <v>1.5</v>
      </c>
      <c r="BA47" s="149">
        <f>KOR2020ttl!AZ40</f>
        <v>191.8</v>
      </c>
      <c r="BB47" s="149">
        <f>KOR2020ttl!BA40</f>
        <v>92.6</v>
      </c>
      <c r="BC47" s="149">
        <f>KOR2020ttl!BB40</f>
        <v>9162.4</v>
      </c>
      <c r="BD47" s="149">
        <f>KOR2020ttl!BC40</f>
        <v>-13111.6</v>
      </c>
      <c r="BE47" s="150">
        <f t="shared" si="0"/>
        <v>77726.600000000006</v>
      </c>
      <c r="BF47" s="150">
        <f t="shared" si="1"/>
        <v>93342.300000000017</v>
      </c>
    </row>
    <row r="48" spans="1:59">
      <c r="A48" s="132" t="str">
        <f>KOR2020ttl!A41</f>
        <v>TTL_O</v>
      </c>
      <c r="B48" s="131" t="s">
        <v>175</v>
      </c>
      <c r="C48" s="149">
        <f>KOR2020ttl!B41</f>
        <v>18.2</v>
      </c>
      <c r="D48" s="149">
        <f>KOR2020ttl!C41</f>
        <v>70.5</v>
      </c>
      <c r="E48" s="149">
        <f>KOR2020ttl!D41</f>
        <v>0.1</v>
      </c>
      <c r="F48" s="149">
        <f>KOR2020ttl!E41</f>
        <v>1.3</v>
      </c>
      <c r="G48" s="149">
        <f>KOR2020ttl!F41</f>
        <v>0</v>
      </c>
      <c r="H48" s="149">
        <f>KOR2020ttl!G41</f>
        <v>93.9</v>
      </c>
      <c r="I48" s="149">
        <f>KOR2020ttl!H41</f>
        <v>26.7</v>
      </c>
      <c r="J48" s="149">
        <f>KOR2020ttl!I41</f>
        <v>4.0999999999999996</v>
      </c>
      <c r="K48" s="149">
        <f>KOR2020ttl!J41</f>
        <v>25.4</v>
      </c>
      <c r="L48" s="149">
        <f>KOR2020ttl!K41</f>
        <v>54.5</v>
      </c>
      <c r="M48" s="149">
        <f>KOR2020ttl!L41</f>
        <v>49.8</v>
      </c>
      <c r="N48" s="149">
        <f>KOR2020ttl!M41</f>
        <v>49.4</v>
      </c>
      <c r="O48" s="149">
        <f>KOR2020ttl!N41</f>
        <v>22.4</v>
      </c>
      <c r="P48" s="149">
        <f>KOR2020ttl!O41</f>
        <v>14</v>
      </c>
      <c r="Q48" s="149">
        <f>KOR2020ttl!P41</f>
        <v>52.5</v>
      </c>
      <c r="R48" s="149">
        <f>KOR2020ttl!Q41</f>
        <v>22.5</v>
      </c>
      <c r="S48" s="149">
        <f>KOR2020ttl!R41</f>
        <v>67.8</v>
      </c>
      <c r="T48" s="149">
        <f>KOR2020ttl!S41</f>
        <v>33.700000000000003</v>
      </c>
      <c r="U48" s="149">
        <f>KOR2020ttl!T41</f>
        <v>26.8</v>
      </c>
      <c r="V48" s="149">
        <f>KOR2020ttl!U41</f>
        <v>20.100000000000001</v>
      </c>
      <c r="W48" s="149">
        <f>KOR2020ttl!V41</f>
        <v>10.4</v>
      </c>
      <c r="X48" s="149">
        <f>KOR2020ttl!W41</f>
        <v>51.5</v>
      </c>
      <c r="Y48" s="149">
        <f>KOR2020ttl!X41</f>
        <v>77.2</v>
      </c>
      <c r="Z48" s="149">
        <f>KOR2020ttl!Y41</f>
        <v>20</v>
      </c>
      <c r="AA48" s="149">
        <f>KOR2020ttl!Z41</f>
        <v>42.7</v>
      </c>
      <c r="AB48" s="149">
        <f>KOR2020ttl!AA41</f>
        <v>258.2</v>
      </c>
      <c r="AC48" s="149">
        <f>KOR2020ttl!AB41</f>
        <v>27.2</v>
      </c>
      <c r="AD48" s="149">
        <f>KOR2020ttl!AC41</f>
        <v>33.700000000000003</v>
      </c>
      <c r="AE48" s="149">
        <f>KOR2020ttl!AD41</f>
        <v>408</v>
      </c>
      <c r="AF48" s="149">
        <f>KOR2020ttl!AE41</f>
        <v>16.399999999999999</v>
      </c>
      <c r="AG48" s="149">
        <f>KOR2020ttl!AF41</f>
        <v>3.1</v>
      </c>
      <c r="AH48" s="149">
        <f>KOR2020ttl!AG41</f>
        <v>72.7</v>
      </c>
      <c r="AI48" s="149">
        <f>KOR2020ttl!AH41</f>
        <v>35.9</v>
      </c>
      <c r="AJ48" s="149">
        <f>KOR2020ttl!AI41</f>
        <v>29.9</v>
      </c>
      <c r="AK48" s="149">
        <f>KOR2020ttl!AJ41</f>
        <v>19.3</v>
      </c>
      <c r="AL48" s="149">
        <f>KOR2020ttl!AK41</f>
        <v>232.8</v>
      </c>
      <c r="AM48" s="149">
        <f>KOR2020ttl!AL41</f>
        <v>33</v>
      </c>
      <c r="AN48" s="149">
        <f>KOR2020ttl!AM41</f>
        <v>84.8</v>
      </c>
      <c r="AO48" s="149">
        <f>KOR2020ttl!AN41</f>
        <v>57.3</v>
      </c>
      <c r="AP48" s="149">
        <f>KOR2020ttl!AO41</f>
        <v>1341.8</v>
      </c>
      <c r="AQ48" s="149">
        <f>KOR2020ttl!AP41</f>
        <v>26</v>
      </c>
      <c r="AR48" s="149">
        <f>KOR2020ttl!AQ41</f>
        <v>43.4</v>
      </c>
      <c r="AS48" s="149">
        <f>KOR2020ttl!AR41</f>
        <v>16.3</v>
      </c>
      <c r="AT48" s="149">
        <f>KOR2020ttl!AS41</f>
        <v>18.7</v>
      </c>
      <c r="AU48" s="149">
        <f>KOR2020ttl!AT41</f>
        <v>0</v>
      </c>
      <c r="AV48" s="149">
        <f>KOR2020ttl!AU41</f>
        <v>2489.6</v>
      </c>
      <c r="AW48" s="149">
        <f>KOR2020ttl!AV41</f>
        <v>964.4</v>
      </c>
      <c r="AX48" s="149">
        <f>KOR2020ttl!AW41</f>
        <v>136888.79999999999</v>
      </c>
      <c r="AY48" s="149">
        <f>KOR2020ttl!AX41</f>
        <v>230.8</v>
      </c>
      <c r="AZ48" s="149">
        <f>KOR2020ttl!AY41</f>
        <v>1.2</v>
      </c>
      <c r="BA48" s="149">
        <f>KOR2020ttl!AZ41</f>
        <v>49.1</v>
      </c>
      <c r="BB48" s="149">
        <f>KOR2020ttl!BA41</f>
        <v>16.100000000000001</v>
      </c>
      <c r="BC48" s="149">
        <f>KOR2020ttl!BB41</f>
        <v>45.4</v>
      </c>
      <c r="BD48" s="149">
        <f>KOR2020ttl!BC41</f>
        <v>-595.79999999999995</v>
      </c>
      <c r="BE48" s="150">
        <f t="shared" si="0"/>
        <v>3614.0000000000005</v>
      </c>
      <c r="BF48" s="150">
        <f t="shared" si="1"/>
        <v>144299.4</v>
      </c>
    </row>
    <row r="49" spans="1:58">
      <c r="A49" s="132" t="str">
        <f>KOR2020ttl!A42</f>
        <v>TTL_P</v>
      </c>
      <c r="B49" s="131" t="s">
        <v>175</v>
      </c>
      <c r="C49" s="149">
        <f>KOR2020ttl!B42</f>
        <v>14.7</v>
      </c>
      <c r="D49" s="149">
        <f>KOR2020ttl!C42</f>
        <v>4.7</v>
      </c>
      <c r="E49" s="149">
        <f>KOR2020ttl!D42</f>
        <v>0.1</v>
      </c>
      <c r="F49" s="149">
        <f>KOR2020ttl!E42</f>
        <v>3.8</v>
      </c>
      <c r="G49" s="149">
        <f>KOR2020ttl!F42</f>
        <v>0</v>
      </c>
      <c r="H49" s="149">
        <f>KOR2020ttl!G42</f>
        <v>48.3</v>
      </c>
      <c r="I49" s="149">
        <f>KOR2020ttl!H42</f>
        <v>31.4</v>
      </c>
      <c r="J49" s="149">
        <f>KOR2020ttl!I42</f>
        <v>6.5</v>
      </c>
      <c r="K49" s="149">
        <f>KOR2020ttl!J42</f>
        <v>25.1</v>
      </c>
      <c r="L49" s="149">
        <f>KOR2020ttl!K42</f>
        <v>55</v>
      </c>
      <c r="M49" s="149">
        <f>KOR2020ttl!L42</f>
        <v>84.8</v>
      </c>
      <c r="N49" s="149">
        <f>KOR2020ttl!M42</f>
        <v>11.3</v>
      </c>
      <c r="O49" s="149">
        <f>KOR2020ttl!N42</f>
        <v>53.4</v>
      </c>
      <c r="P49" s="149">
        <f>KOR2020ttl!O42</f>
        <v>28.9</v>
      </c>
      <c r="Q49" s="149">
        <f>KOR2020ttl!P42</f>
        <v>101.2</v>
      </c>
      <c r="R49" s="149">
        <f>KOR2020ttl!Q42</f>
        <v>86.4</v>
      </c>
      <c r="S49" s="149">
        <f>KOR2020ttl!R42</f>
        <v>93.4</v>
      </c>
      <c r="T49" s="149">
        <f>KOR2020ttl!S42</f>
        <v>62</v>
      </c>
      <c r="U49" s="149">
        <f>KOR2020ttl!T42</f>
        <v>83.4</v>
      </c>
      <c r="V49" s="149">
        <f>KOR2020ttl!U42</f>
        <v>61.2</v>
      </c>
      <c r="W49" s="149">
        <f>KOR2020ttl!V42</f>
        <v>20.100000000000001</v>
      </c>
      <c r="X49" s="149">
        <f>KOR2020ttl!W42</f>
        <v>28.1</v>
      </c>
      <c r="Y49" s="149">
        <f>KOR2020ttl!X42</f>
        <v>45.3</v>
      </c>
      <c r="Z49" s="149">
        <f>KOR2020ttl!Y42</f>
        <v>19.600000000000001</v>
      </c>
      <c r="AA49" s="149">
        <f>KOR2020ttl!Z42</f>
        <v>82.7</v>
      </c>
      <c r="AB49" s="149">
        <f>KOR2020ttl!AA42</f>
        <v>1157.8</v>
      </c>
      <c r="AC49" s="149">
        <f>KOR2020ttl!AB42</f>
        <v>21.7</v>
      </c>
      <c r="AD49" s="149">
        <f>KOR2020ttl!AC42</f>
        <v>8.4</v>
      </c>
      <c r="AE49" s="149">
        <f>KOR2020ttl!AD42</f>
        <v>14.1</v>
      </c>
      <c r="AF49" s="149">
        <f>KOR2020ttl!AE42</f>
        <v>59</v>
      </c>
      <c r="AG49" s="149">
        <f>KOR2020ttl!AF42</f>
        <v>6.5</v>
      </c>
      <c r="AH49" s="149">
        <f>KOR2020ttl!AG42</f>
        <v>132.4</v>
      </c>
      <c r="AI49" s="149">
        <f>KOR2020ttl!AH42</f>
        <v>61</v>
      </c>
      <c r="AJ49" s="149">
        <f>KOR2020ttl!AI42</f>
        <v>45</v>
      </c>
      <c r="AK49" s="149">
        <f>KOR2020ttl!AJ42</f>
        <v>37.6</v>
      </c>
      <c r="AL49" s="149">
        <f>KOR2020ttl!AK42</f>
        <v>343.6</v>
      </c>
      <c r="AM49" s="149">
        <f>KOR2020ttl!AL42</f>
        <v>81.7</v>
      </c>
      <c r="AN49" s="149">
        <f>KOR2020ttl!AM42</f>
        <v>471.6</v>
      </c>
      <c r="AO49" s="149">
        <f>KOR2020ttl!AN42</f>
        <v>122.2</v>
      </c>
      <c r="AP49" s="149">
        <f>KOR2020ttl!AO42</f>
        <v>95.9</v>
      </c>
      <c r="AQ49" s="149">
        <f>KOR2020ttl!AP42</f>
        <v>289</v>
      </c>
      <c r="AR49" s="149">
        <f>KOR2020ttl!AQ42</f>
        <v>204</v>
      </c>
      <c r="AS49" s="149">
        <f>KOR2020ttl!AR42</f>
        <v>56.9</v>
      </c>
      <c r="AT49" s="149">
        <f>KOR2020ttl!AS42</f>
        <v>136.1</v>
      </c>
      <c r="AU49" s="149">
        <f>KOR2020ttl!AT42</f>
        <v>0</v>
      </c>
      <c r="AV49" s="149">
        <f>KOR2020ttl!AU42</f>
        <v>41584.5</v>
      </c>
      <c r="AW49" s="149">
        <f>KOR2020ttl!AV42</f>
        <v>4693.3999999999996</v>
      </c>
      <c r="AX49" s="149">
        <f>KOR2020ttl!AW42</f>
        <v>60007.4</v>
      </c>
      <c r="AY49" s="149">
        <f>KOR2020ttl!AX42</f>
        <v>469.2</v>
      </c>
      <c r="AZ49" s="149">
        <f>KOR2020ttl!AY42</f>
        <v>0.5</v>
      </c>
      <c r="BA49" s="149">
        <f>KOR2020ttl!AZ42</f>
        <v>491.2</v>
      </c>
      <c r="BB49" s="149">
        <f>KOR2020ttl!BA42</f>
        <v>174</v>
      </c>
      <c r="BC49" s="149">
        <f>KOR2020ttl!BB42</f>
        <v>21.2</v>
      </c>
      <c r="BD49" s="149">
        <f>KOR2020ttl!BC42</f>
        <v>-1004.8</v>
      </c>
      <c r="BE49" s="150">
        <f t="shared" si="0"/>
        <v>4395.8999999999996</v>
      </c>
      <c r="BF49" s="150">
        <f t="shared" si="1"/>
        <v>111837.3</v>
      </c>
    </row>
    <row r="50" spans="1:58">
      <c r="A50" s="132" t="str">
        <f>KOR2020ttl!A43</f>
        <v>TTL_Q</v>
      </c>
      <c r="B50" s="131" t="s">
        <v>175</v>
      </c>
      <c r="C50" s="149">
        <f>KOR2020ttl!B43</f>
        <v>67.5</v>
      </c>
      <c r="D50" s="149">
        <f>KOR2020ttl!C43</f>
        <v>39.9</v>
      </c>
      <c r="E50" s="149">
        <f>KOR2020ttl!D43</f>
        <v>0.4</v>
      </c>
      <c r="F50" s="149">
        <f>KOR2020ttl!E43</f>
        <v>10.6</v>
      </c>
      <c r="G50" s="149">
        <f>KOR2020ttl!F43</f>
        <v>0</v>
      </c>
      <c r="H50" s="149">
        <f>KOR2020ttl!G43</f>
        <v>89.6</v>
      </c>
      <c r="I50" s="149">
        <f>KOR2020ttl!H43</f>
        <v>49.2</v>
      </c>
      <c r="J50" s="149">
        <f>KOR2020ttl!I43</f>
        <v>17.899999999999999</v>
      </c>
      <c r="K50" s="149">
        <f>KOR2020ttl!J43</f>
        <v>40.9</v>
      </c>
      <c r="L50" s="149">
        <f>KOR2020ttl!K43</f>
        <v>68.099999999999994</v>
      </c>
      <c r="M50" s="149">
        <f>KOR2020ttl!L43</f>
        <v>100.6</v>
      </c>
      <c r="N50" s="149">
        <f>KOR2020ttl!M43</f>
        <v>29.2</v>
      </c>
      <c r="O50" s="149">
        <f>KOR2020ttl!N43</f>
        <v>88.1</v>
      </c>
      <c r="P50" s="149">
        <f>KOR2020ttl!O43</f>
        <v>47.6</v>
      </c>
      <c r="Q50" s="149">
        <f>KOR2020ttl!P43</f>
        <v>132.9</v>
      </c>
      <c r="R50" s="149">
        <f>KOR2020ttl!Q43</f>
        <v>142.6</v>
      </c>
      <c r="S50" s="149">
        <f>KOR2020ttl!R43</f>
        <v>137.5</v>
      </c>
      <c r="T50" s="149">
        <f>KOR2020ttl!S43</f>
        <v>90.5</v>
      </c>
      <c r="U50" s="149">
        <f>KOR2020ttl!T43</f>
        <v>157.1</v>
      </c>
      <c r="V50" s="149">
        <f>KOR2020ttl!U43</f>
        <v>160.1</v>
      </c>
      <c r="W50" s="149">
        <f>KOR2020ttl!V43</f>
        <v>35</v>
      </c>
      <c r="X50" s="149">
        <f>KOR2020ttl!W43</f>
        <v>38.299999999999997</v>
      </c>
      <c r="Y50" s="149">
        <f>KOR2020ttl!X43</f>
        <v>77</v>
      </c>
      <c r="Z50" s="149">
        <f>KOR2020ttl!Y43</f>
        <v>57.3</v>
      </c>
      <c r="AA50" s="149">
        <f>KOR2020ttl!Z43</f>
        <v>352.1</v>
      </c>
      <c r="AB50" s="149">
        <f>KOR2020ttl!AA43</f>
        <v>1378.4</v>
      </c>
      <c r="AC50" s="149">
        <f>KOR2020ttl!AB43</f>
        <v>95.4</v>
      </c>
      <c r="AD50" s="149">
        <f>KOR2020ttl!AC43</f>
        <v>14.3</v>
      </c>
      <c r="AE50" s="149">
        <f>KOR2020ttl!AD43</f>
        <v>10.6</v>
      </c>
      <c r="AF50" s="149">
        <f>KOR2020ttl!AE43</f>
        <v>53.7</v>
      </c>
      <c r="AG50" s="149">
        <f>KOR2020ttl!AF43</f>
        <v>16.7</v>
      </c>
      <c r="AH50" s="149">
        <f>KOR2020ttl!AG43</f>
        <v>425</v>
      </c>
      <c r="AI50" s="149">
        <f>KOR2020ttl!AH43</f>
        <v>96.9</v>
      </c>
      <c r="AJ50" s="149">
        <f>KOR2020ttl!AI43</f>
        <v>40.299999999999997</v>
      </c>
      <c r="AK50" s="149">
        <f>KOR2020ttl!AJ43</f>
        <v>61.3</v>
      </c>
      <c r="AL50" s="149">
        <f>KOR2020ttl!AK43</f>
        <v>418.6</v>
      </c>
      <c r="AM50" s="149">
        <f>KOR2020ttl!AL43</f>
        <v>91.9</v>
      </c>
      <c r="AN50" s="149">
        <f>KOR2020ttl!AM43</f>
        <v>582.5</v>
      </c>
      <c r="AO50" s="149">
        <f>KOR2020ttl!AN43</f>
        <v>195.1</v>
      </c>
      <c r="AP50" s="149">
        <f>KOR2020ttl!AO43</f>
        <v>117.6</v>
      </c>
      <c r="AQ50" s="149">
        <f>KOR2020ttl!AP43</f>
        <v>293.39999999999998</v>
      </c>
      <c r="AR50" s="149">
        <f>KOR2020ttl!AQ43</f>
        <v>681.9</v>
      </c>
      <c r="AS50" s="149">
        <f>KOR2020ttl!AR43</f>
        <v>108.9</v>
      </c>
      <c r="AT50" s="149">
        <f>KOR2020ttl!AS43</f>
        <v>111.2</v>
      </c>
      <c r="AU50" s="149">
        <f>KOR2020ttl!AT43</f>
        <v>0</v>
      </c>
      <c r="AV50" s="149">
        <f>KOR2020ttl!AU43</f>
        <v>39060.800000000003</v>
      </c>
      <c r="AW50" s="149">
        <f>KOR2020ttl!AV43</f>
        <v>6629.3</v>
      </c>
      <c r="AX50" s="149">
        <f>KOR2020ttl!AW43</f>
        <v>86545</v>
      </c>
      <c r="AY50" s="149">
        <f>KOR2020ttl!AX43</f>
        <v>96.2</v>
      </c>
      <c r="AZ50" s="149">
        <f>KOR2020ttl!AY43</f>
        <v>0.8</v>
      </c>
      <c r="BA50" s="149">
        <f>KOR2020ttl!AZ43</f>
        <v>205.8</v>
      </c>
      <c r="BB50" s="149">
        <f>KOR2020ttl!BA43</f>
        <v>104.3</v>
      </c>
      <c r="BC50" s="149">
        <f>KOR2020ttl!BB43</f>
        <v>7.2</v>
      </c>
      <c r="BD50" s="149">
        <f>KOR2020ttl!BC43</f>
        <v>-433</v>
      </c>
      <c r="BE50" s="150">
        <f t="shared" si="0"/>
        <v>6823.6999999999989</v>
      </c>
      <c r="BF50" s="150">
        <f t="shared" si="1"/>
        <v>139473.09999999998</v>
      </c>
    </row>
    <row r="51" spans="1:58">
      <c r="A51" s="132" t="str">
        <f>KOR2020ttl!A44</f>
        <v>TTL_R</v>
      </c>
      <c r="B51" s="131" t="s">
        <v>175</v>
      </c>
      <c r="C51" s="149">
        <f>KOR2020ttl!B44</f>
        <v>31</v>
      </c>
      <c r="D51" s="149">
        <f>KOR2020ttl!C44</f>
        <v>19.3</v>
      </c>
      <c r="E51" s="149">
        <f>KOR2020ttl!D44</f>
        <v>0.3</v>
      </c>
      <c r="F51" s="149">
        <f>KOR2020ttl!E44</f>
        <v>16.2</v>
      </c>
      <c r="G51" s="149">
        <f>KOR2020ttl!F44</f>
        <v>0</v>
      </c>
      <c r="H51" s="149">
        <f>KOR2020ttl!G44</f>
        <v>58.7</v>
      </c>
      <c r="I51" s="149">
        <f>KOR2020ttl!H44</f>
        <v>46.1</v>
      </c>
      <c r="J51" s="149">
        <f>KOR2020ttl!I44</f>
        <v>15.1</v>
      </c>
      <c r="K51" s="149">
        <f>KOR2020ttl!J44</f>
        <v>37.5</v>
      </c>
      <c r="L51" s="149">
        <f>KOR2020ttl!K44</f>
        <v>73.900000000000006</v>
      </c>
      <c r="M51" s="149">
        <f>KOR2020ttl!L44</f>
        <v>86</v>
      </c>
      <c r="N51" s="149">
        <f>KOR2020ttl!M44</f>
        <v>14.6</v>
      </c>
      <c r="O51" s="149">
        <f>KOR2020ttl!N44</f>
        <v>71.7</v>
      </c>
      <c r="P51" s="149">
        <f>KOR2020ttl!O44</f>
        <v>36.700000000000003</v>
      </c>
      <c r="Q51" s="149">
        <f>KOR2020ttl!P44</f>
        <v>132.80000000000001</v>
      </c>
      <c r="R51" s="149">
        <f>KOR2020ttl!Q44</f>
        <v>114.6</v>
      </c>
      <c r="S51" s="149">
        <f>KOR2020ttl!R44</f>
        <v>72.099999999999994</v>
      </c>
      <c r="T51" s="149">
        <f>KOR2020ttl!S44</f>
        <v>58.6</v>
      </c>
      <c r="U51" s="149">
        <f>KOR2020ttl!T44</f>
        <v>94.2</v>
      </c>
      <c r="V51" s="149">
        <f>KOR2020ttl!U44</f>
        <v>56.9</v>
      </c>
      <c r="W51" s="149">
        <f>KOR2020ttl!V44</f>
        <v>17.600000000000001</v>
      </c>
      <c r="X51" s="149">
        <f>KOR2020ttl!W44</f>
        <v>27.5</v>
      </c>
      <c r="Y51" s="149">
        <f>KOR2020ttl!X44</f>
        <v>46.8</v>
      </c>
      <c r="Z51" s="149">
        <f>KOR2020ttl!Y44</f>
        <v>35.9</v>
      </c>
      <c r="AA51" s="149">
        <f>KOR2020ttl!Z44</f>
        <v>186.4</v>
      </c>
      <c r="AB51" s="149">
        <f>KOR2020ttl!AA44</f>
        <v>388.2</v>
      </c>
      <c r="AC51" s="149">
        <f>KOR2020ttl!AB44</f>
        <v>40.1</v>
      </c>
      <c r="AD51" s="149">
        <f>KOR2020ttl!AC44</f>
        <v>23.9</v>
      </c>
      <c r="AE51" s="149">
        <f>KOR2020ttl!AD44</f>
        <v>29.1</v>
      </c>
      <c r="AF51" s="149">
        <f>KOR2020ttl!AE44</f>
        <v>123.9</v>
      </c>
      <c r="AG51" s="149">
        <f>KOR2020ttl!AF44</f>
        <v>16.2</v>
      </c>
      <c r="AH51" s="149">
        <f>KOR2020ttl!AG44</f>
        <v>136.5</v>
      </c>
      <c r="AI51" s="149">
        <f>KOR2020ttl!AH44</f>
        <v>839.1</v>
      </c>
      <c r="AJ51" s="149">
        <f>KOR2020ttl!AI44</f>
        <v>44.5</v>
      </c>
      <c r="AK51" s="149">
        <f>KOR2020ttl!AJ44</f>
        <v>81.099999999999994</v>
      </c>
      <c r="AL51" s="149">
        <f>KOR2020ttl!AK44</f>
        <v>342.3</v>
      </c>
      <c r="AM51" s="149">
        <f>KOR2020ttl!AL44</f>
        <v>86.9</v>
      </c>
      <c r="AN51" s="149">
        <f>KOR2020ttl!AM44</f>
        <v>916.1</v>
      </c>
      <c r="AO51" s="149">
        <f>KOR2020ttl!AN44</f>
        <v>174.4</v>
      </c>
      <c r="AP51" s="149">
        <f>KOR2020ttl!AO44</f>
        <v>66.900000000000006</v>
      </c>
      <c r="AQ51" s="149">
        <f>KOR2020ttl!AP44</f>
        <v>453.5</v>
      </c>
      <c r="AR51" s="149">
        <f>KOR2020ttl!AQ44</f>
        <v>142.1</v>
      </c>
      <c r="AS51" s="149">
        <f>KOR2020ttl!AR44</f>
        <v>390</v>
      </c>
      <c r="AT51" s="149">
        <f>KOR2020ttl!AS44</f>
        <v>172.9</v>
      </c>
      <c r="AU51" s="149">
        <f>KOR2020ttl!AT44</f>
        <v>0</v>
      </c>
      <c r="AV51" s="149">
        <f>KOR2020ttl!AU44</f>
        <v>20685.8</v>
      </c>
      <c r="AW51" s="149">
        <f>KOR2020ttl!AV44</f>
        <v>2641.2</v>
      </c>
      <c r="AX51" s="149">
        <f>KOR2020ttl!AW44</f>
        <v>1815.5</v>
      </c>
      <c r="AY51" s="149">
        <f>KOR2020ttl!AX44</f>
        <v>426.2</v>
      </c>
      <c r="AZ51" s="149">
        <f>KOR2020ttl!AY44</f>
        <v>0.6</v>
      </c>
      <c r="BA51" s="149">
        <f>KOR2020ttl!AZ44</f>
        <v>437.1</v>
      </c>
      <c r="BB51" s="149">
        <f>KOR2020ttl!BA44</f>
        <v>225.1</v>
      </c>
      <c r="BC51" s="149">
        <f>KOR2020ttl!BB44</f>
        <v>435.3</v>
      </c>
      <c r="BD51" s="149">
        <f>KOR2020ttl!BC44</f>
        <v>-2304.6999999999998</v>
      </c>
      <c r="BE51" s="150">
        <f t="shared" si="0"/>
        <v>5818.2</v>
      </c>
      <c r="BF51" s="150">
        <f t="shared" si="1"/>
        <v>32484.999999999996</v>
      </c>
    </row>
    <row r="52" spans="1:58">
      <c r="A52" s="132" t="str">
        <f>KOR2020ttl!A45</f>
        <v>TTL_S</v>
      </c>
      <c r="B52" s="131" t="s">
        <v>175</v>
      </c>
      <c r="C52" s="149">
        <f>KOR2020ttl!B45</f>
        <v>38.5</v>
      </c>
      <c r="D52" s="149">
        <f>KOR2020ttl!C45</f>
        <v>14.9</v>
      </c>
      <c r="E52" s="149">
        <f>KOR2020ttl!D45</f>
        <v>0.3</v>
      </c>
      <c r="F52" s="149">
        <f>KOR2020ttl!E45</f>
        <v>11.3</v>
      </c>
      <c r="G52" s="149">
        <f>KOR2020ttl!F45</f>
        <v>0.1</v>
      </c>
      <c r="H52" s="149">
        <f>KOR2020ttl!G45</f>
        <v>126.7</v>
      </c>
      <c r="I52" s="149">
        <f>KOR2020ttl!H45</f>
        <v>55.1</v>
      </c>
      <c r="J52" s="149">
        <f>KOR2020ttl!I45</f>
        <v>16.399999999999999</v>
      </c>
      <c r="K52" s="149">
        <f>KOR2020ttl!J45</f>
        <v>42.9</v>
      </c>
      <c r="L52" s="149">
        <f>KOR2020ttl!K45</f>
        <v>117.1</v>
      </c>
      <c r="M52" s="149">
        <f>KOR2020ttl!L45</f>
        <v>113.4</v>
      </c>
      <c r="N52" s="149">
        <f>KOR2020ttl!M45</f>
        <v>15.4</v>
      </c>
      <c r="O52" s="149">
        <f>KOR2020ttl!N45</f>
        <v>87.5</v>
      </c>
      <c r="P52" s="149">
        <f>KOR2020ttl!O45</f>
        <v>91.3</v>
      </c>
      <c r="Q52" s="149">
        <f>KOR2020ttl!P45</f>
        <v>197.6</v>
      </c>
      <c r="R52" s="149">
        <f>KOR2020ttl!Q45</f>
        <v>211.9</v>
      </c>
      <c r="S52" s="149">
        <f>KOR2020ttl!R45</f>
        <v>201.6</v>
      </c>
      <c r="T52" s="149">
        <f>KOR2020ttl!S45</f>
        <v>131.9</v>
      </c>
      <c r="U52" s="149">
        <f>KOR2020ttl!T45</f>
        <v>224</v>
      </c>
      <c r="V52" s="149">
        <f>KOR2020ttl!U45</f>
        <v>99.8</v>
      </c>
      <c r="W52" s="149">
        <f>KOR2020ttl!V45</f>
        <v>33.1</v>
      </c>
      <c r="X52" s="149">
        <f>KOR2020ttl!W45</f>
        <v>102.6</v>
      </c>
      <c r="Y52" s="149">
        <f>KOR2020ttl!X45</f>
        <v>24.4</v>
      </c>
      <c r="Z52" s="149">
        <f>KOR2020ttl!Y45</f>
        <v>104.9</v>
      </c>
      <c r="AA52" s="149">
        <f>KOR2020ttl!Z45</f>
        <v>355.9</v>
      </c>
      <c r="AB52" s="149">
        <f>KOR2020ttl!AA45</f>
        <v>1814.4</v>
      </c>
      <c r="AC52" s="149">
        <f>KOR2020ttl!AB45</f>
        <v>875.2</v>
      </c>
      <c r="AD52" s="149">
        <f>KOR2020ttl!AC45</f>
        <v>18.3</v>
      </c>
      <c r="AE52" s="149">
        <f>KOR2020ttl!AD45</f>
        <v>7.8</v>
      </c>
      <c r="AF52" s="149">
        <f>KOR2020ttl!AE45</f>
        <v>282.7</v>
      </c>
      <c r="AG52" s="149">
        <f>KOR2020ttl!AF45</f>
        <v>470.2</v>
      </c>
      <c r="AH52" s="149">
        <f>KOR2020ttl!AG45</f>
        <v>234.7</v>
      </c>
      <c r="AI52" s="149">
        <f>KOR2020ttl!AH45</f>
        <v>110.3</v>
      </c>
      <c r="AJ52" s="149">
        <f>KOR2020ttl!AI45</f>
        <v>185</v>
      </c>
      <c r="AK52" s="149">
        <f>KOR2020ttl!AJ45</f>
        <v>69.400000000000006</v>
      </c>
      <c r="AL52" s="149">
        <f>KOR2020ttl!AK45</f>
        <v>383.4</v>
      </c>
      <c r="AM52" s="149">
        <f>KOR2020ttl!AL45</f>
        <v>248.9</v>
      </c>
      <c r="AN52" s="149">
        <f>KOR2020ttl!AM45</f>
        <v>783.3</v>
      </c>
      <c r="AO52" s="149">
        <f>KOR2020ttl!AN45</f>
        <v>504.6</v>
      </c>
      <c r="AP52" s="149">
        <f>KOR2020ttl!AO45</f>
        <v>255.4</v>
      </c>
      <c r="AQ52" s="149">
        <f>KOR2020ttl!AP45</f>
        <v>477.5</v>
      </c>
      <c r="AR52" s="149">
        <f>KOR2020ttl!AQ45</f>
        <v>198.9</v>
      </c>
      <c r="AS52" s="149">
        <f>KOR2020ttl!AR45</f>
        <v>176.6</v>
      </c>
      <c r="AT52" s="149">
        <f>KOR2020ttl!AS45</f>
        <v>268.39999999999998</v>
      </c>
      <c r="AU52" s="149">
        <f>KOR2020ttl!AT45</f>
        <v>0</v>
      </c>
      <c r="AV52" s="149">
        <f>KOR2020ttl!AU45</f>
        <v>25061.4</v>
      </c>
      <c r="AW52" s="149">
        <f>KOR2020ttl!AV45</f>
        <v>8871.4</v>
      </c>
      <c r="AX52" s="149">
        <f>KOR2020ttl!AW45</f>
        <v>31.7</v>
      </c>
      <c r="AY52" s="149">
        <f>KOR2020ttl!AX45</f>
        <v>47.8</v>
      </c>
      <c r="AZ52" s="149">
        <f>KOR2020ttl!AY45</f>
        <v>0.5</v>
      </c>
      <c r="BA52" s="149">
        <f>KOR2020ttl!AZ45</f>
        <v>248.9</v>
      </c>
      <c r="BB52" s="149">
        <f>KOR2020ttl!BA45</f>
        <v>115.8</v>
      </c>
      <c r="BC52" s="149">
        <f>KOR2020ttl!BB45</f>
        <v>11.5</v>
      </c>
      <c r="BD52" s="149">
        <f>KOR2020ttl!BC45</f>
        <v>-348.6</v>
      </c>
      <c r="BE52" s="150">
        <f t="shared" si="0"/>
        <v>9783.5999999999985</v>
      </c>
      <c r="BF52" s="150">
        <f t="shared" si="1"/>
        <v>44172.600000000006</v>
      </c>
    </row>
    <row r="53" spans="1:58">
      <c r="A53" s="132" t="str">
        <f>KOR2020ttl!A46</f>
        <v>TTL_T</v>
      </c>
      <c r="B53" s="131" t="s">
        <v>175</v>
      </c>
      <c r="C53" s="149">
        <f>KOR2020ttl!B46</f>
        <v>0</v>
      </c>
      <c r="D53" s="149">
        <f>KOR2020ttl!C46</f>
        <v>0</v>
      </c>
      <c r="E53" s="149">
        <f>KOR2020ttl!D46</f>
        <v>0</v>
      </c>
      <c r="F53" s="149">
        <f>KOR2020ttl!E46</f>
        <v>0</v>
      </c>
      <c r="G53" s="149">
        <f>KOR2020ttl!F46</f>
        <v>0</v>
      </c>
      <c r="H53" s="149">
        <f>KOR2020ttl!G46</f>
        <v>0</v>
      </c>
      <c r="I53" s="149">
        <f>KOR2020ttl!H46</f>
        <v>0</v>
      </c>
      <c r="J53" s="149">
        <f>KOR2020ttl!I46</f>
        <v>0</v>
      </c>
      <c r="K53" s="149">
        <f>KOR2020ttl!J46</f>
        <v>0</v>
      </c>
      <c r="L53" s="149">
        <f>KOR2020ttl!K46</f>
        <v>0</v>
      </c>
      <c r="M53" s="149">
        <f>KOR2020ttl!L46</f>
        <v>0</v>
      </c>
      <c r="N53" s="149">
        <f>KOR2020ttl!M46</f>
        <v>0</v>
      </c>
      <c r="O53" s="149">
        <f>KOR2020ttl!N46</f>
        <v>0</v>
      </c>
      <c r="P53" s="149">
        <f>KOR2020ttl!O46</f>
        <v>0</v>
      </c>
      <c r="Q53" s="149">
        <f>KOR2020ttl!P46</f>
        <v>0</v>
      </c>
      <c r="R53" s="149">
        <f>KOR2020ttl!Q46</f>
        <v>0</v>
      </c>
      <c r="S53" s="149">
        <f>KOR2020ttl!R46</f>
        <v>0</v>
      </c>
      <c r="T53" s="149">
        <f>KOR2020ttl!S46</f>
        <v>0</v>
      </c>
      <c r="U53" s="149">
        <f>KOR2020ttl!T46</f>
        <v>0</v>
      </c>
      <c r="V53" s="149">
        <f>KOR2020ttl!U46</f>
        <v>0</v>
      </c>
      <c r="W53" s="149">
        <f>KOR2020ttl!V46</f>
        <v>0</v>
      </c>
      <c r="X53" s="149">
        <f>KOR2020ttl!W46</f>
        <v>0</v>
      </c>
      <c r="Y53" s="149">
        <f>KOR2020ttl!X46</f>
        <v>0</v>
      </c>
      <c r="Z53" s="149">
        <f>KOR2020ttl!Y46</f>
        <v>0</v>
      </c>
      <c r="AA53" s="149">
        <f>KOR2020ttl!Z46</f>
        <v>0</v>
      </c>
      <c r="AB53" s="149">
        <f>KOR2020ttl!AA46</f>
        <v>0</v>
      </c>
      <c r="AC53" s="149">
        <f>KOR2020ttl!AB46</f>
        <v>0</v>
      </c>
      <c r="AD53" s="149">
        <f>KOR2020ttl!AC46</f>
        <v>0</v>
      </c>
      <c r="AE53" s="149">
        <f>KOR2020ttl!AD46</f>
        <v>0</v>
      </c>
      <c r="AF53" s="149">
        <f>KOR2020ttl!AE46</f>
        <v>0</v>
      </c>
      <c r="AG53" s="149">
        <f>KOR2020ttl!AF46</f>
        <v>0</v>
      </c>
      <c r="AH53" s="149">
        <f>KOR2020ttl!AG46</f>
        <v>0</v>
      </c>
      <c r="AI53" s="149">
        <f>KOR2020ttl!AH46</f>
        <v>0</v>
      </c>
      <c r="AJ53" s="149">
        <f>KOR2020ttl!AI46</f>
        <v>0</v>
      </c>
      <c r="AK53" s="149">
        <f>KOR2020ttl!AJ46</f>
        <v>0</v>
      </c>
      <c r="AL53" s="149">
        <f>KOR2020ttl!AK46</f>
        <v>0</v>
      </c>
      <c r="AM53" s="149">
        <f>KOR2020ttl!AL46</f>
        <v>0</v>
      </c>
      <c r="AN53" s="149">
        <f>KOR2020ttl!AM46</f>
        <v>0</v>
      </c>
      <c r="AO53" s="149">
        <f>KOR2020ttl!AN46</f>
        <v>0</v>
      </c>
      <c r="AP53" s="149">
        <f>KOR2020ttl!AO46</f>
        <v>0</v>
      </c>
      <c r="AQ53" s="149">
        <f>KOR2020ttl!AP46</f>
        <v>0</v>
      </c>
      <c r="AR53" s="149">
        <f>KOR2020ttl!AQ46</f>
        <v>0</v>
      </c>
      <c r="AS53" s="149">
        <f>KOR2020ttl!AR46</f>
        <v>0</v>
      </c>
      <c r="AT53" s="149">
        <f>KOR2020ttl!AS46</f>
        <v>0</v>
      </c>
      <c r="AU53" s="149">
        <f>KOR2020ttl!AT46</f>
        <v>0</v>
      </c>
      <c r="AV53" s="149">
        <f>KOR2020ttl!AU46</f>
        <v>1838</v>
      </c>
      <c r="AW53" s="149">
        <f>KOR2020ttl!AV46</f>
        <v>0</v>
      </c>
      <c r="AX53" s="149">
        <f>KOR2020ttl!AW46</f>
        <v>0</v>
      </c>
      <c r="AY53" s="149">
        <f>KOR2020ttl!AX46</f>
        <v>0</v>
      </c>
      <c r="AZ53" s="149">
        <f>KOR2020ttl!AY46</f>
        <v>0</v>
      </c>
      <c r="BA53" s="149">
        <f>KOR2020ttl!AZ46</f>
        <v>0</v>
      </c>
      <c r="BB53" s="149">
        <f>KOR2020ttl!BA46</f>
        <v>0</v>
      </c>
      <c r="BC53" s="149">
        <f>KOR2020ttl!BB46</f>
        <v>0</v>
      </c>
      <c r="BD53" s="149">
        <f>KOR2020ttl!BC46</f>
        <v>0</v>
      </c>
      <c r="BE53" s="150">
        <f t="shared" si="0"/>
        <v>0</v>
      </c>
      <c r="BF53" s="150">
        <f t="shared" si="1"/>
        <v>1838</v>
      </c>
    </row>
    <row r="54" spans="1:58">
      <c r="A54" s="132" t="str">
        <f>KOR2020ttl!A47</f>
        <v>TXS_IMP_FNL</v>
      </c>
      <c r="B54" s="131" t="s">
        <v>175</v>
      </c>
      <c r="C54" s="149">
        <f>KOR2020ttl!B47</f>
        <v>46.5</v>
      </c>
      <c r="D54" s="149">
        <f>KOR2020ttl!C47</f>
        <v>20.7</v>
      </c>
      <c r="E54" s="149">
        <f>KOR2020ttl!D47</f>
        <v>0.1</v>
      </c>
      <c r="F54" s="149">
        <f>KOR2020ttl!E47</f>
        <v>4.3</v>
      </c>
      <c r="G54" s="149">
        <f>KOR2020ttl!F47</f>
        <v>0</v>
      </c>
      <c r="H54" s="149">
        <f>KOR2020ttl!G47</f>
        <v>64.3</v>
      </c>
      <c r="I54" s="149">
        <f>KOR2020ttl!H47</f>
        <v>181.8</v>
      </c>
      <c r="J54" s="149">
        <f>KOR2020ttl!I47</f>
        <v>6.5</v>
      </c>
      <c r="K54" s="149">
        <f>KOR2020ttl!J47</f>
        <v>34.9</v>
      </c>
      <c r="L54" s="149">
        <f>KOR2020ttl!K47</f>
        <v>1293.9000000000001</v>
      </c>
      <c r="M54" s="149">
        <f>KOR2020ttl!L47</f>
        <v>635.9</v>
      </c>
      <c r="N54" s="149">
        <f>KOR2020ttl!M47</f>
        <v>28</v>
      </c>
      <c r="O54" s="149">
        <f>KOR2020ttl!N47</f>
        <v>135.80000000000001</v>
      </c>
      <c r="P54" s="149">
        <f>KOR2020ttl!O47</f>
        <v>65</v>
      </c>
      <c r="Q54" s="149">
        <f>KOR2020ttl!P47</f>
        <v>311.7</v>
      </c>
      <c r="R54" s="149">
        <f>KOR2020ttl!Q47</f>
        <v>109.8</v>
      </c>
      <c r="S54" s="149">
        <f>KOR2020ttl!R47</f>
        <v>447.8</v>
      </c>
      <c r="T54" s="149">
        <f>KOR2020ttl!S47</f>
        <v>147.19999999999999</v>
      </c>
      <c r="U54" s="149">
        <f>KOR2020ttl!T47</f>
        <v>203.6</v>
      </c>
      <c r="V54" s="149">
        <f>KOR2020ttl!U47</f>
        <v>289</v>
      </c>
      <c r="W54" s="149">
        <f>KOR2020ttl!V47</f>
        <v>75.2</v>
      </c>
      <c r="X54" s="149">
        <f>KOR2020ttl!W47</f>
        <v>53.1</v>
      </c>
      <c r="Y54" s="149">
        <f>KOR2020ttl!X47</f>
        <v>390.9</v>
      </c>
      <c r="Z54" s="149">
        <f>KOR2020ttl!Y47</f>
        <v>18.7</v>
      </c>
      <c r="AA54" s="149">
        <f>KOR2020ttl!Z47</f>
        <v>236.5</v>
      </c>
      <c r="AB54" s="149">
        <f>KOR2020ttl!AA47</f>
        <v>225.2</v>
      </c>
      <c r="AC54" s="149">
        <f>KOR2020ttl!AB47</f>
        <v>228.3</v>
      </c>
      <c r="AD54" s="149">
        <f>KOR2020ttl!AC47</f>
        <v>43.2</v>
      </c>
      <c r="AE54" s="149">
        <f>KOR2020ttl!AD47</f>
        <v>114.7</v>
      </c>
      <c r="AF54" s="149">
        <f>KOR2020ttl!AE47</f>
        <v>34.1</v>
      </c>
      <c r="AG54" s="149">
        <f>KOR2020ttl!AF47</f>
        <v>22.9</v>
      </c>
      <c r="AH54" s="149">
        <f>KOR2020ttl!AG47</f>
        <v>250.2</v>
      </c>
      <c r="AI54" s="149">
        <f>KOR2020ttl!AH47</f>
        <v>20.2</v>
      </c>
      <c r="AJ54" s="149">
        <f>KOR2020ttl!AI47</f>
        <v>12</v>
      </c>
      <c r="AK54" s="149">
        <f>KOR2020ttl!AJ47</f>
        <v>14.3</v>
      </c>
      <c r="AL54" s="149">
        <f>KOR2020ttl!AK47</f>
        <v>25</v>
      </c>
      <c r="AM54" s="149">
        <f>KOR2020ttl!AL47</f>
        <v>19.3</v>
      </c>
      <c r="AN54" s="149">
        <f>KOR2020ttl!AM47</f>
        <v>163</v>
      </c>
      <c r="AO54" s="149">
        <f>KOR2020ttl!AN47</f>
        <v>39.700000000000003</v>
      </c>
      <c r="AP54" s="149">
        <f>KOR2020ttl!AO47</f>
        <v>84.1</v>
      </c>
      <c r="AQ54" s="149">
        <f>KOR2020ttl!AP47</f>
        <v>74.3</v>
      </c>
      <c r="AR54" s="149">
        <f>KOR2020ttl!AQ47</f>
        <v>0</v>
      </c>
      <c r="AS54" s="149">
        <f>KOR2020ttl!AR47</f>
        <v>0</v>
      </c>
      <c r="AT54" s="149">
        <f>KOR2020ttl!AS47</f>
        <v>0</v>
      </c>
      <c r="AU54" s="149">
        <f>KOR2020ttl!AT47</f>
        <v>0</v>
      </c>
      <c r="AV54" s="149">
        <f>KOR2020ttl!AU47</f>
        <v>0</v>
      </c>
      <c r="AW54" s="149">
        <f>KOR2020ttl!AV47</f>
        <v>0</v>
      </c>
      <c r="AX54" s="149">
        <f>KOR2020ttl!AW47</f>
        <v>0</v>
      </c>
      <c r="AY54" s="149">
        <f>KOR2020ttl!AX47</f>
        <v>0</v>
      </c>
      <c r="AZ54" s="149">
        <f>KOR2020ttl!AY47</f>
        <v>0</v>
      </c>
      <c r="BA54" s="149">
        <f>KOR2020ttl!AZ47</f>
        <v>706.9</v>
      </c>
      <c r="BB54" s="149">
        <f>KOR2020ttl!BA47</f>
        <v>0</v>
      </c>
      <c r="BC54" s="149">
        <f>KOR2020ttl!BB47</f>
        <v>0</v>
      </c>
      <c r="BD54" s="149">
        <f>KOR2020ttl!BC47</f>
        <v>-6878.6</v>
      </c>
      <c r="BE54" s="150">
        <f t="shared" si="0"/>
        <v>6171.7</v>
      </c>
      <c r="BF54" s="150">
        <f t="shared" si="1"/>
        <v>6878.5999999999995</v>
      </c>
    </row>
    <row r="55" spans="1:58">
      <c r="A55" s="132" t="str">
        <f>KOR2020ttl!A48</f>
        <v>TXS_INT_FNL</v>
      </c>
      <c r="B55" s="131" t="s">
        <v>175</v>
      </c>
      <c r="C55" s="149">
        <f>KOR2020ttl!B48</f>
        <v>285.39999999999998</v>
      </c>
      <c r="D55" s="149">
        <f>KOR2020ttl!C48</f>
        <v>133.6</v>
      </c>
      <c r="E55" s="149">
        <f>KOR2020ttl!D48</f>
        <v>2.2000000000000002</v>
      </c>
      <c r="F55" s="149">
        <f>KOR2020ttl!E48</f>
        <v>31</v>
      </c>
      <c r="G55" s="149">
        <f>KOR2020ttl!F48</f>
        <v>0.3</v>
      </c>
      <c r="H55" s="149">
        <f>KOR2020ttl!G48</f>
        <v>1309</v>
      </c>
      <c r="I55" s="149">
        <f>KOR2020ttl!H48</f>
        <v>691</v>
      </c>
      <c r="J55" s="149">
        <f>KOR2020ttl!I48</f>
        <v>83.2</v>
      </c>
      <c r="K55" s="149">
        <f>KOR2020ttl!J48</f>
        <v>404.1</v>
      </c>
      <c r="L55" s="149">
        <f>KOR2020ttl!K48</f>
        <v>1098.5999999999999</v>
      </c>
      <c r="M55" s="149">
        <f>KOR2020ttl!L48</f>
        <v>2614.8000000000002</v>
      </c>
      <c r="N55" s="149">
        <f>KOR2020ttl!M48</f>
        <v>303</v>
      </c>
      <c r="O55" s="149">
        <f>KOR2020ttl!N48</f>
        <v>633.5</v>
      </c>
      <c r="P55" s="149">
        <f>KOR2020ttl!O48</f>
        <v>416.7</v>
      </c>
      <c r="Q55" s="149">
        <f>KOR2020ttl!P48</f>
        <v>1032.2</v>
      </c>
      <c r="R55" s="149">
        <f>KOR2020ttl!Q48</f>
        <v>748</v>
      </c>
      <c r="S55" s="149">
        <f>KOR2020ttl!R48</f>
        <v>1976.6</v>
      </c>
      <c r="T55" s="149">
        <f>KOR2020ttl!S48</f>
        <v>768</v>
      </c>
      <c r="U55" s="149">
        <f>KOR2020ttl!T48</f>
        <v>1028.4000000000001</v>
      </c>
      <c r="V55" s="149">
        <f>KOR2020ttl!U48</f>
        <v>2497.4</v>
      </c>
      <c r="W55" s="149">
        <f>KOR2020ttl!V48</f>
        <v>462.2</v>
      </c>
      <c r="X55" s="149">
        <f>KOR2020ttl!W48</f>
        <v>362.5</v>
      </c>
      <c r="Y55" s="149">
        <f>KOR2020ttl!X48</f>
        <v>1300.2</v>
      </c>
      <c r="Z55" s="149">
        <f>KOR2020ttl!Y48</f>
        <v>159.4</v>
      </c>
      <c r="AA55" s="149">
        <f>KOR2020ttl!Z48</f>
        <v>1479.7</v>
      </c>
      <c r="AB55" s="149">
        <f>KOR2020ttl!AA48</f>
        <v>6444.1</v>
      </c>
      <c r="AC55" s="149">
        <f>KOR2020ttl!AB48</f>
        <v>1259</v>
      </c>
      <c r="AD55" s="149">
        <f>KOR2020ttl!AC48</f>
        <v>353.1</v>
      </c>
      <c r="AE55" s="149">
        <f>KOR2020ttl!AD48</f>
        <v>601.29999999999995</v>
      </c>
      <c r="AF55" s="149">
        <f>KOR2020ttl!AE48</f>
        <v>545.29999999999995</v>
      </c>
      <c r="AG55" s="149">
        <f>KOR2020ttl!AF48</f>
        <v>183.2</v>
      </c>
      <c r="AH55" s="149">
        <f>KOR2020ttl!AG48</f>
        <v>2492.6</v>
      </c>
      <c r="AI55" s="149">
        <f>KOR2020ttl!AH48</f>
        <v>597.4</v>
      </c>
      <c r="AJ55" s="149">
        <f>KOR2020ttl!AI48</f>
        <v>521.79999999999995</v>
      </c>
      <c r="AK55" s="149">
        <f>KOR2020ttl!AJ48</f>
        <v>411</v>
      </c>
      <c r="AL55" s="149">
        <f>KOR2020ttl!AK48</f>
        <v>6219.5</v>
      </c>
      <c r="AM55" s="149">
        <f>KOR2020ttl!AL48</f>
        <v>1919.4</v>
      </c>
      <c r="AN55" s="149">
        <f>KOR2020ttl!AM48</f>
        <v>2525</v>
      </c>
      <c r="AO55" s="149">
        <f>KOR2020ttl!AN48</f>
        <v>889.1</v>
      </c>
      <c r="AP55" s="149">
        <f>KOR2020ttl!AO48</f>
        <v>1088.3</v>
      </c>
      <c r="AQ55" s="149">
        <f>KOR2020ttl!AP48</f>
        <v>1454.6</v>
      </c>
      <c r="AR55" s="149">
        <f>KOR2020ttl!AQ48</f>
        <v>2613.6999999999998</v>
      </c>
      <c r="AS55" s="149">
        <f>KOR2020ttl!AR48</f>
        <v>484.5</v>
      </c>
      <c r="AT55" s="149">
        <f>KOR2020ttl!AS48</f>
        <v>776.8</v>
      </c>
      <c r="AU55" s="149">
        <f>KOR2020ttl!AT48</f>
        <v>0</v>
      </c>
      <c r="AV55" s="149">
        <f>KOR2020ttl!AU48</f>
        <v>36832.400000000001</v>
      </c>
      <c r="AW55" s="149">
        <f>KOR2020ttl!AV48</f>
        <v>900.1</v>
      </c>
      <c r="AX55" s="149">
        <f>KOR2020ttl!AW48</f>
        <v>363.5</v>
      </c>
      <c r="AY55" s="149">
        <f>KOR2020ttl!AX48</f>
        <v>34102.199999999997</v>
      </c>
      <c r="AZ55" s="149">
        <f>KOR2020ttl!AY48</f>
        <v>349.7</v>
      </c>
      <c r="BA55" s="149">
        <f>KOR2020ttl!AZ48</f>
        <v>0</v>
      </c>
      <c r="BB55" s="149">
        <f>KOR2020ttl!BA48</f>
        <v>390.7</v>
      </c>
      <c r="BC55" s="149">
        <f>KOR2020ttl!BB48</f>
        <v>14019.6</v>
      </c>
      <c r="BD55" s="149">
        <f>KOR2020ttl!BC48</f>
        <v>0</v>
      </c>
      <c r="BE55" s="150">
        <f t="shared" si="0"/>
        <v>51200.700000000004</v>
      </c>
      <c r="BF55" s="150">
        <f t="shared" si="1"/>
        <v>138158.9</v>
      </c>
    </row>
    <row r="56" spans="1:58">
      <c r="A56" s="132" t="str">
        <f>KOR2020ttl!A49</f>
        <v>TTL_INT_FNL</v>
      </c>
      <c r="B56" s="131" t="s">
        <v>175</v>
      </c>
      <c r="C56" s="149">
        <f>KOR2020ttl!B49</f>
        <v>21617.9</v>
      </c>
      <c r="D56" s="149">
        <f>KOR2020ttl!C49</f>
        <v>4596.7</v>
      </c>
      <c r="E56" s="149">
        <f>KOR2020ttl!D49</f>
        <v>114.2</v>
      </c>
      <c r="F56" s="149">
        <f>KOR2020ttl!E49</f>
        <v>1856.3</v>
      </c>
      <c r="G56" s="149">
        <f>KOR2020ttl!F49</f>
        <v>12.2</v>
      </c>
      <c r="H56" s="149">
        <f>KOR2020ttl!G49</f>
        <v>85762.7</v>
      </c>
      <c r="I56" s="149">
        <f>KOR2020ttl!H49</f>
        <v>48337.3</v>
      </c>
      <c r="J56" s="149">
        <f>KOR2020ttl!I49</f>
        <v>5072.3</v>
      </c>
      <c r="K56" s="149">
        <f>KOR2020ttl!J49</f>
        <v>21588.2</v>
      </c>
      <c r="L56" s="149">
        <f>KOR2020ttl!K49</f>
        <v>92150.9</v>
      </c>
      <c r="M56" s="149">
        <f>KOR2020ttl!L49</f>
        <v>102109.5</v>
      </c>
      <c r="N56" s="149">
        <f>KOR2020ttl!M49</f>
        <v>12692.6</v>
      </c>
      <c r="O56" s="149">
        <f>KOR2020ttl!N49</f>
        <v>46836.1</v>
      </c>
      <c r="P56" s="149">
        <f>KOR2020ttl!O49</f>
        <v>24257.7</v>
      </c>
      <c r="Q56" s="149">
        <f>KOR2020ttl!P49</f>
        <v>97843.8</v>
      </c>
      <c r="R56" s="149">
        <f>KOR2020ttl!Q49</f>
        <v>55634.7</v>
      </c>
      <c r="S56" s="149">
        <f>KOR2020ttl!R49</f>
        <v>146674.79999999999</v>
      </c>
      <c r="T56" s="149">
        <f>KOR2020ttl!S49</f>
        <v>61048.1</v>
      </c>
      <c r="U56" s="149">
        <f>KOR2020ttl!T49</f>
        <v>82423.600000000006</v>
      </c>
      <c r="V56" s="149">
        <f>KOR2020ttl!U49</f>
        <v>134738.79999999999</v>
      </c>
      <c r="W56" s="149">
        <f>KOR2020ttl!V49</f>
        <v>31800</v>
      </c>
      <c r="X56" s="149">
        <f>KOR2020ttl!W49</f>
        <v>19348.599999999999</v>
      </c>
      <c r="Y56" s="149">
        <f>KOR2020ttl!X49</f>
        <v>58487.4</v>
      </c>
      <c r="Z56" s="149">
        <f>KOR2020ttl!Y49</f>
        <v>7652.5</v>
      </c>
      <c r="AA56" s="149">
        <f>KOR2020ttl!Z49</f>
        <v>133388.29999999999</v>
      </c>
      <c r="AB56" s="149">
        <f>KOR2020ttl!AA49</f>
        <v>158476.70000000001</v>
      </c>
      <c r="AC56" s="149">
        <f>KOR2020ttl!AB49</f>
        <v>28283.9</v>
      </c>
      <c r="AD56" s="149">
        <f>KOR2020ttl!AC49</f>
        <v>15798.1</v>
      </c>
      <c r="AE56" s="149">
        <f>KOR2020ttl!AD49</f>
        <v>13254.1</v>
      </c>
      <c r="AF56" s="149">
        <f>KOR2020ttl!AE49</f>
        <v>18990.7</v>
      </c>
      <c r="AG56" s="149">
        <f>KOR2020ttl!AF49</f>
        <v>5343.9</v>
      </c>
      <c r="AH56" s="149">
        <f>KOR2020ttl!AG49</f>
        <v>86896.3</v>
      </c>
      <c r="AI56" s="149">
        <f>KOR2020ttl!AH49</f>
        <v>22268</v>
      </c>
      <c r="AJ56" s="149">
        <f>KOR2020ttl!AI49</f>
        <v>19791.3</v>
      </c>
      <c r="AK56" s="149">
        <f>KOR2020ttl!AJ49</f>
        <v>15671.5</v>
      </c>
      <c r="AL56" s="149">
        <f>KOR2020ttl!AK49</f>
        <v>63964.9</v>
      </c>
      <c r="AM56" s="149">
        <f>KOR2020ttl!AL49</f>
        <v>46394.8</v>
      </c>
      <c r="AN56" s="149">
        <f>KOR2020ttl!AM49</f>
        <v>104566.8</v>
      </c>
      <c r="AO56" s="149">
        <f>KOR2020ttl!AN49</f>
        <v>27120.799999999999</v>
      </c>
      <c r="AP56" s="149">
        <f>KOR2020ttl!AO49</f>
        <v>38831.4</v>
      </c>
      <c r="AQ56" s="149">
        <f>KOR2020ttl!AP49</f>
        <v>35375.800000000003</v>
      </c>
      <c r="AR56" s="149">
        <f>KOR2020ttl!AQ49</f>
        <v>65489.7</v>
      </c>
      <c r="AS56" s="149">
        <f>KOR2020ttl!AR49</f>
        <v>15176.3</v>
      </c>
      <c r="AT56" s="149">
        <f>KOR2020ttl!AS49</f>
        <v>25994.400000000001</v>
      </c>
      <c r="AU56" s="149">
        <f>KOR2020ttl!AT49</f>
        <v>0</v>
      </c>
      <c r="AV56" s="149">
        <f>KOR2020ttl!AU49</f>
        <v>720360</v>
      </c>
      <c r="AW56" s="149">
        <f>KOR2020ttl!AV49</f>
        <v>29077.1</v>
      </c>
      <c r="AX56" s="149">
        <f>KOR2020ttl!AW49</f>
        <v>295779.20000000001</v>
      </c>
      <c r="AY56" s="149">
        <f>KOR2020ttl!AX49</f>
        <v>508691.5</v>
      </c>
      <c r="AZ56" s="149">
        <f>KOR2020ttl!AY49</f>
        <v>12777.1</v>
      </c>
      <c r="BA56" s="149">
        <f>KOR2020ttl!AZ49</f>
        <v>11261.6</v>
      </c>
      <c r="BB56" s="149">
        <f>KOR2020ttl!BA49</f>
        <v>5915.1</v>
      </c>
      <c r="BC56" s="149">
        <f>KOR2020ttl!BB49</f>
        <v>584690.80000000005</v>
      </c>
      <c r="BD56" s="149">
        <f>KOR2020ttl!BC49</f>
        <v>-530747.6</v>
      </c>
      <c r="BE56" s="150">
        <f t="shared" si="0"/>
        <v>2103734.6</v>
      </c>
      <c r="BF56" s="150">
        <f t="shared" si="1"/>
        <v>4272287.0000000009</v>
      </c>
    </row>
    <row r="57" spans="1:58">
      <c r="A57" s="132" t="str">
        <f>KOR2020ttl!A50</f>
        <v>VALU</v>
      </c>
      <c r="B57" s="131" t="s">
        <v>175</v>
      </c>
      <c r="C57" s="149">
        <f>KOR2020ttl!B50</f>
        <v>23215.8</v>
      </c>
      <c r="D57" s="149">
        <f>KOR2020ttl!C50</f>
        <v>2378.1999999999998</v>
      </c>
      <c r="E57" s="149">
        <f>KOR2020ttl!D50</f>
        <v>205.4</v>
      </c>
      <c r="F57" s="149">
        <f>KOR2020ttl!E50</f>
        <v>1423.5</v>
      </c>
      <c r="G57" s="149">
        <f>KOR2020ttl!F50</f>
        <v>12.5</v>
      </c>
      <c r="H57" s="149">
        <f>KOR2020ttl!G50</f>
        <v>19992.3</v>
      </c>
      <c r="I57" s="149">
        <f>KOR2020ttl!H50</f>
        <v>12967.6</v>
      </c>
      <c r="J57" s="149">
        <f>KOR2020ttl!I50</f>
        <v>1840</v>
      </c>
      <c r="K57" s="149">
        <f>KOR2020ttl!J50</f>
        <v>10339.4</v>
      </c>
      <c r="L57" s="149">
        <f>KOR2020ttl!K50</f>
        <v>11316</v>
      </c>
      <c r="M57" s="149">
        <f>KOR2020ttl!L50</f>
        <v>31347.4</v>
      </c>
      <c r="N57" s="149">
        <f>KOR2020ttl!M50</f>
        <v>7841.6</v>
      </c>
      <c r="O57" s="149">
        <f>KOR2020ttl!N50</f>
        <v>22060.6</v>
      </c>
      <c r="P57" s="149">
        <f>KOR2020ttl!O50</f>
        <v>10423.1</v>
      </c>
      <c r="Q57" s="149">
        <f>KOR2020ttl!P50</f>
        <v>22751.7</v>
      </c>
      <c r="R57" s="149">
        <f>KOR2020ttl!Q50</f>
        <v>29106.9</v>
      </c>
      <c r="S57" s="149">
        <f>KOR2020ttl!R50</f>
        <v>104680.6</v>
      </c>
      <c r="T57" s="149">
        <f>KOR2020ttl!S50</f>
        <v>23759.1</v>
      </c>
      <c r="U57" s="149">
        <f>KOR2020ttl!T50</f>
        <v>36402.800000000003</v>
      </c>
      <c r="V57" s="149">
        <f>KOR2020ttl!U50</f>
        <v>32540</v>
      </c>
      <c r="W57" s="149">
        <f>KOR2020ttl!V50</f>
        <v>9178</v>
      </c>
      <c r="X57" s="149">
        <f>KOR2020ttl!W50</f>
        <v>9321.5</v>
      </c>
      <c r="Y57" s="149">
        <f>KOR2020ttl!X50</f>
        <v>20031.8</v>
      </c>
      <c r="Z57" s="149">
        <f>KOR2020ttl!Y50</f>
        <v>9969.2000000000007</v>
      </c>
      <c r="AA57" s="149">
        <f>KOR2020ttl!Z50</f>
        <v>86925.2</v>
      </c>
      <c r="AB57" s="149">
        <f>KOR2020ttl!AA50</f>
        <v>166824.20000000001</v>
      </c>
      <c r="AC57" s="149">
        <f>KOR2020ttl!AB50</f>
        <v>23359.4</v>
      </c>
      <c r="AD57" s="149">
        <f>KOR2020ttl!AC50</f>
        <v>2487.1999999999998</v>
      </c>
      <c r="AE57" s="149">
        <f>KOR2020ttl!AD50</f>
        <v>4697.1000000000004</v>
      </c>
      <c r="AF57" s="149">
        <f>KOR2020ttl!AE50</f>
        <v>16212.5</v>
      </c>
      <c r="AG57" s="149">
        <f>KOR2020ttl!AF50</f>
        <v>2887.4</v>
      </c>
      <c r="AH57" s="149">
        <f>KOR2020ttl!AG50</f>
        <v>36854.699999999997</v>
      </c>
      <c r="AI57" s="149">
        <f>KOR2020ttl!AH50</f>
        <v>23877.9</v>
      </c>
      <c r="AJ57" s="149">
        <f>KOR2020ttl!AI50</f>
        <v>14800.6</v>
      </c>
      <c r="AK57" s="149">
        <f>KOR2020ttl!AJ50</f>
        <v>28381.4</v>
      </c>
      <c r="AL57" s="149">
        <f>KOR2020ttl!AK50</f>
        <v>85351.7</v>
      </c>
      <c r="AM57" s="149">
        <f>KOR2020ttl!AL50</f>
        <v>117243.3</v>
      </c>
      <c r="AN57" s="149">
        <f>KOR2020ttl!AM50</f>
        <v>94977.7</v>
      </c>
      <c r="AO57" s="149">
        <f>KOR2020ttl!AN50</f>
        <v>53110</v>
      </c>
      <c r="AP57" s="149">
        <f>KOR2020ttl!AO50</f>
        <v>104871.9</v>
      </c>
      <c r="AQ57" s="149">
        <f>KOR2020ttl!AP50</f>
        <v>75456.7</v>
      </c>
      <c r="AR57" s="149">
        <f>KOR2020ttl!AQ50</f>
        <v>73283.199999999997</v>
      </c>
      <c r="AS57" s="149">
        <f>KOR2020ttl!AR50</f>
        <v>14966.2</v>
      </c>
      <c r="AT57" s="149">
        <f>KOR2020ttl!AS50</f>
        <v>17755.400000000001</v>
      </c>
      <c r="AU57" s="149">
        <f>KOR2020ttl!AT50</f>
        <v>1838</v>
      </c>
      <c r="AV57" s="149">
        <f>KOR2020ttl!AU50</f>
        <v>0</v>
      </c>
      <c r="AW57" s="149">
        <f>KOR2020ttl!AV50</f>
        <v>0</v>
      </c>
      <c r="AX57" s="149">
        <f>KOR2020ttl!AW50</f>
        <v>0</v>
      </c>
      <c r="AY57" s="149">
        <f>KOR2020ttl!AX50</f>
        <v>0</v>
      </c>
      <c r="AZ57" s="149">
        <f>KOR2020ttl!AY50</f>
        <v>0</v>
      </c>
      <c r="BA57" s="149">
        <f>KOR2020ttl!AZ50</f>
        <v>0</v>
      </c>
      <c r="BB57" s="149">
        <f>KOR2020ttl!BA50</f>
        <v>0</v>
      </c>
      <c r="BC57" s="149">
        <f>KOR2020ttl!BB50</f>
        <v>0</v>
      </c>
      <c r="BD57" s="149">
        <f>KOR2020ttl!BC50</f>
        <v>0</v>
      </c>
      <c r="BE57" s="150">
        <f t="shared" si="0"/>
        <v>1499266.6999999995</v>
      </c>
      <c r="BF57" s="150">
        <f t="shared" si="1"/>
        <v>1499266.6999999995</v>
      </c>
    </row>
    <row r="58" spans="1:58">
      <c r="A58" s="132" t="str">
        <f>KOR2020ttl!A51</f>
        <v>OUTPUT</v>
      </c>
      <c r="B58" s="131" t="s">
        <v>175</v>
      </c>
      <c r="C58" s="149">
        <f>KOR2020ttl!B51</f>
        <v>44833.7</v>
      </c>
      <c r="D58" s="149">
        <f>KOR2020ttl!C51</f>
        <v>6974.9</v>
      </c>
      <c r="E58" s="149">
        <f>KOR2020ttl!D51</f>
        <v>319.60000000000002</v>
      </c>
      <c r="F58" s="149">
        <f>KOR2020ttl!E51</f>
        <v>3279.8</v>
      </c>
      <c r="G58" s="149">
        <f>KOR2020ttl!F51</f>
        <v>24.7</v>
      </c>
      <c r="H58" s="149">
        <f>KOR2020ttl!G51</f>
        <v>105755.1</v>
      </c>
      <c r="I58" s="149">
        <f>KOR2020ttl!H51</f>
        <v>61304.9</v>
      </c>
      <c r="J58" s="149">
        <f>KOR2020ttl!I51</f>
        <v>6912.3</v>
      </c>
      <c r="K58" s="149">
        <f>KOR2020ttl!J51</f>
        <v>31927.599999999999</v>
      </c>
      <c r="L58" s="149">
        <f>KOR2020ttl!K51</f>
        <v>103466.9</v>
      </c>
      <c r="M58" s="149">
        <f>KOR2020ttl!L51</f>
        <v>133456.9</v>
      </c>
      <c r="N58" s="149">
        <f>KOR2020ttl!M51</f>
        <v>20534.2</v>
      </c>
      <c r="O58" s="149">
        <f>KOR2020ttl!N51</f>
        <v>68896.7</v>
      </c>
      <c r="P58" s="149">
        <f>KOR2020ttl!O51</f>
        <v>34680.9</v>
      </c>
      <c r="Q58" s="149">
        <f>KOR2020ttl!P51</f>
        <v>120595.5</v>
      </c>
      <c r="R58" s="149">
        <f>KOR2020ttl!Q51</f>
        <v>84741.5</v>
      </c>
      <c r="S58" s="149">
        <f>KOR2020ttl!R51</f>
        <v>251355.4</v>
      </c>
      <c r="T58" s="149">
        <f>KOR2020ttl!S51</f>
        <v>84807.2</v>
      </c>
      <c r="U58" s="149">
        <f>KOR2020ttl!T51</f>
        <v>118826.3</v>
      </c>
      <c r="V58" s="149">
        <f>KOR2020ttl!U51</f>
        <v>167278.79999999999</v>
      </c>
      <c r="W58" s="149">
        <f>KOR2020ttl!V51</f>
        <v>40978</v>
      </c>
      <c r="X58" s="149">
        <f>KOR2020ttl!W51</f>
        <v>28670.1</v>
      </c>
      <c r="Y58" s="149">
        <f>KOR2020ttl!X51</f>
        <v>78519.199999999997</v>
      </c>
      <c r="Z58" s="149">
        <f>KOR2020ttl!Y51</f>
        <v>17621.599999999999</v>
      </c>
      <c r="AA58" s="149">
        <f>KOR2020ttl!Z51</f>
        <v>220313.5</v>
      </c>
      <c r="AB58" s="149">
        <f>KOR2020ttl!AA51</f>
        <v>325300.90000000002</v>
      </c>
      <c r="AC58" s="149">
        <f>KOR2020ttl!AB51</f>
        <v>51643.3</v>
      </c>
      <c r="AD58" s="149">
        <f>KOR2020ttl!AC51</f>
        <v>18285.3</v>
      </c>
      <c r="AE58" s="149">
        <f>KOR2020ttl!AD51</f>
        <v>17951.3</v>
      </c>
      <c r="AF58" s="149">
        <f>KOR2020ttl!AE51</f>
        <v>35203.199999999997</v>
      </c>
      <c r="AG58" s="149">
        <f>KOR2020ttl!AF51</f>
        <v>8231.4</v>
      </c>
      <c r="AH58" s="149">
        <f>KOR2020ttl!AG51</f>
        <v>123751.1</v>
      </c>
      <c r="AI58" s="149">
        <f>KOR2020ttl!AH51</f>
        <v>46146</v>
      </c>
      <c r="AJ58" s="149">
        <f>KOR2020ttl!AI51</f>
        <v>34591.9</v>
      </c>
      <c r="AK58" s="149">
        <f>KOR2020ttl!AJ51</f>
        <v>44052.9</v>
      </c>
      <c r="AL58" s="149">
        <f>KOR2020ttl!AK51</f>
        <v>149316.5</v>
      </c>
      <c r="AM58" s="149">
        <f>KOR2020ttl!AL51</f>
        <v>163638</v>
      </c>
      <c r="AN58" s="149">
        <f>KOR2020ttl!AM51</f>
        <v>199544.5</v>
      </c>
      <c r="AO58" s="149">
        <f>KOR2020ttl!AN51</f>
        <v>80230.7</v>
      </c>
      <c r="AP58" s="149">
        <f>KOR2020ttl!AO51</f>
        <v>143703.29999999999</v>
      </c>
      <c r="AQ58" s="149">
        <f>KOR2020ttl!AP51</f>
        <v>110832.4</v>
      </c>
      <c r="AR58" s="149">
        <f>KOR2020ttl!AQ51</f>
        <v>139040.20000000001</v>
      </c>
      <c r="AS58" s="149">
        <f>KOR2020ttl!AR51</f>
        <v>30180.2</v>
      </c>
      <c r="AT58" s="149">
        <f>KOR2020ttl!AS51</f>
        <v>43824.2</v>
      </c>
      <c r="AU58" s="149">
        <f>KOR2020ttl!AT51</f>
        <v>1838</v>
      </c>
      <c r="AV58" s="149">
        <f>KOR2020ttl!AU51</f>
        <v>0</v>
      </c>
      <c r="AW58" s="149">
        <f>KOR2020ttl!AV51</f>
        <v>0</v>
      </c>
      <c r="AX58" s="149">
        <f>KOR2020ttl!AW51</f>
        <v>0</v>
      </c>
      <c r="AY58" s="149">
        <f>KOR2020ttl!AX51</f>
        <v>0</v>
      </c>
      <c r="AZ58" s="149">
        <f>KOR2020ttl!AY51</f>
        <v>0</v>
      </c>
      <c r="BA58" s="149">
        <f>KOR2020ttl!AZ51</f>
        <v>0</v>
      </c>
      <c r="BB58" s="149">
        <f>KOR2020ttl!BA51</f>
        <v>0</v>
      </c>
      <c r="BC58" s="149">
        <f>KOR2020ttl!BB51</f>
        <v>0</v>
      </c>
      <c r="BD58" s="149">
        <f>KOR2020ttl!BC51</f>
        <v>0</v>
      </c>
      <c r="BE58" s="150">
        <f t="shared" si="0"/>
        <v>3603380.6</v>
      </c>
      <c r="BF58" s="150">
        <f t="shared" si="1"/>
        <v>3603380.6</v>
      </c>
    </row>
    <row r="59" spans="1:58">
      <c r="A59" s="132"/>
      <c r="BE59" s="136">
        <f t="shared" si="0"/>
        <v>0</v>
      </c>
      <c r="BF59" s="136">
        <f t="shared" si="1"/>
        <v>0</v>
      </c>
    </row>
  </sheetData>
  <mergeCells count="5">
    <mergeCell ref="A7:B7"/>
    <mergeCell ref="A3:B3"/>
    <mergeCell ref="C3:BD3"/>
    <mergeCell ref="A4:B4"/>
    <mergeCell ref="C4:BD4"/>
  </mergeCells>
  <phoneticPr fontId="40" type="noConversion"/>
  <hyperlinks>
    <hyperlink ref="C3" r:id="rId1" display="http://stats.oecd.org/OECDStat_Metadata/ShowMetadata.ashx?Dataset=IOTS_2021&amp;Coords=[VAR].[TTL]&amp;ShowOnWeb=true&amp;Lang=en" xr:uid="{9949DF38-D182-4166-B9E7-9432F5413A5D}"/>
    <hyperlink ref="A2" r:id="rId2" xr:uid="{4B3FEDAF-0A85-4AE4-A036-85D65ACA9BBF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D337F-D7BB-4FB1-BF0E-81833D1E7981}">
  <dimension ref="A1:BJ116"/>
  <sheetViews>
    <sheetView topLeftCell="AO58" workbookViewId="0">
      <selection activeCell="BB66" sqref="BB66"/>
    </sheetView>
  </sheetViews>
  <sheetFormatPr defaultRowHeight="14.5"/>
  <sheetData>
    <row r="1" spans="1:62">
      <c r="A1" s="174" t="s">
        <v>865</v>
      </c>
      <c r="B1" s="174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175"/>
      <c r="AD1" s="175"/>
      <c r="AE1" s="175"/>
      <c r="AF1" s="175"/>
      <c r="AG1" s="175"/>
      <c r="AH1" s="175"/>
      <c r="AI1" s="175"/>
      <c r="AJ1" s="175"/>
      <c r="AK1" s="175"/>
      <c r="AL1" s="175"/>
      <c r="AM1" s="175"/>
      <c r="AN1" s="175"/>
      <c r="AO1" s="175"/>
      <c r="AP1" s="175"/>
      <c r="AQ1" s="175"/>
      <c r="AR1" s="175"/>
      <c r="AS1" s="175"/>
      <c r="AT1" s="175"/>
      <c r="AU1" s="175"/>
      <c r="AV1" s="175"/>
      <c r="AW1" s="175"/>
      <c r="AX1" s="175"/>
      <c r="AY1" s="175"/>
      <c r="AZ1" s="175"/>
      <c r="BA1" s="175"/>
      <c r="BB1" s="175"/>
    </row>
    <row r="2" spans="1:62">
      <c r="C2" t="s">
        <v>450</v>
      </c>
      <c r="D2" t="s">
        <v>451</v>
      </c>
      <c r="E2" t="s">
        <v>452</v>
      </c>
      <c r="F2" t="s">
        <v>866</v>
      </c>
      <c r="G2" t="s">
        <v>867</v>
      </c>
      <c r="H2" t="s">
        <v>868</v>
      </c>
      <c r="I2" t="s">
        <v>869</v>
      </c>
      <c r="J2" t="s">
        <v>681</v>
      </c>
      <c r="K2" t="s">
        <v>682</v>
      </c>
      <c r="L2" t="s">
        <v>683</v>
      </c>
      <c r="M2" t="s">
        <v>456</v>
      </c>
      <c r="N2" t="s">
        <v>684</v>
      </c>
      <c r="O2" t="s">
        <v>459</v>
      </c>
      <c r="P2" t="s">
        <v>460</v>
      </c>
      <c r="Q2" t="s">
        <v>461</v>
      </c>
      <c r="R2" t="s">
        <v>462</v>
      </c>
      <c r="S2" t="s">
        <v>463</v>
      </c>
      <c r="T2" t="s">
        <v>870</v>
      </c>
      <c r="U2" t="s">
        <v>871</v>
      </c>
      <c r="V2" t="s">
        <v>465</v>
      </c>
      <c r="W2" t="s">
        <v>466</v>
      </c>
      <c r="X2" t="s">
        <v>467</v>
      </c>
      <c r="Y2" t="s">
        <v>468</v>
      </c>
      <c r="Z2" t="s">
        <v>469</v>
      </c>
      <c r="AA2" t="s">
        <v>872</v>
      </c>
      <c r="AB2" t="s">
        <v>873</v>
      </c>
      <c r="AC2" t="s">
        <v>685</v>
      </c>
      <c r="AD2" t="s">
        <v>686</v>
      </c>
      <c r="AE2" t="s">
        <v>687</v>
      </c>
      <c r="AF2" t="s">
        <v>476</v>
      </c>
      <c r="AG2" t="s">
        <v>688</v>
      </c>
      <c r="AH2" t="s">
        <v>480</v>
      </c>
      <c r="AI2" t="s">
        <v>481</v>
      </c>
      <c r="AJ2" t="s">
        <v>482</v>
      </c>
      <c r="AK2" t="s">
        <v>483</v>
      </c>
      <c r="AL2" t="s">
        <v>484</v>
      </c>
      <c r="AM2" t="s">
        <v>485</v>
      </c>
      <c r="AN2" t="s">
        <v>689</v>
      </c>
      <c r="AO2" t="s">
        <v>488</v>
      </c>
      <c r="AP2" t="s">
        <v>690</v>
      </c>
      <c r="AQ2" t="s">
        <v>691</v>
      </c>
      <c r="AR2" t="s">
        <v>692</v>
      </c>
      <c r="AS2" t="s">
        <v>693</v>
      </c>
      <c r="AT2" t="s">
        <v>499</v>
      </c>
      <c r="AU2" t="s">
        <v>694</v>
      </c>
      <c r="AV2" t="s">
        <v>695</v>
      </c>
      <c r="AW2" t="s">
        <v>502</v>
      </c>
      <c r="AX2" t="s">
        <v>696</v>
      </c>
      <c r="AY2" t="s">
        <v>697</v>
      </c>
      <c r="AZ2" t="s">
        <v>504</v>
      </c>
      <c r="BA2" t="s">
        <v>698</v>
      </c>
      <c r="BB2" t="s">
        <v>699</v>
      </c>
      <c r="BC2" t="s">
        <v>700</v>
      </c>
      <c r="BD2" t="s">
        <v>509</v>
      </c>
      <c r="BE2" t="s">
        <v>701</v>
      </c>
      <c r="BF2" t="s">
        <v>702</v>
      </c>
      <c r="BG2" t="s">
        <v>703</v>
      </c>
      <c r="BH2" t="s">
        <v>704</v>
      </c>
      <c r="BI2" t="s">
        <v>705</v>
      </c>
      <c r="BJ2" t="s">
        <v>874</v>
      </c>
    </row>
    <row r="3" spans="1:62">
      <c r="C3" t="s">
        <v>2</v>
      </c>
      <c r="D3" t="s">
        <v>2</v>
      </c>
      <c r="E3" t="s">
        <v>2</v>
      </c>
      <c r="F3" t="s">
        <v>78</v>
      </c>
      <c r="G3" t="s">
        <v>77</v>
      </c>
      <c r="H3" t="s">
        <v>3</v>
      </c>
      <c r="I3" t="s">
        <v>3</v>
      </c>
      <c r="J3" t="s">
        <v>4</v>
      </c>
      <c r="K3" t="s">
        <v>5</v>
      </c>
      <c r="L3" t="s">
        <v>6</v>
      </c>
      <c r="M3" t="s">
        <v>7</v>
      </c>
      <c r="N3" t="s">
        <v>8</v>
      </c>
      <c r="O3" t="s">
        <v>9</v>
      </c>
      <c r="P3" t="s">
        <v>65</v>
      </c>
      <c r="Q3" t="s">
        <v>66</v>
      </c>
      <c r="R3" t="s">
        <v>10</v>
      </c>
      <c r="S3" t="s">
        <v>79</v>
      </c>
      <c r="T3" t="s">
        <v>81</v>
      </c>
      <c r="U3" t="s">
        <v>82</v>
      </c>
      <c r="V3" t="s">
        <v>11</v>
      </c>
      <c r="W3" t="s">
        <v>12</v>
      </c>
      <c r="X3" t="s">
        <v>13</v>
      </c>
      <c r="Y3" t="s">
        <v>14</v>
      </c>
      <c r="Z3" t="s">
        <v>15</v>
      </c>
      <c r="AA3" t="s">
        <v>16</v>
      </c>
      <c r="AB3" t="s">
        <v>16</v>
      </c>
      <c r="AC3" t="s">
        <v>17</v>
      </c>
      <c r="AD3" t="s">
        <v>83</v>
      </c>
      <c r="AE3" t="s">
        <v>85</v>
      </c>
      <c r="AF3" t="s">
        <v>18</v>
      </c>
      <c r="AG3" t="s">
        <v>19</v>
      </c>
      <c r="AH3" t="s">
        <v>84</v>
      </c>
      <c r="AI3" t="s">
        <v>20</v>
      </c>
      <c r="AJ3" t="s">
        <v>20</v>
      </c>
      <c r="AK3" t="s">
        <v>20</v>
      </c>
      <c r="AL3" t="s">
        <v>20</v>
      </c>
      <c r="AM3" t="s">
        <v>21</v>
      </c>
      <c r="AN3" t="s">
        <v>22</v>
      </c>
      <c r="AO3" t="s">
        <v>23</v>
      </c>
      <c r="AP3" t="s">
        <v>24</v>
      </c>
      <c r="AQ3" t="s">
        <v>25</v>
      </c>
      <c r="AR3" t="s">
        <v>26</v>
      </c>
      <c r="AS3" t="s">
        <v>27</v>
      </c>
      <c r="AT3" t="s">
        <v>27</v>
      </c>
      <c r="AU3" t="s">
        <v>28</v>
      </c>
      <c r="AV3" t="s">
        <v>29</v>
      </c>
      <c r="AW3" t="s">
        <v>30</v>
      </c>
      <c r="AX3" t="s">
        <v>31</v>
      </c>
      <c r="AY3" t="s">
        <v>31</v>
      </c>
      <c r="AZ3" t="s">
        <v>32</v>
      </c>
    </row>
    <row r="4" spans="1:62">
      <c r="A4" t="s">
        <v>875</v>
      </c>
      <c r="B4" t="s">
        <v>2</v>
      </c>
      <c r="C4">
        <v>3598.9650000000001</v>
      </c>
      <c r="D4">
        <v>48.201999999999998</v>
      </c>
      <c r="E4">
        <v>65.855999999999995</v>
      </c>
      <c r="F4">
        <v>2.5000000000000001E-2</v>
      </c>
      <c r="G4">
        <v>7.0000000000000001E-3</v>
      </c>
      <c r="H4">
        <v>5.0000000000000001E-3</v>
      </c>
      <c r="I4">
        <v>0.73799999999999999</v>
      </c>
      <c r="J4">
        <v>1E-3</v>
      </c>
      <c r="K4">
        <v>25391.608</v>
      </c>
      <c r="L4">
        <v>592.25199999999995</v>
      </c>
      <c r="M4">
        <v>29.495999999999999</v>
      </c>
      <c r="N4">
        <v>7.7160000000000002</v>
      </c>
      <c r="O4">
        <v>1.966</v>
      </c>
      <c r="P4">
        <v>312.11799999999999</v>
      </c>
      <c r="Q4">
        <v>58.085999999999999</v>
      </c>
      <c r="R4">
        <v>101.39100000000001</v>
      </c>
      <c r="S4">
        <v>1.901</v>
      </c>
      <c r="T4">
        <v>1.631</v>
      </c>
      <c r="U4">
        <v>1.1100000000000001</v>
      </c>
      <c r="V4">
        <v>1.8660000000000001</v>
      </c>
      <c r="W4">
        <v>7.5220000000000002</v>
      </c>
      <c r="X4">
        <v>2.6619999999999999</v>
      </c>
      <c r="Y4">
        <v>9.4830000000000005</v>
      </c>
      <c r="Z4">
        <v>7.01</v>
      </c>
      <c r="AA4">
        <v>1.4279999999999999</v>
      </c>
      <c r="AB4">
        <v>0.38200000000000001</v>
      </c>
      <c r="AC4">
        <v>18.32</v>
      </c>
      <c r="AD4">
        <v>30.109000000000002</v>
      </c>
      <c r="AE4">
        <v>6.6740000000000004</v>
      </c>
      <c r="AF4">
        <v>69.134</v>
      </c>
      <c r="AG4">
        <v>497.97</v>
      </c>
      <c r="AH4">
        <v>2.823</v>
      </c>
      <c r="AI4">
        <v>6.734</v>
      </c>
      <c r="AJ4">
        <v>0.5</v>
      </c>
      <c r="AK4">
        <v>10.002000000000001</v>
      </c>
      <c r="AL4">
        <v>0.97099999999999997</v>
      </c>
      <c r="AM4">
        <v>5426.9530000000004</v>
      </c>
      <c r="AN4">
        <v>3.6720000000000002</v>
      </c>
      <c r="AO4">
        <v>1.47</v>
      </c>
      <c r="AP4">
        <v>1.0620000000000001</v>
      </c>
      <c r="AQ4">
        <v>3.1819999999999999</v>
      </c>
      <c r="AR4">
        <v>11.323</v>
      </c>
      <c r="AS4">
        <v>61.825000000000003</v>
      </c>
      <c r="AT4">
        <v>45.478000000000002</v>
      </c>
      <c r="AU4">
        <v>59.218000000000004</v>
      </c>
      <c r="AV4">
        <v>72.697000000000003</v>
      </c>
      <c r="AW4">
        <v>180.01300000000001</v>
      </c>
      <c r="AX4">
        <v>38.557000000000002</v>
      </c>
      <c r="AY4">
        <v>57.533999999999999</v>
      </c>
      <c r="AZ4">
        <v>0</v>
      </c>
      <c r="BA4">
        <v>16704.605</v>
      </c>
      <c r="BB4">
        <v>19.547000000000001</v>
      </c>
      <c r="BC4">
        <v>1.135</v>
      </c>
      <c r="BD4">
        <v>366.29199999999997</v>
      </c>
      <c r="BE4">
        <v>7.1849999999999996</v>
      </c>
      <c r="BF4">
        <v>102.786</v>
      </c>
      <c r="BG4">
        <v>70.644999999999996</v>
      </c>
      <c r="BH4">
        <v>614.13099999999997</v>
      </c>
      <c r="BI4">
        <v>-9664.3909999999996</v>
      </c>
      <c r="BJ4">
        <v>45071.582999999999</v>
      </c>
    </row>
    <row r="5" spans="1:62">
      <c r="A5" t="s">
        <v>876</v>
      </c>
      <c r="B5" t="s">
        <v>2</v>
      </c>
      <c r="C5">
        <v>81.253</v>
      </c>
      <c r="D5">
        <v>389.78399999999999</v>
      </c>
      <c r="E5">
        <v>3.3149999999999999</v>
      </c>
      <c r="F5">
        <v>0.17899999999999999</v>
      </c>
      <c r="G5">
        <v>7.0000000000000001E-3</v>
      </c>
      <c r="H5">
        <v>0.01</v>
      </c>
      <c r="I5">
        <v>0.49299999999999999</v>
      </c>
      <c r="J5">
        <v>0</v>
      </c>
      <c r="K5">
        <v>246.35</v>
      </c>
      <c r="L5">
        <v>16.736999999999998</v>
      </c>
      <c r="M5">
        <v>1040.4849999999999</v>
      </c>
      <c r="N5">
        <v>148.67099999999999</v>
      </c>
      <c r="O5">
        <v>0.44</v>
      </c>
      <c r="P5">
        <v>35.192999999999998</v>
      </c>
      <c r="Q5">
        <v>1.7470000000000001</v>
      </c>
      <c r="R5">
        <v>101.004</v>
      </c>
      <c r="S5">
        <v>5.056</v>
      </c>
      <c r="T5">
        <v>2.4359999999999999</v>
      </c>
      <c r="U5">
        <v>1.506</v>
      </c>
      <c r="V5">
        <v>1.1859999999999999</v>
      </c>
      <c r="W5">
        <v>1.17</v>
      </c>
      <c r="X5">
        <v>0.84099999999999997</v>
      </c>
      <c r="Y5">
        <v>2.0169999999999999</v>
      </c>
      <c r="Z5">
        <v>1.2949999999999999</v>
      </c>
      <c r="AA5">
        <v>1.3480000000000001</v>
      </c>
      <c r="AB5">
        <v>9.8000000000000004E-2</v>
      </c>
      <c r="AC5">
        <v>76.174000000000007</v>
      </c>
      <c r="AD5">
        <v>89.48</v>
      </c>
      <c r="AE5">
        <v>0.38900000000000001</v>
      </c>
      <c r="AF5">
        <v>48.036000000000001</v>
      </c>
      <c r="AG5">
        <v>33.32</v>
      </c>
      <c r="AH5">
        <v>0.23599999999999999</v>
      </c>
      <c r="AI5">
        <v>0.55700000000000005</v>
      </c>
      <c r="AJ5">
        <v>0.13200000000000001</v>
      </c>
      <c r="AK5">
        <v>0.86699999999999999</v>
      </c>
      <c r="AL5">
        <v>0.182</v>
      </c>
      <c r="AM5">
        <v>90.778999999999996</v>
      </c>
      <c r="AN5">
        <v>0.93200000000000005</v>
      </c>
      <c r="AO5">
        <v>0.64900000000000002</v>
      </c>
      <c r="AP5">
        <v>0.629</v>
      </c>
      <c r="AQ5">
        <v>0.90200000000000002</v>
      </c>
      <c r="AR5">
        <v>4.6260000000000003</v>
      </c>
      <c r="AS5">
        <v>2.3679999999999999</v>
      </c>
      <c r="AT5">
        <v>1.976</v>
      </c>
      <c r="AU5">
        <v>12.695</v>
      </c>
      <c r="AV5">
        <v>6.6420000000000003</v>
      </c>
      <c r="AW5">
        <v>5.8570000000000002</v>
      </c>
      <c r="AX5">
        <v>6.5990000000000002</v>
      </c>
      <c r="AY5">
        <v>5.3239999999999998</v>
      </c>
      <c r="AZ5">
        <v>0</v>
      </c>
      <c r="BA5">
        <v>584.54100000000005</v>
      </c>
      <c r="BB5">
        <v>17.751000000000001</v>
      </c>
      <c r="BC5">
        <v>4.8000000000000001E-2</v>
      </c>
      <c r="BD5">
        <v>314.46600000000001</v>
      </c>
      <c r="BE5">
        <v>3.206</v>
      </c>
      <c r="BF5">
        <v>1.3109999999999999</v>
      </c>
      <c r="BG5">
        <v>0.374</v>
      </c>
      <c r="BH5">
        <v>45.905000000000001</v>
      </c>
      <c r="BI5">
        <v>-356.64400000000001</v>
      </c>
      <c r="BJ5">
        <v>3082.931</v>
      </c>
    </row>
    <row r="6" spans="1:62">
      <c r="A6" t="s">
        <v>707</v>
      </c>
      <c r="B6" t="s">
        <v>2</v>
      </c>
      <c r="C6">
        <v>6.4470000000000001</v>
      </c>
      <c r="D6">
        <v>0.51200000000000001</v>
      </c>
      <c r="E6">
        <v>482.31799999999998</v>
      </c>
      <c r="F6">
        <v>4.0000000000000001E-3</v>
      </c>
      <c r="G6">
        <v>1E-3</v>
      </c>
      <c r="H6">
        <v>2E-3</v>
      </c>
      <c r="I6">
        <v>6.5000000000000002E-2</v>
      </c>
      <c r="J6">
        <v>0</v>
      </c>
      <c r="K6">
        <v>3038.674</v>
      </c>
      <c r="L6">
        <v>1.1299999999999999</v>
      </c>
      <c r="M6">
        <v>0.06</v>
      </c>
      <c r="N6">
        <v>0.16800000000000001</v>
      </c>
      <c r="O6">
        <v>0.39800000000000002</v>
      </c>
      <c r="P6">
        <v>3.2530000000000001</v>
      </c>
      <c r="Q6">
        <v>0.53600000000000003</v>
      </c>
      <c r="R6">
        <v>0.36299999999999999</v>
      </c>
      <c r="S6">
        <v>0.25800000000000001</v>
      </c>
      <c r="T6">
        <v>0.33300000000000002</v>
      </c>
      <c r="U6">
        <v>0.22</v>
      </c>
      <c r="V6">
        <v>0.42399999999999999</v>
      </c>
      <c r="W6">
        <v>0.80900000000000005</v>
      </c>
      <c r="X6">
        <v>0.436</v>
      </c>
      <c r="Y6">
        <v>0.624</v>
      </c>
      <c r="Z6">
        <v>0.32900000000000001</v>
      </c>
      <c r="AA6">
        <v>0.434</v>
      </c>
      <c r="AB6">
        <v>2.5000000000000001E-2</v>
      </c>
      <c r="AC6">
        <v>0.20599999999999999</v>
      </c>
      <c r="AD6">
        <v>0.45700000000000002</v>
      </c>
      <c r="AE6">
        <v>0.13800000000000001</v>
      </c>
      <c r="AF6">
        <v>1.042</v>
      </c>
      <c r="AG6">
        <v>46.241</v>
      </c>
      <c r="AH6">
        <v>0.17</v>
      </c>
      <c r="AI6">
        <v>2.964</v>
      </c>
      <c r="AJ6">
        <v>6.0999999999999999E-2</v>
      </c>
      <c r="AK6">
        <v>0.81899999999999995</v>
      </c>
      <c r="AL6">
        <v>5.7000000000000002E-2</v>
      </c>
      <c r="AM6">
        <v>1412.73</v>
      </c>
      <c r="AN6">
        <v>0.64500000000000002</v>
      </c>
      <c r="AO6">
        <v>0.23400000000000001</v>
      </c>
      <c r="AP6">
        <v>0.42799999999999999</v>
      </c>
      <c r="AQ6">
        <v>0.82</v>
      </c>
      <c r="AR6">
        <v>1.272</v>
      </c>
      <c r="AS6">
        <v>1.4610000000000001</v>
      </c>
      <c r="AT6">
        <v>0.40799999999999997</v>
      </c>
      <c r="AU6">
        <v>13.260999999999999</v>
      </c>
      <c r="AV6">
        <v>5.3680000000000003</v>
      </c>
      <c r="AW6">
        <v>14.505000000000001</v>
      </c>
      <c r="AX6">
        <v>1.962</v>
      </c>
      <c r="AY6">
        <v>3.069</v>
      </c>
      <c r="AZ6">
        <v>0</v>
      </c>
      <c r="BA6">
        <v>3020.4110000000001</v>
      </c>
      <c r="BB6">
        <v>4.0999999999999996</v>
      </c>
      <c r="BC6">
        <v>2.7E-2</v>
      </c>
      <c r="BD6">
        <v>1.9590000000000001</v>
      </c>
      <c r="BE6">
        <v>1.6439999999999999</v>
      </c>
      <c r="BF6">
        <v>5.7750000000000004</v>
      </c>
      <c r="BG6">
        <v>5.2089999999999996</v>
      </c>
      <c r="BH6">
        <v>429.38499999999999</v>
      </c>
      <c r="BI6">
        <v>-901.02599999999995</v>
      </c>
      <c r="BJ6">
        <v>7613.625</v>
      </c>
    </row>
    <row r="7" spans="1:62">
      <c r="A7" t="s">
        <v>877</v>
      </c>
      <c r="B7" t="s">
        <v>78</v>
      </c>
      <c r="C7">
        <v>10.28</v>
      </c>
      <c r="D7">
        <v>0.51300000000000001</v>
      </c>
      <c r="E7">
        <v>0.224</v>
      </c>
      <c r="F7">
        <v>10.840999999999999</v>
      </c>
      <c r="G7">
        <v>0.156</v>
      </c>
      <c r="H7">
        <v>0.46300000000000002</v>
      </c>
      <c r="I7">
        <v>13.587</v>
      </c>
      <c r="J7">
        <v>5.2999999999999999E-2</v>
      </c>
      <c r="K7">
        <v>70.444000000000003</v>
      </c>
      <c r="L7">
        <v>29.291</v>
      </c>
      <c r="M7">
        <v>2.359</v>
      </c>
      <c r="N7">
        <v>46.17</v>
      </c>
      <c r="O7">
        <v>1027.2080000000001</v>
      </c>
      <c r="P7">
        <v>461.68</v>
      </c>
      <c r="Q7">
        <v>2.1829999999999998</v>
      </c>
      <c r="R7">
        <v>27.178999999999998</v>
      </c>
      <c r="S7">
        <v>426.07799999999997</v>
      </c>
      <c r="T7">
        <v>3702.9389999999999</v>
      </c>
      <c r="U7">
        <v>461.995</v>
      </c>
      <c r="V7">
        <v>6.98</v>
      </c>
      <c r="W7">
        <v>6.4779999999999998</v>
      </c>
      <c r="X7">
        <v>13.749000000000001</v>
      </c>
      <c r="Y7">
        <v>15.414999999999999</v>
      </c>
      <c r="Z7">
        <v>12.327999999999999</v>
      </c>
      <c r="AA7">
        <v>8.8580000000000005</v>
      </c>
      <c r="AB7">
        <v>2.7040000000000002</v>
      </c>
      <c r="AC7">
        <v>1.984</v>
      </c>
      <c r="AD7">
        <v>8895.2690000000002</v>
      </c>
      <c r="AE7">
        <v>3.133</v>
      </c>
      <c r="AF7">
        <v>134.90799999999999</v>
      </c>
      <c r="AG7">
        <v>18.824000000000002</v>
      </c>
      <c r="AH7">
        <v>2.7349999999999999</v>
      </c>
      <c r="AI7">
        <v>0.68500000000000005</v>
      </c>
      <c r="AJ7">
        <v>0.30599999999999999</v>
      </c>
      <c r="AK7">
        <v>4.6210000000000004</v>
      </c>
      <c r="AL7">
        <v>0.35599999999999998</v>
      </c>
      <c r="AM7">
        <v>12.016</v>
      </c>
      <c r="AN7">
        <v>0.47499999999999998</v>
      </c>
      <c r="AO7">
        <v>1.0189999999999999</v>
      </c>
      <c r="AP7">
        <v>0.47399999999999998</v>
      </c>
      <c r="AQ7">
        <v>0.58599999999999997</v>
      </c>
      <c r="AR7">
        <v>8.8870000000000005</v>
      </c>
      <c r="AS7">
        <v>3.4620000000000002</v>
      </c>
      <c r="AT7">
        <v>1.3979999999999999</v>
      </c>
      <c r="AU7">
        <v>22.503</v>
      </c>
      <c r="AV7">
        <v>25.706</v>
      </c>
      <c r="AW7">
        <v>6.27</v>
      </c>
      <c r="AX7">
        <v>0.70399999999999996</v>
      </c>
      <c r="AY7">
        <v>10.856999999999999</v>
      </c>
      <c r="AZ7">
        <v>0</v>
      </c>
      <c r="BA7">
        <v>4.1509999999999998</v>
      </c>
      <c r="BB7">
        <v>4.0000000000000001E-3</v>
      </c>
      <c r="BC7">
        <v>6.0000000000000001E-3</v>
      </c>
      <c r="BD7">
        <v>1.089</v>
      </c>
      <c r="BE7">
        <v>3.5000000000000003E-2</v>
      </c>
      <c r="BF7">
        <v>0.221</v>
      </c>
      <c r="BG7">
        <v>5.0000000000000001E-3</v>
      </c>
      <c r="BH7">
        <v>13.228</v>
      </c>
      <c r="BI7">
        <v>-15278.411</v>
      </c>
      <c r="BJ7">
        <v>257.66300000000001</v>
      </c>
    </row>
    <row r="8" spans="1:62">
      <c r="A8" t="s">
        <v>878</v>
      </c>
      <c r="B8" t="s">
        <v>77</v>
      </c>
      <c r="C8">
        <v>22.175000000000001</v>
      </c>
      <c r="D8">
        <v>1.502</v>
      </c>
      <c r="E8">
        <v>11.962</v>
      </c>
      <c r="F8">
        <v>6.58</v>
      </c>
      <c r="G8">
        <v>8.8580000000000005</v>
      </c>
      <c r="H8">
        <v>1.3080000000000001</v>
      </c>
      <c r="I8">
        <v>79.435000000000002</v>
      </c>
      <c r="J8">
        <v>0.26600000000000001</v>
      </c>
      <c r="K8">
        <v>423.38400000000001</v>
      </c>
      <c r="L8">
        <v>83.486999999999995</v>
      </c>
      <c r="M8">
        <v>20.058</v>
      </c>
      <c r="N8">
        <v>264.274</v>
      </c>
      <c r="O8">
        <v>99916.754000000001</v>
      </c>
      <c r="P8">
        <v>7702.1890000000003</v>
      </c>
      <c r="Q8">
        <v>17.486999999999998</v>
      </c>
      <c r="R8">
        <v>243.48699999999999</v>
      </c>
      <c r="S8">
        <v>1072.7329999999999</v>
      </c>
      <c r="T8">
        <v>2462.7629999999999</v>
      </c>
      <c r="U8">
        <v>1278.393</v>
      </c>
      <c r="V8">
        <v>336.85899999999998</v>
      </c>
      <c r="W8">
        <v>73.271000000000001</v>
      </c>
      <c r="X8">
        <v>76.88</v>
      </c>
      <c r="Y8">
        <v>146.65600000000001</v>
      </c>
      <c r="Z8">
        <v>188.86199999999999</v>
      </c>
      <c r="AA8">
        <v>51.210999999999999</v>
      </c>
      <c r="AB8">
        <v>17.797000000000001</v>
      </c>
      <c r="AC8">
        <v>50.079000000000001</v>
      </c>
      <c r="AD8">
        <v>28486.775000000001</v>
      </c>
      <c r="AE8">
        <v>58.706000000000003</v>
      </c>
      <c r="AF8">
        <v>250.34700000000001</v>
      </c>
      <c r="AG8">
        <v>577.048</v>
      </c>
      <c r="AH8">
        <v>55.305999999999997</v>
      </c>
      <c r="AI8">
        <v>62.155999999999999</v>
      </c>
      <c r="AJ8">
        <v>27.093</v>
      </c>
      <c r="AK8">
        <v>160.50899999999999</v>
      </c>
      <c r="AL8">
        <v>20.391999999999999</v>
      </c>
      <c r="AM8">
        <v>93.838999999999999</v>
      </c>
      <c r="AN8">
        <v>12.928000000000001</v>
      </c>
      <c r="AO8">
        <v>9.6859999999999999</v>
      </c>
      <c r="AP8">
        <v>13.154999999999999</v>
      </c>
      <c r="AQ8">
        <v>26.954999999999998</v>
      </c>
      <c r="AR8">
        <v>100.003</v>
      </c>
      <c r="AS8">
        <v>154.989</v>
      </c>
      <c r="AT8">
        <v>47.158000000000001</v>
      </c>
      <c r="AU8">
        <v>148.929</v>
      </c>
      <c r="AV8">
        <v>89.816999999999993</v>
      </c>
      <c r="AW8">
        <v>41.661999999999999</v>
      </c>
      <c r="AX8">
        <v>13.646000000000001</v>
      </c>
      <c r="AY8">
        <v>31.163</v>
      </c>
      <c r="AZ8">
        <v>0</v>
      </c>
      <c r="BA8">
        <v>58.908999999999999</v>
      </c>
      <c r="BB8">
        <v>7.3999999999999996E-2</v>
      </c>
      <c r="BC8">
        <v>0.19900000000000001</v>
      </c>
      <c r="BD8">
        <v>98.787000000000006</v>
      </c>
      <c r="BE8">
        <v>8.8689999999999998</v>
      </c>
      <c r="BF8">
        <v>3.5779999999999998</v>
      </c>
      <c r="BG8">
        <v>4.0000000000000001E-3</v>
      </c>
      <c r="BH8">
        <v>2.2000000000000002</v>
      </c>
      <c r="BI8">
        <v>-145074.20199999999</v>
      </c>
      <c r="BJ8">
        <v>139.39099999999999</v>
      </c>
    </row>
    <row r="9" spans="1:62">
      <c r="A9" t="s">
        <v>879</v>
      </c>
      <c r="B9" t="s">
        <v>3</v>
      </c>
      <c r="C9">
        <v>3.2919999999999998</v>
      </c>
      <c r="D9">
        <v>0.04</v>
      </c>
      <c r="E9">
        <v>0.251</v>
      </c>
      <c r="F9">
        <v>0.57399999999999995</v>
      </c>
      <c r="G9">
        <v>9.1999999999999998E-2</v>
      </c>
      <c r="H9">
        <v>3.629</v>
      </c>
      <c r="I9">
        <v>25.803000000000001</v>
      </c>
      <c r="J9">
        <v>4.5999999999999999E-2</v>
      </c>
      <c r="K9">
        <v>17.207999999999998</v>
      </c>
      <c r="L9">
        <v>5.4729999999999999</v>
      </c>
      <c r="M9">
        <v>0.55300000000000005</v>
      </c>
      <c r="N9">
        <v>2.5430000000000001</v>
      </c>
      <c r="O9">
        <v>109.92700000000001</v>
      </c>
      <c r="P9">
        <v>316.59500000000003</v>
      </c>
      <c r="Q9">
        <v>2.4729999999999999</v>
      </c>
      <c r="R9">
        <v>15.398999999999999</v>
      </c>
      <c r="S9">
        <v>235.34399999999999</v>
      </c>
      <c r="T9">
        <v>5557.1019999999999</v>
      </c>
      <c r="U9">
        <v>5954.2879999999996</v>
      </c>
      <c r="V9">
        <v>182.58699999999999</v>
      </c>
      <c r="W9">
        <v>41.917999999999999</v>
      </c>
      <c r="X9">
        <v>66.373999999999995</v>
      </c>
      <c r="Y9">
        <v>53.537999999999997</v>
      </c>
      <c r="Z9">
        <v>43.533000000000001</v>
      </c>
      <c r="AA9">
        <v>5.9649999999999999</v>
      </c>
      <c r="AB9">
        <v>2.5659999999999998</v>
      </c>
      <c r="AC9">
        <v>12.456</v>
      </c>
      <c r="AD9">
        <v>101.959</v>
      </c>
      <c r="AE9">
        <v>3.9590000000000001</v>
      </c>
      <c r="AF9">
        <v>204.43600000000001</v>
      </c>
      <c r="AG9">
        <v>5.3739999999999997</v>
      </c>
      <c r="AH9">
        <v>0.66800000000000004</v>
      </c>
      <c r="AI9">
        <v>0.38700000000000001</v>
      </c>
      <c r="AJ9">
        <v>0.17299999999999999</v>
      </c>
      <c r="AK9">
        <v>1.5429999999999999</v>
      </c>
      <c r="AL9">
        <v>0.16700000000000001</v>
      </c>
      <c r="AM9">
        <v>4.6509999999999998</v>
      </c>
      <c r="AN9">
        <v>0.47499999999999998</v>
      </c>
      <c r="AO9">
        <v>0.30099999999999999</v>
      </c>
      <c r="AP9">
        <v>0.34200000000000003</v>
      </c>
      <c r="AQ9">
        <v>0.55300000000000005</v>
      </c>
      <c r="AR9">
        <v>2.9470000000000001</v>
      </c>
      <c r="AS9">
        <v>5.077</v>
      </c>
      <c r="AT9">
        <v>1.67</v>
      </c>
      <c r="AU9">
        <v>1.6040000000000001</v>
      </c>
      <c r="AV9">
        <v>1.1839999999999999</v>
      </c>
      <c r="AW9">
        <v>1.5229999999999999</v>
      </c>
      <c r="AX9">
        <v>0.62</v>
      </c>
      <c r="AY9">
        <v>2.9750000000000001</v>
      </c>
      <c r="AZ9">
        <v>0</v>
      </c>
      <c r="BA9">
        <v>4.3170000000000002</v>
      </c>
      <c r="BB9">
        <v>1.4E-2</v>
      </c>
      <c r="BC9">
        <v>0.04</v>
      </c>
      <c r="BD9">
        <v>2.0630000000000002</v>
      </c>
      <c r="BE9">
        <v>0.02</v>
      </c>
      <c r="BF9">
        <v>0.70499999999999996</v>
      </c>
      <c r="BG9">
        <v>0</v>
      </c>
      <c r="BH9">
        <v>77.799000000000007</v>
      </c>
      <c r="BI9">
        <v>-12967.331</v>
      </c>
      <c r="BJ9">
        <v>119.78700000000001</v>
      </c>
    </row>
    <row r="10" spans="1:62">
      <c r="A10" t="s">
        <v>880</v>
      </c>
      <c r="B10" t="s">
        <v>3</v>
      </c>
      <c r="C10">
        <v>16.803999999999998</v>
      </c>
      <c r="D10">
        <v>0.47699999999999998</v>
      </c>
      <c r="E10">
        <v>2.7839999999999998</v>
      </c>
      <c r="F10">
        <v>0.30299999999999999</v>
      </c>
      <c r="G10">
        <v>6.8000000000000005E-2</v>
      </c>
      <c r="H10">
        <v>0.224</v>
      </c>
      <c r="I10">
        <v>74.239000000000004</v>
      </c>
      <c r="J10">
        <v>3.2000000000000001E-2</v>
      </c>
      <c r="K10">
        <v>41.920999999999999</v>
      </c>
      <c r="L10">
        <v>9.4849999999999994</v>
      </c>
      <c r="M10">
        <v>0.91900000000000004</v>
      </c>
      <c r="N10">
        <v>16.074000000000002</v>
      </c>
      <c r="O10">
        <v>78.691000000000003</v>
      </c>
      <c r="P10">
        <v>437.99299999999999</v>
      </c>
      <c r="Q10">
        <v>3.5979999999999999</v>
      </c>
      <c r="R10">
        <v>24.638999999999999</v>
      </c>
      <c r="S10">
        <v>1134.5039999999999</v>
      </c>
      <c r="T10">
        <v>397.44099999999997</v>
      </c>
      <c r="U10">
        <v>122.262</v>
      </c>
      <c r="V10">
        <v>21.84</v>
      </c>
      <c r="W10">
        <v>15.11</v>
      </c>
      <c r="X10">
        <v>16.622</v>
      </c>
      <c r="Y10">
        <v>14.976000000000001</v>
      </c>
      <c r="Z10">
        <v>12.076000000000001</v>
      </c>
      <c r="AA10">
        <v>2.98</v>
      </c>
      <c r="AB10">
        <v>0.71199999999999997</v>
      </c>
      <c r="AC10">
        <v>10.741</v>
      </c>
      <c r="AD10">
        <v>88.468999999999994</v>
      </c>
      <c r="AE10">
        <v>23.398</v>
      </c>
      <c r="AF10">
        <v>1171.7049999999999</v>
      </c>
      <c r="AG10">
        <v>12.318</v>
      </c>
      <c r="AH10">
        <v>1.2270000000000001</v>
      </c>
      <c r="AI10">
        <v>1.859</v>
      </c>
      <c r="AJ10">
        <v>0.4</v>
      </c>
      <c r="AK10">
        <v>2.8290000000000002</v>
      </c>
      <c r="AL10">
        <v>0.47799999999999998</v>
      </c>
      <c r="AM10">
        <v>12.407</v>
      </c>
      <c r="AN10">
        <v>0.78400000000000003</v>
      </c>
      <c r="AO10">
        <v>0.59899999999999998</v>
      </c>
      <c r="AP10">
        <v>0.46700000000000003</v>
      </c>
      <c r="AQ10">
        <v>0.90300000000000002</v>
      </c>
      <c r="AR10">
        <v>23.236999999999998</v>
      </c>
      <c r="AS10">
        <v>5.81</v>
      </c>
      <c r="AT10">
        <v>8.8710000000000004</v>
      </c>
      <c r="AU10">
        <v>14.941000000000001</v>
      </c>
      <c r="AV10">
        <v>3.78</v>
      </c>
      <c r="AW10">
        <v>5.7930000000000001</v>
      </c>
      <c r="AX10">
        <v>1.359</v>
      </c>
      <c r="AY10">
        <v>3.7330000000000001</v>
      </c>
      <c r="AZ10">
        <v>0</v>
      </c>
      <c r="BA10">
        <v>49.945999999999998</v>
      </c>
      <c r="BB10">
        <v>0.217</v>
      </c>
      <c r="BC10">
        <v>0.04</v>
      </c>
      <c r="BD10">
        <v>6.4580000000000002</v>
      </c>
      <c r="BE10">
        <v>0.23</v>
      </c>
      <c r="BF10">
        <v>0.69099999999999995</v>
      </c>
      <c r="BG10">
        <v>0.55800000000000005</v>
      </c>
      <c r="BH10">
        <v>408.298</v>
      </c>
      <c r="BI10">
        <v>-1035.038</v>
      </c>
      <c r="BJ10">
        <v>3274.2820000000002</v>
      </c>
    </row>
    <row r="11" spans="1:62">
      <c r="A11" t="s">
        <v>710</v>
      </c>
      <c r="B11" t="s">
        <v>4</v>
      </c>
      <c r="C11">
        <v>0.33400000000000002</v>
      </c>
      <c r="D11">
        <v>0.02</v>
      </c>
      <c r="E11">
        <v>0.11</v>
      </c>
      <c r="F11">
        <v>1.4E-2</v>
      </c>
      <c r="G11">
        <v>1.6E-2</v>
      </c>
      <c r="H11">
        <v>4.0000000000000001E-3</v>
      </c>
      <c r="I11">
        <v>0.214</v>
      </c>
      <c r="J11">
        <v>1E-3</v>
      </c>
      <c r="K11">
        <v>1.587</v>
      </c>
      <c r="L11">
        <v>0.51</v>
      </c>
      <c r="M11">
        <v>9.8000000000000004E-2</v>
      </c>
      <c r="N11">
        <v>0.54500000000000004</v>
      </c>
      <c r="O11">
        <v>107.919</v>
      </c>
      <c r="P11">
        <v>10.581</v>
      </c>
      <c r="Q11">
        <v>0.186</v>
      </c>
      <c r="R11">
        <v>0.9</v>
      </c>
      <c r="S11">
        <v>1.897</v>
      </c>
      <c r="T11">
        <v>5.6369999999999996</v>
      </c>
      <c r="U11">
        <v>3.395</v>
      </c>
      <c r="V11">
        <v>1.071</v>
      </c>
      <c r="W11">
        <v>1.2649999999999999</v>
      </c>
      <c r="X11">
        <v>0.65200000000000002</v>
      </c>
      <c r="Y11">
        <v>1.0449999999999999</v>
      </c>
      <c r="Z11">
        <v>1.165</v>
      </c>
      <c r="AA11">
        <v>0.26900000000000002</v>
      </c>
      <c r="AB11">
        <v>0.10199999999999999</v>
      </c>
      <c r="AC11">
        <v>0.25800000000000001</v>
      </c>
      <c r="AD11">
        <v>33.075000000000003</v>
      </c>
      <c r="AE11">
        <v>0.20200000000000001</v>
      </c>
      <c r="AF11">
        <v>1.8380000000000001</v>
      </c>
      <c r="AG11">
        <v>2.6539999999999999</v>
      </c>
      <c r="AH11">
        <v>0.36499999999999999</v>
      </c>
      <c r="AI11">
        <v>0.874</v>
      </c>
      <c r="AJ11">
        <v>0.36899999999999999</v>
      </c>
      <c r="AK11">
        <v>1.635</v>
      </c>
      <c r="AL11">
        <v>0.156</v>
      </c>
      <c r="AM11">
        <v>0.86699999999999999</v>
      </c>
      <c r="AN11">
        <v>0.17299999999999999</v>
      </c>
      <c r="AO11">
        <v>0.23400000000000001</v>
      </c>
      <c r="AP11">
        <v>0.20799999999999999</v>
      </c>
      <c r="AQ11">
        <v>0.29499999999999998</v>
      </c>
      <c r="AR11">
        <v>0.44500000000000001</v>
      </c>
      <c r="AS11">
        <v>1.1120000000000001</v>
      </c>
      <c r="AT11">
        <v>0.39200000000000002</v>
      </c>
      <c r="AU11">
        <v>0.59499999999999997</v>
      </c>
      <c r="AV11">
        <v>0.38300000000000001</v>
      </c>
      <c r="AW11">
        <v>0.45100000000000001</v>
      </c>
      <c r="AX11">
        <v>0.161</v>
      </c>
      <c r="AY11">
        <v>0.26800000000000002</v>
      </c>
      <c r="AZ11">
        <v>0</v>
      </c>
      <c r="BA11">
        <v>3.3119999999999998</v>
      </c>
      <c r="BB11">
        <v>0.01</v>
      </c>
      <c r="BC11">
        <v>1.9850000000000001</v>
      </c>
      <c r="BD11">
        <v>70.043999999999997</v>
      </c>
      <c r="BE11">
        <v>7.0000000000000007E-2</v>
      </c>
      <c r="BF11">
        <v>0.40200000000000002</v>
      </c>
      <c r="BG11">
        <v>2E-3</v>
      </c>
      <c r="BH11">
        <v>15.464</v>
      </c>
      <c r="BI11">
        <v>-259.00599999999997</v>
      </c>
      <c r="BJ11">
        <v>18.831</v>
      </c>
    </row>
    <row r="12" spans="1:62">
      <c r="A12" t="s">
        <v>711</v>
      </c>
      <c r="B12" t="s">
        <v>5</v>
      </c>
      <c r="C12">
        <v>3937.4659999999999</v>
      </c>
      <c r="D12">
        <v>6.6479999999999997</v>
      </c>
      <c r="E12">
        <v>543.15200000000004</v>
      </c>
      <c r="F12">
        <v>0.22900000000000001</v>
      </c>
      <c r="G12">
        <v>0.108</v>
      </c>
      <c r="H12">
        <v>0.11700000000000001</v>
      </c>
      <c r="I12">
        <v>6.0179999999999998</v>
      </c>
      <c r="J12">
        <v>1.4999999999999999E-2</v>
      </c>
      <c r="K12">
        <v>25591.798999999999</v>
      </c>
      <c r="L12">
        <v>228.245</v>
      </c>
      <c r="M12">
        <v>9.6850000000000005</v>
      </c>
      <c r="N12">
        <v>91.03</v>
      </c>
      <c r="O12">
        <v>56.43</v>
      </c>
      <c r="P12">
        <v>1675.932</v>
      </c>
      <c r="Q12">
        <v>231.35300000000001</v>
      </c>
      <c r="R12">
        <v>109.08499999999999</v>
      </c>
      <c r="S12">
        <v>41.698</v>
      </c>
      <c r="T12">
        <v>45.396999999999998</v>
      </c>
      <c r="U12">
        <v>33.722999999999999</v>
      </c>
      <c r="V12">
        <v>52.043999999999997</v>
      </c>
      <c r="W12">
        <v>95.638000000000005</v>
      </c>
      <c r="X12">
        <v>58.62</v>
      </c>
      <c r="Y12">
        <v>78.033000000000001</v>
      </c>
      <c r="Z12">
        <v>65.605999999999995</v>
      </c>
      <c r="AA12">
        <v>17.170000000000002</v>
      </c>
      <c r="AB12">
        <v>5.8</v>
      </c>
      <c r="AC12">
        <v>49.643999999999998</v>
      </c>
      <c r="AD12">
        <v>68.427000000000007</v>
      </c>
      <c r="AE12">
        <v>34.438000000000002</v>
      </c>
      <c r="AF12">
        <v>142.309</v>
      </c>
      <c r="AG12">
        <v>1864.96</v>
      </c>
      <c r="AH12">
        <v>25.718</v>
      </c>
      <c r="AI12">
        <v>118.986</v>
      </c>
      <c r="AJ12">
        <v>20.823</v>
      </c>
      <c r="AK12">
        <v>111.89100000000001</v>
      </c>
      <c r="AL12">
        <v>20.201000000000001</v>
      </c>
      <c r="AM12">
        <v>37649.910000000003</v>
      </c>
      <c r="AN12">
        <v>116.637</v>
      </c>
      <c r="AO12">
        <v>54.103999999999999</v>
      </c>
      <c r="AP12">
        <v>69.983999999999995</v>
      </c>
      <c r="AQ12">
        <v>135.03399999999999</v>
      </c>
      <c r="AR12">
        <v>138.227</v>
      </c>
      <c r="AS12">
        <v>290.2</v>
      </c>
      <c r="AT12">
        <v>115.146</v>
      </c>
      <c r="AU12">
        <v>388.53500000000003</v>
      </c>
      <c r="AV12">
        <v>691.15700000000004</v>
      </c>
      <c r="AW12">
        <v>1009.205</v>
      </c>
      <c r="AX12">
        <v>368.88400000000001</v>
      </c>
      <c r="AY12">
        <v>285.85300000000001</v>
      </c>
      <c r="AZ12">
        <v>0</v>
      </c>
      <c r="BA12">
        <v>71645.47</v>
      </c>
      <c r="BB12">
        <v>112.705</v>
      </c>
      <c r="BC12">
        <v>1.7509999999999999</v>
      </c>
      <c r="BD12">
        <v>193.142</v>
      </c>
      <c r="BE12">
        <v>30.135000000000002</v>
      </c>
      <c r="BF12">
        <v>331.67200000000003</v>
      </c>
      <c r="BG12">
        <v>262.47899999999998</v>
      </c>
      <c r="BH12">
        <v>8119.8980000000001</v>
      </c>
      <c r="BI12">
        <v>-26192.053</v>
      </c>
      <c r="BJ12">
        <v>131256.50899999999</v>
      </c>
    </row>
    <row r="13" spans="1:62">
      <c r="A13" t="s">
        <v>712</v>
      </c>
      <c r="B13" t="s">
        <v>6</v>
      </c>
      <c r="C13">
        <v>80.13</v>
      </c>
      <c r="D13">
        <v>7.7450000000000001</v>
      </c>
      <c r="E13">
        <v>129.249</v>
      </c>
      <c r="F13">
        <v>1.0549999999999999</v>
      </c>
      <c r="G13">
        <v>0.318</v>
      </c>
      <c r="H13">
        <v>0.36199999999999999</v>
      </c>
      <c r="I13">
        <v>11.106999999999999</v>
      </c>
      <c r="J13">
        <v>4.5999999999999999E-2</v>
      </c>
      <c r="K13">
        <v>316.51799999999997</v>
      </c>
      <c r="L13">
        <v>24739.937999999998</v>
      </c>
      <c r="M13">
        <v>42.862000000000002</v>
      </c>
      <c r="N13">
        <v>371.99</v>
      </c>
      <c r="O13">
        <v>56.710999999999999</v>
      </c>
      <c r="P13">
        <v>910.22</v>
      </c>
      <c r="Q13">
        <v>78.89</v>
      </c>
      <c r="R13">
        <v>793.76599999999996</v>
      </c>
      <c r="S13">
        <v>201.238</v>
      </c>
      <c r="T13">
        <v>141.64699999999999</v>
      </c>
      <c r="U13">
        <v>64.456000000000003</v>
      </c>
      <c r="V13">
        <v>243.43799999999999</v>
      </c>
      <c r="W13">
        <v>454.58</v>
      </c>
      <c r="X13">
        <v>246.54599999999999</v>
      </c>
      <c r="Y13">
        <v>366.37900000000002</v>
      </c>
      <c r="Z13">
        <v>1644.5139999999999</v>
      </c>
      <c r="AA13">
        <v>193.27699999999999</v>
      </c>
      <c r="AB13">
        <v>45.201999999999998</v>
      </c>
      <c r="AC13">
        <v>1042.2449999999999</v>
      </c>
      <c r="AD13">
        <v>128.40600000000001</v>
      </c>
      <c r="AE13">
        <v>92.512</v>
      </c>
      <c r="AF13">
        <v>666.27099999999996</v>
      </c>
      <c r="AG13">
        <v>1799.421</v>
      </c>
      <c r="AH13">
        <v>30.164000000000001</v>
      </c>
      <c r="AI13">
        <v>31.797000000000001</v>
      </c>
      <c r="AJ13">
        <v>17.393999999999998</v>
      </c>
      <c r="AK13">
        <v>124.752</v>
      </c>
      <c r="AL13">
        <v>77.734999999999999</v>
      </c>
      <c r="AM13">
        <v>1022.096</v>
      </c>
      <c r="AN13">
        <v>90.055000000000007</v>
      </c>
      <c r="AO13">
        <v>76.009</v>
      </c>
      <c r="AP13">
        <v>62.438000000000002</v>
      </c>
      <c r="AQ13">
        <v>131.64099999999999</v>
      </c>
      <c r="AR13">
        <v>213.31200000000001</v>
      </c>
      <c r="AS13">
        <v>600.24400000000003</v>
      </c>
      <c r="AT13">
        <v>413.95600000000002</v>
      </c>
      <c r="AU13">
        <v>805.77599999999995</v>
      </c>
      <c r="AV13">
        <v>416.42399999999998</v>
      </c>
      <c r="AW13">
        <v>989.68499999999995</v>
      </c>
      <c r="AX13">
        <v>451.096</v>
      </c>
      <c r="AY13">
        <v>1080.8150000000001</v>
      </c>
      <c r="AZ13">
        <v>0</v>
      </c>
      <c r="BA13">
        <v>32556.963</v>
      </c>
      <c r="BB13">
        <v>25.774000000000001</v>
      </c>
      <c r="BC13">
        <v>5.6000000000000001E-2</v>
      </c>
      <c r="BD13">
        <v>1131.4949999999999</v>
      </c>
      <c r="BE13">
        <v>106.938</v>
      </c>
      <c r="BF13">
        <v>113.482</v>
      </c>
      <c r="BG13">
        <v>167.52799999999999</v>
      </c>
      <c r="BH13">
        <v>11322.245999999999</v>
      </c>
      <c r="BI13">
        <v>-20636.351999999999</v>
      </c>
      <c r="BJ13">
        <v>66294.554999999993</v>
      </c>
    </row>
    <row r="14" spans="1:62">
      <c r="A14" t="s">
        <v>713</v>
      </c>
      <c r="B14" t="s">
        <v>7</v>
      </c>
      <c r="C14">
        <v>48.731999999999999</v>
      </c>
      <c r="D14">
        <v>14.489000000000001</v>
      </c>
      <c r="E14">
        <v>7.3019999999999996</v>
      </c>
      <c r="F14">
        <v>0.42199999999999999</v>
      </c>
      <c r="G14">
        <v>0.05</v>
      </c>
      <c r="H14">
        <v>0.109</v>
      </c>
      <c r="I14">
        <v>4</v>
      </c>
      <c r="J14">
        <v>8.0000000000000002E-3</v>
      </c>
      <c r="K14">
        <v>205.428</v>
      </c>
      <c r="L14">
        <v>66.978999999999999</v>
      </c>
      <c r="M14">
        <v>1584.751</v>
      </c>
      <c r="N14">
        <v>317.09699999999998</v>
      </c>
      <c r="O14">
        <v>6.1020000000000003</v>
      </c>
      <c r="P14">
        <v>259.68400000000003</v>
      </c>
      <c r="Q14">
        <v>11.183999999999999</v>
      </c>
      <c r="R14">
        <v>110.58</v>
      </c>
      <c r="S14">
        <v>160.726</v>
      </c>
      <c r="T14">
        <v>33.914999999999999</v>
      </c>
      <c r="U14">
        <v>36.457000000000001</v>
      </c>
      <c r="V14">
        <v>157.583</v>
      </c>
      <c r="W14">
        <v>113.55800000000001</v>
      </c>
      <c r="X14">
        <v>123.53700000000001</v>
      </c>
      <c r="Y14">
        <v>127.33</v>
      </c>
      <c r="Z14">
        <v>336.92500000000001</v>
      </c>
      <c r="AA14">
        <v>225.06899999999999</v>
      </c>
      <c r="AB14">
        <v>13.090999999999999</v>
      </c>
      <c r="AC14">
        <v>1321.2349999999999</v>
      </c>
      <c r="AD14">
        <v>78.082999999999998</v>
      </c>
      <c r="AE14">
        <v>11.617000000000001</v>
      </c>
      <c r="AF14">
        <v>4136.4970000000003</v>
      </c>
      <c r="AG14">
        <v>312.24799999999999</v>
      </c>
      <c r="AH14">
        <v>7.9950000000000001</v>
      </c>
      <c r="AI14">
        <v>4.3620000000000001</v>
      </c>
      <c r="AJ14">
        <v>1.415</v>
      </c>
      <c r="AK14">
        <v>69.489000000000004</v>
      </c>
      <c r="AL14">
        <v>2.3769999999999998</v>
      </c>
      <c r="AM14">
        <v>164.06700000000001</v>
      </c>
      <c r="AN14">
        <v>22.4</v>
      </c>
      <c r="AO14">
        <v>7.843</v>
      </c>
      <c r="AP14">
        <v>6.492</v>
      </c>
      <c r="AQ14">
        <v>11.5</v>
      </c>
      <c r="AR14">
        <v>529.74099999999999</v>
      </c>
      <c r="AS14">
        <v>125.309</v>
      </c>
      <c r="AT14">
        <v>46.427</v>
      </c>
      <c r="AU14">
        <v>22.742000000000001</v>
      </c>
      <c r="AV14">
        <v>46.259</v>
      </c>
      <c r="AW14">
        <v>52.761000000000003</v>
      </c>
      <c r="AX14">
        <v>23.696999999999999</v>
      </c>
      <c r="AY14">
        <v>179.006</v>
      </c>
      <c r="AZ14">
        <v>0</v>
      </c>
      <c r="BA14">
        <v>245.64400000000001</v>
      </c>
      <c r="BB14">
        <v>0.316</v>
      </c>
      <c r="BC14">
        <v>3.5999999999999997E-2</v>
      </c>
      <c r="BD14">
        <v>44.683</v>
      </c>
      <c r="BE14">
        <v>2.3180000000000001</v>
      </c>
      <c r="BF14">
        <v>12.754</v>
      </c>
      <c r="BG14">
        <v>9.4329999999999998</v>
      </c>
      <c r="BH14">
        <v>124.5</v>
      </c>
      <c r="BI14">
        <v>-2844.2539999999999</v>
      </c>
      <c r="BJ14">
        <v>8744.1</v>
      </c>
    </row>
    <row r="15" spans="1:62">
      <c r="A15" t="s">
        <v>714</v>
      </c>
      <c r="B15" t="s">
        <v>8</v>
      </c>
      <c r="C15">
        <v>76.968999999999994</v>
      </c>
      <c r="D15">
        <v>2.9830000000000001</v>
      </c>
      <c r="E15">
        <v>27.776</v>
      </c>
      <c r="F15">
        <v>0.223</v>
      </c>
      <c r="G15">
        <v>0.17699999999999999</v>
      </c>
      <c r="H15">
        <v>0.20100000000000001</v>
      </c>
      <c r="I15">
        <v>5.2930000000000001</v>
      </c>
      <c r="J15">
        <v>1.7000000000000001E-2</v>
      </c>
      <c r="K15">
        <v>3135.7370000000001</v>
      </c>
      <c r="L15">
        <v>442.5</v>
      </c>
      <c r="M15">
        <v>99.111999999999995</v>
      </c>
      <c r="N15">
        <v>10373.316999999999</v>
      </c>
      <c r="O15">
        <v>41.616</v>
      </c>
      <c r="P15">
        <v>1097.8330000000001</v>
      </c>
      <c r="Q15">
        <v>329.92200000000003</v>
      </c>
      <c r="R15">
        <v>552.298</v>
      </c>
      <c r="S15">
        <v>449.15600000000001</v>
      </c>
      <c r="T15">
        <v>105.084</v>
      </c>
      <c r="U15">
        <v>102.024</v>
      </c>
      <c r="V15">
        <v>367.72899999999998</v>
      </c>
      <c r="W15">
        <v>872.09900000000005</v>
      </c>
      <c r="X15">
        <v>501.99799999999999</v>
      </c>
      <c r="Y15">
        <v>493.863</v>
      </c>
      <c r="Z15">
        <v>490.78300000000002</v>
      </c>
      <c r="AA15">
        <v>67.777000000000001</v>
      </c>
      <c r="AB15">
        <v>35.037999999999997</v>
      </c>
      <c r="AC15">
        <v>390.09399999999999</v>
      </c>
      <c r="AD15">
        <v>144.27500000000001</v>
      </c>
      <c r="AE15">
        <v>68.566999999999993</v>
      </c>
      <c r="AF15">
        <v>423.15899999999999</v>
      </c>
      <c r="AG15">
        <v>2664.2249999999999</v>
      </c>
      <c r="AH15">
        <v>35.261000000000003</v>
      </c>
      <c r="AI15">
        <v>57.619</v>
      </c>
      <c r="AJ15">
        <v>10.863</v>
      </c>
      <c r="AK15">
        <v>183.315</v>
      </c>
      <c r="AL15">
        <v>160.58799999999999</v>
      </c>
      <c r="AM15">
        <v>890.14200000000005</v>
      </c>
      <c r="AN15">
        <v>3213.0940000000001</v>
      </c>
      <c r="AO15">
        <v>297.38799999999998</v>
      </c>
      <c r="AP15">
        <v>488.89</v>
      </c>
      <c r="AQ15">
        <v>1150.03</v>
      </c>
      <c r="AR15">
        <v>234.81100000000001</v>
      </c>
      <c r="AS15">
        <v>1993.4359999999999</v>
      </c>
      <c r="AT15">
        <v>684.51499999999999</v>
      </c>
      <c r="AU15">
        <v>1066.248</v>
      </c>
      <c r="AV15">
        <v>1646.7239999999999</v>
      </c>
      <c r="AW15">
        <v>794.33299999999997</v>
      </c>
      <c r="AX15">
        <v>308.19499999999999</v>
      </c>
      <c r="AY15">
        <v>617.61699999999996</v>
      </c>
      <c r="AZ15">
        <v>0</v>
      </c>
      <c r="BA15">
        <v>1851.14</v>
      </c>
      <c r="BB15">
        <v>1.8089999999999999</v>
      </c>
      <c r="BC15">
        <v>0.77100000000000002</v>
      </c>
      <c r="BD15">
        <v>196.85900000000001</v>
      </c>
      <c r="BE15">
        <v>16.09</v>
      </c>
      <c r="BF15">
        <v>43.232999999999997</v>
      </c>
      <c r="BG15">
        <v>35.744999999999997</v>
      </c>
      <c r="BH15">
        <v>4208.8119999999999</v>
      </c>
      <c r="BI15">
        <v>-3925.0729999999999</v>
      </c>
      <c r="BJ15">
        <v>39624.300999999999</v>
      </c>
    </row>
    <row r="16" spans="1:62">
      <c r="A16" t="s">
        <v>715</v>
      </c>
      <c r="B16" t="s">
        <v>9</v>
      </c>
      <c r="C16">
        <v>2006.818</v>
      </c>
      <c r="D16">
        <v>171.124</v>
      </c>
      <c r="E16">
        <v>1431.3230000000001</v>
      </c>
      <c r="F16">
        <v>15.1</v>
      </c>
      <c r="G16">
        <v>4.7539999999999996</v>
      </c>
      <c r="H16">
        <v>9.0150000000000006</v>
      </c>
      <c r="I16">
        <v>288.53199999999998</v>
      </c>
      <c r="J16">
        <v>0.99</v>
      </c>
      <c r="K16">
        <v>2695.51</v>
      </c>
      <c r="L16">
        <v>967.98599999999999</v>
      </c>
      <c r="M16">
        <v>283.67500000000001</v>
      </c>
      <c r="N16">
        <v>872.33299999999997</v>
      </c>
      <c r="O16">
        <v>15568.34</v>
      </c>
      <c r="P16">
        <v>24194.056</v>
      </c>
      <c r="Q16">
        <v>409.70100000000002</v>
      </c>
      <c r="R16">
        <v>2415.4589999999998</v>
      </c>
      <c r="S16">
        <v>1785.9059999999999</v>
      </c>
      <c r="T16">
        <v>4667.4740000000002</v>
      </c>
      <c r="U16">
        <v>997.77099999999996</v>
      </c>
      <c r="V16">
        <v>1066.7819999999999</v>
      </c>
      <c r="W16">
        <v>927.86599999999999</v>
      </c>
      <c r="X16">
        <v>1351.595</v>
      </c>
      <c r="Y16">
        <v>1027.0930000000001</v>
      </c>
      <c r="Z16">
        <v>2084.9949999999999</v>
      </c>
      <c r="AA16">
        <v>321.62400000000002</v>
      </c>
      <c r="AB16">
        <v>88.700999999999993</v>
      </c>
      <c r="AC16">
        <v>520.47900000000004</v>
      </c>
      <c r="AD16">
        <v>7599.1890000000003</v>
      </c>
      <c r="AE16">
        <v>946.43200000000002</v>
      </c>
      <c r="AF16">
        <v>5187.0940000000001</v>
      </c>
      <c r="AG16">
        <v>6989.1940000000004</v>
      </c>
      <c r="AH16">
        <v>4272.0720000000001</v>
      </c>
      <c r="AI16">
        <v>8609.3940000000002</v>
      </c>
      <c r="AJ16">
        <v>4258.4030000000002</v>
      </c>
      <c r="AK16">
        <v>2778.4279999999999</v>
      </c>
      <c r="AL16">
        <v>720.42100000000005</v>
      </c>
      <c r="AM16">
        <v>2090.63</v>
      </c>
      <c r="AN16">
        <v>328.40699999999998</v>
      </c>
      <c r="AO16">
        <v>392.66800000000001</v>
      </c>
      <c r="AP16">
        <v>353.36700000000002</v>
      </c>
      <c r="AQ16">
        <v>936.56299999999999</v>
      </c>
      <c r="AR16">
        <v>655.30899999999997</v>
      </c>
      <c r="AS16">
        <v>2228.663</v>
      </c>
      <c r="AT16">
        <v>1345.4390000000001</v>
      </c>
      <c r="AU16">
        <v>2462.413</v>
      </c>
      <c r="AV16">
        <v>1156.175</v>
      </c>
      <c r="AW16">
        <v>1331.6669999999999</v>
      </c>
      <c r="AX16">
        <v>498.22800000000001</v>
      </c>
      <c r="AY16">
        <v>1303.164</v>
      </c>
      <c r="AZ16">
        <v>0</v>
      </c>
      <c r="BA16">
        <v>5283.5829999999996</v>
      </c>
      <c r="BB16">
        <v>3.82</v>
      </c>
      <c r="BC16">
        <v>0.628</v>
      </c>
      <c r="BD16">
        <v>47.402999999999999</v>
      </c>
      <c r="BE16">
        <v>171.916</v>
      </c>
      <c r="BF16">
        <v>76.516999999999996</v>
      </c>
      <c r="BG16">
        <v>65.927000000000007</v>
      </c>
      <c r="BH16">
        <v>58664.786999999997</v>
      </c>
      <c r="BI16">
        <v>-30634.688999999998</v>
      </c>
      <c r="BJ16">
        <v>156298.21</v>
      </c>
    </row>
    <row r="17" spans="1:62">
      <c r="A17" t="s">
        <v>716</v>
      </c>
      <c r="B17" t="s">
        <v>65</v>
      </c>
      <c r="C17">
        <v>4803.4210000000003</v>
      </c>
      <c r="D17">
        <v>31.782</v>
      </c>
      <c r="E17">
        <v>140.01599999999999</v>
      </c>
      <c r="F17">
        <v>7.7119999999999997</v>
      </c>
      <c r="G17">
        <v>2.1669999999999998</v>
      </c>
      <c r="H17">
        <v>5.1429999999999998</v>
      </c>
      <c r="I17">
        <v>162.678</v>
      </c>
      <c r="J17">
        <v>0.379</v>
      </c>
      <c r="K17">
        <v>3513.59</v>
      </c>
      <c r="L17">
        <v>6843.9560000000001</v>
      </c>
      <c r="M17">
        <v>656.48500000000001</v>
      </c>
      <c r="N17">
        <v>3443.346</v>
      </c>
      <c r="O17">
        <v>3442.11</v>
      </c>
      <c r="P17">
        <v>80350.864000000001</v>
      </c>
      <c r="Q17">
        <v>3063.1239999999998</v>
      </c>
      <c r="R17">
        <v>26222.098999999998</v>
      </c>
      <c r="S17">
        <v>2689.1680000000001</v>
      </c>
      <c r="T17">
        <v>1805.924</v>
      </c>
      <c r="U17">
        <v>1230.7629999999999</v>
      </c>
      <c r="V17">
        <v>2366.7939999999999</v>
      </c>
      <c r="W17">
        <v>5192.1530000000002</v>
      </c>
      <c r="X17">
        <v>3349.51</v>
      </c>
      <c r="Y17">
        <v>2189.0479999999998</v>
      </c>
      <c r="Z17">
        <v>4755.3050000000003</v>
      </c>
      <c r="AA17">
        <v>1314.5989999999999</v>
      </c>
      <c r="AB17">
        <v>175.35400000000001</v>
      </c>
      <c r="AC17">
        <v>1907.71</v>
      </c>
      <c r="AD17">
        <v>678.89200000000005</v>
      </c>
      <c r="AE17">
        <v>707.72900000000004</v>
      </c>
      <c r="AF17">
        <v>4149.7650000000003</v>
      </c>
      <c r="AG17">
        <v>1684.6120000000001</v>
      </c>
      <c r="AH17">
        <v>204.41499999999999</v>
      </c>
      <c r="AI17">
        <v>420.44299999999998</v>
      </c>
      <c r="AJ17">
        <v>189.452</v>
      </c>
      <c r="AK17">
        <v>417.69600000000003</v>
      </c>
      <c r="AL17">
        <v>49.387999999999998</v>
      </c>
      <c r="AM17">
        <v>1350.433</v>
      </c>
      <c r="AN17">
        <v>516.13099999999997</v>
      </c>
      <c r="AO17">
        <v>62.430999999999997</v>
      </c>
      <c r="AP17">
        <v>163.185</v>
      </c>
      <c r="AQ17">
        <v>149.75800000000001</v>
      </c>
      <c r="AR17">
        <v>1384.9929999999999</v>
      </c>
      <c r="AS17">
        <v>1785.7049999999999</v>
      </c>
      <c r="AT17">
        <v>748.60599999999999</v>
      </c>
      <c r="AU17">
        <v>486.64100000000002</v>
      </c>
      <c r="AV17">
        <v>726.21900000000005</v>
      </c>
      <c r="AW17">
        <v>2431.2190000000001</v>
      </c>
      <c r="AX17">
        <v>247.76300000000001</v>
      </c>
      <c r="AY17">
        <v>1637.8820000000001</v>
      </c>
      <c r="AZ17">
        <v>0</v>
      </c>
      <c r="BA17">
        <v>8161.8159999999998</v>
      </c>
      <c r="BB17">
        <v>12.393000000000001</v>
      </c>
      <c r="BC17">
        <v>1.7689999999999999</v>
      </c>
      <c r="BD17">
        <v>279.59300000000002</v>
      </c>
      <c r="BE17">
        <v>8.86</v>
      </c>
      <c r="BF17">
        <v>31.501000000000001</v>
      </c>
      <c r="BG17">
        <v>43.78</v>
      </c>
      <c r="BH17">
        <v>74161.960000000006</v>
      </c>
      <c r="BI17">
        <v>-43537.667999999998</v>
      </c>
      <c r="BJ17">
        <v>219022.56599999999</v>
      </c>
    </row>
    <row r="18" spans="1:62">
      <c r="A18" t="s">
        <v>717</v>
      </c>
      <c r="B18" t="s">
        <v>66</v>
      </c>
      <c r="C18">
        <v>349.35399999999998</v>
      </c>
      <c r="D18">
        <v>0.71599999999999997</v>
      </c>
      <c r="E18">
        <v>26.206</v>
      </c>
      <c r="F18">
        <v>0.38500000000000001</v>
      </c>
      <c r="G18">
        <v>0.161</v>
      </c>
      <c r="H18">
        <v>0.316</v>
      </c>
      <c r="I18">
        <v>3.6389999999999998</v>
      </c>
      <c r="J18">
        <v>8.0000000000000002E-3</v>
      </c>
      <c r="K18">
        <v>495.64</v>
      </c>
      <c r="L18">
        <v>70.171999999999997</v>
      </c>
      <c r="M18">
        <v>4.8540000000000001</v>
      </c>
      <c r="N18">
        <v>16.314</v>
      </c>
      <c r="O18">
        <v>22.1</v>
      </c>
      <c r="P18">
        <v>918.78899999999999</v>
      </c>
      <c r="Q18">
        <v>6538.0110000000004</v>
      </c>
      <c r="R18">
        <v>81.391000000000005</v>
      </c>
      <c r="S18">
        <v>14.955</v>
      </c>
      <c r="T18">
        <v>32.244999999999997</v>
      </c>
      <c r="U18">
        <v>16.954000000000001</v>
      </c>
      <c r="V18">
        <v>23.754999999999999</v>
      </c>
      <c r="W18">
        <v>84.105999999999995</v>
      </c>
      <c r="X18">
        <v>25.567</v>
      </c>
      <c r="Y18">
        <v>100.816</v>
      </c>
      <c r="Z18">
        <v>46.643999999999998</v>
      </c>
      <c r="AA18">
        <v>10.079000000000001</v>
      </c>
      <c r="AB18">
        <v>3.4849999999999999</v>
      </c>
      <c r="AC18">
        <v>69.206000000000003</v>
      </c>
      <c r="AD18">
        <v>41.847000000000001</v>
      </c>
      <c r="AE18">
        <v>47.78</v>
      </c>
      <c r="AF18">
        <v>62.862000000000002</v>
      </c>
      <c r="AG18">
        <v>276.27800000000002</v>
      </c>
      <c r="AH18">
        <v>9.4719999999999995</v>
      </c>
      <c r="AI18">
        <v>19.861000000000001</v>
      </c>
      <c r="AJ18">
        <v>5.9850000000000003</v>
      </c>
      <c r="AK18">
        <v>27.481000000000002</v>
      </c>
      <c r="AL18">
        <v>9.32</v>
      </c>
      <c r="AM18">
        <v>145.809</v>
      </c>
      <c r="AN18">
        <v>26.675000000000001</v>
      </c>
      <c r="AO18">
        <v>27.187000000000001</v>
      </c>
      <c r="AP18">
        <v>82.542000000000002</v>
      </c>
      <c r="AQ18">
        <v>56.485999999999997</v>
      </c>
      <c r="AR18">
        <v>40.546999999999997</v>
      </c>
      <c r="AS18">
        <v>813.00699999999995</v>
      </c>
      <c r="AT18">
        <v>38.079000000000001</v>
      </c>
      <c r="AU18">
        <v>577.08699999999999</v>
      </c>
      <c r="AV18">
        <v>235.40600000000001</v>
      </c>
      <c r="AW18">
        <v>15106.084999999999</v>
      </c>
      <c r="AX18">
        <v>95.335999999999999</v>
      </c>
      <c r="AY18">
        <v>150.23099999999999</v>
      </c>
      <c r="AZ18">
        <v>0</v>
      </c>
      <c r="BA18">
        <v>5404.2610000000004</v>
      </c>
      <c r="BB18">
        <v>19.658999999999999</v>
      </c>
      <c r="BC18">
        <v>7.5780000000000003</v>
      </c>
      <c r="BD18">
        <v>648.79100000000005</v>
      </c>
      <c r="BE18">
        <v>19.106000000000002</v>
      </c>
      <c r="BF18">
        <v>19.678000000000001</v>
      </c>
      <c r="BG18">
        <v>26.867000000000001</v>
      </c>
      <c r="BH18">
        <v>8793.9760000000006</v>
      </c>
      <c r="BI18">
        <v>-8907.7790000000005</v>
      </c>
      <c r="BJ18">
        <v>32883.364999999998</v>
      </c>
    </row>
    <row r="19" spans="1:62">
      <c r="A19" t="s">
        <v>718</v>
      </c>
      <c r="B19" t="s">
        <v>10</v>
      </c>
      <c r="C19">
        <v>415.36500000000001</v>
      </c>
      <c r="D19">
        <v>16.117999999999999</v>
      </c>
      <c r="E19">
        <v>88.757000000000005</v>
      </c>
      <c r="F19">
        <v>3.391</v>
      </c>
      <c r="G19">
        <v>1.085</v>
      </c>
      <c r="H19">
        <v>1.1339999999999999</v>
      </c>
      <c r="I19">
        <v>37.259</v>
      </c>
      <c r="J19">
        <v>0.1</v>
      </c>
      <c r="K19">
        <v>5705.32</v>
      </c>
      <c r="L19">
        <v>1424.7529999999999</v>
      </c>
      <c r="M19">
        <v>194.262</v>
      </c>
      <c r="N19">
        <v>1191.011</v>
      </c>
      <c r="O19">
        <v>181.52199999999999</v>
      </c>
      <c r="P19">
        <v>4496.1760000000004</v>
      </c>
      <c r="Q19">
        <v>745.63199999999995</v>
      </c>
      <c r="R19">
        <v>12250.761</v>
      </c>
      <c r="S19">
        <v>758.88499999999999</v>
      </c>
      <c r="T19">
        <v>348.76499999999999</v>
      </c>
      <c r="U19">
        <v>359.41699999999997</v>
      </c>
      <c r="V19">
        <v>1795.5989999999999</v>
      </c>
      <c r="W19">
        <v>5224.1450000000004</v>
      </c>
      <c r="X19">
        <v>4302.7560000000003</v>
      </c>
      <c r="Y19">
        <v>3959.53</v>
      </c>
      <c r="Z19">
        <v>11612.326999999999</v>
      </c>
      <c r="AA19">
        <v>589.84699999999998</v>
      </c>
      <c r="AB19">
        <v>389.40699999999998</v>
      </c>
      <c r="AC19">
        <v>1404.7919999999999</v>
      </c>
      <c r="AD19">
        <v>162.77600000000001</v>
      </c>
      <c r="AE19">
        <v>309.24599999999998</v>
      </c>
      <c r="AF19">
        <v>7143.7269999999999</v>
      </c>
      <c r="AG19">
        <v>4849.6059999999998</v>
      </c>
      <c r="AH19">
        <v>302.07299999999998</v>
      </c>
      <c r="AI19">
        <v>108.033</v>
      </c>
      <c r="AJ19">
        <v>20.861999999999998</v>
      </c>
      <c r="AK19">
        <v>348.81099999999998</v>
      </c>
      <c r="AL19">
        <v>65.057000000000002</v>
      </c>
      <c r="AM19">
        <v>866.04600000000005</v>
      </c>
      <c r="AN19">
        <v>189.92400000000001</v>
      </c>
      <c r="AO19">
        <v>106.80200000000001</v>
      </c>
      <c r="AP19">
        <v>72.400000000000006</v>
      </c>
      <c r="AQ19">
        <v>172.05799999999999</v>
      </c>
      <c r="AR19">
        <v>1043.537</v>
      </c>
      <c r="AS19">
        <v>786.86</v>
      </c>
      <c r="AT19">
        <v>451.19099999999997</v>
      </c>
      <c r="AU19">
        <v>248.798</v>
      </c>
      <c r="AV19">
        <v>338.76499999999999</v>
      </c>
      <c r="AW19">
        <v>537.83799999999997</v>
      </c>
      <c r="AX19">
        <v>140.441</v>
      </c>
      <c r="AY19">
        <v>582.64599999999996</v>
      </c>
      <c r="AZ19">
        <v>0</v>
      </c>
      <c r="BA19">
        <v>1305.6880000000001</v>
      </c>
      <c r="BB19">
        <v>4.024</v>
      </c>
      <c r="BC19">
        <v>0.45500000000000002</v>
      </c>
      <c r="BD19">
        <v>604.28899999999999</v>
      </c>
      <c r="BE19">
        <v>43.198999999999998</v>
      </c>
      <c r="BF19">
        <v>3.778</v>
      </c>
      <c r="BG19">
        <v>8.5860000000000003</v>
      </c>
      <c r="BH19">
        <v>15503.962</v>
      </c>
      <c r="BI19">
        <v>-8485.9940000000006</v>
      </c>
      <c r="BJ19">
        <v>85333.600999999995</v>
      </c>
    </row>
    <row r="20" spans="1:62">
      <c r="A20" t="s">
        <v>719</v>
      </c>
      <c r="B20" t="s">
        <v>79</v>
      </c>
      <c r="C20">
        <v>104.401</v>
      </c>
      <c r="D20">
        <v>3.85</v>
      </c>
      <c r="E20">
        <v>7.5110000000000001</v>
      </c>
      <c r="F20">
        <v>0.64400000000000002</v>
      </c>
      <c r="G20">
        <v>0.42399999999999999</v>
      </c>
      <c r="H20">
        <v>0.872</v>
      </c>
      <c r="I20">
        <v>35.939</v>
      </c>
      <c r="J20">
        <v>4.5999999999999999E-2</v>
      </c>
      <c r="K20">
        <v>863.08699999999999</v>
      </c>
      <c r="L20">
        <v>87.516999999999996</v>
      </c>
      <c r="M20">
        <v>69.912999999999997</v>
      </c>
      <c r="N20">
        <v>50.576999999999998</v>
      </c>
      <c r="O20">
        <v>56.109000000000002</v>
      </c>
      <c r="P20">
        <v>707.37199999999996</v>
      </c>
      <c r="Q20">
        <v>128.44499999999999</v>
      </c>
      <c r="R20">
        <v>480.346</v>
      </c>
      <c r="S20">
        <v>5287.9170000000004</v>
      </c>
      <c r="T20">
        <v>1098.271</v>
      </c>
      <c r="U20">
        <v>295.18799999999999</v>
      </c>
      <c r="V20">
        <v>484.755</v>
      </c>
      <c r="W20">
        <v>1189.731</v>
      </c>
      <c r="X20">
        <v>686.91800000000001</v>
      </c>
      <c r="Y20">
        <v>431.08800000000002</v>
      </c>
      <c r="Z20">
        <v>1281.6610000000001</v>
      </c>
      <c r="AA20">
        <v>239.40100000000001</v>
      </c>
      <c r="AB20">
        <v>32.228000000000002</v>
      </c>
      <c r="AC20">
        <v>198.4</v>
      </c>
      <c r="AD20">
        <v>136.31700000000001</v>
      </c>
      <c r="AE20">
        <v>196.81299999999999</v>
      </c>
      <c r="AF20">
        <v>19276.553</v>
      </c>
      <c r="AG20">
        <v>441.77</v>
      </c>
      <c r="AH20">
        <v>21.568999999999999</v>
      </c>
      <c r="AI20">
        <v>73.477999999999994</v>
      </c>
      <c r="AJ20">
        <v>13.403</v>
      </c>
      <c r="AK20">
        <v>113.794</v>
      </c>
      <c r="AL20">
        <v>10.387</v>
      </c>
      <c r="AM20">
        <v>426.697</v>
      </c>
      <c r="AN20">
        <v>14.159000000000001</v>
      </c>
      <c r="AO20">
        <v>17.013999999999999</v>
      </c>
      <c r="AP20">
        <v>10.14</v>
      </c>
      <c r="AQ20">
        <v>36.83</v>
      </c>
      <c r="AR20">
        <v>1639.3009999999999</v>
      </c>
      <c r="AS20">
        <v>256.06799999999998</v>
      </c>
      <c r="AT20">
        <v>68.771000000000001</v>
      </c>
      <c r="AU20">
        <v>123.29300000000001</v>
      </c>
      <c r="AV20">
        <v>185.63499999999999</v>
      </c>
      <c r="AW20">
        <v>128.06399999999999</v>
      </c>
      <c r="AX20">
        <v>41.374000000000002</v>
      </c>
      <c r="AY20">
        <v>142.65600000000001</v>
      </c>
      <c r="AZ20">
        <v>0</v>
      </c>
      <c r="BA20">
        <v>384.05700000000002</v>
      </c>
      <c r="BB20">
        <v>1.881</v>
      </c>
      <c r="BC20">
        <v>0.25600000000000001</v>
      </c>
      <c r="BD20">
        <v>90.409000000000006</v>
      </c>
      <c r="BE20">
        <v>3.8010000000000002</v>
      </c>
      <c r="BF20">
        <v>2.6949999999999998</v>
      </c>
      <c r="BG20">
        <v>1.647</v>
      </c>
      <c r="BH20">
        <v>4549.2420000000002</v>
      </c>
      <c r="BI20">
        <v>-6011.0940000000001</v>
      </c>
      <c r="BJ20">
        <v>36219.588000000003</v>
      </c>
    </row>
    <row r="21" spans="1:62">
      <c r="A21" t="s">
        <v>881</v>
      </c>
      <c r="B21" t="s">
        <v>81</v>
      </c>
      <c r="C21">
        <v>30.791</v>
      </c>
      <c r="D21">
        <v>2.6</v>
      </c>
      <c r="E21">
        <v>6.4109999999999996</v>
      </c>
      <c r="F21">
        <v>2.2970000000000002</v>
      </c>
      <c r="G21">
        <v>2.036</v>
      </c>
      <c r="H21">
        <v>1.028</v>
      </c>
      <c r="I21">
        <v>8.7840000000000007</v>
      </c>
      <c r="J21">
        <v>7.9000000000000001E-2</v>
      </c>
      <c r="K21">
        <v>96.664000000000001</v>
      </c>
      <c r="L21">
        <v>54.222000000000001</v>
      </c>
      <c r="M21">
        <v>38.741999999999997</v>
      </c>
      <c r="N21">
        <v>39.957999999999998</v>
      </c>
      <c r="O21">
        <v>77.459999999999994</v>
      </c>
      <c r="P21">
        <v>216.85</v>
      </c>
      <c r="Q21">
        <v>11.531000000000001</v>
      </c>
      <c r="R21">
        <v>510.25</v>
      </c>
      <c r="S21">
        <v>473.79399999999998</v>
      </c>
      <c r="T21">
        <v>32791.163</v>
      </c>
      <c r="U21">
        <v>1214.7550000000001</v>
      </c>
      <c r="V21">
        <v>20597.512999999999</v>
      </c>
      <c r="W21">
        <v>2278.3980000000001</v>
      </c>
      <c r="X21">
        <v>3597.4989999999998</v>
      </c>
      <c r="Y21">
        <v>13147.692999999999</v>
      </c>
      <c r="Z21">
        <v>10250.469999999999</v>
      </c>
      <c r="AA21">
        <v>2838.83</v>
      </c>
      <c r="AB21">
        <v>834.82100000000003</v>
      </c>
      <c r="AC21">
        <v>615.23400000000004</v>
      </c>
      <c r="AD21">
        <v>214.291</v>
      </c>
      <c r="AE21">
        <v>413.86900000000003</v>
      </c>
      <c r="AF21">
        <v>7938.0550000000003</v>
      </c>
      <c r="AG21">
        <v>245.161</v>
      </c>
      <c r="AH21">
        <v>19.041</v>
      </c>
      <c r="AI21">
        <v>43.033000000000001</v>
      </c>
      <c r="AJ21">
        <v>8.0220000000000002</v>
      </c>
      <c r="AK21">
        <v>82.263000000000005</v>
      </c>
      <c r="AL21">
        <v>2.988</v>
      </c>
      <c r="AM21">
        <v>22.512</v>
      </c>
      <c r="AN21">
        <v>2.8119999999999998</v>
      </c>
      <c r="AO21">
        <v>3.879</v>
      </c>
      <c r="AP21">
        <v>2.629</v>
      </c>
      <c r="AQ21">
        <v>6.9749999999999996</v>
      </c>
      <c r="AR21">
        <v>193.63399999999999</v>
      </c>
      <c r="AS21">
        <v>239.53</v>
      </c>
      <c r="AT21">
        <v>28.125</v>
      </c>
      <c r="AU21">
        <v>34.334000000000003</v>
      </c>
      <c r="AV21">
        <v>34.167000000000002</v>
      </c>
      <c r="AW21">
        <v>15.279</v>
      </c>
      <c r="AX21">
        <v>19.494</v>
      </c>
      <c r="AY21">
        <v>108.167</v>
      </c>
      <c r="AZ21">
        <v>0</v>
      </c>
      <c r="BA21">
        <v>14.853999999999999</v>
      </c>
      <c r="BB21">
        <v>1.6E-2</v>
      </c>
      <c r="BC21">
        <v>1.9E-2</v>
      </c>
      <c r="BD21">
        <v>13.178000000000001</v>
      </c>
      <c r="BE21">
        <v>1.226</v>
      </c>
      <c r="BF21">
        <v>0.52100000000000002</v>
      </c>
      <c r="BG21">
        <v>0</v>
      </c>
      <c r="BH21">
        <v>30304.495999999999</v>
      </c>
      <c r="BI21">
        <v>-16242.682000000001</v>
      </c>
      <c r="BJ21">
        <v>113509.761</v>
      </c>
    </row>
    <row r="22" spans="1:62">
      <c r="A22" t="s">
        <v>882</v>
      </c>
      <c r="B22" t="s">
        <v>82</v>
      </c>
      <c r="C22">
        <v>9.5139999999999993</v>
      </c>
      <c r="D22">
        <v>1.07</v>
      </c>
      <c r="E22">
        <v>0.49099999999999999</v>
      </c>
      <c r="F22">
        <v>0.14099999999999999</v>
      </c>
      <c r="G22">
        <v>0.23599999999999999</v>
      </c>
      <c r="H22">
        <v>0.22800000000000001</v>
      </c>
      <c r="I22">
        <v>2.4750000000000001</v>
      </c>
      <c r="J22">
        <v>7.0000000000000001E-3</v>
      </c>
      <c r="K22">
        <v>210.57900000000001</v>
      </c>
      <c r="L22">
        <v>52.15</v>
      </c>
      <c r="M22">
        <v>20.501000000000001</v>
      </c>
      <c r="N22">
        <v>52.006999999999998</v>
      </c>
      <c r="O22">
        <v>21.88</v>
      </c>
      <c r="P22">
        <v>955.88199999999995</v>
      </c>
      <c r="Q22">
        <v>31.169</v>
      </c>
      <c r="R22">
        <v>266.11</v>
      </c>
      <c r="S22">
        <v>138.62200000000001</v>
      </c>
      <c r="T22">
        <v>3555.4720000000002</v>
      </c>
      <c r="U22">
        <v>17295.685000000001</v>
      </c>
      <c r="V22">
        <v>6701.1210000000001</v>
      </c>
      <c r="W22">
        <v>4270.5389999999998</v>
      </c>
      <c r="X22">
        <v>6594.7939999999999</v>
      </c>
      <c r="Y22">
        <v>3742.4169999999999</v>
      </c>
      <c r="Z22">
        <v>3876.7370000000001</v>
      </c>
      <c r="AA22">
        <v>529.45500000000004</v>
      </c>
      <c r="AB22">
        <v>286.80799999999999</v>
      </c>
      <c r="AC22">
        <v>721.04399999999998</v>
      </c>
      <c r="AD22">
        <v>71.813999999999993</v>
      </c>
      <c r="AE22">
        <v>274.24599999999998</v>
      </c>
      <c r="AF22">
        <v>1342.5350000000001</v>
      </c>
      <c r="AG22">
        <v>159.46</v>
      </c>
      <c r="AH22">
        <v>4.3559999999999999</v>
      </c>
      <c r="AI22">
        <v>10.804</v>
      </c>
      <c r="AJ22">
        <v>0.36799999999999999</v>
      </c>
      <c r="AK22">
        <v>16.035</v>
      </c>
      <c r="AL22">
        <v>0.41899999999999998</v>
      </c>
      <c r="AM22">
        <v>40.811</v>
      </c>
      <c r="AN22">
        <v>5.6989999999999998</v>
      </c>
      <c r="AO22">
        <v>2.3620000000000001</v>
      </c>
      <c r="AP22">
        <v>1.8069999999999999</v>
      </c>
      <c r="AQ22">
        <v>4.8339999999999996</v>
      </c>
      <c r="AR22">
        <v>57.429000000000002</v>
      </c>
      <c r="AS22">
        <v>61.491</v>
      </c>
      <c r="AT22">
        <v>6.3049999999999997</v>
      </c>
      <c r="AU22">
        <v>13.85</v>
      </c>
      <c r="AV22">
        <v>3.4159999999999999</v>
      </c>
      <c r="AW22">
        <v>13.932</v>
      </c>
      <c r="AX22">
        <v>8.6739999999999995</v>
      </c>
      <c r="AY22">
        <v>81.89</v>
      </c>
      <c r="AZ22">
        <v>0</v>
      </c>
      <c r="BA22">
        <v>20.367000000000001</v>
      </c>
      <c r="BB22">
        <v>1.6E-2</v>
      </c>
      <c r="BC22">
        <v>2.5999999999999999E-2</v>
      </c>
      <c r="BD22">
        <v>23.652000000000001</v>
      </c>
      <c r="BE22">
        <v>2.218</v>
      </c>
      <c r="BF22">
        <v>0.751</v>
      </c>
      <c r="BG22">
        <v>0</v>
      </c>
      <c r="BH22">
        <v>18524.826000000001</v>
      </c>
      <c r="BI22">
        <v>-20129.561000000002</v>
      </c>
      <c r="BJ22">
        <v>49961.964</v>
      </c>
    </row>
    <row r="23" spans="1:62">
      <c r="A23" t="s">
        <v>721</v>
      </c>
      <c r="B23" t="s">
        <v>11</v>
      </c>
      <c r="C23">
        <v>212.756</v>
      </c>
      <c r="D23">
        <v>19.585000000000001</v>
      </c>
      <c r="E23">
        <v>35.877000000000002</v>
      </c>
      <c r="F23">
        <v>6.5919999999999996</v>
      </c>
      <c r="G23">
        <v>2.5369999999999999</v>
      </c>
      <c r="H23">
        <v>2.1190000000000002</v>
      </c>
      <c r="I23">
        <v>41.988999999999997</v>
      </c>
      <c r="J23">
        <v>0.33600000000000002</v>
      </c>
      <c r="K23">
        <v>1999.3309999999999</v>
      </c>
      <c r="L23">
        <v>329.18400000000003</v>
      </c>
      <c r="M23">
        <v>251.881</v>
      </c>
      <c r="N23">
        <v>195.809</v>
      </c>
      <c r="O23">
        <v>181.137</v>
      </c>
      <c r="P23">
        <v>1602.3389999999999</v>
      </c>
      <c r="Q23">
        <v>118.352</v>
      </c>
      <c r="R23">
        <v>967.56100000000004</v>
      </c>
      <c r="S23">
        <v>581.17499999999995</v>
      </c>
      <c r="T23">
        <v>3084.462</v>
      </c>
      <c r="U23">
        <v>922.87099999999998</v>
      </c>
      <c r="V23">
        <v>15026.508</v>
      </c>
      <c r="W23">
        <v>4072.6120000000001</v>
      </c>
      <c r="X23">
        <v>4194.3810000000003</v>
      </c>
      <c r="Y23">
        <v>13938.904</v>
      </c>
      <c r="Z23">
        <v>11241.137000000001</v>
      </c>
      <c r="AA23">
        <v>3629.779</v>
      </c>
      <c r="AB23">
        <v>750.06200000000001</v>
      </c>
      <c r="AC23">
        <v>1271.5899999999999</v>
      </c>
      <c r="AD23">
        <v>393.15499999999997</v>
      </c>
      <c r="AE23">
        <v>231.59</v>
      </c>
      <c r="AF23">
        <v>13736.284</v>
      </c>
      <c r="AG23">
        <v>1541.511</v>
      </c>
      <c r="AH23">
        <v>56.686</v>
      </c>
      <c r="AI23">
        <v>117.26600000000001</v>
      </c>
      <c r="AJ23">
        <v>24.094999999999999</v>
      </c>
      <c r="AK23">
        <v>278.48500000000001</v>
      </c>
      <c r="AL23">
        <v>22.016999999999999</v>
      </c>
      <c r="AM23">
        <v>688.44200000000001</v>
      </c>
      <c r="AN23">
        <v>66.754000000000005</v>
      </c>
      <c r="AO23">
        <v>131.12700000000001</v>
      </c>
      <c r="AP23">
        <v>96.001000000000005</v>
      </c>
      <c r="AQ23">
        <v>101.348</v>
      </c>
      <c r="AR23">
        <v>1170.8510000000001</v>
      </c>
      <c r="AS23">
        <v>812.82600000000002</v>
      </c>
      <c r="AT23">
        <v>345.553</v>
      </c>
      <c r="AU23">
        <v>750.26199999999994</v>
      </c>
      <c r="AV23">
        <v>250.59800000000001</v>
      </c>
      <c r="AW23">
        <v>201.03</v>
      </c>
      <c r="AX23">
        <v>111.447</v>
      </c>
      <c r="AY23">
        <v>540.16300000000001</v>
      </c>
      <c r="AZ23">
        <v>0</v>
      </c>
      <c r="BA23">
        <v>2383.0889999999999</v>
      </c>
      <c r="BB23">
        <v>20.939</v>
      </c>
      <c r="BC23">
        <v>167.94399999999999</v>
      </c>
      <c r="BD23">
        <v>11374.541999999999</v>
      </c>
      <c r="BE23">
        <v>1027.6300000000001</v>
      </c>
      <c r="BF23">
        <v>4.6900000000000004</v>
      </c>
      <c r="BG23">
        <v>12.14</v>
      </c>
      <c r="BH23">
        <v>11970.704</v>
      </c>
      <c r="BI23">
        <v>-9719.3819999999996</v>
      </c>
      <c r="BJ23">
        <v>103590.65300000001</v>
      </c>
    </row>
    <row r="24" spans="1:62">
      <c r="A24" t="s">
        <v>722</v>
      </c>
      <c r="B24" t="s">
        <v>12</v>
      </c>
      <c r="C24">
        <v>98.853999999999999</v>
      </c>
      <c r="D24">
        <v>6.7850000000000001</v>
      </c>
      <c r="E24">
        <v>27.236999999999998</v>
      </c>
      <c r="F24">
        <v>1.244</v>
      </c>
      <c r="G24">
        <v>0.85499999999999998</v>
      </c>
      <c r="H24">
        <v>0.6</v>
      </c>
      <c r="I24">
        <v>16.516999999999999</v>
      </c>
      <c r="J24">
        <v>0.1</v>
      </c>
      <c r="K24">
        <v>335.84899999999999</v>
      </c>
      <c r="L24">
        <v>172.25700000000001</v>
      </c>
      <c r="M24">
        <v>25.303999999999998</v>
      </c>
      <c r="N24">
        <v>160.63399999999999</v>
      </c>
      <c r="O24">
        <v>145.875</v>
      </c>
      <c r="P24">
        <v>1249.0550000000001</v>
      </c>
      <c r="Q24">
        <v>125.444</v>
      </c>
      <c r="R24">
        <v>465.459</v>
      </c>
      <c r="S24">
        <v>193.58699999999999</v>
      </c>
      <c r="T24">
        <v>250.721</v>
      </c>
      <c r="U24">
        <v>169.86799999999999</v>
      </c>
      <c r="V24">
        <v>866.36199999999997</v>
      </c>
      <c r="W24">
        <v>115054.52099999999</v>
      </c>
      <c r="X24">
        <v>9919.4359999999997</v>
      </c>
      <c r="Y24">
        <v>6254.6769999999997</v>
      </c>
      <c r="Z24">
        <v>5553.2209999999995</v>
      </c>
      <c r="AA24">
        <v>1783.327</v>
      </c>
      <c r="AB24">
        <v>308.56900000000002</v>
      </c>
      <c r="AC24">
        <v>582.827</v>
      </c>
      <c r="AD24">
        <v>810.05399999999997</v>
      </c>
      <c r="AE24">
        <v>123.797</v>
      </c>
      <c r="AF24">
        <v>2733.21</v>
      </c>
      <c r="AG24">
        <v>2993.049</v>
      </c>
      <c r="AH24">
        <v>61.106999999999999</v>
      </c>
      <c r="AI24">
        <v>147.16399999999999</v>
      </c>
      <c r="AJ24">
        <v>68.412999999999997</v>
      </c>
      <c r="AK24">
        <v>372.99099999999999</v>
      </c>
      <c r="AL24">
        <v>111.068</v>
      </c>
      <c r="AM24">
        <v>624.52300000000002</v>
      </c>
      <c r="AN24">
        <v>665.29700000000003</v>
      </c>
      <c r="AO24">
        <v>3878.7550000000001</v>
      </c>
      <c r="AP24">
        <v>2298.895</v>
      </c>
      <c r="AQ24">
        <v>684.36</v>
      </c>
      <c r="AR24">
        <v>458.67500000000001</v>
      </c>
      <c r="AS24">
        <v>2726.4960000000001</v>
      </c>
      <c r="AT24">
        <v>660.43499999999995</v>
      </c>
      <c r="AU24">
        <v>901.14200000000005</v>
      </c>
      <c r="AV24">
        <v>971.73800000000006</v>
      </c>
      <c r="AW24">
        <v>1757.1659999999999</v>
      </c>
      <c r="AX24">
        <v>338.28</v>
      </c>
      <c r="AY24">
        <v>2684.34</v>
      </c>
      <c r="AZ24">
        <v>0</v>
      </c>
      <c r="BA24">
        <v>26568.816999999999</v>
      </c>
      <c r="BB24">
        <v>50.253999999999998</v>
      </c>
      <c r="BC24">
        <v>122.07</v>
      </c>
      <c r="BD24">
        <v>52250.362000000001</v>
      </c>
      <c r="BE24">
        <v>4572.8010000000004</v>
      </c>
      <c r="BF24">
        <v>25.311</v>
      </c>
      <c r="BG24">
        <v>62.383000000000003</v>
      </c>
      <c r="BH24">
        <v>182863.37400000001</v>
      </c>
      <c r="BI24">
        <v>-94404.653000000006</v>
      </c>
      <c r="BJ24">
        <v>341950.85800000001</v>
      </c>
    </row>
    <row r="25" spans="1:62">
      <c r="A25" t="s">
        <v>723</v>
      </c>
      <c r="B25" t="s">
        <v>13</v>
      </c>
      <c r="C25">
        <v>81.992999999999995</v>
      </c>
      <c r="D25">
        <v>5.01</v>
      </c>
      <c r="E25">
        <v>36.497999999999998</v>
      </c>
      <c r="F25">
        <v>1.9750000000000001</v>
      </c>
      <c r="G25">
        <v>0.58899999999999997</v>
      </c>
      <c r="H25">
        <v>1.1020000000000001</v>
      </c>
      <c r="I25">
        <v>32.021000000000001</v>
      </c>
      <c r="J25">
        <v>0.151</v>
      </c>
      <c r="K25">
        <v>285.39699999999999</v>
      </c>
      <c r="L25">
        <v>107.249</v>
      </c>
      <c r="M25">
        <v>22.765999999999998</v>
      </c>
      <c r="N25">
        <v>120.54900000000001</v>
      </c>
      <c r="O25">
        <v>60.843000000000004</v>
      </c>
      <c r="P25">
        <v>536.23900000000003</v>
      </c>
      <c r="Q25">
        <v>50.808</v>
      </c>
      <c r="R25">
        <v>312.947</v>
      </c>
      <c r="S25">
        <v>173.52</v>
      </c>
      <c r="T25">
        <v>385.00299999999999</v>
      </c>
      <c r="U25">
        <v>272.16899999999998</v>
      </c>
      <c r="V25">
        <v>1171.7090000000001</v>
      </c>
      <c r="W25">
        <v>13106.081</v>
      </c>
      <c r="X25">
        <v>27303.072</v>
      </c>
      <c r="Y25">
        <v>7758.21</v>
      </c>
      <c r="Z25">
        <v>10962.98</v>
      </c>
      <c r="AA25">
        <v>1095.614</v>
      </c>
      <c r="AB25">
        <v>446.19799999999998</v>
      </c>
      <c r="AC25">
        <v>510.48399999999998</v>
      </c>
      <c r="AD25">
        <v>2667.2260000000001</v>
      </c>
      <c r="AE25">
        <v>159.55699999999999</v>
      </c>
      <c r="AF25">
        <v>8611.1769999999997</v>
      </c>
      <c r="AG25">
        <v>2242.2449999999999</v>
      </c>
      <c r="AH25">
        <v>90.667000000000002</v>
      </c>
      <c r="AI25">
        <v>159.00800000000001</v>
      </c>
      <c r="AJ25">
        <v>27.872</v>
      </c>
      <c r="AK25">
        <v>212.98500000000001</v>
      </c>
      <c r="AL25">
        <v>33.270000000000003</v>
      </c>
      <c r="AM25">
        <v>452.01299999999998</v>
      </c>
      <c r="AN25">
        <v>169.68299999999999</v>
      </c>
      <c r="AO25">
        <v>1087.9870000000001</v>
      </c>
      <c r="AP25">
        <v>349.49400000000003</v>
      </c>
      <c r="AQ25">
        <v>216.25700000000001</v>
      </c>
      <c r="AR25">
        <v>411.01900000000001</v>
      </c>
      <c r="AS25">
        <v>1319.98</v>
      </c>
      <c r="AT25">
        <v>425.61200000000002</v>
      </c>
      <c r="AU25">
        <v>577.82899999999995</v>
      </c>
      <c r="AV25">
        <v>347.03899999999999</v>
      </c>
      <c r="AW25">
        <v>487.65499999999997</v>
      </c>
      <c r="AX25">
        <v>282.53699999999998</v>
      </c>
      <c r="AY25">
        <v>1488.673</v>
      </c>
      <c r="AZ25">
        <v>0</v>
      </c>
      <c r="BA25">
        <v>9938.0169999999998</v>
      </c>
      <c r="BB25">
        <v>20.155000000000001</v>
      </c>
      <c r="BC25">
        <v>1.0069999999999999</v>
      </c>
      <c r="BD25">
        <v>15746.984</v>
      </c>
      <c r="BE25">
        <v>1493.0650000000001</v>
      </c>
      <c r="BF25">
        <v>12.085000000000001</v>
      </c>
      <c r="BG25">
        <v>24.663</v>
      </c>
      <c r="BH25">
        <v>31094.236000000001</v>
      </c>
      <c r="BI25">
        <v>-26422.613000000001</v>
      </c>
      <c r="BJ25">
        <v>118568.564</v>
      </c>
    </row>
    <row r="26" spans="1:62">
      <c r="A26" t="s">
        <v>724</v>
      </c>
      <c r="B26" t="s">
        <v>14</v>
      </c>
      <c r="C26">
        <v>191.11</v>
      </c>
      <c r="D26">
        <v>40.107999999999997</v>
      </c>
      <c r="E26">
        <v>85.742999999999995</v>
      </c>
      <c r="F26">
        <v>12.843999999999999</v>
      </c>
      <c r="G26">
        <v>4.7889999999999997</v>
      </c>
      <c r="H26">
        <v>4.34</v>
      </c>
      <c r="I26">
        <v>99.203999999999994</v>
      </c>
      <c r="J26">
        <v>0.60099999999999998</v>
      </c>
      <c r="K26">
        <v>850.63199999999995</v>
      </c>
      <c r="L26">
        <v>269.18</v>
      </c>
      <c r="M26">
        <v>85.820999999999998</v>
      </c>
      <c r="N26">
        <v>352.00599999999997</v>
      </c>
      <c r="O26">
        <v>369.43200000000002</v>
      </c>
      <c r="P26">
        <v>923.71900000000005</v>
      </c>
      <c r="Q26">
        <v>84.875</v>
      </c>
      <c r="R26">
        <v>504.16300000000001</v>
      </c>
      <c r="S26">
        <v>780.81399999999996</v>
      </c>
      <c r="T26">
        <v>1474.588</v>
      </c>
      <c r="U26">
        <v>548.40599999999995</v>
      </c>
      <c r="V26">
        <v>1899.989</v>
      </c>
      <c r="W26">
        <v>2719.7919999999999</v>
      </c>
      <c r="X26">
        <v>3534.9780000000001</v>
      </c>
      <c r="Y26">
        <v>25563.131000000001</v>
      </c>
      <c r="Z26">
        <v>7975.2020000000002</v>
      </c>
      <c r="AA26">
        <v>2659.8530000000001</v>
      </c>
      <c r="AB26">
        <v>445.404</v>
      </c>
      <c r="AC26">
        <v>632.71799999999996</v>
      </c>
      <c r="AD26">
        <v>1216.9490000000001</v>
      </c>
      <c r="AE26">
        <v>636.61199999999997</v>
      </c>
      <c r="AF26">
        <v>4706.9059999999999</v>
      </c>
      <c r="AG26">
        <v>1973.11</v>
      </c>
      <c r="AH26">
        <v>84.712999999999994</v>
      </c>
      <c r="AI26">
        <v>80.033000000000001</v>
      </c>
      <c r="AJ26">
        <v>32.200000000000003</v>
      </c>
      <c r="AK26">
        <v>275.24400000000003</v>
      </c>
      <c r="AL26">
        <v>42.929000000000002</v>
      </c>
      <c r="AM26">
        <v>317.40899999999999</v>
      </c>
      <c r="AN26">
        <v>107.69</v>
      </c>
      <c r="AO26">
        <v>190.21899999999999</v>
      </c>
      <c r="AP26">
        <v>147.59200000000001</v>
      </c>
      <c r="AQ26">
        <v>241.95</v>
      </c>
      <c r="AR26">
        <v>274.43099999999998</v>
      </c>
      <c r="AS26">
        <v>985.56399999999996</v>
      </c>
      <c r="AT26">
        <v>508.50299999999999</v>
      </c>
      <c r="AU26">
        <v>548.41099999999994</v>
      </c>
      <c r="AV26">
        <v>298.24799999999999</v>
      </c>
      <c r="AW26">
        <v>388.81099999999998</v>
      </c>
      <c r="AX26">
        <v>163.636</v>
      </c>
      <c r="AY26">
        <v>447.601</v>
      </c>
      <c r="AZ26">
        <v>0</v>
      </c>
      <c r="BA26">
        <v>3175.9679999999998</v>
      </c>
      <c r="BB26">
        <v>43.140999999999998</v>
      </c>
      <c r="BC26">
        <v>46.719000000000001</v>
      </c>
      <c r="BD26">
        <v>66814.134999999995</v>
      </c>
      <c r="BE26">
        <v>6423.3670000000002</v>
      </c>
      <c r="BF26">
        <v>4.97</v>
      </c>
      <c r="BG26">
        <v>9.4629999999999992</v>
      </c>
      <c r="BH26">
        <v>45155.421000000002</v>
      </c>
      <c r="BI26">
        <v>-37464.811999999998</v>
      </c>
      <c r="BJ26">
        <v>149990.576</v>
      </c>
    </row>
    <row r="27" spans="1:62">
      <c r="A27" t="s">
        <v>725</v>
      </c>
      <c r="B27" t="s">
        <v>15</v>
      </c>
      <c r="C27">
        <v>49.673000000000002</v>
      </c>
      <c r="D27">
        <v>20.67</v>
      </c>
      <c r="E27">
        <v>18.751999999999999</v>
      </c>
      <c r="F27">
        <v>0.58599999999999997</v>
      </c>
      <c r="G27">
        <v>0.34699999999999998</v>
      </c>
      <c r="H27">
        <v>0.68500000000000005</v>
      </c>
      <c r="I27">
        <v>15.422000000000001</v>
      </c>
      <c r="J27">
        <v>5.6000000000000001E-2</v>
      </c>
      <c r="K27">
        <v>156.553</v>
      </c>
      <c r="L27">
        <v>64.596999999999994</v>
      </c>
      <c r="M27">
        <v>14.874000000000001</v>
      </c>
      <c r="N27">
        <v>37.148000000000003</v>
      </c>
      <c r="O27">
        <v>47.512999999999998</v>
      </c>
      <c r="P27">
        <v>193.37899999999999</v>
      </c>
      <c r="Q27">
        <v>19.933</v>
      </c>
      <c r="R27">
        <v>134.23500000000001</v>
      </c>
      <c r="S27">
        <v>126.282</v>
      </c>
      <c r="T27">
        <v>155.57599999999999</v>
      </c>
      <c r="U27">
        <v>118.842</v>
      </c>
      <c r="V27">
        <v>305.57499999999999</v>
      </c>
      <c r="W27">
        <v>1364.7619999999999</v>
      </c>
      <c r="X27">
        <v>2405.86</v>
      </c>
      <c r="Y27">
        <v>1588.4929999999999</v>
      </c>
      <c r="Z27">
        <v>64338.506999999998</v>
      </c>
      <c r="AA27">
        <v>210.53</v>
      </c>
      <c r="AB27">
        <v>197.84299999999999</v>
      </c>
      <c r="AC27">
        <v>107.351</v>
      </c>
      <c r="AD27">
        <v>340.488</v>
      </c>
      <c r="AE27">
        <v>98.191999999999993</v>
      </c>
      <c r="AF27">
        <v>1145.4949999999999</v>
      </c>
      <c r="AG27">
        <v>7885.1440000000002</v>
      </c>
      <c r="AH27">
        <v>417.02600000000001</v>
      </c>
      <c r="AI27">
        <v>150.459</v>
      </c>
      <c r="AJ27">
        <v>50.228000000000002</v>
      </c>
      <c r="AK27">
        <v>275.54500000000002</v>
      </c>
      <c r="AL27">
        <v>47.835999999999999</v>
      </c>
      <c r="AM27">
        <v>138.42699999999999</v>
      </c>
      <c r="AN27">
        <v>50.095999999999997</v>
      </c>
      <c r="AO27">
        <v>140.24299999999999</v>
      </c>
      <c r="AP27">
        <v>131.464</v>
      </c>
      <c r="AQ27">
        <v>136.41999999999999</v>
      </c>
      <c r="AR27">
        <v>119.49</v>
      </c>
      <c r="AS27">
        <v>549.59500000000003</v>
      </c>
      <c r="AT27">
        <v>410.29500000000002</v>
      </c>
      <c r="AU27">
        <v>215.95699999999999</v>
      </c>
      <c r="AV27">
        <v>141.10300000000001</v>
      </c>
      <c r="AW27">
        <v>139.09</v>
      </c>
      <c r="AX27">
        <v>81.001000000000005</v>
      </c>
      <c r="AY27">
        <v>210.279</v>
      </c>
      <c r="AZ27">
        <v>0</v>
      </c>
      <c r="BA27">
        <v>39171.364999999998</v>
      </c>
      <c r="BB27">
        <v>2.278</v>
      </c>
      <c r="BC27">
        <v>6.25</v>
      </c>
      <c r="BD27">
        <v>37094.877999999997</v>
      </c>
      <c r="BE27">
        <v>3499.0320000000002</v>
      </c>
      <c r="BF27">
        <v>20.72</v>
      </c>
      <c r="BG27">
        <v>35.140999999999998</v>
      </c>
      <c r="BH27">
        <v>73263.709000000003</v>
      </c>
      <c r="BI27">
        <v>-21419.79</v>
      </c>
      <c r="BJ27">
        <v>216241.49900000001</v>
      </c>
    </row>
    <row r="28" spans="1:62">
      <c r="A28" t="s">
        <v>883</v>
      </c>
      <c r="B28" t="s">
        <v>16</v>
      </c>
      <c r="C28">
        <v>12.372</v>
      </c>
      <c r="D28">
        <v>1.1719999999999999</v>
      </c>
      <c r="E28">
        <v>15.863</v>
      </c>
      <c r="F28">
        <v>0.34499999999999997</v>
      </c>
      <c r="G28">
        <v>0.151</v>
      </c>
      <c r="H28">
        <v>0.11899999999999999</v>
      </c>
      <c r="I28">
        <v>2.8250000000000002</v>
      </c>
      <c r="J28">
        <v>1.7999999999999999E-2</v>
      </c>
      <c r="K28">
        <v>84.725999999999999</v>
      </c>
      <c r="L28">
        <v>14.249000000000001</v>
      </c>
      <c r="M28">
        <v>10.250999999999999</v>
      </c>
      <c r="N28">
        <v>10.324999999999999</v>
      </c>
      <c r="O28">
        <v>10.755000000000001</v>
      </c>
      <c r="P28">
        <v>70.480999999999995</v>
      </c>
      <c r="Q28">
        <v>5.298</v>
      </c>
      <c r="R28">
        <v>38.835999999999999</v>
      </c>
      <c r="S28">
        <v>28.706</v>
      </c>
      <c r="T28">
        <v>129.62899999999999</v>
      </c>
      <c r="U28">
        <v>36.960999999999999</v>
      </c>
      <c r="V28">
        <v>580.88699999999994</v>
      </c>
      <c r="W28">
        <v>178.15899999999999</v>
      </c>
      <c r="X28">
        <v>190.39400000000001</v>
      </c>
      <c r="Y28">
        <v>683.41800000000001</v>
      </c>
      <c r="Z28">
        <v>486.95600000000002</v>
      </c>
      <c r="AA28">
        <v>5057.5420000000004</v>
      </c>
      <c r="AB28">
        <v>126.28700000000001</v>
      </c>
      <c r="AC28">
        <v>59.286999999999999</v>
      </c>
      <c r="AD28">
        <v>32.188000000000002</v>
      </c>
      <c r="AE28">
        <v>10.292999999999999</v>
      </c>
      <c r="AF28">
        <v>547.83600000000001</v>
      </c>
      <c r="AG28">
        <v>65.296999999999997</v>
      </c>
      <c r="AH28">
        <v>6.9029999999999996</v>
      </c>
      <c r="AI28">
        <v>427.22500000000002</v>
      </c>
      <c r="AJ28">
        <v>26.870999999999999</v>
      </c>
      <c r="AK28">
        <v>31.391999999999999</v>
      </c>
      <c r="AL28">
        <v>1.2250000000000001</v>
      </c>
      <c r="AM28">
        <v>24.713999999999999</v>
      </c>
      <c r="AN28">
        <v>3.0470000000000002</v>
      </c>
      <c r="AO28">
        <v>7.2629999999999999</v>
      </c>
      <c r="AP28">
        <v>3.9279999999999999</v>
      </c>
      <c r="AQ28">
        <v>3.7519999999999998</v>
      </c>
      <c r="AR28">
        <v>41.649000000000001</v>
      </c>
      <c r="AS28">
        <v>37.024999999999999</v>
      </c>
      <c r="AT28">
        <v>19.413</v>
      </c>
      <c r="AU28">
        <v>106.69199999999999</v>
      </c>
      <c r="AV28">
        <v>10.993</v>
      </c>
      <c r="AW28">
        <v>9.6010000000000009</v>
      </c>
      <c r="AX28">
        <v>6.3170000000000002</v>
      </c>
      <c r="AY28">
        <v>33.146999999999998</v>
      </c>
      <c r="AZ28">
        <v>0</v>
      </c>
      <c r="BA28">
        <v>89.674000000000007</v>
      </c>
      <c r="BB28">
        <v>3.6999999999999998E-2</v>
      </c>
      <c r="BC28">
        <v>1.2999999999999999E-2</v>
      </c>
      <c r="BD28">
        <v>9809.9719999999998</v>
      </c>
      <c r="BE28">
        <v>962.88599999999997</v>
      </c>
      <c r="BF28">
        <v>5.5E-2</v>
      </c>
      <c r="BG28">
        <v>8.7999999999999995E-2</v>
      </c>
      <c r="BH28">
        <v>17609.824000000001</v>
      </c>
      <c r="BI28">
        <v>-3422.5030000000002</v>
      </c>
      <c r="BJ28">
        <v>34342.83</v>
      </c>
    </row>
    <row r="29" spans="1:62">
      <c r="A29" t="s">
        <v>884</v>
      </c>
      <c r="B29" t="s">
        <v>16</v>
      </c>
      <c r="C29">
        <v>1.28</v>
      </c>
      <c r="D29">
        <v>0.70099999999999996</v>
      </c>
      <c r="E29">
        <v>12.135</v>
      </c>
      <c r="F29">
        <v>5.8000000000000003E-2</v>
      </c>
      <c r="G29">
        <v>1.4E-2</v>
      </c>
      <c r="H29">
        <v>1.7000000000000001E-2</v>
      </c>
      <c r="I29">
        <v>0.28100000000000003</v>
      </c>
      <c r="J29">
        <v>2E-3</v>
      </c>
      <c r="K29">
        <v>6.9889999999999999</v>
      </c>
      <c r="L29">
        <v>1.28</v>
      </c>
      <c r="M29">
        <v>0.49199999999999999</v>
      </c>
      <c r="N29">
        <v>1.03</v>
      </c>
      <c r="O29">
        <v>1.7869999999999999</v>
      </c>
      <c r="P29">
        <v>5.8710000000000004</v>
      </c>
      <c r="Q29">
        <v>0.57299999999999995</v>
      </c>
      <c r="R29">
        <v>3.6989999999999998</v>
      </c>
      <c r="S29">
        <v>2.9279999999999999</v>
      </c>
      <c r="T29">
        <v>83.281999999999996</v>
      </c>
      <c r="U29">
        <v>6.298</v>
      </c>
      <c r="V29">
        <v>66.858999999999995</v>
      </c>
      <c r="W29">
        <v>39.084000000000003</v>
      </c>
      <c r="X29">
        <v>31.962</v>
      </c>
      <c r="Y29">
        <v>77.058000000000007</v>
      </c>
      <c r="Z29">
        <v>540.03599999999994</v>
      </c>
      <c r="AA29">
        <v>452.87599999999998</v>
      </c>
      <c r="AB29">
        <v>1366.2429999999999</v>
      </c>
      <c r="AC29">
        <v>24.07</v>
      </c>
      <c r="AD29">
        <v>5.4109999999999996</v>
      </c>
      <c r="AE29">
        <v>2.09</v>
      </c>
      <c r="AF29">
        <v>33.968000000000004</v>
      </c>
      <c r="AG29">
        <v>89.944000000000003</v>
      </c>
      <c r="AH29">
        <v>43.902000000000001</v>
      </c>
      <c r="AI29">
        <v>58</v>
      </c>
      <c r="AJ29">
        <v>114.553</v>
      </c>
      <c r="AK29">
        <v>23.875</v>
      </c>
      <c r="AL29">
        <v>1.091</v>
      </c>
      <c r="AM29">
        <v>2.431</v>
      </c>
      <c r="AN29">
        <v>0.47499999999999998</v>
      </c>
      <c r="AO29">
        <v>1.3660000000000001</v>
      </c>
      <c r="AP29">
        <v>1.73</v>
      </c>
      <c r="AQ29">
        <v>1.9770000000000001</v>
      </c>
      <c r="AR29">
        <v>1.804</v>
      </c>
      <c r="AS29">
        <v>10.477</v>
      </c>
      <c r="AT29">
        <v>18.454000000000001</v>
      </c>
      <c r="AU29">
        <v>124.652</v>
      </c>
      <c r="AV29">
        <v>3.294</v>
      </c>
      <c r="AW29">
        <v>11.106</v>
      </c>
      <c r="AX29">
        <v>1.954</v>
      </c>
      <c r="AY29">
        <v>43.293999999999997</v>
      </c>
      <c r="AZ29">
        <v>0</v>
      </c>
      <c r="BA29">
        <v>530.476</v>
      </c>
      <c r="BB29">
        <v>0.13100000000000001</v>
      </c>
      <c r="BC29">
        <v>1.133</v>
      </c>
      <c r="BD29">
        <v>7449.7529999999997</v>
      </c>
      <c r="BE29">
        <v>717.851</v>
      </c>
      <c r="BF29">
        <v>0.38400000000000001</v>
      </c>
      <c r="BG29">
        <v>0</v>
      </c>
      <c r="BH29">
        <v>3189.415</v>
      </c>
      <c r="BI29">
        <v>-4743.8</v>
      </c>
      <c r="BJ29">
        <v>10468.096</v>
      </c>
    </row>
    <row r="30" spans="1:62">
      <c r="A30" t="s">
        <v>727</v>
      </c>
      <c r="B30" t="s">
        <v>17</v>
      </c>
      <c r="C30">
        <v>322.99099999999999</v>
      </c>
      <c r="D30">
        <v>24.280999999999999</v>
      </c>
      <c r="E30">
        <v>128.86799999999999</v>
      </c>
      <c r="F30">
        <v>2.8969999999999998</v>
      </c>
      <c r="G30">
        <v>1.7829999999999999</v>
      </c>
      <c r="H30">
        <v>1.3640000000000001</v>
      </c>
      <c r="I30">
        <v>62.29</v>
      </c>
      <c r="J30">
        <v>0.21</v>
      </c>
      <c r="K30">
        <v>747.04399999999998</v>
      </c>
      <c r="L30">
        <v>531.00199999999995</v>
      </c>
      <c r="M30">
        <v>65.111999999999995</v>
      </c>
      <c r="N30">
        <v>252.52500000000001</v>
      </c>
      <c r="O30">
        <v>247.142</v>
      </c>
      <c r="P30">
        <v>903.24400000000003</v>
      </c>
      <c r="Q30">
        <v>126.69199999999999</v>
      </c>
      <c r="R30">
        <v>269.483</v>
      </c>
      <c r="S30">
        <v>341.40300000000002</v>
      </c>
      <c r="T30">
        <v>811.29200000000003</v>
      </c>
      <c r="U30">
        <v>277.54599999999999</v>
      </c>
      <c r="V30">
        <v>538.77300000000002</v>
      </c>
      <c r="W30">
        <v>1220.126</v>
      </c>
      <c r="X30">
        <v>569.51199999999994</v>
      </c>
      <c r="Y30">
        <v>952.89800000000002</v>
      </c>
      <c r="Z30">
        <v>1047.8230000000001</v>
      </c>
      <c r="AA30">
        <v>312.23099999999999</v>
      </c>
      <c r="AB30">
        <v>101.97199999999999</v>
      </c>
      <c r="AC30">
        <v>1717.684</v>
      </c>
      <c r="AD30">
        <v>1052.4880000000001</v>
      </c>
      <c r="AE30">
        <v>227.922</v>
      </c>
      <c r="AF30">
        <v>1516.1420000000001</v>
      </c>
      <c r="AG30">
        <v>1421.5450000000001</v>
      </c>
      <c r="AH30">
        <v>177.863</v>
      </c>
      <c r="AI30">
        <v>366.34199999999998</v>
      </c>
      <c r="AJ30">
        <v>270.23899999999998</v>
      </c>
      <c r="AK30">
        <v>426.38099999999997</v>
      </c>
      <c r="AL30">
        <v>71.433000000000007</v>
      </c>
      <c r="AM30">
        <v>782.505</v>
      </c>
      <c r="AN30">
        <v>145.83600000000001</v>
      </c>
      <c r="AO30">
        <v>283.726</v>
      </c>
      <c r="AP30">
        <v>196.33500000000001</v>
      </c>
      <c r="AQ30">
        <v>388.762</v>
      </c>
      <c r="AR30">
        <v>422.66300000000001</v>
      </c>
      <c r="AS30">
        <v>1097.3430000000001</v>
      </c>
      <c r="AT30">
        <v>500.41300000000001</v>
      </c>
      <c r="AU30">
        <v>661.19299999999998</v>
      </c>
      <c r="AV30">
        <v>1045.92</v>
      </c>
      <c r="AW30">
        <v>2123.0790000000002</v>
      </c>
      <c r="AX30">
        <v>487.17399999999998</v>
      </c>
      <c r="AY30">
        <v>564.87300000000005</v>
      </c>
      <c r="AZ30">
        <v>0</v>
      </c>
      <c r="BA30">
        <v>11707.172</v>
      </c>
      <c r="BB30">
        <v>10.013</v>
      </c>
      <c r="BC30">
        <v>17.312999999999999</v>
      </c>
      <c r="BD30">
        <v>5246.2359999999999</v>
      </c>
      <c r="BE30">
        <v>513.90099999999995</v>
      </c>
      <c r="BF30">
        <v>98.694999999999993</v>
      </c>
      <c r="BG30">
        <v>113.002</v>
      </c>
      <c r="BH30">
        <v>4400.607</v>
      </c>
      <c r="BI30">
        <v>-19181.578000000001</v>
      </c>
      <c r="BJ30">
        <v>28733.728999999999</v>
      </c>
    </row>
    <row r="31" spans="1:62">
      <c r="A31" t="s">
        <v>728</v>
      </c>
      <c r="B31" t="s">
        <v>83</v>
      </c>
      <c r="C31">
        <v>792.06899999999996</v>
      </c>
      <c r="D31">
        <v>24.7</v>
      </c>
      <c r="E31">
        <v>160.70699999999999</v>
      </c>
      <c r="F31">
        <v>12.164999999999999</v>
      </c>
      <c r="G31">
        <v>6.351</v>
      </c>
      <c r="H31">
        <v>5.88</v>
      </c>
      <c r="I31">
        <v>193.75</v>
      </c>
      <c r="J31">
        <v>0.19900000000000001</v>
      </c>
      <c r="K31">
        <v>3570.62</v>
      </c>
      <c r="L31">
        <v>1581.404</v>
      </c>
      <c r="M31">
        <v>200.07499999999999</v>
      </c>
      <c r="N31">
        <v>1492.3630000000001</v>
      </c>
      <c r="O31">
        <v>1714.3889999999999</v>
      </c>
      <c r="P31">
        <v>6312.0469999999996</v>
      </c>
      <c r="Q31">
        <v>306.416</v>
      </c>
      <c r="R31">
        <v>1766.3589999999999</v>
      </c>
      <c r="S31">
        <v>1971.4090000000001</v>
      </c>
      <c r="T31">
        <v>4647.2550000000001</v>
      </c>
      <c r="U31">
        <v>1870.9639999999999</v>
      </c>
      <c r="V31">
        <v>1788.91</v>
      </c>
      <c r="W31">
        <v>2274.3960000000002</v>
      </c>
      <c r="X31">
        <v>1160.7049999999999</v>
      </c>
      <c r="Y31">
        <v>1466.961</v>
      </c>
      <c r="Z31">
        <v>2176.7020000000002</v>
      </c>
      <c r="AA31">
        <v>434.91899999999998</v>
      </c>
      <c r="AB31">
        <v>149.357</v>
      </c>
      <c r="AC31">
        <v>344.51499999999999</v>
      </c>
      <c r="AD31">
        <v>16143.463</v>
      </c>
      <c r="AE31">
        <v>769.23</v>
      </c>
      <c r="AF31">
        <v>1052.7370000000001</v>
      </c>
      <c r="AG31">
        <v>6957.2950000000001</v>
      </c>
      <c r="AH31">
        <v>359.762</v>
      </c>
      <c r="AI31">
        <v>65.177999999999997</v>
      </c>
      <c r="AJ31">
        <v>19.018000000000001</v>
      </c>
      <c r="AK31">
        <v>822.54100000000005</v>
      </c>
      <c r="AL31">
        <v>175.71100000000001</v>
      </c>
      <c r="AM31">
        <v>5507.0619999999999</v>
      </c>
      <c r="AN31">
        <v>395.75</v>
      </c>
      <c r="AO31">
        <v>918.37800000000004</v>
      </c>
      <c r="AP31">
        <v>314.00799999999998</v>
      </c>
      <c r="AQ31">
        <v>924.76199999999994</v>
      </c>
      <c r="AR31">
        <v>2247.1120000000001</v>
      </c>
      <c r="AS31">
        <v>1592.31</v>
      </c>
      <c r="AT31">
        <v>439.66500000000002</v>
      </c>
      <c r="AU31">
        <v>1799.1489999999999</v>
      </c>
      <c r="AV31">
        <v>2711.2159999999999</v>
      </c>
      <c r="AW31">
        <v>2187.1439999999998</v>
      </c>
      <c r="AX31">
        <v>945.43899999999996</v>
      </c>
      <c r="AY31">
        <v>1308.6579999999999</v>
      </c>
      <c r="AZ31">
        <v>0</v>
      </c>
      <c r="BA31">
        <v>22952.295999999998</v>
      </c>
      <c r="BB31">
        <v>6.08</v>
      </c>
      <c r="BC31">
        <v>0.376</v>
      </c>
      <c r="BD31">
        <v>66.950999999999993</v>
      </c>
      <c r="BE31">
        <v>1.052</v>
      </c>
      <c r="BF31">
        <v>5.67</v>
      </c>
      <c r="BG31">
        <v>0.59499999999999997</v>
      </c>
      <c r="BH31">
        <v>13.347</v>
      </c>
      <c r="BI31">
        <v>-330.91899999999998</v>
      </c>
      <c r="BJ31">
        <v>106796.625</v>
      </c>
    </row>
    <row r="32" spans="1:62">
      <c r="A32" t="s">
        <v>729</v>
      </c>
      <c r="B32" t="s">
        <v>85</v>
      </c>
      <c r="C32">
        <v>114.169</v>
      </c>
      <c r="D32">
        <v>1.925</v>
      </c>
      <c r="E32">
        <v>30.673999999999999</v>
      </c>
      <c r="F32">
        <v>0.99199999999999999</v>
      </c>
      <c r="G32">
        <v>0.45300000000000001</v>
      </c>
      <c r="H32">
        <v>0.83</v>
      </c>
      <c r="I32">
        <v>16.143999999999998</v>
      </c>
      <c r="J32">
        <v>7.5999999999999998E-2</v>
      </c>
      <c r="K32">
        <v>555.38900000000001</v>
      </c>
      <c r="L32">
        <v>132.31800000000001</v>
      </c>
      <c r="M32">
        <v>35.213999999999999</v>
      </c>
      <c r="N32">
        <v>662.19500000000005</v>
      </c>
      <c r="O32">
        <v>162.84700000000001</v>
      </c>
      <c r="P32">
        <v>549.24699999999996</v>
      </c>
      <c r="Q32">
        <v>50.499000000000002</v>
      </c>
      <c r="R32">
        <v>167.48</v>
      </c>
      <c r="S32">
        <v>198.07</v>
      </c>
      <c r="T32">
        <v>4371.1840000000002</v>
      </c>
      <c r="U32">
        <v>1951.46</v>
      </c>
      <c r="V32">
        <v>315.02800000000002</v>
      </c>
      <c r="W32">
        <v>210.584</v>
      </c>
      <c r="X32">
        <v>140.99700000000001</v>
      </c>
      <c r="Y32">
        <v>271.76600000000002</v>
      </c>
      <c r="Z32">
        <v>211.447</v>
      </c>
      <c r="AA32">
        <v>71.849000000000004</v>
      </c>
      <c r="AB32">
        <v>35.027999999999999</v>
      </c>
      <c r="AC32">
        <v>45.186</v>
      </c>
      <c r="AD32">
        <v>503.57499999999999</v>
      </c>
      <c r="AE32">
        <v>4002.078</v>
      </c>
      <c r="AF32">
        <v>407.69</v>
      </c>
      <c r="AG32">
        <v>999.59299999999996</v>
      </c>
      <c r="AH32">
        <v>21.741</v>
      </c>
      <c r="AI32">
        <v>26.015999999999998</v>
      </c>
      <c r="AJ32">
        <v>4.1989999999999998</v>
      </c>
      <c r="AK32">
        <v>108.111</v>
      </c>
      <c r="AL32">
        <v>29.72</v>
      </c>
      <c r="AM32">
        <v>854.90899999999999</v>
      </c>
      <c r="AN32">
        <v>32.155999999999999</v>
      </c>
      <c r="AO32">
        <v>29.431000000000001</v>
      </c>
      <c r="AP32">
        <v>28.716999999999999</v>
      </c>
      <c r="AQ32">
        <v>112.31100000000001</v>
      </c>
      <c r="AR32">
        <v>512.69799999999998</v>
      </c>
      <c r="AS32">
        <v>386.589</v>
      </c>
      <c r="AT32">
        <v>106.679</v>
      </c>
      <c r="AU32">
        <v>1302.0609999999999</v>
      </c>
      <c r="AV32">
        <v>571.55399999999997</v>
      </c>
      <c r="AW32">
        <v>727.51700000000005</v>
      </c>
      <c r="AX32">
        <v>129.684</v>
      </c>
      <c r="AY32">
        <v>169.12100000000001</v>
      </c>
      <c r="AZ32">
        <v>0</v>
      </c>
      <c r="BA32">
        <v>3676.2060000000001</v>
      </c>
      <c r="BB32">
        <v>34.441000000000003</v>
      </c>
      <c r="BC32">
        <v>4.1529999999999996</v>
      </c>
      <c r="BD32">
        <v>9.6560000000000006</v>
      </c>
      <c r="BE32">
        <v>0.42699999999999999</v>
      </c>
      <c r="BF32">
        <v>2.0270000000000001</v>
      </c>
      <c r="BG32">
        <v>8.4000000000000005E-2</v>
      </c>
      <c r="BH32">
        <v>14.943</v>
      </c>
      <c r="BI32">
        <v>-91.448999999999998</v>
      </c>
      <c r="BJ32">
        <v>25019.687000000002</v>
      </c>
    </row>
    <row r="33" spans="1:62">
      <c r="A33" t="s">
        <v>730</v>
      </c>
      <c r="B33" t="s">
        <v>18</v>
      </c>
      <c r="C33">
        <v>200.30199999999999</v>
      </c>
      <c r="D33">
        <v>32.673999999999999</v>
      </c>
      <c r="E33">
        <v>45.521999999999998</v>
      </c>
      <c r="F33">
        <v>1.87</v>
      </c>
      <c r="G33">
        <v>0.52900000000000003</v>
      </c>
      <c r="H33">
        <v>0.57399999999999995</v>
      </c>
      <c r="I33">
        <v>18.277999999999999</v>
      </c>
      <c r="J33">
        <v>0.13800000000000001</v>
      </c>
      <c r="K33">
        <v>181.93600000000001</v>
      </c>
      <c r="L33">
        <v>78.748000000000005</v>
      </c>
      <c r="M33">
        <v>17.187999999999999</v>
      </c>
      <c r="N33">
        <v>54.529000000000003</v>
      </c>
      <c r="O33">
        <v>115.03700000000001</v>
      </c>
      <c r="P33">
        <v>234.68899999999999</v>
      </c>
      <c r="Q33">
        <v>23.654</v>
      </c>
      <c r="R33">
        <v>89.516000000000005</v>
      </c>
      <c r="S33">
        <v>127.756</v>
      </c>
      <c r="T33">
        <v>217.029</v>
      </c>
      <c r="U33">
        <v>110.655</v>
      </c>
      <c r="V33">
        <v>270.47800000000001</v>
      </c>
      <c r="W33">
        <v>177.08799999999999</v>
      </c>
      <c r="X33">
        <v>142.667</v>
      </c>
      <c r="Y33">
        <v>205.59899999999999</v>
      </c>
      <c r="Z33">
        <v>213.435</v>
      </c>
      <c r="AA33">
        <v>100.866</v>
      </c>
      <c r="AB33">
        <v>18.757000000000001</v>
      </c>
      <c r="AC33">
        <v>84.974999999999994</v>
      </c>
      <c r="AD33">
        <v>1126.335</v>
      </c>
      <c r="AE33">
        <v>283.28899999999999</v>
      </c>
      <c r="AF33">
        <v>19228.044000000002</v>
      </c>
      <c r="AG33">
        <v>1366.42</v>
      </c>
      <c r="AH33">
        <v>78.253</v>
      </c>
      <c r="AI33">
        <v>55.753999999999998</v>
      </c>
      <c r="AJ33">
        <v>14.021000000000001</v>
      </c>
      <c r="AK33">
        <v>585.46</v>
      </c>
      <c r="AL33">
        <v>48.313000000000002</v>
      </c>
      <c r="AM33">
        <v>589.00099999999998</v>
      </c>
      <c r="AN33">
        <v>85.385000000000005</v>
      </c>
      <c r="AO33">
        <v>350.99700000000001</v>
      </c>
      <c r="AP33">
        <v>68.549000000000007</v>
      </c>
      <c r="AQ33">
        <v>361.70600000000002</v>
      </c>
      <c r="AR33">
        <v>13366.380999999999</v>
      </c>
      <c r="AS33">
        <v>1210.8989999999999</v>
      </c>
      <c r="AT33">
        <v>200.14099999999999</v>
      </c>
      <c r="AU33">
        <v>1908.6420000000001</v>
      </c>
      <c r="AV33">
        <v>870.01199999999994</v>
      </c>
      <c r="AW33">
        <v>584.33500000000004</v>
      </c>
      <c r="AX33">
        <v>172.59100000000001</v>
      </c>
      <c r="AY33">
        <v>202.11500000000001</v>
      </c>
      <c r="AZ33">
        <v>0</v>
      </c>
      <c r="BA33">
        <v>171.07400000000001</v>
      </c>
      <c r="BB33">
        <v>23.741</v>
      </c>
      <c r="BC33">
        <v>2.847</v>
      </c>
      <c r="BD33">
        <v>194821.717</v>
      </c>
      <c r="BE33">
        <v>1.9419999999999999</v>
      </c>
      <c r="BF33">
        <v>34.963999999999999</v>
      </c>
      <c r="BG33">
        <v>3.464</v>
      </c>
      <c r="BH33">
        <v>61.755000000000003</v>
      </c>
      <c r="BI33">
        <v>-507.488</v>
      </c>
      <c r="BJ33">
        <v>240135.149</v>
      </c>
    </row>
    <row r="34" spans="1:62">
      <c r="A34" t="s">
        <v>731</v>
      </c>
      <c r="B34" t="s">
        <v>19</v>
      </c>
      <c r="C34">
        <v>2723.4</v>
      </c>
      <c r="D34">
        <v>99.24</v>
      </c>
      <c r="E34">
        <v>556.92399999999998</v>
      </c>
      <c r="F34">
        <v>10.345000000000001</v>
      </c>
      <c r="G34">
        <v>3.49</v>
      </c>
      <c r="H34">
        <v>5.0759999999999996</v>
      </c>
      <c r="I34">
        <v>138.79</v>
      </c>
      <c r="J34">
        <v>0.5</v>
      </c>
      <c r="K34">
        <v>12408.745999999999</v>
      </c>
      <c r="L34">
        <v>6875.1480000000001</v>
      </c>
      <c r="M34">
        <v>531.51599999999996</v>
      </c>
      <c r="N34">
        <v>2131.9569999999999</v>
      </c>
      <c r="O34">
        <v>5202.7020000000002</v>
      </c>
      <c r="P34">
        <v>16939.902999999998</v>
      </c>
      <c r="Q34">
        <v>2814.9740000000002</v>
      </c>
      <c r="R34">
        <v>5888.3770000000004</v>
      </c>
      <c r="S34">
        <v>2090.0360000000001</v>
      </c>
      <c r="T34">
        <v>5877.1009999999997</v>
      </c>
      <c r="U34">
        <v>1966.377</v>
      </c>
      <c r="V34">
        <v>5164.2929999999997</v>
      </c>
      <c r="W34">
        <v>25489.898000000001</v>
      </c>
      <c r="X34">
        <v>7703.4290000000001</v>
      </c>
      <c r="Y34">
        <v>10177.114</v>
      </c>
      <c r="Z34">
        <v>15604.064</v>
      </c>
      <c r="AA34">
        <v>2280.645</v>
      </c>
      <c r="AB34">
        <v>611.17200000000003</v>
      </c>
      <c r="AC34">
        <v>1872.0530000000001</v>
      </c>
      <c r="AD34">
        <v>3873.5349999999999</v>
      </c>
      <c r="AE34">
        <v>628.76300000000003</v>
      </c>
      <c r="AF34">
        <v>10313.921</v>
      </c>
      <c r="AG34">
        <v>7141.576</v>
      </c>
      <c r="AH34">
        <v>1245.6379999999999</v>
      </c>
      <c r="AI34">
        <v>1552.7380000000001</v>
      </c>
      <c r="AJ34">
        <v>694.18399999999997</v>
      </c>
      <c r="AK34">
        <v>1093.614</v>
      </c>
      <c r="AL34">
        <v>308.81900000000002</v>
      </c>
      <c r="AM34">
        <v>10204.713</v>
      </c>
      <c r="AN34">
        <v>803.14499999999998</v>
      </c>
      <c r="AO34">
        <v>1084.777</v>
      </c>
      <c r="AP34">
        <v>670.62800000000004</v>
      </c>
      <c r="AQ34">
        <v>676.82399999999996</v>
      </c>
      <c r="AR34">
        <v>1142.008</v>
      </c>
      <c r="AS34">
        <v>2594.692</v>
      </c>
      <c r="AT34">
        <v>1674.0930000000001</v>
      </c>
      <c r="AU34">
        <v>1809.27</v>
      </c>
      <c r="AV34">
        <v>1480.77</v>
      </c>
      <c r="AW34">
        <v>7136.6819999999998</v>
      </c>
      <c r="AX34">
        <v>714.56200000000001</v>
      </c>
      <c r="AY34">
        <v>1982.646</v>
      </c>
      <c r="AZ34">
        <v>0</v>
      </c>
      <c r="BA34">
        <v>80272.804000000004</v>
      </c>
      <c r="BB34">
        <v>48.533000000000001</v>
      </c>
      <c r="BC34">
        <v>40.116999999999997</v>
      </c>
      <c r="BD34">
        <v>30931.131000000001</v>
      </c>
      <c r="BE34">
        <v>865.34500000000003</v>
      </c>
      <c r="BF34">
        <v>588.78099999999995</v>
      </c>
      <c r="BG34">
        <v>204.13800000000001</v>
      </c>
      <c r="BH34">
        <v>57473.468000000001</v>
      </c>
      <c r="BI34">
        <v>-74632.05</v>
      </c>
      <c r="BJ34">
        <v>289787.13299999997</v>
      </c>
    </row>
    <row r="35" spans="1:62">
      <c r="A35" t="s">
        <v>732</v>
      </c>
      <c r="B35" t="s">
        <v>84</v>
      </c>
      <c r="C35">
        <v>361.92</v>
      </c>
      <c r="D35">
        <v>66.369</v>
      </c>
      <c r="E35">
        <v>64.119</v>
      </c>
      <c r="F35">
        <v>8.4369999999999994</v>
      </c>
      <c r="G35">
        <v>2.79</v>
      </c>
      <c r="H35">
        <v>2.2629999999999999</v>
      </c>
      <c r="I35">
        <v>133.04</v>
      </c>
      <c r="J35">
        <v>0.307</v>
      </c>
      <c r="K35">
        <v>2224.59</v>
      </c>
      <c r="L35">
        <v>567.68499999999995</v>
      </c>
      <c r="M35">
        <v>178.83099999999999</v>
      </c>
      <c r="N35">
        <v>465.11900000000003</v>
      </c>
      <c r="O35">
        <v>2471.3310000000001</v>
      </c>
      <c r="P35">
        <v>2362.9589999999998</v>
      </c>
      <c r="Q35">
        <v>225.73500000000001</v>
      </c>
      <c r="R35">
        <v>673.02700000000004</v>
      </c>
      <c r="S35">
        <v>910.36900000000003</v>
      </c>
      <c r="T35">
        <v>1622.3219999999999</v>
      </c>
      <c r="U35">
        <v>712.72199999999998</v>
      </c>
      <c r="V35">
        <v>881.14200000000005</v>
      </c>
      <c r="W35">
        <v>2102.9119999999998</v>
      </c>
      <c r="X35">
        <v>968.21799999999996</v>
      </c>
      <c r="Y35">
        <v>1213.3779999999999</v>
      </c>
      <c r="Z35">
        <v>1616.175</v>
      </c>
      <c r="AA35">
        <v>232.44900000000001</v>
      </c>
      <c r="AB35">
        <v>89.283000000000001</v>
      </c>
      <c r="AC35">
        <v>276.15699999999998</v>
      </c>
      <c r="AD35">
        <v>1579.836</v>
      </c>
      <c r="AE35">
        <v>251.011</v>
      </c>
      <c r="AF35">
        <v>1641.376</v>
      </c>
      <c r="AG35">
        <v>4937.4530000000004</v>
      </c>
      <c r="AH35">
        <v>788.404</v>
      </c>
      <c r="AI35">
        <v>265.87200000000001</v>
      </c>
      <c r="AJ35">
        <v>71.173000000000002</v>
      </c>
      <c r="AK35">
        <v>1927.3969999999999</v>
      </c>
      <c r="AL35">
        <v>720.91300000000001</v>
      </c>
      <c r="AM35">
        <v>990.38900000000001</v>
      </c>
      <c r="AN35">
        <v>272.73099999999999</v>
      </c>
      <c r="AO35">
        <v>171.33799999999999</v>
      </c>
      <c r="AP35">
        <v>117.747</v>
      </c>
      <c r="AQ35">
        <v>347.30599999999998</v>
      </c>
      <c r="AR35">
        <v>230.16399999999999</v>
      </c>
      <c r="AS35">
        <v>930.48199999999997</v>
      </c>
      <c r="AT35">
        <v>418.10500000000002</v>
      </c>
      <c r="AU35">
        <v>603.23199999999997</v>
      </c>
      <c r="AV35">
        <v>700.28899999999999</v>
      </c>
      <c r="AW35">
        <v>774.91099999999994</v>
      </c>
      <c r="AX35">
        <v>166.28700000000001</v>
      </c>
      <c r="AY35">
        <v>467.11399999999998</v>
      </c>
      <c r="AZ35">
        <v>0</v>
      </c>
      <c r="BA35">
        <v>13300.478999999999</v>
      </c>
      <c r="BB35">
        <v>12.914</v>
      </c>
      <c r="BC35">
        <v>4.4329999999999998</v>
      </c>
      <c r="BD35">
        <v>2598.3780000000002</v>
      </c>
      <c r="BE35">
        <v>68.945999999999998</v>
      </c>
      <c r="BF35">
        <v>774.32899999999995</v>
      </c>
      <c r="BG35">
        <v>476.33199999999999</v>
      </c>
      <c r="BH35">
        <v>3551.7220000000002</v>
      </c>
      <c r="BI35">
        <v>-17663.085999999999</v>
      </c>
      <c r="BJ35">
        <v>41931.622000000003</v>
      </c>
    </row>
    <row r="36" spans="1:62">
      <c r="A36" t="s">
        <v>733</v>
      </c>
      <c r="B36" t="s">
        <v>20</v>
      </c>
      <c r="C36">
        <v>57.243000000000002</v>
      </c>
      <c r="D36">
        <v>17.376999999999999</v>
      </c>
      <c r="E36">
        <v>42.92</v>
      </c>
      <c r="F36">
        <v>0.63100000000000001</v>
      </c>
      <c r="G36">
        <v>0.495</v>
      </c>
      <c r="H36">
        <v>0.24</v>
      </c>
      <c r="I36">
        <v>14.052</v>
      </c>
      <c r="J36">
        <v>2.4E-2</v>
      </c>
      <c r="K36">
        <v>320.58499999999998</v>
      </c>
      <c r="L36">
        <v>133.44</v>
      </c>
      <c r="M36">
        <v>29.895</v>
      </c>
      <c r="N36">
        <v>75.481999999999999</v>
      </c>
      <c r="O36">
        <v>1068.7929999999999</v>
      </c>
      <c r="P36">
        <v>517.73</v>
      </c>
      <c r="Q36">
        <v>44.408999999999999</v>
      </c>
      <c r="R36">
        <v>153.905</v>
      </c>
      <c r="S36">
        <v>111.758</v>
      </c>
      <c r="T36">
        <v>408.358</v>
      </c>
      <c r="U36">
        <v>198.69800000000001</v>
      </c>
      <c r="V36">
        <v>212.29</v>
      </c>
      <c r="W36">
        <v>954.20899999999995</v>
      </c>
      <c r="X36">
        <v>317.654</v>
      </c>
      <c r="Y36">
        <v>344.666</v>
      </c>
      <c r="Z36">
        <v>368.89</v>
      </c>
      <c r="AA36">
        <v>76.61</v>
      </c>
      <c r="AB36">
        <v>23.125</v>
      </c>
      <c r="AC36">
        <v>61.603000000000002</v>
      </c>
      <c r="AD36">
        <v>459.54899999999998</v>
      </c>
      <c r="AE36">
        <v>17.297999999999998</v>
      </c>
      <c r="AF36">
        <v>389.57799999999997</v>
      </c>
      <c r="AG36">
        <v>657.14099999999996</v>
      </c>
      <c r="AH36">
        <v>54.633000000000003</v>
      </c>
      <c r="AI36">
        <v>3706.8290000000002</v>
      </c>
      <c r="AJ36">
        <v>20.047000000000001</v>
      </c>
      <c r="AK36">
        <v>797.79200000000003</v>
      </c>
      <c r="AL36">
        <v>21.399000000000001</v>
      </c>
      <c r="AM36">
        <v>189.25800000000001</v>
      </c>
      <c r="AN36">
        <v>27.454999999999998</v>
      </c>
      <c r="AO36">
        <v>39.802999999999997</v>
      </c>
      <c r="AP36">
        <v>23</v>
      </c>
      <c r="AQ36">
        <v>21.521000000000001</v>
      </c>
      <c r="AR36">
        <v>35.715000000000003</v>
      </c>
      <c r="AS36">
        <v>118.473</v>
      </c>
      <c r="AT36">
        <v>53.798999999999999</v>
      </c>
      <c r="AU36">
        <v>63.555</v>
      </c>
      <c r="AV36">
        <v>40.875</v>
      </c>
      <c r="AW36">
        <v>111.687</v>
      </c>
      <c r="AX36">
        <v>22.010999999999999</v>
      </c>
      <c r="AY36">
        <v>55.784999999999997</v>
      </c>
      <c r="AZ36">
        <v>0</v>
      </c>
      <c r="BA36">
        <v>937.75900000000001</v>
      </c>
      <c r="BB36">
        <v>1.016</v>
      </c>
      <c r="BC36">
        <v>1.593</v>
      </c>
      <c r="BD36">
        <v>528.55899999999997</v>
      </c>
      <c r="BE36">
        <v>30.422999999999998</v>
      </c>
      <c r="BF36">
        <v>173.62200000000001</v>
      </c>
      <c r="BG36">
        <v>99.92</v>
      </c>
      <c r="BH36">
        <v>29282.955000000002</v>
      </c>
      <c r="BI36">
        <v>-8881.0910000000003</v>
      </c>
      <c r="BJ36">
        <v>34657.044999999998</v>
      </c>
    </row>
    <row r="37" spans="1:62">
      <c r="A37" t="s">
        <v>734</v>
      </c>
      <c r="B37" t="s">
        <v>20</v>
      </c>
      <c r="C37">
        <v>79.366</v>
      </c>
      <c r="D37">
        <v>18.754000000000001</v>
      </c>
      <c r="E37">
        <v>20.393000000000001</v>
      </c>
      <c r="F37">
        <v>0.58299999999999996</v>
      </c>
      <c r="G37">
        <v>1.867</v>
      </c>
      <c r="H37">
        <v>0.27600000000000002</v>
      </c>
      <c r="I37">
        <v>18.634</v>
      </c>
      <c r="J37">
        <v>0.06</v>
      </c>
      <c r="K37">
        <v>432.798</v>
      </c>
      <c r="L37">
        <v>210.67599999999999</v>
      </c>
      <c r="M37">
        <v>33.987000000000002</v>
      </c>
      <c r="N37">
        <v>116.191</v>
      </c>
      <c r="O37">
        <v>449.64299999999997</v>
      </c>
      <c r="P37">
        <v>467.601</v>
      </c>
      <c r="Q37">
        <v>101.548</v>
      </c>
      <c r="R37">
        <v>169.41300000000001</v>
      </c>
      <c r="S37">
        <v>146.76300000000001</v>
      </c>
      <c r="T37">
        <v>177.749</v>
      </c>
      <c r="U37">
        <v>108.51</v>
      </c>
      <c r="V37">
        <v>167.416</v>
      </c>
      <c r="W37">
        <v>811.36099999999999</v>
      </c>
      <c r="X37">
        <v>504.36200000000002</v>
      </c>
      <c r="Y37">
        <v>507.04199999999997</v>
      </c>
      <c r="Z37">
        <v>359.79500000000002</v>
      </c>
      <c r="AA37">
        <v>74.688000000000002</v>
      </c>
      <c r="AB37">
        <v>40.787999999999997</v>
      </c>
      <c r="AC37">
        <v>107.834</v>
      </c>
      <c r="AD37">
        <v>249.834</v>
      </c>
      <c r="AE37">
        <v>56.91</v>
      </c>
      <c r="AF37">
        <v>646.48500000000001</v>
      </c>
      <c r="AG37">
        <v>2042.232</v>
      </c>
      <c r="AH37">
        <v>62.061</v>
      </c>
      <c r="AI37">
        <v>97.361999999999995</v>
      </c>
      <c r="AJ37">
        <v>1204.4349999999999</v>
      </c>
      <c r="AK37">
        <v>1764.93</v>
      </c>
      <c r="AL37">
        <v>647.85900000000004</v>
      </c>
      <c r="AM37">
        <v>444.79500000000002</v>
      </c>
      <c r="AN37">
        <v>198.12700000000001</v>
      </c>
      <c r="AO37">
        <v>207.31899999999999</v>
      </c>
      <c r="AP37">
        <v>283.91500000000002</v>
      </c>
      <c r="AQ37">
        <v>1028.6010000000001</v>
      </c>
      <c r="AR37">
        <v>267.17</v>
      </c>
      <c r="AS37">
        <v>1822.4760000000001</v>
      </c>
      <c r="AT37">
        <v>818.14400000000001</v>
      </c>
      <c r="AU37">
        <v>928.54399999999998</v>
      </c>
      <c r="AV37">
        <v>475.13200000000001</v>
      </c>
      <c r="AW37">
        <v>476.36799999999999</v>
      </c>
      <c r="AX37">
        <v>233.339</v>
      </c>
      <c r="AY37">
        <v>290.86900000000003</v>
      </c>
      <c r="AZ37">
        <v>0</v>
      </c>
      <c r="BA37">
        <v>1913.212</v>
      </c>
      <c r="BB37">
        <v>0.88900000000000001</v>
      </c>
      <c r="BC37">
        <v>1.6919999999999999</v>
      </c>
      <c r="BD37">
        <v>1017.096</v>
      </c>
      <c r="BE37">
        <v>7.67</v>
      </c>
      <c r="BF37">
        <v>514.44200000000001</v>
      </c>
      <c r="BG37">
        <v>376.029</v>
      </c>
      <c r="BH37">
        <v>7362.0129999999999</v>
      </c>
      <c r="BI37">
        <v>-4106.2920000000004</v>
      </c>
      <c r="BJ37">
        <v>26461.751</v>
      </c>
    </row>
    <row r="38" spans="1:62">
      <c r="A38" t="s">
        <v>735</v>
      </c>
      <c r="B38" t="s">
        <v>20</v>
      </c>
      <c r="C38">
        <v>251.10900000000001</v>
      </c>
      <c r="D38">
        <v>42.249000000000002</v>
      </c>
      <c r="E38">
        <v>175.29300000000001</v>
      </c>
      <c r="F38">
        <v>7.1369999999999996</v>
      </c>
      <c r="G38">
        <v>2.0049999999999999</v>
      </c>
      <c r="H38">
        <v>1.855</v>
      </c>
      <c r="I38">
        <v>65.260000000000005</v>
      </c>
      <c r="J38">
        <v>0.32700000000000001</v>
      </c>
      <c r="K38">
        <v>1975.6690000000001</v>
      </c>
      <c r="L38">
        <v>509.036</v>
      </c>
      <c r="M38">
        <v>148.745</v>
      </c>
      <c r="N38">
        <v>440.858</v>
      </c>
      <c r="O38">
        <v>1365.5509999999999</v>
      </c>
      <c r="P38">
        <v>1701.0509999999999</v>
      </c>
      <c r="Q38">
        <v>189.756</v>
      </c>
      <c r="R38">
        <v>454.58800000000002</v>
      </c>
      <c r="S38">
        <v>484.536</v>
      </c>
      <c r="T38">
        <v>830.31200000000001</v>
      </c>
      <c r="U38">
        <v>373.71699999999998</v>
      </c>
      <c r="V38">
        <v>650.66</v>
      </c>
      <c r="W38">
        <v>1266.8140000000001</v>
      </c>
      <c r="X38">
        <v>748.87300000000005</v>
      </c>
      <c r="Y38">
        <v>874.42899999999997</v>
      </c>
      <c r="Z38">
        <v>1881.6279999999999</v>
      </c>
      <c r="AA38">
        <v>196.40899999999999</v>
      </c>
      <c r="AB38">
        <v>83.772999999999996</v>
      </c>
      <c r="AC38">
        <v>222.88900000000001</v>
      </c>
      <c r="AD38">
        <v>774.28200000000004</v>
      </c>
      <c r="AE38">
        <v>248.64099999999999</v>
      </c>
      <c r="AF38">
        <v>1074.848</v>
      </c>
      <c r="AG38">
        <v>10426.879000000001</v>
      </c>
      <c r="AH38">
        <v>1533.8510000000001</v>
      </c>
      <c r="AI38">
        <v>5737.21</v>
      </c>
      <c r="AJ38">
        <v>2042.2840000000001</v>
      </c>
      <c r="AK38">
        <v>12011.382</v>
      </c>
      <c r="AL38">
        <v>614.25199999999995</v>
      </c>
      <c r="AM38">
        <v>752.10900000000004</v>
      </c>
      <c r="AN38">
        <v>178.17400000000001</v>
      </c>
      <c r="AO38">
        <v>288.30799999999999</v>
      </c>
      <c r="AP38">
        <v>174.52199999999999</v>
      </c>
      <c r="AQ38">
        <v>265.505</v>
      </c>
      <c r="AR38">
        <v>175.059</v>
      </c>
      <c r="AS38">
        <v>1112.1310000000001</v>
      </c>
      <c r="AT38">
        <v>459.077</v>
      </c>
      <c r="AU38">
        <v>626.62599999999998</v>
      </c>
      <c r="AV38">
        <v>179.13300000000001</v>
      </c>
      <c r="AW38">
        <v>211.13800000000001</v>
      </c>
      <c r="AX38">
        <v>179.31899999999999</v>
      </c>
      <c r="AY38">
        <v>279.71300000000002</v>
      </c>
      <c r="AZ38">
        <v>0</v>
      </c>
      <c r="BA38">
        <v>3116.23</v>
      </c>
      <c r="BB38">
        <v>19.026</v>
      </c>
      <c r="BC38">
        <v>2.7949999999999999</v>
      </c>
      <c r="BD38">
        <v>814.28599999999994</v>
      </c>
      <c r="BE38">
        <v>21.068000000000001</v>
      </c>
      <c r="BF38">
        <v>44.898000000000003</v>
      </c>
      <c r="BG38">
        <v>5.0880000000000001</v>
      </c>
      <c r="BH38">
        <v>4262.6639999999998</v>
      </c>
      <c r="BI38">
        <v>-10875.896000000001</v>
      </c>
      <c r="BJ38">
        <v>51699.131999999998</v>
      </c>
    </row>
    <row r="39" spans="1:62">
      <c r="A39" t="s">
        <v>736</v>
      </c>
      <c r="B39" t="s">
        <v>20</v>
      </c>
      <c r="C39">
        <v>55.076999999999998</v>
      </c>
      <c r="D39">
        <v>3.403</v>
      </c>
      <c r="E39">
        <v>12.938000000000001</v>
      </c>
      <c r="F39">
        <v>0.56599999999999995</v>
      </c>
      <c r="G39">
        <v>0.186</v>
      </c>
      <c r="H39">
        <v>0.122</v>
      </c>
      <c r="I39">
        <v>5.1360000000000001</v>
      </c>
      <c r="J39">
        <v>3.5999999999999997E-2</v>
      </c>
      <c r="K39">
        <v>118.732</v>
      </c>
      <c r="L39">
        <v>101.873</v>
      </c>
      <c r="M39">
        <v>14.694000000000001</v>
      </c>
      <c r="N39">
        <v>74.111999999999995</v>
      </c>
      <c r="O39">
        <v>19.492999999999999</v>
      </c>
      <c r="P39">
        <v>134.572</v>
      </c>
      <c r="Q39">
        <v>35.884999999999998</v>
      </c>
      <c r="R39">
        <v>57.383000000000003</v>
      </c>
      <c r="S39">
        <v>34.718000000000004</v>
      </c>
      <c r="T39">
        <v>40.795000000000002</v>
      </c>
      <c r="U39">
        <v>21.724</v>
      </c>
      <c r="V39">
        <v>80.81</v>
      </c>
      <c r="W39">
        <v>146.35499999999999</v>
      </c>
      <c r="X39">
        <v>85.632000000000005</v>
      </c>
      <c r="Y39">
        <v>189.63399999999999</v>
      </c>
      <c r="Z39">
        <v>151.00299999999999</v>
      </c>
      <c r="AA39">
        <v>32.673000000000002</v>
      </c>
      <c r="AB39">
        <v>11.565</v>
      </c>
      <c r="AC39">
        <v>39.017000000000003</v>
      </c>
      <c r="AD39">
        <v>221.184</v>
      </c>
      <c r="AE39">
        <v>41.052999999999997</v>
      </c>
      <c r="AF39">
        <v>199.512</v>
      </c>
      <c r="AG39">
        <v>3843.8879999999999</v>
      </c>
      <c r="AH39">
        <v>45.113999999999997</v>
      </c>
      <c r="AI39">
        <v>27.832999999999998</v>
      </c>
      <c r="AJ39">
        <v>15.358000000000001</v>
      </c>
      <c r="AK39">
        <v>387.709</v>
      </c>
      <c r="AL39">
        <v>4587.201</v>
      </c>
      <c r="AM39">
        <v>471.03699999999998</v>
      </c>
      <c r="AN39">
        <v>447.29500000000002</v>
      </c>
      <c r="AO39">
        <v>561.899</v>
      </c>
      <c r="AP39">
        <v>194.02199999999999</v>
      </c>
      <c r="AQ39">
        <v>2028.704</v>
      </c>
      <c r="AR39">
        <v>274.8</v>
      </c>
      <c r="AS39">
        <v>1405.845</v>
      </c>
      <c r="AT39">
        <v>298.69099999999997</v>
      </c>
      <c r="AU39">
        <v>1015.401</v>
      </c>
      <c r="AV39">
        <v>454.38600000000002</v>
      </c>
      <c r="AW39">
        <v>457.214</v>
      </c>
      <c r="AX39">
        <v>176.17099999999999</v>
      </c>
      <c r="AY39">
        <v>512.226</v>
      </c>
      <c r="AZ39">
        <v>0</v>
      </c>
      <c r="BA39">
        <v>281.77499999999998</v>
      </c>
      <c r="BB39">
        <v>4.2000000000000003E-2</v>
      </c>
      <c r="BC39">
        <v>4.8000000000000001E-2</v>
      </c>
      <c r="BD39">
        <v>8.2270000000000003</v>
      </c>
      <c r="BE39">
        <v>5.4089999999999998</v>
      </c>
      <c r="BF39">
        <v>17.725000000000001</v>
      </c>
      <c r="BG39">
        <v>8.1850000000000005</v>
      </c>
      <c r="BH39">
        <v>625.89499999999998</v>
      </c>
      <c r="BI39">
        <v>-1889.9459999999999</v>
      </c>
      <c r="BJ39">
        <v>18192.04</v>
      </c>
    </row>
    <row r="40" spans="1:62">
      <c r="A40" t="s">
        <v>737</v>
      </c>
      <c r="B40" t="s">
        <v>21</v>
      </c>
      <c r="C40">
        <v>257.31099999999998</v>
      </c>
      <c r="D40">
        <v>73.718000000000004</v>
      </c>
      <c r="E40">
        <v>85.341999999999999</v>
      </c>
      <c r="F40">
        <v>3.839</v>
      </c>
      <c r="G40">
        <v>2.9140000000000001</v>
      </c>
      <c r="H40">
        <v>5.2640000000000002</v>
      </c>
      <c r="I40">
        <v>66.313999999999993</v>
      </c>
      <c r="J40">
        <v>0.376</v>
      </c>
      <c r="K40">
        <v>1912.627</v>
      </c>
      <c r="L40">
        <v>1148.2280000000001</v>
      </c>
      <c r="M40">
        <v>152.386</v>
      </c>
      <c r="N40">
        <v>477.41</v>
      </c>
      <c r="O40">
        <v>537.93100000000004</v>
      </c>
      <c r="P40">
        <v>2723.94</v>
      </c>
      <c r="Q40">
        <v>422.23599999999999</v>
      </c>
      <c r="R40">
        <v>1274.155</v>
      </c>
      <c r="S40">
        <v>570.28499999999997</v>
      </c>
      <c r="T40">
        <v>1035.7159999999999</v>
      </c>
      <c r="U40">
        <v>502.03899999999999</v>
      </c>
      <c r="V40">
        <v>1549.567</v>
      </c>
      <c r="W40">
        <v>2546.058</v>
      </c>
      <c r="X40">
        <v>1733.3620000000001</v>
      </c>
      <c r="Y40">
        <v>2044.0050000000001</v>
      </c>
      <c r="Z40">
        <v>1413.3150000000001</v>
      </c>
      <c r="AA40">
        <v>407.49</v>
      </c>
      <c r="AB40">
        <v>175.685</v>
      </c>
      <c r="AC40">
        <v>432.39299999999997</v>
      </c>
      <c r="AD40">
        <v>1727.1120000000001</v>
      </c>
      <c r="AE40">
        <v>574.98400000000004</v>
      </c>
      <c r="AF40">
        <v>4220.84</v>
      </c>
      <c r="AG40">
        <v>11661.384</v>
      </c>
      <c r="AH40">
        <v>859.67399999999998</v>
      </c>
      <c r="AI40">
        <v>1400.15</v>
      </c>
      <c r="AJ40">
        <v>902.15899999999999</v>
      </c>
      <c r="AK40">
        <v>2291.2179999999998</v>
      </c>
      <c r="AL40">
        <v>530.75400000000002</v>
      </c>
      <c r="AM40">
        <v>7445.8019999999997</v>
      </c>
      <c r="AN40">
        <v>1901.48</v>
      </c>
      <c r="AO40">
        <v>1248.2719999999999</v>
      </c>
      <c r="AP40">
        <v>2266.4569999999999</v>
      </c>
      <c r="AQ40">
        <v>6326.7550000000001</v>
      </c>
      <c r="AR40">
        <v>2108.6260000000002</v>
      </c>
      <c r="AS40">
        <v>12764.369000000001</v>
      </c>
      <c r="AT40">
        <v>3266.8470000000002</v>
      </c>
      <c r="AU40">
        <v>6903.5069999999996</v>
      </c>
      <c r="AV40">
        <v>7206.2790000000005</v>
      </c>
      <c r="AW40">
        <v>9755.4249999999993</v>
      </c>
      <c r="AX40">
        <v>3460.0509999999999</v>
      </c>
      <c r="AY40">
        <v>3920.6210000000001</v>
      </c>
      <c r="AZ40">
        <v>0</v>
      </c>
      <c r="BA40">
        <v>28925.111000000001</v>
      </c>
      <c r="BB40">
        <v>1229.6759999999999</v>
      </c>
      <c r="BC40">
        <v>12.872999999999999</v>
      </c>
      <c r="BD40">
        <v>19.315000000000001</v>
      </c>
      <c r="BE40">
        <v>0.40899999999999997</v>
      </c>
      <c r="BF40">
        <v>4310.5010000000002</v>
      </c>
      <c r="BG40">
        <v>2591.6959999999999</v>
      </c>
      <c r="BH40">
        <v>19.417999999999999</v>
      </c>
      <c r="BI40">
        <v>-4441.1750000000002</v>
      </c>
      <c r="BJ40">
        <v>146964.497</v>
      </c>
    </row>
    <row r="41" spans="1:62">
      <c r="A41" t="s">
        <v>738</v>
      </c>
      <c r="B41" t="s">
        <v>22</v>
      </c>
      <c r="C41">
        <v>45.462000000000003</v>
      </c>
      <c r="D41">
        <v>4.5510000000000002</v>
      </c>
      <c r="E41">
        <v>10.864000000000001</v>
      </c>
      <c r="F41">
        <v>0.41299999999999998</v>
      </c>
      <c r="G41">
        <v>0.36</v>
      </c>
      <c r="H41">
        <v>0.37</v>
      </c>
      <c r="I41">
        <v>7.6059999999999999</v>
      </c>
      <c r="J41">
        <v>5.8000000000000003E-2</v>
      </c>
      <c r="K41">
        <v>562.39599999999996</v>
      </c>
      <c r="L41">
        <v>227.18700000000001</v>
      </c>
      <c r="M41">
        <v>33.481999999999999</v>
      </c>
      <c r="N41">
        <v>242.56399999999999</v>
      </c>
      <c r="O41">
        <v>84.921000000000006</v>
      </c>
      <c r="P41">
        <v>616.81799999999998</v>
      </c>
      <c r="Q41">
        <v>117.504</v>
      </c>
      <c r="R41">
        <v>140.24</v>
      </c>
      <c r="S41">
        <v>87.221000000000004</v>
      </c>
      <c r="T41">
        <v>173.916</v>
      </c>
      <c r="U41">
        <v>106.91</v>
      </c>
      <c r="V41">
        <v>198.19399999999999</v>
      </c>
      <c r="W41">
        <v>739.89599999999996</v>
      </c>
      <c r="X41">
        <v>456.39499999999998</v>
      </c>
      <c r="Y41">
        <v>331.65899999999999</v>
      </c>
      <c r="Z41">
        <v>382.21300000000002</v>
      </c>
      <c r="AA41">
        <v>104.544</v>
      </c>
      <c r="AB41">
        <v>56.899000000000001</v>
      </c>
      <c r="AC41">
        <v>124.768</v>
      </c>
      <c r="AD41">
        <v>280.31299999999999</v>
      </c>
      <c r="AE41">
        <v>74.763999999999996</v>
      </c>
      <c r="AF41">
        <v>438.49299999999999</v>
      </c>
      <c r="AG41">
        <v>3010.2289999999998</v>
      </c>
      <c r="AH41">
        <v>64.513999999999996</v>
      </c>
      <c r="AI41">
        <v>100.934</v>
      </c>
      <c r="AJ41">
        <v>44.651000000000003</v>
      </c>
      <c r="AK41">
        <v>252.209</v>
      </c>
      <c r="AL41">
        <v>133.77000000000001</v>
      </c>
      <c r="AM41">
        <v>1226.3679999999999</v>
      </c>
      <c r="AN41">
        <v>10253.609</v>
      </c>
      <c r="AO41">
        <v>1706.837</v>
      </c>
      <c r="AP41">
        <v>1729.8320000000001</v>
      </c>
      <c r="AQ41">
        <v>1394.2639999999999</v>
      </c>
      <c r="AR41">
        <v>596.92899999999997</v>
      </c>
      <c r="AS41">
        <v>5122.607</v>
      </c>
      <c r="AT41">
        <v>600.09799999999996</v>
      </c>
      <c r="AU41">
        <v>1198.5419999999999</v>
      </c>
      <c r="AV41">
        <v>3611.221</v>
      </c>
      <c r="AW41">
        <v>936.94200000000001</v>
      </c>
      <c r="AX41">
        <v>1043.1880000000001</v>
      </c>
      <c r="AY41">
        <v>966.23800000000006</v>
      </c>
      <c r="AZ41">
        <v>0</v>
      </c>
      <c r="BA41">
        <v>7759.2969999999996</v>
      </c>
      <c r="BB41">
        <v>161.67400000000001</v>
      </c>
      <c r="BC41">
        <v>1664.5920000000001</v>
      </c>
      <c r="BD41">
        <v>5415.7510000000002</v>
      </c>
      <c r="BE41">
        <v>5.9169999999999998</v>
      </c>
      <c r="BF41">
        <v>57.381999999999998</v>
      </c>
      <c r="BG41">
        <v>39.729999999999997</v>
      </c>
      <c r="BH41">
        <v>5011.451</v>
      </c>
      <c r="BI41">
        <v>-6290.241</v>
      </c>
      <c r="BJ41">
        <v>53469.514999999999</v>
      </c>
    </row>
    <row r="42" spans="1:62">
      <c r="A42" t="s">
        <v>739</v>
      </c>
      <c r="B42" t="s">
        <v>23</v>
      </c>
      <c r="C42">
        <v>44.116999999999997</v>
      </c>
      <c r="D42">
        <v>7.718</v>
      </c>
      <c r="E42">
        <v>28.867999999999999</v>
      </c>
      <c r="F42">
        <v>1.2190000000000001</v>
      </c>
      <c r="G42">
        <v>0.71399999999999997</v>
      </c>
      <c r="H42">
        <v>0.21099999999999999</v>
      </c>
      <c r="I42">
        <v>11.682</v>
      </c>
      <c r="J42">
        <v>5.3999999999999999E-2</v>
      </c>
      <c r="K42">
        <v>232.46199999999999</v>
      </c>
      <c r="L42">
        <v>168.988</v>
      </c>
      <c r="M42">
        <v>26.533000000000001</v>
      </c>
      <c r="N42">
        <v>95.483999999999995</v>
      </c>
      <c r="O42">
        <v>68.885999999999996</v>
      </c>
      <c r="P42">
        <v>224.02600000000001</v>
      </c>
      <c r="Q42">
        <v>83.552999999999997</v>
      </c>
      <c r="R42">
        <v>109.502</v>
      </c>
      <c r="S42">
        <v>73.02</v>
      </c>
      <c r="T42">
        <v>93.457999999999998</v>
      </c>
      <c r="U42">
        <v>67.540999999999997</v>
      </c>
      <c r="V42">
        <v>194.99299999999999</v>
      </c>
      <c r="W42">
        <v>554.851</v>
      </c>
      <c r="X42">
        <v>243.262</v>
      </c>
      <c r="Y42">
        <v>414.70100000000002</v>
      </c>
      <c r="Z42">
        <v>433.012</v>
      </c>
      <c r="AA42">
        <v>62.189</v>
      </c>
      <c r="AB42">
        <v>25.745000000000001</v>
      </c>
      <c r="AC42">
        <v>89.744</v>
      </c>
      <c r="AD42">
        <v>251.773</v>
      </c>
      <c r="AE42">
        <v>64.507999999999996</v>
      </c>
      <c r="AF42">
        <v>590.31500000000005</v>
      </c>
      <c r="AG42">
        <v>2659.32</v>
      </c>
      <c r="AH42">
        <v>91.704999999999998</v>
      </c>
      <c r="AI42">
        <v>106.58</v>
      </c>
      <c r="AJ42">
        <v>34.139000000000003</v>
      </c>
      <c r="AK42">
        <v>361.13499999999999</v>
      </c>
      <c r="AL42">
        <v>191.34899999999999</v>
      </c>
      <c r="AM42">
        <v>1030.1780000000001</v>
      </c>
      <c r="AN42">
        <v>639.89499999999998</v>
      </c>
      <c r="AO42">
        <v>7887.7219999999998</v>
      </c>
      <c r="AP42">
        <v>831.18799999999999</v>
      </c>
      <c r="AQ42">
        <v>1691.817</v>
      </c>
      <c r="AR42">
        <v>887.34299999999996</v>
      </c>
      <c r="AS42">
        <v>2022.471</v>
      </c>
      <c r="AT42">
        <v>634.327</v>
      </c>
      <c r="AU42">
        <v>1384.4849999999999</v>
      </c>
      <c r="AV42">
        <v>633.86199999999997</v>
      </c>
      <c r="AW42">
        <v>819.75199999999995</v>
      </c>
      <c r="AX42">
        <v>340.37099999999998</v>
      </c>
      <c r="AY42">
        <v>726.05499999999995</v>
      </c>
      <c r="AZ42">
        <v>0</v>
      </c>
      <c r="BA42">
        <v>21087.312999999998</v>
      </c>
      <c r="BB42">
        <v>5.1420000000000003</v>
      </c>
      <c r="BC42">
        <v>1.0289999999999999</v>
      </c>
      <c r="BD42">
        <v>76.503</v>
      </c>
      <c r="BE42">
        <v>4.4489999999999998</v>
      </c>
      <c r="BF42">
        <v>219.76</v>
      </c>
      <c r="BG42">
        <v>153.303</v>
      </c>
      <c r="BH42">
        <v>930.92100000000005</v>
      </c>
      <c r="BI42">
        <v>-2055.105</v>
      </c>
      <c r="BJ42">
        <v>47660.142999999996</v>
      </c>
    </row>
    <row r="43" spans="1:62">
      <c r="A43" t="s">
        <v>740</v>
      </c>
      <c r="B43" t="s">
        <v>24</v>
      </c>
      <c r="C43">
        <v>28.512</v>
      </c>
      <c r="D43">
        <v>4.1260000000000003</v>
      </c>
      <c r="E43">
        <v>12.715999999999999</v>
      </c>
      <c r="F43">
        <v>0.98399999999999999</v>
      </c>
      <c r="G43">
        <v>0.61499999999999999</v>
      </c>
      <c r="H43">
        <v>0.28100000000000003</v>
      </c>
      <c r="I43">
        <v>13.162000000000001</v>
      </c>
      <c r="J43">
        <v>5.1999999999999998E-2</v>
      </c>
      <c r="K43">
        <v>467.93299999999999</v>
      </c>
      <c r="L43">
        <v>185.422</v>
      </c>
      <c r="M43">
        <v>23.837</v>
      </c>
      <c r="N43">
        <v>141.285</v>
      </c>
      <c r="O43">
        <v>111.236</v>
      </c>
      <c r="P43">
        <v>528.64099999999996</v>
      </c>
      <c r="Q43">
        <v>153.44800000000001</v>
      </c>
      <c r="R43">
        <v>153.91</v>
      </c>
      <c r="S43">
        <v>116.483</v>
      </c>
      <c r="T43">
        <v>181.06700000000001</v>
      </c>
      <c r="U43">
        <v>92.326999999999998</v>
      </c>
      <c r="V43">
        <v>255.70400000000001</v>
      </c>
      <c r="W43">
        <v>1047.9469999999999</v>
      </c>
      <c r="X43">
        <v>426.26100000000002</v>
      </c>
      <c r="Y43">
        <v>448.85599999999999</v>
      </c>
      <c r="Z43">
        <v>373.78199999999998</v>
      </c>
      <c r="AA43">
        <v>111.23</v>
      </c>
      <c r="AB43">
        <v>44.22</v>
      </c>
      <c r="AC43">
        <v>107.345</v>
      </c>
      <c r="AD43">
        <v>566.38099999999997</v>
      </c>
      <c r="AE43">
        <v>109.021</v>
      </c>
      <c r="AF43">
        <v>650.16099999999994</v>
      </c>
      <c r="AG43">
        <v>2618.5709999999999</v>
      </c>
      <c r="AH43">
        <v>71.078000000000003</v>
      </c>
      <c r="AI43">
        <v>144.51400000000001</v>
      </c>
      <c r="AJ43">
        <v>61.256</v>
      </c>
      <c r="AK43">
        <v>455.44900000000001</v>
      </c>
      <c r="AL43">
        <v>201.75200000000001</v>
      </c>
      <c r="AM43">
        <v>614.80100000000004</v>
      </c>
      <c r="AN43">
        <v>792.32799999999997</v>
      </c>
      <c r="AO43">
        <v>1465.769</v>
      </c>
      <c r="AP43">
        <v>6203.8069999999998</v>
      </c>
      <c r="AQ43">
        <v>2799.2550000000001</v>
      </c>
      <c r="AR43">
        <v>537.94899999999996</v>
      </c>
      <c r="AS43">
        <v>3669.3130000000001</v>
      </c>
      <c r="AT43">
        <v>785.74300000000005</v>
      </c>
      <c r="AU43">
        <v>1316.2829999999999</v>
      </c>
      <c r="AV43">
        <v>867.96</v>
      </c>
      <c r="AW43">
        <v>697.81100000000004</v>
      </c>
      <c r="AX43">
        <v>311.17899999999997</v>
      </c>
      <c r="AY43">
        <v>462.30599999999998</v>
      </c>
      <c r="AZ43">
        <v>0</v>
      </c>
      <c r="BA43">
        <v>664.83600000000001</v>
      </c>
      <c r="BB43">
        <v>14.117000000000001</v>
      </c>
      <c r="BC43">
        <v>165.35900000000001</v>
      </c>
      <c r="BD43">
        <v>24947.147000000001</v>
      </c>
      <c r="BE43">
        <v>8.5850000000000009</v>
      </c>
      <c r="BF43">
        <v>16.859000000000002</v>
      </c>
      <c r="BG43">
        <v>1.518</v>
      </c>
      <c r="BH43">
        <v>12232.379000000001</v>
      </c>
      <c r="BI43">
        <v>-14298.308999999999</v>
      </c>
      <c r="BJ43">
        <v>54186.557000000001</v>
      </c>
    </row>
    <row r="44" spans="1:62">
      <c r="A44" t="s">
        <v>741</v>
      </c>
      <c r="B44" t="s">
        <v>25</v>
      </c>
      <c r="C44">
        <v>626.6</v>
      </c>
      <c r="D44">
        <v>41.457000000000001</v>
      </c>
      <c r="E44">
        <v>156.37200000000001</v>
      </c>
      <c r="F44">
        <v>4.149</v>
      </c>
      <c r="G44">
        <v>4.2889999999999997</v>
      </c>
      <c r="H44">
        <v>2.367</v>
      </c>
      <c r="I44">
        <v>52.847999999999999</v>
      </c>
      <c r="J44">
        <v>0.51700000000000002</v>
      </c>
      <c r="K44">
        <v>2140.9470000000001</v>
      </c>
      <c r="L44">
        <v>791.40599999999995</v>
      </c>
      <c r="M44">
        <v>115.74</v>
      </c>
      <c r="N44">
        <v>567.16200000000003</v>
      </c>
      <c r="O44">
        <v>836.82</v>
      </c>
      <c r="P44">
        <v>2082.5160000000001</v>
      </c>
      <c r="Q44">
        <v>328.315</v>
      </c>
      <c r="R44">
        <v>752.37800000000004</v>
      </c>
      <c r="S44">
        <v>532.86199999999997</v>
      </c>
      <c r="T44">
        <v>923.46100000000001</v>
      </c>
      <c r="U44">
        <v>586.26599999999996</v>
      </c>
      <c r="V44">
        <v>993.95299999999997</v>
      </c>
      <c r="W44">
        <v>2055.8339999999998</v>
      </c>
      <c r="X44">
        <v>1321.663</v>
      </c>
      <c r="Y44">
        <v>1505.6220000000001</v>
      </c>
      <c r="Z44">
        <v>1392.4780000000001</v>
      </c>
      <c r="AA44">
        <v>372.87599999999998</v>
      </c>
      <c r="AB44">
        <v>129.63900000000001</v>
      </c>
      <c r="AC44">
        <v>380.90100000000001</v>
      </c>
      <c r="AD44">
        <v>1993.184</v>
      </c>
      <c r="AE44">
        <v>341.76799999999997</v>
      </c>
      <c r="AF44">
        <v>2579.5479999999998</v>
      </c>
      <c r="AG44">
        <v>8124.0219999999999</v>
      </c>
      <c r="AH44">
        <v>388.53199999999998</v>
      </c>
      <c r="AI44">
        <v>572.99599999999998</v>
      </c>
      <c r="AJ44">
        <v>238.71199999999999</v>
      </c>
      <c r="AK44">
        <v>1132.6959999999999</v>
      </c>
      <c r="AL44">
        <v>246.80699999999999</v>
      </c>
      <c r="AM44">
        <v>2055.3449999999998</v>
      </c>
      <c r="AN44">
        <v>527.79499999999996</v>
      </c>
      <c r="AO44">
        <v>947.44600000000003</v>
      </c>
      <c r="AP44">
        <v>715.32299999999998</v>
      </c>
      <c r="AQ44">
        <v>29034.587</v>
      </c>
      <c r="AR44">
        <v>22496.481</v>
      </c>
      <c r="AS44">
        <v>5101.1540000000005</v>
      </c>
      <c r="AT44">
        <v>1502.1769999999999</v>
      </c>
      <c r="AU44">
        <v>2007.8440000000001</v>
      </c>
      <c r="AV44">
        <v>1047.0719999999999</v>
      </c>
      <c r="AW44">
        <v>993.21900000000005</v>
      </c>
      <c r="AX44">
        <v>683.85900000000004</v>
      </c>
      <c r="AY44">
        <v>1112.5820000000001</v>
      </c>
      <c r="AZ44">
        <v>0</v>
      </c>
      <c r="BA44">
        <v>66635.205000000002</v>
      </c>
      <c r="BB44">
        <v>194.81100000000001</v>
      </c>
      <c r="BC44">
        <v>1.4630000000000001</v>
      </c>
      <c r="BD44">
        <v>175.03800000000001</v>
      </c>
      <c r="BE44">
        <v>29.646000000000001</v>
      </c>
      <c r="BF44">
        <v>211.24700000000001</v>
      </c>
      <c r="BG44">
        <v>132.36099999999999</v>
      </c>
      <c r="BH44">
        <v>6583.8469999999998</v>
      </c>
      <c r="BI44">
        <v>-5849.8879999999999</v>
      </c>
      <c r="BJ44">
        <v>170656.31899999999</v>
      </c>
    </row>
    <row r="45" spans="1:62">
      <c r="A45" t="s">
        <v>742</v>
      </c>
      <c r="B45" t="s">
        <v>26</v>
      </c>
      <c r="C45">
        <v>34.784999999999997</v>
      </c>
      <c r="D45">
        <v>7.508</v>
      </c>
      <c r="E45">
        <v>13.497999999999999</v>
      </c>
      <c r="F45">
        <v>0.83299999999999996</v>
      </c>
      <c r="G45">
        <v>0.64400000000000002</v>
      </c>
      <c r="H45">
        <v>0.32800000000000001</v>
      </c>
      <c r="I45">
        <v>13.912000000000001</v>
      </c>
      <c r="J45">
        <v>6.4000000000000001E-2</v>
      </c>
      <c r="K45">
        <v>461.13099999999997</v>
      </c>
      <c r="L45">
        <v>291.11500000000001</v>
      </c>
      <c r="M45">
        <v>28.646000000000001</v>
      </c>
      <c r="N45">
        <v>128.25800000000001</v>
      </c>
      <c r="O45">
        <v>136.34399999999999</v>
      </c>
      <c r="P45">
        <v>334.84100000000001</v>
      </c>
      <c r="Q45">
        <v>73.070999999999998</v>
      </c>
      <c r="R45">
        <v>168.79499999999999</v>
      </c>
      <c r="S45">
        <v>107.42700000000001</v>
      </c>
      <c r="T45">
        <v>161.447</v>
      </c>
      <c r="U45">
        <v>98.543000000000006</v>
      </c>
      <c r="V45">
        <v>332.93099999999998</v>
      </c>
      <c r="W45">
        <v>553.12099999999998</v>
      </c>
      <c r="X45">
        <v>292.01299999999998</v>
      </c>
      <c r="Y45">
        <v>346.65199999999999</v>
      </c>
      <c r="Z45">
        <v>398.30900000000003</v>
      </c>
      <c r="AA45">
        <v>158.53800000000001</v>
      </c>
      <c r="AB45">
        <v>30.324000000000002</v>
      </c>
      <c r="AC45">
        <v>140.48500000000001</v>
      </c>
      <c r="AD45">
        <v>275.72199999999998</v>
      </c>
      <c r="AE45">
        <v>80.033000000000001</v>
      </c>
      <c r="AF45">
        <v>927.75099999999998</v>
      </c>
      <c r="AG45">
        <v>8164.6459999999997</v>
      </c>
      <c r="AH45">
        <v>108.499</v>
      </c>
      <c r="AI45">
        <v>142.37299999999999</v>
      </c>
      <c r="AJ45">
        <v>49.334000000000003</v>
      </c>
      <c r="AK45">
        <v>806.66399999999999</v>
      </c>
      <c r="AL45">
        <v>159.518</v>
      </c>
      <c r="AM45">
        <v>3976.3609999999999</v>
      </c>
      <c r="AN45">
        <v>438.34699999999998</v>
      </c>
      <c r="AO45">
        <v>650.83699999999999</v>
      </c>
      <c r="AP45">
        <v>623.56299999999999</v>
      </c>
      <c r="AQ45">
        <v>1443.136</v>
      </c>
      <c r="AR45">
        <v>2979.4470000000001</v>
      </c>
      <c r="AS45">
        <v>2575.971</v>
      </c>
      <c r="AT45">
        <v>702.06</v>
      </c>
      <c r="AU45">
        <v>837.67399999999998</v>
      </c>
      <c r="AV45">
        <v>1016.169</v>
      </c>
      <c r="AW45">
        <v>1088.924</v>
      </c>
      <c r="AX45">
        <v>587</v>
      </c>
      <c r="AY45">
        <v>924.47799999999995</v>
      </c>
      <c r="AZ45">
        <v>0</v>
      </c>
      <c r="BA45">
        <v>149546.59</v>
      </c>
      <c r="BB45">
        <v>402.899</v>
      </c>
      <c r="BC45">
        <v>102.43600000000001</v>
      </c>
      <c r="BD45">
        <v>21057.155999999999</v>
      </c>
      <c r="BE45">
        <v>0.53</v>
      </c>
      <c r="BF45">
        <v>918.54700000000003</v>
      </c>
      <c r="BG45">
        <v>324.79700000000003</v>
      </c>
      <c r="BH45">
        <v>340.45100000000002</v>
      </c>
      <c r="BI45">
        <v>-4270.1400000000003</v>
      </c>
      <c r="BJ45">
        <v>201295.33499999999</v>
      </c>
    </row>
    <row r="46" spans="1:62">
      <c r="A46" t="s">
        <v>743</v>
      </c>
      <c r="B46" t="s">
        <v>27</v>
      </c>
      <c r="C46">
        <v>458.29199999999997</v>
      </c>
      <c r="D46">
        <v>21.431999999999999</v>
      </c>
      <c r="E46">
        <v>87.606999999999999</v>
      </c>
      <c r="F46">
        <v>7.4969999999999999</v>
      </c>
      <c r="G46">
        <v>5.7640000000000002</v>
      </c>
      <c r="H46">
        <v>2.9129999999999998</v>
      </c>
      <c r="I46">
        <v>103.745</v>
      </c>
      <c r="J46">
        <v>1.5369999999999999</v>
      </c>
      <c r="K46">
        <v>2957.1790000000001</v>
      </c>
      <c r="L46">
        <v>1065.06</v>
      </c>
      <c r="M46">
        <v>113.288</v>
      </c>
      <c r="N46">
        <v>606.20100000000002</v>
      </c>
      <c r="O46">
        <v>814.245</v>
      </c>
      <c r="P46">
        <v>3051.56</v>
      </c>
      <c r="Q46">
        <v>714.50900000000001</v>
      </c>
      <c r="R46">
        <v>1218.2339999999999</v>
      </c>
      <c r="S46">
        <v>768.68299999999999</v>
      </c>
      <c r="T46">
        <v>1221.9860000000001</v>
      </c>
      <c r="U46">
        <v>527.45600000000002</v>
      </c>
      <c r="V46">
        <v>1662.98</v>
      </c>
      <c r="W46">
        <v>6075.0309999999999</v>
      </c>
      <c r="X46">
        <v>1883.365</v>
      </c>
      <c r="Y46">
        <v>2453.806</v>
      </c>
      <c r="Z46">
        <v>4129.2879999999996</v>
      </c>
      <c r="AA46">
        <v>898.52200000000005</v>
      </c>
      <c r="AB46">
        <v>301.74</v>
      </c>
      <c r="AC46">
        <v>511.25700000000001</v>
      </c>
      <c r="AD46">
        <v>2738.7689999999998</v>
      </c>
      <c r="AE46">
        <v>508.28500000000003</v>
      </c>
      <c r="AF46">
        <v>9983.5789999999997</v>
      </c>
      <c r="AG46">
        <v>11712.624</v>
      </c>
      <c r="AH46">
        <v>275.24400000000003</v>
      </c>
      <c r="AI46">
        <v>502.32</v>
      </c>
      <c r="AJ46">
        <v>164.64</v>
      </c>
      <c r="AK46">
        <v>1813.6880000000001</v>
      </c>
      <c r="AL46">
        <v>231.274</v>
      </c>
      <c r="AM46">
        <v>3685.7</v>
      </c>
      <c r="AN46">
        <v>1704.7840000000001</v>
      </c>
      <c r="AO46">
        <v>2304.1280000000002</v>
      </c>
      <c r="AP46">
        <v>2144.6480000000001</v>
      </c>
      <c r="AQ46">
        <v>5985.1369999999997</v>
      </c>
      <c r="AR46">
        <v>5181.6679999999997</v>
      </c>
      <c r="AS46">
        <v>29899.081999999999</v>
      </c>
      <c r="AT46">
        <v>2523.8919999999998</v>
      </c>
      <c r="AU46">
        <v>4529.5039999999999</v>
      </c>
      <c r="AV46">
        <v>2301.9769999999999</v>
      </c>
      <c r="AW46">
        <v>2521.8270000000002</v>
      </c>
      <c r="AX46">
        <v>1216.722</v>
      </c>
      <c r="AY46">
        <v>1955.0409999999999</v>
      </c>
      <c r="AZ46">
        <v>0</v>
      </c>
      <c r="BA46">
        <v>5203.3739999999998</v>
      </c>
      <c r="BB46">
        <v>332.54500000000002</v>
      </c>
      <c r="BC46">
        <v>1550.46</v>
      </c>
      <c r="BD46">
        <v>66551.898000000001</v>
      </c>
      <c r="BE46">
        <v>41.195999999999998</v>
      </c>
      <c r="BF46">
        <v>97.590999999999994</v>
      </c>
      <c r="BG46">
        <v>66.522000000000006</v>
      </c>
      <c r="BH46">
        <v>25574.991999999998</v>
      </c>
      <c r="BI46">
        <v>-22730.969000000001</v>
      </c>
      <c r="BJ46">
        <v>202235.32199999999</v>
      </c>
    </row>
    <row r="47" spans="1:62">
      <c r="A47" t="s">
        <v>744</v>
      </c>
      <c r="B47" t="s">
        <v>27</v>
      </c>
      <c r="C47">
        <v>285.80500000000001</v>
      </c>
      <c r="D47">
        <v>33.843000000000004</v>
      </c>
      <c r="E47">
        <v>78.488</v>
      </c>
      <c r="F47">
        <v>5.3579999999999997</v>
      </c>
      <c r="G47">
        <v>5.3040000000000003</v>
      </c>
      <c r="H47">
        <v>2.871</v>
      </c>
      <c r="I47">
        <v>98.475999999999999</v>
      </c>
      <c r="J47">
        <v>0.66300000000000003</v>
      </c>
      <c r="K47">
        <v>1822.0239999999999</v>
      </c>
      <c r="L47">
        <v>596.41999999999996</v>
      </c>
      <c r="M47">
        <v>96.945999999999998</v>
      </c>
      <c r="N47">
        <v>475.99900000000002</v>
      </c>
      <c r="O47">
        <v>411.226</v>
      </c>
      <c r="P47">
        <v>1621.4259999999999</v>
      </c>
      <c r="Q47">
        <v>412.76900000000001</v>
      </c>
      <c r="R47">
        <v>715.66899999999998</v>
      </c>
      <c r="S47">
        <v>533.08299999999997</v>
      </c>
      <c r="T47">
        <v>595.976</v>
      </c>
      <c r="U47">
        <v>318.24799999999999</v>
      </c>
      <c r="V47">
        <v>987.73800000000006</v>
      </c>
      <c r="W47">
        <v>2083.087</v>
      </c>
      <c r="X47">
        <v>1210.384</v>
      </c>
      <c r="Y47">
        <v>1708.694</v>
      </c>
      <c r="Z47">
        <v>1960.3040000000001</v>
      </c>
      <c r="AA47">
        <v>475.31400000000002</v>
      </c>
      <c r="AB47">
        <v>173.81800000000001</v>
      </c>
      <c r="AC47">
        <v>367.31599999999997</v>
      </c>
      <c r="AD47">
        <v>1570.2539999999999</v>
      </c>
      <c r="AE47">
        <v>587.31399999999996</v>
      </c>
      <c r="AF47">
        <v>3559.9659999999999</v>
      </c>
      <c r="AG47">
        <v>8033.2049999999999</v>
      </c>
      <c r="AH47">
        <v>406.66500000000002</v>
      </c>
      <c r="AI47">
        <v>1000.492</v>
      </c>
      <c r="AJ47">
        <v>381.78</v>
      </c>
      <c r="AK47">
        <v>2246.4050000000002</v>
      </c>
      <c r="AL47">
        <v>504.73</v>
      </c>
      <c r="AM47">
        <v>3117.5940000000001</v>
      </c>
      <c r="AN47">
        <v>1360.3030000000001</v>
      </c>
      <c r="AO47">
        <v>1947.569</v>
      </c>
      <c r="AP47">
        <v>1844.7090000000001</v>
      </c>
      <c r="AQ47">
        <v>3478.2240000000002</v>
      </c>
      <c r="AR47">
        <v>3578.4569999999999</v>
      </c>
      <c r="AS47">
        <v>7502.5140000000001</v>
      </c>
      <c r="AT47">
        <v>4032.5729999999999</v>
      </c>
      <c r="AU47">
        <v>3176.2939999999999</v>
      </c>
      <c r="AV47">
        <v>2996.1579999999999</v>
      </c>
      <c r="AW47">
        <v>2327.9409999999998</v>
      </c>
      <c r="AX47">
        <v>1384.3389999999999</v>
      </c>
      <c r="AY47">
        <v>1430.6110000000001</v>
      </c>
      <c r="AZ47">
        <v>0</v>
      </c>
      <c r="BA47">
        <v>10370.269</v>
      </c>
      <c r="BB47">
        <v>63.012999999999998</v>
      </c>
      <c r="BC47">
        <v>34.793999999999997</v>
      </c>
      <c r="BD47">
        <v>159.203</v>
      </c>
      <c r="BE47">
        <v>27.367000000000001</v>
      </c>
      <c r="BF47">
        <v>174.85300000000001</v>
      </c>
      <c r="BG47">
        <v>96.757999999999996</v>
      </c>
      <c r="BH47">
        <v>15583.723</v>
      </c>
      <c r="BI47">
        <v>-17674.398000000001</v>
      </c>
      <c r="BJ47">
        <v>82380.926999999996</v>
      </c>
    </row>
    <row r="48" spans="1:62">
      <c r="A48" t="s">
        <v>745</v>
      </c>
      <c r="B48" t="s">
        <v>28</v>
      </c>
      <c r="C48">
        <v>20.539000000000001</v>
      </c>
      <c r="D48">
        <v>1.9490000000000001</v>
      </c>
      <c r="E48">
        <v>4.0949999999999998</v>
      </c>
      <c r="F48">
        <v>0.18099999999999999</v>
      </c>
      <c r="G48">
        <v>5.3999999999999999E-2</v>
      </c>
      <c r="H48">
        <v>7.1999999999999995E-2</v>
      </c>
      <c r="I48">
        <v>1.97</v>
      </c>
      <c r="J48">
        <v>1.4999999999999999E-2</v>
      </c>
      <c r="K48">
        <v>90.137</v>
      </c>
      <c r="L48">
        <v>30.54</v>
      </c>
      <c r="M48">
        <v>7.03</v>
      </c>
      <c r="N48">
        <v>27.481999999999999</v>
      </c>
      <c r="O48">
        <v>17.581</v>
      </c>
      <c r="P48">
        <v>70.540999999999997</v>
      </c>
      <c r="Q48">
        <v>17.821000000000002</v>
      </c>
      <c r="R48">
        <v>27.033999999999999</v>
      </c>
      <c r="S48">
        <v>16.640999999999998</v>
      </c>
      <c r="T48">
        <v>82.144000000000005</v>
      </c>
      <c r="U48">
        <v>46.91</v>
      </c>
      <c r="V48">
        <v>51.948</v>
      </c>
      <c r="W48">
        <v>55.201999999999998</v>
      </c>
      <c r="X48">
        <v>45.079000000000001</v>
      </c>
      <c r="Y48">
        <v>62.063000000000002</v>
      </c>
      <c r="Z48">
        <v>76.718999999999994</v>
      </c>
      <c r="AA48">
        <v>17.553000000000001</v>
      </c>
      <c r="AB48">
        <v>5.9880000000000004</v>
      </c>
      <c r="AC48">
        <v>14.263999999999999</v>
      </c>
      <c r="AD48">
        <v>88.046999999999997</v>
      </c>
      <c r="AE48">
        <v>72.185000000000002</v>
      </c>
      <c r="AF48">
        <v>159.999</v>
      </c>
      <c r="AG48">
        <v>309.07499999999999</v>
      </c>
      <c r="AH48">
        <v>25.373000000000001</v>
      </c>
      <c r="AI48">
        <v>24.222000000000001</v>
      </c>
      <c r="AJ48">
        <v>6.3540000000000001</v>
      </c>
      <c r="AK48">
        <v>56.158999999999999</v>
      </c>
      <c r="AL48">
        <v>12.19</v>
      </c>
      <c r="AM48">
        <v>130.38</v>
      </c>
      <c r="AN48">
        <v>28.31</v>
      </c>
      <c r="AO48">
        <v>51.597000000000001</v>
      </c>
      <c r="AP48">
        <v>37.454000000000001</v>
      </c>
      <c r="AQ48">
        <v>148.291</v>
      </c>
      <c r="AR48">
        <v>127.185</v>
      </c>
      <c r="AS48">
        <v>204.14400000000001</v>
      </c>
      <c r="AT48">
        <v>48.93</v>
      </c>
      <c r="AU48">
        <v>270.12099999999998</v>
      </c>
      <c r="AV48">
        <v>82.144000000000005</v>
      </c>
      <c r="AW48">
        <v>94.552999999999997</v>
      </c>
      <c r="AX48">
        <v>47.098999999999997</v>
      </c>
      <c r="AY48">
        <v>79.718999999999994</v>
      </c>
      <c r="AZ48">
        <v>0</v>
      </c>
      <c r="BA48">
        <v>3481.5529999999999</v>
      </c>
      <c r="BB48">
        <v>156.4</v>
      </c>
      <c r="BC48">
        <v>151761.79999999999</v>
      </c>
      <c r="BD48">
        <v>122.529</v>
      </c>
      <c r="BE48">
        <v>2.3380000000000001</v>
      </c>
      <c r="BF48">
        <v>34.070999999999998</v>
      </c>
      <c r="BG48">
        <v>4.3330000000000002</v>
      </c>
      <c r="BH48">
        <v>43.546999999999997</v>
      </c>
      <c r="BI48">
        <v>-364.78800000000001</v>
      </c>
      <c r="BJ48">
        <v>158136.86300000001</v>
      </c>
    </row>
    <row r="49" spans="1:62">
      <c r="A49" t="s">
        <v>746</v>
      </c>
      <c r="B49" t="s">
        <v>29</v>
      </c>
      <c r="C49">
        <v>13.146000000000001</v>
      </c>
      <c r="D49">
        <v>3.2549999999999999</v>
      </c>
      <c r="E49">
        <v>4.3019999999999996</v>
      </c>
      <c r="F49">
        <v>0.16700000000000001</v>
      </c>
      <c r="G49">
        <v>0.13600000000000001</v>
      </c>
      <c r="H49">
        <v>0.217</v>
      </c>
      <c r="I49">
        <v>3.24</v>
      </c>
      <c r="J49">
        <v>1.7999999999999999E-2</v>
      </c>
      <c r="K49">
        <v>89.988</v>
      </c>
      <c r="L49">
        <v>49.936</v>
      </c>
      <c r="M49">
        <v>6.67</v>
      </c>
      <c r="N49">
        <v>22.584</v>
      </c>
      <c r="O49">
        <v>29.088999999999999</v>
      </c>
      <c r="P49">
        <v>122.325</v>
      </c>
      <c r="Q49">
        <v>23.059000000000001</v>
      </c>
      <c r="R49">
        <v>54.771000000000001</v>
      </c>
      <c r="S49">
        <v>26.148</v>
      </c>
      <c r="T49">
        <v>49.777000000000001</v>
      </c>
      <c r="U49">
        <v>25.873999999999999</v>
      </c>
      <c r="V49">
        <v>69.153000000000006</v>
      </c>
      <c r="W49">
        <v>130.78700000000001</v>
      </c>
      <c r="X49">
        <v>84.337999999999994</v>
      </c>
      <c r="Y49">
        <v>97.254000000000005</v>
      </c>
      <c r="Z49">
        <v>72.436000000000007</v>
      </c>
      <c r="AA49">
        <v>22.548999999999999</v>
      </c>
      <c r="AB49">
        <v>9.548</v>
      </c>
      <c r="AC49">
        <v>20.515000000000001</v>
      </c>
      <c r="AD49">
        <v>82.197000000000003</v>
      </c>
      <c r="AE49">
        <v>26.172000000000001</v>
      </c>
      <c r="AF49">
        <v>181.19800000000001</v>
      </c>
      <c r="AG49">
        <v>502.64600000000002</v>
      </c>
      <c r="AH49">
        <v>36.055</v>
      </c>
      <c r="AI49">
        <v>62.173000000000002</v>
      </c>
      <c r="AJ49">
        <v>38.627000000000002</v>
      </c>
      <c r="AK49">
        <v>104.804</v>
      </c>
      <c r="AL49">
        <v>23.094999999999999</v>
      </c>
      <c r="AM49">
        <v>303.685</v>
      </c>
      <c r="AN49">
        <v>93.224000000000004</v>
      </c>
      <c r="AO49">
        <v>82.453999999999994</v>
      </c>
      <c r="AP49">
        <v>126.58499999999999</v>
      </c>
      <c r="AQ49">
        <v>311.03300000000002</v>
      </c>
      <c r="AR49">
        <v>97.376999999999995</v>
      </c>
      <c r="AS49">
        <v>647.18100000000004</v>
      </c>
      <c r="AT49">
        <v>154.797</v>
      </c>
      <c r="AU49">
        <v>380.84899999999999</v>
      </c>
      <c r="AV49">
        <v>729.25800000000004</v>
      </c>
      <c r="AW49">
        <v>419.13299999999998</v>
      </c>
      <c r="AX49">
        <v>148.422</v>
      </c>
      <c r="AY49">
        <v>168.839</v>
      </c>
      <c r="AZ49">
        <v>0</v>
      </c>
      <c r="BA49">
        <v>42865.534</v>
      </c>
      <c r="BB49">
        <v>4255.4030000000002</v>
      </c>
      <c r="BC49">
        <v>62981.034</v>
      </c>
      <c r="BD49">
        <v>482.01299999999998</v>
      </c>
      <c r="BE49">
        <v>0.33</v>
      </c>
      <c r="BF49">
        <v>588.851</v>
      </c>
      <c r="BG49">
        <v>191.393</v>
      </c>
      <c r="BH49">
        <v>10.635999999999999</v>
      </c>
      <c r="BI49">
        <v>-1246.0139999999999</v>
      </c>
      <c r="BJ49">
        <v>115880.268</v>
      </c>
    </row>
    <row r="50" spans="1:62">
      <c r="A50" t="s">
        <v>747</v>
      </c>
      <c r="B50" t="s">
        <v>30</v>
      </c>
      <c r="C50">
        <v>4.7560000000000002</v>
      </c>
      <c r="D50">
        <v>0.86199999999999999</v>
      </c>
      <c r="E50">
        <v>2.4329999999999998</v>
      </c>
      <c r="F50">
        <v>0.13600000000000001</v>
      </c>
      <c r="G50">
        <v>2.8000000000000001E-2</v>
      </c>
      <c r="H50">
        <v>3.3000000000000002E-2</v>
      </c>
      <c r="I50">
        <v>0.38800000000000001</v>
      </c>
      <c r="J50">
        <v>3.0000000000000001E-3</v>
      </c>
      <c r="K50">
        <v>30.791</v>
      </c>
      <c r="L50">
        <v>10.701000000000001</v>
      </c>
      <c r="M50">
        <v>1.216</v>
      </c>
      <c r="N50">
        <v>6.6310000000000002</v>
      </c>
      <c r="O50">
        <v>6.2910000000000004</v>
      </c>
      <c r="P50">
        <v>28.422999999999998</v>
      </c>
      <c r="Q50">
        <v>8.66</v>
      </c>
      <c r="R50">
        <v>15.669</v>
      </c>
      <c r="S50">
        <v>11.597</v>
      </c>
      <c r="T50">
        <v>9.0990000000000002</v>
      </c>
      <c r="U50">
        <v>6.26</v>
      </c>
      <c r="V50">
        <v>24.917000000000002</v>
      </c>
      <c r="W50">
        <v>68.179000000000002</v>
      </c>
      <c r="X50">
        <v>24.064</v>
      </c>
      <c r="Y50">
        <v>25.222999999999999</v>
      </c>
      <c r="Z50">
        <v>25.478000000000002</v>
      </c>
      <c r="AA50">
        <v>9.0879999999999992</v>
      </c>
      <c r="AB50">
        <v>1.8660000000000001</v>
      </c>
      <c r="AC50">
        <v>6.6829999999999998</v>
      </c>
      <c r="AD50">
        <v>15.739000000000001</v>
      </c>
      <c r="AE50">
        <v>6.5350000000000001</v>
      </c>
      <c r="AF50">
        <v>40.356999999999999</v>
      </c>
      <c r="AG50">
        <v>110.294</v>
      </c>
      <c r="AH50">
        <v>7.3680000000000003</v>
      </c>
      <c r="AI50">
        <v>5.923</v>
      </c>
      <c r="AJ50">
        <v>3.63</v>
      </c>
      <c r="AK50">
        <v>15.218</v>
      </c>
      <c r="AL50">
        <v>5.5949999999999998</v>
      </c>
      <c r="AM50">
        <v>62.578000000000003</v>
      </c>
      <c r="AN50">
        <v>15.295</v>
      </c>
      <c r="AO50">
        <v>11.54</v>
      </c>
      <c r="AP50">
        <v>17.257000000000001</v>
      </c>
      <c r="AQ50">
        <v>59.546999999999997</v>
      </c>
      <c r="AR50">
        <v>15.186</v>
      </c>
      <c r="AS50">
        <v>97.403999999999996</v>
      </c>
      <c r="AT50">
        <v>22.992000000000001</v>
      </c>
      <c r="AU50">
        <v>227.04</v>
      </c>
      <c r="AV50">
        <v>93.685000000000002</v>
      </c>
      <c r="AW50">
        <v>3038.3589999999999</v>
      </c>
      <c r="AX50">
        <v>25.155999999999999</v>
      </c>
      <c r="AY50">
        <v>50.103000000000002</v>
      </c>
      <c r="AZ50">
        <v>0</v>
      </c>
      <c r="BA50">
        <v>44771.826000000001</v>
      </c>
      <c r="BB50">
        <v>7165.4340000000002</v>
      </c>
      <c r="BC50">
        <v>88472.202999999994</v>
      </c>
      <c r="BD50">
        <v>46.723999999999997</v>
      </c>
      <c r="BE50">
        <v>2.258</v>
      </c>
      <c r="BF50">
        <v>197.01900000000001</v>
      </c>
      <c r="BG50">
        <v>107.462</v>
      </c>
      <c r="BH50">
        <v>6.4210000000000003</v>
      </c>
      <c r="BI50">
        <v>-369.76600000000002</v>
      </c>
      <c r="BJ50">
        <v>144675.85699999999</v>
      </c>
    </row>
    <row r="51" spans="1:62">
      <c r="A51" t="s">
        <v>748</v>
      </c>
      <c r="B51" t="s">
        <v>31</v>
      </c>
      <c r="C51">
        <v>7.093</v>
      </c>
      <c r="D51">
        <v>1.7549999999999999</v>
      </c>
      <c r="E51">
        <v>3.1509999999999998</v>
      </c>
      <c r="F51">
        <v>0.10299999999999999</v>
      </c>
      <c r="G51">
        <v>4.7E-2</v>
      </c>
      <c r="H51">
        <v>0.06</v>
      </c>
      <c r="I51">
        <v>2.04</v>
      </c>
      <c r="J51">
        <v>3.0000000000000001E-3</v>
      </c>
      <c r="K51">
        <v>72.016000000000005</v>
      </c>
      <c r="L51">
        <v>24.422999999999998</v>
      </c>
      <c r="M51">
        <v>2.633</v>
      </c>
      <c r="N51">
        <v>17.407</v>
      </c>
      <c r="O51">
        <v>9.2439999999999998</v>
      </c>
      <c r="P51">
        <v>51.491999999999997</v>
      </c>
      <c r="Q51">
        <v>7.2279999999999998</v>
      </c>
      <c r="R51">
        <v>21.757999999999999</v>
      </c>
      <c r="S51">
        <v>16.507000000000001</v>
      </c>
      <c r="T51">
        <v>13.384</v>
      </c>
      <c r="U51">
        <v>9.9920000000000009</v>
      </c>
      <c r="V51">
        <v>31.347000000000001</v>
      </c>
      <c r="W51">
        <v>58.027999999999999</v>
      </c>
      <c r="X51">
        <v>25.481000000000002</v>
      </c>
      <c r="Y51">
        <v>46.283000000000001</v>
      </c>
      <c r="Z51">
        <v>63.634999999999998</v>
      </c>
      <c r="AA51">
        <v>25.17</v>
      </c>
      <c r="AB51">
        <v>3.879</v>
      </c>
      <c r="AC51">
        <v>19.314</v>
      </c>
      <c r="AD51">
        <v>34.874000000000002</v>
      </c>
      <c r="AE51">
        <v>16.417000000000002</v>
      </c>
      <c r="AF51">
        <v>86.022000000000006</v>
      </c>
      <c r="AG51">
        <v>368.53</v>
      </c>
      <c r="AH51">
        <v>10.779</v>
      </c>
      <c r="AI51">
        <v>22.282</v>
      </c>
      <c r="AJ51">
        <v>6.4850000000000003</v>
      </c>
      <c r="AK51">
        <v>37.527000000000001</v>
      </c>
      <c r="AL51">
        <v>11.212</v>
      </c>
      <c r="AM51">
        <v>628.25599999999997</v>
      </c>
      <c r="AN51">
        <v>1471.01</v>
      </c>
      <c r="AO51">
        <v>54.3</v>
      </c>
      <c r="AP51">
        <v>46.981999999999999</v>
      </c>
      <c r="AQ51">
        <v>110.541</v>
      </c>
      <c r="AR51">
        <v>62.567</v>
      </c>
      <c r="AS51">
        <v>563.04600000000005</v>
      </c>
      <c r="AT51">
        <v>136.191</v>
      </c>
      <c r="AU51">
        <v>380.16300000000001</v>
      </c>
      <c r="AV51">
        <v>348.63799999999998</v>
      </c>
      <c r="AW51">
        <v>138.435</v>
      </c>
      <c r="AX51">
        <v>3800.585</v>
      </c>
      <c r="AY51">
        <v>381.52600000000001</v>
      </c>
      <c r="AZ51">
        <v>0</v>
      </c>
      <c r="BA51">
        <v>18123.254000000001</v>
      </c>
      <c r="BB51">
        <v>4156.6319999999996</v>
      </c>
      <c r="BC51">
        <v>6553.9189999999999</v>
      </c>
      <c r="BD51">
        <v>1165.231</v>
      </c>
      <c r="BE51">
        <v>0.39</v>
      </c>
      <c r="BF51">
        <v>422.959</v>
      </c>
      <c r="BG51">
        <v>275.20999999999998</v>
      </c>
      <c r="BH51">
        <v>750.16</v>
      </c>
      <c r="BI51">
        <v>-3018.2579999999998</v>
      </c>
      <c r="BJ51">
        <v>37679.339</v>
      </c>
    </row>
    <row r="52" spans="1:62">
      <c r="A52" t="s">
        <v>749</v>
      </c>
      <c r="B52" t="s">
        <v>31</v>
      </c>
      <c r="C52">
        <v>29.954999999999998</v>
      </c>
      <c r="D52">
        <v>7.1059999999999999</v>
      </c>
      <c r="E52">
        <v>54.292999999999999</v>
      </c>
      <c r="F52">
        <v>0.82</v>
      </c>
      <c r="G52">
        <v>0.54900000000000004</v>
      </c>
      <c r="H52">
        <v>0.48799999999999999</v>
      </c>
      <c r="I52">
        <v>15.275</v>
      </c>
      <c r="J52">
        <v>7.6999999999999999E-2</v>
      </c>
      <c r="K52">
        <v>299.97199999999998</v>
      </c>
      <c r="L52">
        <v>186.55799999999999</v>
      </c>
      <c r="M52">
        <v>18.846</v>
      </c>
      <c r="N52">
        <v>58.633000000000003</v>
      </c>
      <c r="O52">
        <v>46.051000000000002</v>
      </c>
      <c r="P52">
        <v>171.79499999999999</v>
      </c>
      <c r="Q52">
        <v>32.392000000000003</v>
      </c>
      <c r="R52">
        <v>79.605000000000004</v>
      </c>
      <c r="S52">
        <v>93.873999999999995</v>
      </c>
      <c r="T52">
        <v>133.26599999999999</v>
      </c>
      <c r="U52">
        <v>43.776000000000003</v>
      </c>
      <c r="V52">
        <v>193.34399999999999</v>
      </c>
      <c r="W52">
        <v>389.54300000000001</v>
      </c>
      <c r="X52">
        <v>109.685</v>
      </c>
      <c r="Y52">
        <v>125.736</v>
      </c>
      <c r="Z52">
        <v>157.583</v>
      </c>
      <c r="AA52">
        <v>43.862000000000002</v>
      </c>
      <c r="AB52">
        <v>13.848000000000001</v>
      </c>
      <c r="AC52">
        <v>60.649000000000001</v>
      </c>
      <c r="AD52">
        <v>106.63200000000001</v>
      </c>
      <c r="AE52">
        <v>124.468</v>
      </c>
      <c r="AF52">
        <v>304.255</v>
      </c>
      <c r="AG52">
        <v>1399.2860000000001</v>
      </c>
      <c r="AH52">
        <v>52.691000000000003</v>
      </c>
      <c r="AI52">
        <v>91.927999999999997</v>
      </c>
      <c r="AJ52">
        <v>32.564</v>
      </c>
      <c r="AK52">
        <v>192.02600000000001</v>
      </c>
      <c r="AL52">
        <v>61.796999999999997</v>
      </c>
      <c r="AM52">
        <v>1349.1079999999999</v>
      </c>
      <c r="AN52">
        <v>215.38900000000001</v>
      </c>
      <c r="AO52">
        <v>394.00599999999997</v>
      </c>
      <c r="AP52">
        <v>375.63499999999999</v>
      </c>
      <c r="AQ52">
        <v>1272.0170000000001</v>
      </c>
      <c r="AR52">
        <v>362.79599999999999</v>
      </c>
      <c r="AS52">
        <v>1443.17</v>
      </c>
      <c r="AT52">
        <v>438.82100000000003</v>
      </c>
      <c r="AU52">
        <v>522.61800000000005</v>
      </c>
      <c r="AV52">
        <v>601.97699999999998</v>
      </c>
      <c r="AW52">
        <v>1403.4259999999999</v>
      </c>
      <c r="AX52">
        <v>309.63200000000001</v>
      </c>
      <c r="AY52">
        <v>3562.7260000000001</v>
      </c>
      <c r="AZ52">
        <v>0</v>
      </c>
      <c r="BA52">
        <v>29424.358</v>
      </c>
      <c r="BB52">
        <v>8347.4009999999998</v>
      </c>
      <c r="BC52">
        <v>87.35</v>
      </c>
      <c r="BD52">
        <v>66.504000000000005</v>
      </c>
      <c r="BE52">
        <v>0.57999999999999996</v>
      </c>
      <c r="BF52">
        <v>226.846</v>
      </c>
      <c r="BG52">
        <v>123.666</v>
      </c>
      <c r="BH52">
        <v>62.56</v>
      </c>
      <c r="BI52">
        <v>-350.55500000000001</v>
      </c>
      <c r="BJ52">
        <v>54973.256000000001</v>
      </c>
    </row>
    <row r="53" spans="1:62">
      <c r="A53" t="s">
        <v>750</v>
      </c>
      <c r="B53" t="s">
        <v>32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2100.7310000000002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2100.7310000000002</v>
      </c>
    </row>
    <row r="54" spans="1:62">
      <c r="A54" t="s">
        <v>885</v>
      </c>
      <c r="B54" t="s">
        <v>885</v>
      </c>
      <c r="C54">
        <v>16.452000000000002</v>
      </c>
      <c r="D54">
        <v>1.143</v>
      </c>
      <c r="E54">
        <v>7.5430000000000001</v>
      </c>
      <c r="F54">
        <v>0.26900000000000002</v>
      </c>
      <c r="G54">
        <v>0.191</v>
      </c>
      <c r="H54">
        <v>9.7000000000000003E-2</v>
      </c>
      <c r="I54">
        <v>3.5720000000000001</v>
      </c>
      <c r="J54">
        <v>1.2999999999999999E-2</v>
      </c>
      <c r="K54">
        <v>18.120999999999999</v>
      </c>
      <c r="L54">
        <v>121.259</v>
      </c>
      <c r="M54">
        <v>6.6639999999999997</v>
      </c>
      <c r="N54">
        <v>31.390999999999998</v>
      </c>
      <c r="O54">
        <v>1464.431</v>
      </c>
      <c r="P54">
        <v>370.05099999999999</v>
      </c>
      <c r="Q54">
        <v>30.678999999999998</v>
      </c>
      <c r="R54">
        <v>92.34</v>
      </c>
      <c r="S54">
        <v>43.963000000000001</v>
      </c>
      <c r="T54">
        <v>114.58</v>
      </c>
      <c r="U54">
        <v>70.016999999999996</v>
      </c>
      <c r="V54">
        <v>71.686000000000007</v>
      </c>
      <c r="W54">
        <v>572.10199999999998</v>
      </c>
      <c r="X54">
        <v>151.05500000000001</v>
      </c>
      <c r="Y54">
        <v>154.4</v>
      </c>
      <c r="Z54">
        <v>405.74400000000003</v>
      </c>
      <c r="AA54">
        <v>42.768999999999998</v>
      </c>
      <c r="AB54">
        <v>12.497999999999999</v>
      </c>
      <c r="AC54">
        <v>39.557000000000002</v>
      </c>
      <c r="AD54">
        <v>462.50299999999999</v>
      </c>
      <c r="AE54">
        <v>11.366</v>
      </c>
      <c r="AF54">
        <v>146.066</v>
      </c>
      <c r="AG54">
        <v>142.38800000000001</v>
      </c>
      <c r="AH54">
        <v>21.32</v>
      </c>
      <c r="AI54">
        <v>42.674999999999997</v>
      </c>
      <c r="AJ54">
        <v>17.562999999999999</v>
      </c>
      <c r="AK54">
        <v>36.984000000000002</v>
      </c>
      <c r="AL54">
        <v>8.3089999999999993</v>
      </c>
      <c r="AM54">
        <v>65.393000000000001</v>
      </c>
      <c r="AN54">
        <v>18.292999999999999</v>
      </c>
      <c r="AO54">
        <v>29.802</v>
      </c>
      <c r="AP54">
        <v>21.501999999999999</v>
      </c>
      <c r="AQ54">
        <v>22.526</v>
      </c>
      <c r="AR54">
        <v>23.707999999999998</v>
      </c>
      <c r="AS54">
        <v>67.822000000000003</v>
      </c>
      <c r="AT54">
        <v>24.213000000000001</v>
      </c>
      <c r="AU54">
        <v>35.012999999999998</v>
      </c>
      <c r="AV54">
        <v>30.567</v>
      </c>
      <c r="AW54">
        <v>90.302000000000007</v>
      </c>
      <c r="AX54">
        <v>16.024999999999999</v>
      </c>
      <c r="AY54">
        <v>38.134999999999998</v>
      </c>
      <c r="AZ54">
        <v>0</v>
      </c>
      <c r="BA54">
        <v>725.85199999999998</v>
      </c>
      <c r="BB54">
        <v>1.6870000000000001</v>
      </c>
      <c r="BC54">
        <v>5.1870000000000003</v>
      </c>
      <c r="BD54">
        <v>656.39</v>
      </c>
      <c r="BE54">
        <v>62.728999999999999</v>
      </c>
      <c r="BF54">
        <v>787.71</v>
      </c>
      <c r="BG54">
        <v>0</v>
      </c>
      <c r="BH54">
        <v>0</v>
      </c>
      <c r="BI54">
        <v>0</v>
      </c>
      <c r="BJ54">
        <v>7454.6170000000002</v>
      </c>
    </row>
    <row r="55" spans="1:62">
      <c r="A55" t="s">
        <v>752</v>
      </c>
      <c r="B55" t="s">
        <v>752</v>
      </c>
      <c r="C55">
        <v>341.98200000000003</v>
      </c>
      <c r="D55">
        <v>54.661000000000001</v>
      </c>
      <c r="E55">
        <v>441.726</v>
      </c>
      <c r="F55">
        <v>6.2670000000000003</v>
      </c>
      <c r="G55">
        <v>1.9379999999999999</v>
      </c>
      <c r="H55">
        <v>3.3410000000000002</v>
      </c>
      <c r="I55">
        <v>106.355</v>
      </c>
      <c r="J55">
        <v>0.42099999999999999</v>
      </c>
      <c r="K55">
        <v>-776.70100000000002</v>
      </c>
      <c r="L55">
        <v>1021.377</v>
      </c>
      <c r="M55">
        <v>194.21799999999999</v>
      </c>
      <c r="N55">
        <v>486.565</v>
      </c>
      <c r="O55">
        <v>594.91399999999999</v>
      </c>
      <c r="P55">
        <v>3627.578</v>
      </c>
      <c r="Q55">
        <v>790.06</v>
      </c>
      <c r="R55">
        <v>1017.84</v>
      </c>
      <c r="S55">
        <v>1014.4829999999999</v>
      </c>
      <c r="T55">
        <v>3096.4290000000001</v>
      </c>
      <c r="U55">
        <v>820.87699999999995</v>
      </c>
      <c r="V55">
        <v>1038.3889999999999</v>
      </c>
      <c r="W55">
        <v>3994.9059999999999</v>
      </c>
      <c r="X55">
        <v>1834.9480000000001</v>
      </c>
      <c r="Y55">
        <v>2017.915</v>
      </c>
      <c r="Z55">
        <v>4092.527</v>
      </c>
      <c r="AA55">
        <v>468.78800000000001</v>
      </c>
      <c r="AB55">
        <v>151.376</v>
      </c>
      <c r="AC55">
        <v>611.88800000000003</v>
      </c>
      <c r="AD55">
        <v>-18.574000000000002</v>
      </c>
      <c r="AE55">
        <v>358.59199999999998</v>
      </c>
      <c r="AF55">
        <v>3856.4180000000001</v>
      </c>
      <c r="AG55">
        <v>4851.4650000000001</v>
      </c>
      <c r="AH55">
        <v>1249.249</v>
      </c>
      <c r="AI55">
        <v>411.95800000000003</v>
      </c>
      <c r="AJ55">
        <v>160.39699999999999</v>
      </c>
      <c r="AK55">
        <v>1081.336</v>
      </c>
      <c r="AL55">
        <v>274.971</v>
      </c>
      <c r="AM55">
        <v>5260.335</v>
      </c>
      <c r="AN55">
        <v>430.24299999999999</v>
      </c>
      <c r="AO55">
        <v>507.50200000000001</v>
      </c>
      <c r="AP55">
        <v>430.30799999999999</v>
      </c>
      <c r="AQ55">
        <v>2790.116</v>
      </c>
      <c r="AR55">
        <v>1060.681</v>
      </c>
      <c r="AS55">
        <v>2141.8789999999999</v>
      </c>
      <c r="AT55">
        <v>798.54</v>
      </c>
      <c r="AU55">
        <v>1490.2460000000001</v>
      </c>
      <c r="AV55">
        <v>1056.297</v>
      </c>
      <c r="AW55">
        <v>3320.45</v>
      </c>
      <c r="AX55">
        <v>521.29399999999998</v>
      </c>
      <c r="AY55">
        <v>974.63300000000004</v>
      </c>
      <c r="AZ55">
        <v>0</v>
      </c>
      <c r="BA55">
        <v>31308.517</v>
      </c>
      <c r="BB55">
        <v>437.887</v>
      </c>
      <c r="BC55">
        <v>382.41800000000001</v>
      </c>
      <c r="BD55">
        <v>25377.827000000001</v>
      </c>
      <c r="BE55">
        <v>870.31500000000005</v>
      </c>
      <c r="BF55">
        <v>0</v>
      </c>
      <c r="BG55">
        <v>401.31599999999997</v>
      </c>
      <c r="BH55">
        <v>15250.187</v>
      </c>
      <c r="BI55">
        <v>0</v>
      </c>
      <c r="BJ55">
        <v>134091.87100000001</v>
      </c>
    </row>
    <row r="56" spans="1:62">
      <c r="A56" t="s">
        <v>753</v>
      </c>
      <c r="B56" t="s">
        <v>753</v>
      </c>
      <c r="C56">
        <v>23423.002</v>
      </c>
      <c r="D56">
        <v>1390.261</v>
      </c>
      <c r="E56">
        <v>5436.7730000000001</v>
      </c>
      <c r="F56">
        <v>151.624</v>
      </c>
      <c r="G56">
        <v>73.498000000000005</v>
      </c>
      <c r="H56">
        <v>70.545000000000002</v>
      </c>
      <c r="I56">
        <v>2134.5160000000001</v>
      </c>
      <c r="J56">
        <v>9.1069999999999993</v>
      </c>
      <c r="K56">
        <v>108697.659</v>
      </c>
      <c r="L56">
        <v>53314.726000000002</v>
      </c>
      <c r="M56">
        <v>6593.6509999999998</v>
      </c>
      <c r="N56">
        <v>27333.028999999999</v>
      </c>
      <c r="O56">
        <v>139577.16</v>
      </c>
      <c r="P56">
        <v>175393.35399999999</v>
      </c>
      <c r="Q56">
        <v>19205.414000000001</v>
      </c>
      <c r="R56">
        <v>62264.84</v>
      </c>
      <c r="S56">
        <v>27195.938999999998</v>
      </c>
      <c r="T56">
        <v>89208.005999999994</v>
      </c>
      <c r="U56">
        <v>42461.186999999998</v>
      </c>
      <c r="V56">
        <v>72054.460000000006</v>
      </c>
      <c r="W56">
        <v>212963.68299999999</v>
      </c>
      <c r="X56">
        <v>90781.042000000001</v>
      </c>
      <c r="Y56">
        <v>109757.289</v>
      </c>
      <c r="Z56">
        <v>176818.39199999999</v>
      </c>
      <c r="AA56">
        <v>28342.962</v>
      </c>
      <c r="AB56">
        <v>7876.82</v>
      </c>
      <c r="AC56">
        <v>19297.618999999999</v>
      </c>
      <c r="AD56">
        <v>88674.388000000006</v>
      </c>
      <c r="AE56">
        <v>13944.585999999999</v>
      </c>
      <c r="AF56">
        <v>148060.451</v>
      </c>
      <c r="AG56">
        <v>142732.68900000001</v>
      </c>
      <c r="AH56">
        <v>13792.736000000001</v>
      </c>
      <c r="AI56">
        <v>27245.834999999999</v>
      </c>
      <c r="AJ56">
        <v>11417.507</v>
      </c>
      <c r="AK56">
        <v>36736.131999999998</v>
      </c>
      <c r="AL56">
        <v>11223.815000000001</v>
      </c>
      <c r="AM56">
        <v>105709.014</v>
      </c>
      <c r="AN56">
        <v>28085.48</v>
      </c>
      <c r="AO56">
        <v>29724.595000000001</v>
      </c>
      <c r="AP56">
        <v>23846.434000000001</v>
      </c>
      <c r="AQ56">
        <v>67235.218999999997</v>
      </c>
      <c r="AR56">
        <v>67551.668999999994</v>
      </c>
      <c r="AS56">
        <v>101951.944</v>
      </c>
      <c r="AT56">
        <v>27083.184000000001</v>
      </c>
      <c r="AU56">
        <v>45106.264999999999</v>
      </c>
      <c r="AV56">
        <v>38861.487000000001</v>
      </c>
      <c r="AW56">
        <v>68097.176999999996</v>
      </c>
      <c r="AX56">
        <v>20373.463</v>
      </c>
      <c r="AY56">
        <v>34319.080999999998</v>
      </c>
      <c r="AZ56">
        <v>0</v>
      </c>
      <c r="BA56">
        <v>830484.31499999994</v>
      </c>
      <c r="BB56">
        <v>27442.483</v>
      </c>
      <c r="BC56">
        <v>314214.245</v>
      </c>
      <c r="BD56">
        <v>587036.74199999997</v>
      </c>
      <c r="BE56">
        <v>21696.920999999998</v>
      </c>
      <c r="BF56">
        <v>11339.616</v>
      </c>
      <c r="BG56">
        <v>6639.5680000000002</v>
      </c>
      <c r="BH56">
        <v>790481.86100000003</v>
      </c>
      <c r="BI56">
        <v>-791800.201</v>
      </c>
      <c r="BJ56">
        <v>4451135.26</v>
      </c>
    </row>
    <row r="57" spans="1:62">
      <c r="A57" t="s">
        <v>754</v>
      </c>
      <c r="B57" t="s">
        <v>754</v>
      </c>
      <c r="C57">
        <v>21648.592000000001</v>
      </c>
      <c r="D57">
        <v>1692.67</v>
      </c>
      <c r="E57">
        <v>2176.8539999999998</v>
      </c>
      <c r="F57">
        <v>106.039</v>
      </c>
      <c r="G57">
        <v>65.893000000000001</v>
      </c>
      <c r="H57">
        <v>49.241</v>
      </c>
      <c r="I57">
        <v>1139.7670000000001</v>
      </c>
      <c r="J57">
        <v>9.7240000000000002</v>
      </c>
      <c r="K57">
        <v>22558.881000000001</v>
      </c>
      <c r="L57">
        <v>12979.843999999999</v>
      </c>
      <c r="M57">
        <v>2150.451</v>
      </c>
      <c r="N57">
        <v>12291.281000000001</v>
      </c>
      <c r="O57">
        <v>16721.081999999999</v>
      </c>
      <c r="P57">
        <v>43629.26</v>
      </c>
      <c r="Q57">
        <v>13677.957</v>
      </c>
      <c r="R57">
        <v>23068.777999999998</v>
      </c>
      <c r="S57">
        <v>9023.6579999999994</v>
      </c>
      <c r="T57">
        <v>24301.778999999999</v>
      </c>
      <c r="U57">
        <v>7500.7879999999996</v>
      </c>
      <c r="V57">
        <v>31536.213</v>
      </c>
      <c r="W57">
        <v>128987.25</v>
      </c>
      <c r="X57">
        <v>27787.544999999998</v>
      </c>
      <c r="Y57">
        <v>40233.317000000003</v>
      </c>
      <c r="Z57">
        <v>39423.142</v>
      </c>
      <c r="AA57">
        <v>5999.8739999999998</v>
      </c>
      <c r="AB57">
        <v>2591.2779999999998</v>
      </c>
      <c r="AC57">
        <v>9436.116</v>
      </c>
      <c r="AD57">
        <v>18122.261999999999</v>
      </c>
      <c r="AE57">
        <v>11075.107</v>
      </c>
      <c r="AF57">
        <v>92074.751999999993</v>
      </c>
      <c r="AG57">
        <v>147054.508</v>
      </c>
      <c r="AH57">
        <v>28138.895</v>
      </c>
      <c r="AI57">
        <v>7411.2179999999998</v>
      </c>
      <c r="AJ57">
        <v>15044.25</v>
      </c>
      <c r="AK57">
        <v>14963.011</v>
      </c>
      <c r="AL57">
        <v>6968.2290000000003</v>
      </c>
      <c r="AM57">
        <v>41255.516000000003</v>
      </c>
      <c r="AN57">
        <v>25384.046999999999</v>
      </c>
      <c r="AO57">
        <v>17935.559000000001</v>
      </c>
      <c r="AP57">
        <v>30340.133999999998</v>
      </c>
      <c r="AQ57">
        <v>103421.141</v>
      </c>
      <c r="AR57">
        <v>133727.364</v>
      </c>
      <c r="AS57">
        <v>100283.421</v>
      </c>
      <c r="AT57">
        <v>55297.760999999999</v>
      </c>
      <c r="AU57">
        <v>113030.656</v>
      </c>
      <c r="AV57">
        <v>77018.817999999999</v>
      </c>
      <c r="AW57">
        <v>76578.726999999999</v>
      </c>
      <c r="AX57">
        <v>17305.885999999999</v>
      </c>
      <c r="AY57">
        <v>20654.188999999998</v>
      </c>
      <c r="AZ57">
        <v>2100.7310000000002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1655973.456</v>
      </c>
    </row>
    <row r="58" spans="1:62">
      <c r="A58" t="s">
        <v>886</v>
      </c>
      <c r="B58" t="s">
        <v>886</v>
      </c>
      <c r="C58">
        <v>2716.877</v>
      </c>
      <c r="D58">
        <v>204.44800000000001</v>
      </c>
      <c r="E58">
        <v>1686.3420000000001</v>
      </c>
      <c r="F58">
        <v>106.039</v>
      </c>
      <c r="G58">
        <v>3.2629999999999999</v>
      </c>
      <c r="H58">
        <v>17.148</v>
      </c>
      <c r="I58">
        <v>434.27499999999998</v>
      </c>
      <c r="J58">
        <v>2.8159999999999998</v>
      </c>
      <c r="K58">
        <v>12462.451999999999</v>
      </c>
      <c r="L58">
        <v>8490.7990000000009</v>
      </c>
      <c r="M58">
        <v>1217.2760000000001</v>
      </c>
      <c r="N58">
        <v>6700.8760000000002</v>
      </c>
      <c r="O58">
        <v>2132.1959999999999</v>
      </c>
      <c r="P58">
        <v>15123.289000000001</v>
      </c>
      <c r="Q58">
        <v>4657.2780000000002</v>
      </c>
      <c r="R58">
        <v>14477.18</v>
      </c>
      <c r="S58">
        <v>4213.9719999999998</v>
      </c>
      <c r="T58">
        <v>8450.152</v>
      </c>
      <c r="U58">
        <v>3738.116</v>
      </c>
      <c r="V58">
        <v>16749.741999999998</v>
      </c>
      <c r="W58">
        <v>53691.279000000002</v>
      </c>
      <c r="X58">
        <v>14707.468000000001</v>
      </c>
      <c r="Y58">
        <v>24421.992999999999</v>
      </c>
      <c r="Z58">
        <v>21647.357</v>
      </c>
      <c r="AA58">
        <v>4566.05</v>
      </c>
      <c r="AB58">
        <v>1560.7560000000001</v>
      </c>
      <c r="AC58">
        <v>5493.4260000000004</v>
      </c>
      <c r="AD58">
        <v>5909.8270000000002</v>
      </c>
      <c r="AE58">
        <v>5475.4570000000003</v>
      </c>
      <c r="AF58">
        <v>78370.604000000007</v>
      </c>
      <c r="AG58">
        <v>77224.819000000003</v>
      </c>
      <c r="AH58">
        <v>20383.513999999999</v>
      </c>
      <c r="AI58">
        <v>1553.441</v>
      </c>
      <c r="AJ58">
        <v>3621.15</v>
      </c>
      <c r="AK58">
        <v>7813.7969999999996</v>
      </c>
      <c r="AL58">
        <v>1642.1210000000001</v>
      </c>
      <c r="AM58">
        <v>24931.120999999999</v>
      </c>
      <c r="AN58">
        <v>13282.77</v>
      </c>
      <c r="AO58">
        <v>4404.9809999999998</v>
      </c>
      <c r="AP58">
        <v>14593.013000000001</v>
      </c>
      <c r="AQ58">
        <v>38230.696000000004</v>
      </c>
      <c r="AR58">
        <v>16704.412</v>
      </c>
      <c r="AS58">
        <v>63897.764999999999</v>
      </c>
      <c r="AT58">
        <v>34289.667999999998</v>
      </c>
      <c r="AU58">
        <v>68198.659</v>
      </c>
      <c r="AV58">
        <v>64268.1</v>
      </c>
      <c r="AW58">
        <v>54205.927000000003</v>
      </c>
      <c r="AX58">
        <v>8566.4230000000007</v>
      </c>
      <c r="AY58">
        <v>11459.441000000001</v>
      </c>
      <c r="AZ58">
        <v>2100.7310000000002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850801.30500000005</v>
      </c>
    </row>
    <row r="59" spans="1:62">
      <c r="A59" t="s">
        <v>887</v>
      </c>
      <c r="B59" t="s">
        <v>887</v>
      </c>
      <c r="C59">
        <v>-2174.654</v>
      </c>
      <c r="D59">
        <v>399.67399999999998</v>
      </c>
      <c r="E59">
        <v>-50.835000000000001</v>
      </c>
      <c r="F59">
        <v>-61.542000000000002</v>
      </c>
      <c r="G59">
        <v>24.387</v>
      </c>
      <c r="H59">
        <v>3.5150000000000001</v>
      </c>
      <c r="I59">
        <v>44.000999999999998</v>
      </c>
      <c r="J59">
        <v>1.264</v>
      </c>
      <c r="K59">
        <v>-26.87</v>
      </c>
      <c r="L59">
        <v>-942.61599999999999</v>
      </c>
      <c r="M59">
        <v>-54.281999999999996</v>
      </c>
      <c r="N59">
        <v>-1319.0509999999999</v>
      </c>
      <c r="O59">
        <v>-607.58500000000004</v>
      </c>
      <c r="P59">
        <v>-478.97899999999998</v>
      </c>
      <c r="Q59">
        <v>2079.1019999999999</v>
      </c>
      <c r="R59">
        <v>-3900.03</v>
      </c>
      <c r="S59">
        <v>-450.87200000000001</v>
      </c>
      <c r="T59">
        <v>1213.425</v>
      </c>
      <c r="U59">
        <v>-894.76199999999994</v>
      </c>
      <c r="V59">
        <v>-2974.6709999999998</v>
      </c>
      <c r="W59">
        <v>-17819.911</v>
      </c>
      <c r="X59">
        <v>-3720.165</v>
      </c>
      <c r="Y59">
        <v>-2606.623</v>
      </c>
      <c r="Z59">
        <v>2537.3429999999998</v>
      </c>
      <c r="AA59">
        <v>-649.84299999999996</v>
      </c>
      <c r="AB59">
        <v>488.40699999999998</v>
      </c>
      <c r="AC59">
        <v>620.79899999999998</v>
      </c>
      <c r="AD59">
        <v>16955.097000000002</v>
      </c>
      <c r="AE59">
        <v>73.242000000000004</v>
      </c>
      <c r="AF59">
        <v>613.38</v>
      </c>
      <c r="AG59">
        <v>2076.4690000000001</v>
      </c>
      <c r="AH59">
        <v>-10750.111000000001</v>
      </c>
      <c r="AI59">
        <v>2698.8760000000002</v>
      </c>
      <c r="AJ59">
        <v>6722.2839999999997</v>
      </c>
      <c r="AK59">
        <v>-4212.125</v>
      </c>
      <c r="AL59">
        <v>1987.22</v>
      </c>
      <c r="AM59">
        <v>671.91200000000003</v>
      </c>
      <c r="AN59">
        <v>255.27199999999999</v>
      </c>
      <c r="AO59">
        <v>1372.2280000000001</v>
      </c>
      <c r="AP59">
        <v>-9665.7970000000005</v>
      </c>
      <c r="AQ59">
        <v>1266.7159999999999</v>
      </c>
      <c r="AR59">
        <v>15117.57</v>
      </c>
      <c r="AS59">
        <v>393.82400000000001</v>
      </c>
      <c r="AT59">
        <v>206.09800000000001</v>
      </c>
      <c r="AU59">
        <v>2.6539999999999999</v>
      </c>
      <c r="AV59">
        <v>95.456999999999994</v>
      </c>
      <c r="AW59">
        <v>118.477</v>
      </c>
      <c r="AX59">
        <v>899.63099999999997</v>
      </c>
      <c r="AY59">
        <v>2206.8359999999998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-2216.165</v>
      </c>
    </row>
    <row r="60" spans="1:62">
      <c r="A60" t="s">
        <v>888</v>
      </c>
      <c r="B60" t="s">
        <v>888</v>
      </c>
      <c r="C60">
        <v>3871.1219999999998</v>
      </c>
      <c r="D60">
        <v>240.65799999999999</v>
      </c>
      <c r="E60">
        <v>406.762</v>
      </c>
      <c r="F60">
        <v>24.425000000000001</v>
      </c>
      <c r="G60">
        <v>15.178000000000001</v>
      </c>
      <c r="H60">
        <v>11.342000000000001</v>
      </c>
      <c r="I60">
        <v>262.529</v>
      </c>
      <c r="J60">
        <v>2.2400000000000002</v>
      </c>
      <c r="K60">
        <v>5130.0240000000003</v>
      </c>
      <c r="L60">
        <v>2674.6849999999999</v>
      </c>
      <c r="M60">
        <v>227.15299999999999</v>
      </c>
      <c r="N60">
        <v>1169.604</v>
      </c>
      <c r="O60">
        <v>3011.7020000000002</v>
      </c>
      <c r="P60">
        <v>13560.195</v>
      </c>
      <c r="Q60">
        <v>2852.6460000000002</v>
      </c>
      <c r="R60">
        <v>7158.5469999999996</v>
      </c>
      <c r="S60">
        <v>3320.364</v>
      </c>
      <c r="T60">
        <v>12483.748</v>
      </c>
      <c r="U60">
        <v>2885.8240000000001</v>
      </c>
      <c r="V60">
        <v>4008.7289999999998</v>
      </c>
      <c r="W60">
        <v>59808.472999999998</v>
      </c>
      <c r="X60">
        <v>10763.109</v>
      </c>
      <c r="Y60">
        <v>8784.5990000000002</v>
      </c>
      <c r="Z60">
        <v>17833.739000000001</v>
      </c>
      <c r="AA60">
        <v>2735.857</v>
      </c>
      <c r="AB60">
        <v>932.31</v>
      </c>
      <c r="AC60">
        <v>1909.742</v>
      </c>
      <c r="AD60">
        <v>14385.159</v>
      </c>
      <c r="AE60">
        <v>3320.4389999999999</v>
      </c>
      <c r="AF60">
        <v>4896.2719999999999</v>
      </c>
      <c r="AG60">
        <v>13070.828</v>
      </c>
      <c r="AH60">
        <v>12129.159</v>
      </c>
      <c r="AI60">
        <v>2531.6060000000002</v>
      </c>
      <c r="AJ60">
        <v>2607.7220000000002</v>
      </c>
      <c r="AK60">
        <v>8731.0390000000007</v>
      </c>
      <c r="AL60">
        <v>172.465</v>
      </c>
      <c r="AM60">
        <v>3476.855</v>
      </c>
      <c r="AN60">
        <v>2468.6729999999998</v>
      </c>
      <c r="AO60">
        <v>8966.4490000000005</v>
      </c>
      <c r="AP60">
        <v>18392.297999999999</v>
      </c>
      <c r="AQ60">
        <v>9518.2289999999994</v>
      </c>
      <c r="AR60">
        <v>52034.152999999998</v>
      </c>
      <c r="AS60">
        <v>17646.964</v>
      </c>
      <c r="AT60">
        <v>3407.5059999999999</v>
      </c>
      <c r="AU60">
        <v>44829.343999999997</v>
      </c>
      <c r="AV60">
        <v>8855.6419999999998</v>
      </c>
      <c r="AW60">
        <v>7945.7269999999999</v>
      </c>
      <c r="AX60">
        <v>3670.9659999999999</v>
      </c>
      <c r="AY60">
        <v>2755.8890000000001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411898.68900000001</v>
      </c>
    </row>
    <row r="61" spans="1:62">
      <c r="A61" t="s">
        <v>889</v>
      </c>
      <c r="B61" t="s">
        <v>889</v>
      </c>
      <c r="C61">
        <v>17235.246999999999</v>
      </c>
      <c r="D61">
        <v>847.89</v>
      </c>
      <c r="E61">
        <v>134.584</v>
      </c>
      <c r="F61">
        <v>37.118000000000002</v>
      </c>
      <c r="G61">
        <v>23.065000000000001</v>
      </c>
      <c r="H61">
        <v>17.236000000000001</v>
      </c>
      <c r="I61">
        <v>398.96300000000002</v>
      </c>
      <c r="J61">
        <v>3.4039999999999999</v>
      </c>
      <c r="K61">
        <v>4993.2749999999996</v>
      </c>
      <c r="L61">
        <v>2756.9769999999999</v>
      </c>
      <c r="M61">
        <v>760.30399999999997</v>
      </c>
      <c r="N61">
        <v>5739.8519999999999</v>
      </c>
      <c r="O61">
        <v>12184.769</v>
      </c>
      <c r="P61">
        <v>15424.754000000001</v>
      </c>
      <c r="Q61">
        <v>4088.9319999999998</v>
      </c>
      <c r="R61">
        <v>5333.08</v>
      </c>
      <c r="S61">
        <v>1940.1949999999999</v>
      </c>
      <c r="T61">
        <v>2154.4540000000002</v>
      </c>
      <c r="U61">
        <v>1771.61</v>
      </c>
      <c r="V61">
        <v>13752.413</v>
      </c>
      <c r="W61">
        <v>33307.410000000003</v>
      </c>
      <c r="X61">
        <v>6037.134</v>
      </c>
      <c r="Y61">
        <v>9633.3469999999998</v>
      </c>
      <c r="Z61">
        <v>-2595.2979999999998</v>
      </c>
      <c r="AA61">
        <v>-652.19100000000003</v>
      </c>
      <c r="AB61">
        <v>-390.19499999999999</v>
      </c>
      <c r="AC61">
        <v>1412.15</v>
      </c>
      <c r="AD61">
        <v>-19127.821</v>
      </c>
      <c r="AE61">
        <v>2205.9679999999998</v>
      </c>
      <c r="AF61">
        <v>8194.4959999999992</v>
      </c>
      <c r="AG61">
        <v>54682.392</v>
      </c>
      <c r="AH61">
        <v>6376.3329999999996</v>
      </c>
      <c r="AI61">
        <v>627.29499999999996</v>
      </c>
      <c r="AJ61">
        <v>2093.0940000000001</v>
      </c>
      <c r="AK61">
        <v>2630.3</v>
      </c>
      <c r="AL61">
        <v>3166.4229999999998</v>
      </c>
      <c r="AM61">
        <v>12175.627</v>
      </c>
      <c r="AN61">
        <v>9377.3310000000001</v>
      </c>
      <c r="AO61">
        <v>3191.9009999999998</v>
      </c>
      <c r="AP61">
        <v>7020.62</v>
      </c>
      <c r="AQ61">
        <v>54405.499000000003</v>
      </c>
      <c r="AR61">
        <v>49871.23</v>
      </c>
      <c r="AS61">
        <v>18344.868999999999</v>
      </c>
      <c r="AT61">
        <v>17394.488000000001</v>
      </c>
      <c r="AU61">
        <v>0</v>
      </c>
      <c r="AV61">
        <v>3799.6190000000001</v>
      </c>
      <c r="AW61">
        <v>14308.596</v>
      </c>
      <c r="AX61">
        <v>4168.866</v>
      </c>
      <c r="AY61">
        <v>4232.0230000000001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395489.62699999998</v>
      </c>
    </row>
    <row r="62" spans="1:62">
      <c r="A62" t="s">
        <v>755</v>
      </c>
      <c r="B62" t="s">
        <v>755</v>
      </c>
      <c r="C62">
        <v>45071.593999999997</v>
      </c>
      <c r="D62">
        <v>3082.9319999999998</v>
      </c>
      <c r="E62">
        <v>7613.6260000000002</v>
      </c>
      <c r="F62">
        <v>257.66300000000001</v>
      </c>
      <c r="G62">
        <v>139.39099999999999</v>
      </c>
      <c r="H62">
        <v>119.78700000000001</v>
      </c>
      <c r="I62">
        <v>3274.2829999999999</v>
      </c>
      <c r="J62">
        <v>18.831</v>
      </c>
      <c r="K62">
        <v>131256.53899999999</v>
      </c>
      <c r="L62">
        <v>66294.570000000007</v>
      </c>
      <c r="M62">
        <v>8744.1020000000008</v>
      </c>
      <c r="N62">
        <v>39624.309000000001</v>
      </c>
      <c r="O62">
        <v>156298.242</v>
      </c>
      <c r="P62">
        <v>219022.614</v>
      </c>
      <c r="Q62">
        <v>32883.370999999999</v>
      </c>
      <c r="R62">
        <v>85333.618000000002</v>
      </c>
      <c r="S62">
        <v>36219.597000000002</v>
      </c>
      <c r="T62">
        <v>113509.785</v>
      </c>
      <c r="U62">
        <v>49961.974999999999</v>
      </c>
      <c r="V62">
        <v>103590.673</v>
      </c>
      <c r="W62">
        <v>341950.93400000001</v>
      </c>
      <c r="X62">
        <v>118568.587</v>
      </c>
      <c r="Y62">
        <v>149990.606</v>
      </c>
      <c r="Z62">
        <v>216241.53400000001</v>
      </c>
      <c r="AA62">
        <v>34342.836000000003</v>
      </c>
      <c r="AB62">
        <v>10468.098</v>
      </c>
      <c r="AC62">
        <v>28733.736000000001</v>
      </c>
      <c r="AD62">
        <v>106796.651</v>
      </c>
      <c r="AE62">
        <v>25019.692999999999</v>
      </c>
      <c r="AF62">
        <v>240135.20300000001</v>
      </c>
      <c r="AG62">
        <v>289787.196</v>
      </c>
      <c r="AH62">
        <v>41931.631000000001</v>
      </c>
      <c r="AI62">
        <v>34657.052000000003</v>
      </c>
      <c r="AJ62">
        <v>26461.757000000001</v>
      </c>
      <c r="AK62">
        <v>51699.144</v>
      </c>
      <c r="AL62">
        <v>18192.044000000002</v>
      </c>
      <c r="AM62">
        <v>146964.53</v>
      </c>
      <c r="AN62">
        <v>53469.527000000002</v>
      </c>
      <c r="AO62">
        <v>47660.154000000002</v>
      </c>
      <c r="AP62">
        <v>54186.567999999999</v>
      </c>
      <c r="AQ62">
        <v>170656.359</v>
      </c>
      <c r="AR62">
        <v>201279.03400000001</v>
      </c>
      <c r="AS62">
        <v>202235.36499999999</v>
      </c>
      <c r="AT62">
        <v>82380.945000000007</v>
      </c>
      <c r="AU62">
        <v>158136.92199999999</v>
      </c>
      <c r="AV62">
        <v>115880.304</v>
      </c>
      <c r="AW62">
        <v>144675.90400000001</v>
      </c>
      <c r="AX62">
        <v>37679.349000000002</v>
      </c>
      <c r="AY62">
        <v>54973.27</v>
      </c>
      <c r="AZ62">
        <v>2100.7310000000002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4309573.1660000002</v>
      </c>
    </row>
    <row r="64" spans="1:62">
      <c r="A64" s="174" t="s">
        <v>890</v>
      </c>
      <c r="B64" s="174" t="s">
        <v>890</v>
      </c>
    </row>
    <row r="65" spans="1:54">
      <c r="C65" t="s">
        <v>2</v>
      </c>
      <c r="D65" t="s">
        <v>78</v>
      </c>
      <c r="E65" t="s">
        <v>77</v>
      </c>
      <c r="F65" t="s">
        <v>3</v>
      </c>
      <c r="G65" t="s">
        <v>4</v>
      </c>
      <c r="H65" t="s">
        <v>5</v>
      </c>
      <c r="I65" t="s">
        <v>6</v>
      </c>
      <c r="J65" t="s">
        <v>7</v>
      </c>
      <c r="K65" t="s">
        <v>8</v>
      </c>
      <c r="L65" t="s">
        <v>9</v>
      </c>
      <c r="M65" t="s">
        <v>65</v>
      </c>
      <c r="N65" t="s">
        <v>66</v>
      </c>
      <c r="O65" t="s">
        <v>10</v>
      </c>
      <c r="P65" t="s">
        <v>79</v>
      </c>
      <c r="Q65" t="s">
        <v>80</v>
      </c>
      <c r="R65" t="s">
        <v>81</v>
      </c>
      <c r="S65" t="s">
        <v>82</v>
      </c>
      <c r="T65" t="s">
        <v>11</v>
      </c>
      <c r="U65" t="s">
        <v>12</v>
      </c>
      <c r="V65" t="s">
        <v>13</v>
      </c>
      <c r="W65" t="s">
        <v>14</v>
      </c>
      <c r="X65" t="s">
        <v>15</v>
      </c>
      <c r="Y65" t="s">
        <v>16</v>
      </c>
      <c r="Z65" t="s">
        <v>17</v>
      </c>
      <c r="AA65" t="s">
        <v>83</v>
      </c>
      <c r="AB65" t="s">
        <v>84</v>
      </c>
      <c r="AC65" t="s">
        <v>85</v>
      </c>
      <c r="AD65" t="s">
        <v>18</v>
      </c>
      <c r="AE65" t="s">
        <v>19</v>
      </c>
      <c r="AF65" t="s">
        <v>20</v>
      </c>
      <c r="AG65" t="s">
        <v>21</v>
      </c>
      <c r="AH65" t="s">
        <v>22</v>
      </c>
      <c r="AI65" t="s">
        <v>23</v>
      </c>
      <c r="AJ65" t="s">
        <v>24</v>
      </c>
      <c r="AK65" t="s">
        <v>25</v>
      </c>
      <c r="AL65" t="s">
        <v>26</v>
      </c>
      <c r="AM65" t="s">
        <v>27</v>
      </c>
      <c r="AN65" t="s">
        <v>28</v>
      </c>
      <c r="AO65" t="s">
        <v>29</v>
      </c>
      <c r="AP65" t="s">
        <v>30</v>
      </c>
      <c r="AQ65" t="s">
        <v>31</v>
      </c>
      <c r="AR65" t="s">
        <v>32</v>
      </c>
      <c r="AS65" t="s">
        <v>698</v>
      </c>
      <c r="AT65" t="s">
        <v>699</v>
      </c>
      <c r="AU65" t="s">
        <v>700</v>
      </c>
      <c r="AV65" t="s">
        <v>509</v>
      </c>
      <c r="AW65" t="s">
        <v>701</v>
      </c>
      <c r="AX65" t="s">
        <v>702</v>
      </c>
      <c r="AY65" t="s">
        <v>703</v>
      </c>
      <c r="AZ65" t="s">
        <v>704</v>
      </c>
      <c r="BA65" t="s">
        <v>705</v>
      </c>
      <c r="BB65" t="s">
        <v>874</v>
      </c>
    </row>
    <row r="66" spans="1:54">
      <c r="A66" t="s">
        <v>891</v>
      </c>
      <c r="B66" t="s">
        <v>2</v>
      </c>
      <c r="C66">
        <v>4676.652</v>
      </c>
      <c r="D66">
        <v>0.20799999999999999</v>
      </c>
      <c r="E66">
        <v>1.4999999999999999E-2</v>
      </c>
      <c r="F66">
        <v>1.3129999999999999</v>
      </c>
      <c r="G66">
        <v>1E-3</v>
      </c>
      <c r="H66">
        <v>28676.631999999998</v>
      </c>
      <c r="I66">
        <v>610.11899999999991</v>
      </c>
      <c r="J66">
        <v>1070.0409999999999</v>
      </c>
      <c r="K66">
        <v>156.55500000000001</v>
      </c>
      <c r="L66">
        <v>2.8040000000000003</v>
      </c>
      <c r="M66">
        <v>350.56399999999996</v>
      </c>
      <c r="N66">
        <v>60.369</v>
      </c>
      <c r="O66">
        <v>202.75800000000001</v>
      </c>
      <c r="P66">
        <v>0</v>
      </c>
      <c r="Q66">
        <v>0</v>
      </c>
      <c r="R66">
        <v>4.4000000000000004</v>
      </c>
      <c r="S66">
        <v>2.8360000000000003</v>
      </c>
      <c r="T66">
        <v>3.476</v>
      </c>
      <c r="U66">
        <v>9.5009999999999994</v>
      </c>
      <c r="V66">
        <v>3.9390000000000001</v>
      </c>
      <c r="W66">
        <v>12.124000000000001</v>
      </c>
      <c r="X66">
        <v>8.6340000000000003</v>
      </c>
      <c r="Y66">
        <v>3.7150000000000003</v>
      </c>
      <c r="Z66">
        <v>94.7</v>
      </c>
      <c r="AA66">
        <v>120.04599999999999</v>
      </c>
      <c r="AB66">
        <v>3.2290000000000001</v>
      </c>
      <c r="AC66">
        <v>7.2010000000000005</v>
      </c>
      <c r="AD66">
        <v>118.212</v>
      </c>
      <c r="AE66">
        <v>577.53100000000006</v>
      </c>
      <c r="AF66">
        <v>23.845999999999997</v>
      </c>
      <c r="AG66">
        <v>6930.4619999999995</v>
      </c>
      <c r="AH66">
        <v>5.2490000000000006</v>
      </c>
      <c r="AI66">
        <v>2.3529999999999998</v>
      </c>
      <c r="AJ66">
        <v>2.1190000000000002</v>
      </c>
      <c r="AK66">
        <v>4.9039999999999999</v>
      </c>
      <c r="AL66">
        <v>17.221</v>
      </c>
      <c r="AM66">
        <v>113.51599999999999</v>
      </c>
      <c r="AN66">
        <v>85.174000000000007</v>
      </c>
      <c r="AO66">
        <v>84.706999999999994</v>
      </c>
      <c r="AP66">
        <v>200.375</v>
      </c>
      <c r="AQ66">
        <v>113.04500000000002</v>
      </c>
      <c r="AR66">
        <v>0</v>
      </c>
      <c r="AS66">
        <v>20309.557000000001</v>
      </c>
      <c r="AT66">
        <v>41.398000000000003</v>
      </c>
      <c r="AU66">
        <v>1.21</v>
      </c>
      <c r="AV66">
        <v>682.71699999999998</v>
      </c>
      <c r="AW66">
        <v>12.035</v>
      </c>
      <c r="AX66">
        <v>109.87200000000001</v>
      </c>
      <c r="AY66">
        <v>76.227999999999994</v>
      </c>
      <c r="AZ66">
        <v>1089.4209999999998</v>
      </c>
      <c r="BA66">
        <v>-10922.061</v>
      </c>
      <c r="BB66">
        <v>55768.138999999996</v>
      </c>
    </row>
    <row r="67" spans="1:54">
      <c r="A67" t="s">
        <v>891</v>
      </c>
      <c r="B67" t="s">
        <v>78</v>
      </c>
      <c r="C67">
        <v>11.016999999999999</v>
      </c>
      <c r="D67">
        <v>10.840999999999999</v>
      </c>
      <c r="E67">
        <v>0.156</v>
      </c>
      <c r="F67">
        <v>14.049999999999999</v>
      </c>
      <c r="G67">
        <v>5.2999999999999999E-2</v>
      </c>
      <c r="H67">
        <v>70.444000000000003</v>
      </c>
      <c r="I67">
        <v>29.291</v>
      </c>
      <c r="J67">
        <v>2.359</v>
      </c>
      <c r="K67">
        <v>46.17</v>
      </c>
      <c r="L67">
        <v>1027.2080000000001</v>
      </c>
      <c r="M67">
        <v>461.68</v>
      </c>
      <c r="N67">
        <v>2.1829999999999998</v>
      </c>
      <c r="O67">
        <v>27.178999999999998</v>
      </c>
      <c r="P67">
        <v>0</v>
      </c>
      <c r="Q67">
        <v>0</v>
      </c>
      <c r="R67">
        <v>3702.9389999999999</v>
      </c>
      <c r="S67">
        <v>461.995</v>
      </c>
      <c r="T67">
        <v>6.98</v>
      </c>
      <c r="U67">
        <v>6.4779999999999998</v>
      </c>
      <c r="V67">
        <v>13.749000000000001</v>
      </c>
      <c r="W67">
        <v>15.414999999999999</v>
      </c>
      <c r="X67">
        <v>12.327999999999999</v>
      </c>
      <c r="Y67">
        <v>11.562000000000001</v>
      </c>
      <c r="Z67">
        <v>1.984</v>
      </c>
      <c r="AA67">
        <v>8895.2690000000002</v>
      </c>
      <c r="AB67">
        <v>2.7349999999999999</v>
      </c>
      <c r="AC67">
        <v>3.133</v>
      </c>
      <c r="AD67">
        <v>134.90799999999999</v>
      </c>
      <c r="AE67">
        <v>18.824000000000002</v>
      </c>
      <c r="AF67">
        <v>5.968</v>
      </c>
      <c r="AG67">
        <v>12.016</v>
      </c>
      <c r="AH67">
        <v>0.47499999999999998</v>
      </c>
      <c r="AI67">
        <v>1.0189999999999999</v>
      </c>
      <c r="AJ67">
        <v>0.47399999999999998</v>
      </c>
      <c r="AK67">
        <v>0.58599999999999997</v>
      </c>
      <c r="AL67">
        <v>8.8870000000000005</v>
      </c>
      <c r="AM67">
        <v>4.8600000000000003</v>
      </c>
      <c r="AN67">
        <v>22.503</v>
      </c>
      <c r="AO67">
        <v>25.706</v>
      </c>
      <c r="AP67">
        <v>6.27</v>
      </c>
      <c r="AQ67">
        <v>11.561</v>
      </c>
      <c r="AR67">
        <v>0</v>
      </c>
      <c r="AS67">
        <v>4.1509999999999998</v>
      </c>
      <c r="AT67">
        <v>4.0000000000000001E-3</v>
      </c>
      <c r="AU67">
        <v>6.0000000000000001E-3</v>
      </c>
      <c r="AV67">
        <v>1.089</v>
      </c>
      <c r="AW67">
        <v>3.5000000000000003E-2</v>
      </c>
      <c r="AX67">
        <v>0.221</v>
      </c>
      <c r="AY67">
        <v>5.0000000000000001E-3</v>
      </c>
      <c r="AZ67">
        <v>13.228</v>
      </c>
      <c r="BA67">
        <v>-15278.411</v>
      </c>
      <c r="BB67">
        <v>257.66300000000001</v>
      </c>
    </row>
    <row r="68" spans="1:54">
      <c r="A68" t="s">
        <v>891</v>
      </c>
      <c r="B68" t="s">
        <v>77</v>
      </c>
      <c r="C68">
        <v>35.638999999999996</v>
      </c>
      <c r="D68">
        <v>6.58</v>
      </c>
      <c r="E68">
        <v>8.8580000000000005</v>
      </c>
      <c r="F68">
        <v>80.743000000000009</v>
      </c>
      <c r="G68">
        <v>0.26600000000000001</v>
      </c>
      <c r="H68">
        <v>423.38400000000001</v>
      </c>
      <c r="I68">
        <v>83.486999999999995</v>
      </c>
      <c r="J68">
        <v>20.058</v>
      </c>
      <c r="K68">
        <v>264.274</v>
      </c>
      <c r="L68">
        <v>99916.754000000001</v>
      </c>
      <c r="M68">
        <v>7702.1890000000003</v>
      </c>
      <c r="N68">
        <v>17.486999999999998</v>
      </c>
      <c r="O68">
        <v>243.48699999999999</v>
      </c>
      <c r="P68">
        <v>12.576100064265519</v>
      </c>
      <c r="Q68">
        <v>1060.1568999357344</v>
      </c>
      <c r="R68">
        <v>2462.7629999999999</v>
      </c>
      <c r="S68">
        <v>1278.393</v>
      </c>
      <c r="T68">
        <v>336.85899999999998</v>
      </c>
      <c r="U68">
        <v>73.271000000000001</v>
      </c>
      <c r="V68">
        <v>76.88</v>
      </c>
      <c r="W68">
        <v>146.65600000000001</v>
      </c>
      <c r="X68">
        <v>188.86199999999999</v>
      </c>
      <c r="Y68">
        <v>69.007999999999996</v>
      </c>
      <c r="Z68">
        <v>50.079000000000001</v>
      </c>
      <c r="AA68">
        <v>28486.775000000001</v>
      </c>
      <c r="AB68">
        <v>55.305999999999997</v>
      </c>
      <c r="AC68">
        <v>58.706000000000003</v>
      </c>
      <c r="AD68">
        <v>250.34700000000001</v>
      </c>
      <c r="AE68">
        <v>577.048</v>
      </c>
      <c r="AF68">
        <v>270.14999999999998</v>
      </c>
      <c r="AG68">
        <v>93.838999999999999</v>
      </c>
      <c r="AH68">
        <v>12.928000000000001</v>
      </c>
      <c r="AI68">
        <v>9.6859999999999999</v>
      </c>
      <c r="AJ68">
        <v>13.154999999999999</v>
      </c>
      <c r="AK68">
        <v>26.954999999999998</v>
      </c>
      <c r="AL68">
        <v>100.003</v>
      </c>
      <c r="AM68">
        <v>202.14699999999999</v>
      </c>
      <c r="AN68">
        <v>148.929</v>
      </c>
      <c r="AO68">
        <v>89.816999999999993</v>
      </c>
      <c r="AP68">
        <v>41.661999999999999</v>
      </c>
      <c r="AQ68">
        <v>44.808999999999997</v>
      </c>
      <c r="AR68">
        <v>0</v>
      </c>
      <c r="AS68">
        <v>58.908999999999999</v>
      </c>
      <c r="AT68">
        <v>7.3999999999999996E-2</v>
      </c>
      <c r="AU68">
        <v>0.19900000000000001</v>
      </c>
      <c r="AV68">
        <v>98.787000000000006</v>
      </c>
      <c r="AW68">
        <v>8.8689999999999998</v>
      </c>
      <c r="AX68">
        <v>3.5779999999999998</v>
      </c>
      <c r="AY68">
        <v>4.0000000000000001E-3</v>
      </c>
      <c r="AZ68">
        <v>2.2000000000000002</v>
      </c>
      <c r="BA68">
        <v>-145074.20199999999</v>
      </c>
      <c r="BB68">
        <v>139.39099999999999</v>
      </c>
    </row>
    <row r="69" spans="1:54">
      <c r="A69" t="s">
        <v>891</v>
      </c>
      <c r="B69" t="s">
        <v>3</v>
      </c>
      <c r="C69">
        <v>23.647999999999996</v>
      </c>
      <c r="D69">
        <v>0.877</v>
      </c>
      <c r="E69">
        <v>0.16</v>
      </c>
      <c r="F69">
        <v>103.89500000000001</v>
      </c>
      <c r="G69">
        <v>7.8E-2</v>
      </c>
      <c r="H69">
        <v>59.128999999999998</v>
      </c>
      <c r="I69">
        <v>14.957999999999998</v>
      </c>
      <c r="J69">
        <v>1.472</v>
      </c>
      <c r="K69">
        <v>18.617000000000001</v>
      </c>
      <c r="L69">
        <v>188.61799999999999</v>
      </c>
      <c r="M69">
        <v>754.58799999999997</v>
      </c>
      <c r="N69">
        <v>6.0709999999999997</v>
      </c>
      <c r="O69">
        <v>40.037999999999997</v>
      </c>
      <c r="P69">
        <v>16.376142596488634</v>
      </c>
      <c r="Q69">
        <v>1353.4718574035112</v>
      </c>
      <c r="R69">
        <v>5954.5429999999997</v>
      </c>
      <c r="S69">
        <v>6076.5499999999993</v>
      </c>
      <c r="T69">
        <v>204.42699999999999</v>
      </c>
      <c r="U69">
        <v>57.027999999999999</v>
      </c>
      <c r="V69">
        <v>82.995999999999995</v>
      </c>
      <c r="W69">
        <v>68.513999999999996</v>
      </c>
      <c r="X69">
        <v>55.609000000000002</v>
      </c>
      <c r="Y69">
        <v>12.222999999999999</v>
      </c>
      <c r="Z69">
        <v>23.196999999999999</v>
      </c>
      <c r="AA69">
        <v>190.428</v>
      </c>
      <c r="AB69">
        <v>1.895</v>
      </c>
      <c r="AC69">
        <v>27.356999999999999</v>
      </c>
      <c r="AD69">
        <v>1376.1409999999998</v>
      </c>
      <c r="AE69">
        <v>17.692</v>
      </c>
      <c r="AF69">
        <v>7.8360000000000003</v>
      </c>
      <c r="AG69">
        <v>17.058</v>
      </c>
      <c r="AH69">
        <v>1.2589999999999999</v>
      </c>
      <c r="AI69">
        <v>0.89999999999999991</v>
      </c>
      <c r="AJ69">
        <v>0.80900000000000005</v>
      </c>
      <c r="AK69">
        <v>1.456</v>
      </c>
      <c r="AL69">
        <v>26.183999999999997</v>
      </c>
      <c r="AM69">
        <v>21.427999999999997</v>
      </c>
      <c r="AN69">
        <v>16.545000000000002</v>
      </c>
      <c r="AO69">
        <v>4.9639999999999995</v>
      </c>
      <c r="AP69">
        <v>7.3159999999999998</v>
      </c>
      <c r="AQ69">
        <v>8.6870000000000012</v>
      </c>
      <c r="AR69">
        <v>0</v>
      </c>
      <c r="AS69">
        <v>54.262999999999998</v>
      </c>
      <c r="AT69">
        <v>0.23100000000000001</v>
      </c>
      <c r="AU69">
        <v>0.08</v>
      </c>
      <c r="AV69">
        <v>8.5210000000000008</v>
      </c>
      <c r="AW69">
        <v>0.25</v>
      </c>
      <c r="AX69">
        <v>1.3959999999999999</v>
      </c>
      <c r="AY69">
        <v>0.55800000000000005</v>
      </c>
      <c r="AZ69">
        <v>486.09699999999998</v>
      </c>
      <c r="BA69">
        <v>-14002.369000000001</v>
      </c>
      <c r="BB69">
        <v>3394.069</v>
      </c>
    </row>
    <row r="70" spans="1:54">
      <c r="A70" t="s">
        <v>891</v>
      </c>
      <c r="B70" t="s">
        <v>4</v>
      </c>
      <c r="C70">
        <v>0.46400000000000002</v>
      </c>
      <c r="D70">
        <v>1.4E-2</v>
      </c>
      <c r="E70">
        <v>1.6E-2</v>
      </c>
      <c r="F70">
        <v>0.218</v>
      </c>
      <c r="G70">
        <v>1E-3</v>
      </c>
      <c r="H70">
        <v>1.587</v>
      </c>
      <c r="I70">
        <v>0.51</v>
      </c>
      <c r="J70">
        <v>9.8000000000000004E-2</v>
      </c>
      <c r="K70">
        <v>0.54500000000000004</v>
      </c>
      <c r="L70">
        <v>107.919</v>
      </c>
      <c r="M70">
        <v>10.581</v>
      </c>
      <c r="N70">
        <v>0.186</v>
      </c>
      <c r="O70">
        <v>0.9</v>
      </c>
      <c r="P70">
        <v>0</v>
      </c>
      <c r="Q70">
        <v>0</v>
      </c>
      <c r="R70">
        <v>5.6369999999999996</v>
      </c>
      <c r="S70">
        <v>3.395</v>
      </c>
      <c r="T70">
        <v>1.071</v>
      </c>
      <c r="U70">
        <v>1.2649999999999999</v>
      </c>
      <c r="V70">
        <v>0.65200000000000002</v>
      </c>
      <c r="W70">
        <v>1.0449999999999999</v>
      </c>
      <c r="X70">
        <v>1.165</v>
      </c>
      <c r="Y70">
        <v>0.371</v>
      </c>
      <c r="Z70">
        <v>0.25800000000000001</v>
      </c>
      <c r="AA70">
        <v>33.075000000000003</v>
      </c>
      <c r="AB70">
        <v>0.36499999999999999</v>
      </c>
      <c r="AC70">
        <v>0.20200000000000001</v>
      </c>
      <c r="AD70">
        <v>1.8380000000000001</v>
      </c>
      <c r="AE70">
        <v>2.6539999999999999</v>
      </c>
      <c r="AF70">
        <v>3.0340000000000003</v>
      </c>
      <c r="AG70">
        <v>0.86699999999999999</v>
      </c>
      <c r="AH70">
        <v>0.17299999999999999</v>
      </c>
      <c r="AI70">
        <v>0.23400000000000001</v>
      </c>
      <c r="AJ70">
        <v>0.20799999999999999</v>
      </c>
      <c r="AK70">
        <v>0.29499999999999998</v>
      </c>
      <c r="AL70">
        <v>0.44500000000000001</v>
      </c>
      <c r="AM70">
        <v>1.504</v>
      </c>
      <c r="AN70">
        <v>0.59499999999999997</v>
      </c>
      <c r="AO70">
        <v>0.38300000000000001</v>
      </c>
      <c r="AP70">
        <v>0.45100000000000001</v>
      </c>
      <c r="AQ70">
        <v>0.42900000000000005</v>
      </c>
      <c r="AR70">
        <v>0</v>
      </c>
      <c r="AS70">
        <v>3.3119999999999998</v>
      </c>
      <c r="AT70">
        <v>0.01</v>
      </c>
      <c r="AU70">
        <v>1.9850000000000001</v>
      </c>
      <c r="AV70">
        <v>70.043999999999997</v>
      </c>
      <c r="AW70">
        <v>7.0000000000000007E-2</v>
      </c>
      <c r="AX70">
        <v>0.40200000000000002</v>
      </c>
      <c r="AY70">
        <v>2E-3</v>
      </c>
      <c r="AZ70">
        <v>15.464</v>
      </c>
      <c r="BA70">
        <v>-259.00599999999997</v>
      </c>
      <c r="BB70">
        <v>18.831</v>
      </c>
    </row>
    <row r="71" spans="1:54">
      <c r="A71" t="s">
        <v>891</v>
      </c>
      <c r="B71" t="s">
        <v>5</v>
      </c>
      <c r="C71">
        <v>4487.2659999999996</v>
      </c>
      <c r="D71">
        <v>0.22900000000000001</v>
      </c>
      <c r="E71">
        <v>0.108</v>
      </c>
      <c r="F71">
        <v>6.1349999999999998</v>
      </c>
      <c r="G71">
        <v>1.4999999999999999E-2</v>
      </c>
      <c r="H71">
        <v>25591.798999999999</v>
      </c>
      <c r="I71">
        <v>228.245</v>
      </c>
      <c r="J71">
        <v>9.6850000000000005</v>
      </c>
      <c r="K71">
        <v>91.03</v>
      </c>
      <c r="L71">
        <v>56.43</v>
      </c>
      <c r="M71">
        <v>1675.932</v>
      </c>
      <c r="N71">
        <v>231.35300000000001</v>
      </c>
      <c r="O71">
        <v>109.08499999999999</v>
      </c>
      <c r="P71">
        <v>0</v>
      </c>
      <c r="Q71">
        <v>41.698</v>
      </c>
      <c r="R71">
        <v>45.396999999999998</v>
      </c>
      <c r="S71">
        <v>33.722999999999999</v>
      </c>
      <c r="T71">
        <v>52.043999999999997</v>
      </c>
      <c r="U71">
        <v>95.638000000000005</v>
      </c>
      <c r="V71">
        <v>58.62</v>
      </c>
      <c r="W71">
        <v>78.033000000000001</v>
      </c>
      <c r="X71">
        <v>65.605999999999995</v>
      </c>
      <c r="Y71">
        <v>22.970000000000002</v>
      </c>
      <c r="Z71">
        <v>49.643999999999998</v>
      </c>
      <c r="AA71">
        <v>68.427000000000007</v>
      </c>
      <c r="AB71">
        <v>25.718</v>
      </c>
      <c r="AC71">
        <v>34.438000000000002</v>
      </c>
      <c r="AD71">
        <v>142.309</v>
      </c>
      <c r="AE71">
        <v>1864.96</v>
      </c>
      <c r="AF71">
        <v>271.90100000000001</v>
      </c>
      <c r="AG71">
        <v>37649.910000000003</v>
      </c>
      <c r="AH71">
        <v>116.637</v>
      </c>
      <c r="AI71">
        <v>54.103999999999999</v>
      </c>
      <c r="AJ71">
        <v>69.983999999999995</v>
      </c>
      <c r="AK71">
        <v>135.03399999999999</v>
      </c>
      <c r="AL71">
        <v>138.227</v>
      </c>
      <c r="AM71">
        <v>405.346</v>
      </c>
      <c r="AN71">
        <v>388.53500000000003</v>
      </c>
      <c r="AO71">
        <v>691.15700000000004</v>
      </c>
      <c r="AP71">
        <v>1009.205</v>
      </c>
      <c r="AQ71">
        <v>654.73700000000008</v>
      </c>
      <c r="AR71">
        <v>0</v>
      </c>
      <c r="AS71">
        <v>71645.47</v>
      </c>
      <c r="AT71">
        <v>112.705</v>
      </c>
      <c r="AU71">
        <v>1.7509999999999999</v>
      </c>
      <c r="AV71">
        <v>193.142</v>
      </c>
      <c r="AW71">
        <v>30.135000000000002</v>
      </c>
      <c r="AX71">
        <v>331.67200000000003</v>
      </c>
      <c r="AY71">
        <v>262.47899999999998</v>
      </c>
      <c r="AZ71">
        <v>8119.8980000000001</v>
      </c>
      <c r="BA71">
        <v>-26192.053</v>
      </c>
      <c r="BB71">
        <v>131256.50899999999</v>
      </c>
    </row>
    <row r="72" spans="1:54">
      <c r="A72" t="s">
        <v>891</v>
      </c>
      <c r="B72" t="s">
        <v>6</v>
      </c>
      <c r="C72">
        <v>217.124</v>
      </c>
      <c r="D72">
        <v>1.0549999999999999</v>
      </c>
      <c r="E72">
        <v>0.318</v>
      </c>
      <c r="F72">
        <v>11.468999999999999</v>
      </c>
      <c r="G72">
        <v>4.5999999999999999E-2</v>
      </c>
      <c r="H72">
        <v>316.51799999999997</v>
      </c>
      <c r="I72">
        <v>24739.937999999998</v>
      </c>
      <c r="J72">
        <v>42.862000000000002</v>
      </c>
      <c r="K72">
        <v>371.99</v>
      </c>
      <c r="L72">
        <v>56.710999999999999</v>
      </c>
      <c r="M72">
        <v>910.22</v>
      </c>
      <c r="N72">
        <v>78.89</v>
      </c>
      <c r="O72">
        <v>793.76599999999996</v>
      </c>
      <c r="P72">
        <v>37.982075606248763</v>
      </c>
      <c r="Q72">
        <v>163.25592439375126</v>
      </c>
      <c r="R72">
        <v>141.64699999999999</v>
      </c>
      <c r="S72">
        <v>64.456000000000003</v>
      </c>
      <c r="T72">
        <v>243.43799999999999</v>
      </c>
      <c r="U72">
        <v>454.58</v>
      </c>
      <c r="V72">
        <v>246.54599999999999</v>
      </c>
      <c r="W72">
        <v>366.37900000000002</v>
      </c>
      <c r="X72">
        <v>1644.5139999999999</v>
      </c>
      <c r="Y72">
        <v>238.47899999999998</v>
      </c>
      <c r="Z72">
        <v>1042.2449999999999</v>
      </c>
      <c r="AA72">
        <v>128.40600000000001</v>
      </c>
      <c r="AB72">
        <v>30.164000000000001</v>
      </c>
      <c r="AC72">
        <v>92.512</v>
      </c>
      <c r="AD72">
        <v>666.27099999999996</v>
      </c>
      <c r="AE72">
        <v>1799.421</v>
      </c>
      <c r="AF72">
        <v>251.678</v>
      </c>
      <c r="AG72">
        <v>1022.096</v>
      </c>
      <c r="AH72">
        <v>90.055000000000007</v>
      </c>
      <c r="AI72">
        <v>76.009</v>
      </c>
      <c r="AJ72">
        <v>62.438000000000002</v>
      </c>
      <c r="AK72">
        <v>131.64099999999999</v>
      </c>
      <c r="AL72">
        <v>213.31200000000001</v>
      </c>
      <c r="AM72">
        <v>1014.2</v>
      </c>
      <c r="AN72">
        <v>805.77599999999995</v>
      </c>
      <c r="AO72">
        <v>416.42399999999998</v>
      </c>
      <c r="AP72">
        <v>989.68499999999995</v>
      </c>
      <c r="AQ72">
        <v>1531.9110000000001</v>
      </c>
      <c r="AR72">
        <v>0</v>
      </c>
      <c r="AS72">
        <v>32556.963</v>
      </c>
      <c r="AT72">
        <v>25.774000000000001</v>
      </c>
      <c r="AU72">
        <v>5.6000000000000001E-2</v>
      </c>
      <c r="AV72">
        <v>1131.4949999999999</v>
      </c>
      <c r="AW72">
        <v>106.938</v>
      </c>
      <c r="AX72">
        <v>113.482</v>
      </c>
      <c r="AY72">
        <v>167.52799999999999</v>
      </c>
      <c r="AZ72">
        <v>11322.245999999999</v>
      </c>
      <c r="BA72">
        <v>-20636.351999999999</v>
      </c>
      <c r="BB72">
        <v>66294.554999999993</v>
      </c>
    </row>
    <row r="73" spans="1:54">
      <c r="A73" t="s">
        <v>891</v>
      </c>
      <c r="B73" t="s">
        <v>7</v>
      </c>
      <c r="C73">
        <v>70.522999999999996</v>
      </c>
      <c r="D73">
        <v>0.42199999999999999</v>
      </c>
      <c r="E73">
        <v>0.05</v>
      </c>
      <c r="F73">
        <v>4.109</v>
      </c>
      <c r="G73">
        <v>8.0000000000000002E-3</v>
      </c>
      <c r="H73">
        <v>205.428</v>
      </c>
      <c r="I73">
        <v>66.978999999999999</v>
      </c>
      <c r="J73">
        <v>1584.751</v>
      </c>
      <c r="K73">
        <v>317.09699999999998</v>
      </c>
      <c r="L73">
        <v>6.1020000000000003</v>
      </c>
      <c r="M73">
        <v>259.68400000000003</v>
      </c>
      <c r="N73">
        <v>11.183999999999999</v>
      </c>
      <c r="O73">
        <v>110.58</v>
      </c>
      <c r="P73">
        <v>38.051937821968437</v>
      </c>
      <c r="Q73">
        <v>122.67406217803156</v>
      </c>
      <c r="R73">
        <v>33.914999999999999</v>
      </c>
      <c r="S73">
        <v>36.457000000000001</v>
      </c>
      <c r="T73">
        <v>157.583</v>
      </c>
      <c r="U73">
        <v>113.55800000000001</v>
      </c>
      <c r="V73">
        <v>123.53700000000001</v>
      </c>
      <c r="W73">
        <v>127.33</v>
      </c>
      <c r="X73">
        <v>336.92500000000001</v>
      </c>
      <c r="Y73">
        <v>238.16</v>
      </c>
      <c r="Z73">
        <v>1321.2349999999999</v>
      </c>
      <c r="AA73">
        <v>78.082999999999998</v>
      </c>
      <c r="AB73">
        <v>7.9950000000000001</v>
      </c>
      <c r="AC73">
        <v>11.617000000000001</v>
      </c>
      <c r="AD73">
        <v>4136.4970000000003</v>
      </c>
      <c r="AE73">
        <v>312.24799999999999</v>
      </c>
      <c r="AF73">
        <v>77.643000000000001</v>
      </c>
      <c r="AG73">
        <v>164.06700000000001</v>
      </c>
      <c r="AH73">
        <v>22.4</v>
      </c>
      <c r="AI73">
        <v>7.843</v>
      </c>
      <c r="AJ73">
        <v>6.492</v>
      </c>
      <c r="AK73">
        <v>11.5</v>
      </c>
      <c r="AL73">
        <v>529.74099999999999</v>
      </c>
      <c r="AM73">
        <v>171.73599999999999</v>
      </c>
      <c r="AN73">
        <v>22.742000000000001</v>
      </c>
      <c r="AO73">
        <v>46.259</v>
      </c>
      <c r="AP73">
        <v>52.761000000000003</v>
      </c>
      <c r="AQ73">
        <v>202.703</v>
      </c>
      <c r="AR73">
        <v>0</v>
      </c>
      <c r="AS73">
        <v>245.64400000000001</v>
      </c>
      <c r="AT73">
        <v>0.316</v>
      </c>
      <c r="AU73">
        <v>3.5999999999999997E-2</v>
      </c>
      <c r="AV73">
        <v>44.683</v>
      </c>
      <c r="AW73">
        <v>2.3180000000000001</v>
      </c>
      <c r="AX73">
        <v>12.754</v>
      </c>
      <c r="AY73">
        <v>9.4329999999999998</v>
      </c>
      <c r="AZ73">
        <v>124.5</v>
      </c>
      <c r="BA73">
        <v>-2844.2539999999999</v>
      </c>
      <c r="BB73">
        <v>8744.1</v>
      </c>
    </row>
    <row r="74" spans="1:54">
      <c r="A74" t="s">
        <v>891</v>
      </c>
      <c r="B74" t="s">
        <v>8</v>
      </c>
      <c r="C74">
        <v>107.72799999999999</v>
      </c>
      <c r="D74">
        <v>0.223</v>
      </c>
      <c r="E74">
        <v>0.17699999999999999</v>
      </c>
      <c r="F74">
        <v>5.4939999999999998</v>
      </c>
      <c r="G74">
        <v>1.7000000000000001E-2</v>
      </c>
      <c r="H74">
        <v>3135.7370000000001</v>
      </c>
      <c r="I74">
        <v>442.5</v>
      </c>
      <c r="J74">
        <v>99.111999999999995</v>
      </c>
      <c r="K74">
        <v>10373.316999999999</v>
      </c>
      <c r="L74">
        <v>41.616</v>
      </c>
      <c r="M74">
        <v>1097.8330000000001</v>
      </c>
      <c r="N74">
        <v>329.92200000000003</v>
      </c>
      <c r="O74">
        <v>552.298</v>
      </c>
      <c r="P74">
        <v>69.598548220445366</v>
      </c>
      <c r="Q74">
        <v>379.55745177955464</v>
      </c>
      <c r="R74">
        <v>105.084</v>
      </c>
      <c r="S74">
        <v>102.024</v>
      </c>
      <c r="T74">
        <v>367.72899999999998</v>
      </c>
      <c r="U74">
        <v>872.09900000000005</v>
      </c>
      <c r="V74">
        <v>501.99799999999999</v>
      </c>
      <c r="W74">
        <v>493.863</v>
      </c>
      <c r="X74">
        <v>490.78300000000002</v>
      </c>
      <c r="Y74">
        <v>102.815</v>
      </c>
      <c r="Z74">
        <v>390.09399999999999</v>
      </c>
      <c r="AA74">
        <v>144.27500000000001</v>
      </c>
      <c r="AB74">
        <v>35.261000000000003</v>
      </c>
      <c r="AC74">
        <v>68.566999999999993</v>
      </c>
      <c r="AD74">
        <v>423.15899999999999</v>
      </c>
      <c r="AE74">
        <v>2664.2249999999999</v>
      </c>
      <c r="AF74">
        <v>412.38499999999999</v>
      </c>
      <c r="AG74">
        <v>890.14200000000005</v>
      </c>
      <c r="AH74">
        <v>3213.0940000000001</v>
      </c>
      <c r="AI74">
        <v>297.38799999999998</v>
      </c>
      <c r="AJ74">
        <v>488.89</v>
      </c>
      <c r="AK74">
        <v>1150.03</v>
      </c>
      <c r="AL74">
        <v>234.81100000000001</v>
      </c>
      <c r="AM74">
        <v>2677.951</v>
      </c>
      <c r="AN74">
        <v>1066.248</v>
      </c>
      <c r="AO74">
        <v>1646.7239999999999</v>
      </c>
      <c r="AP74">
        <v>794.33299999999997</v>
      </c>
      <c r="AQ74">
        <v>925.8119999999999</v>
      </c>
      <c r="AR74">
        <v>0</v>
      </c>
      <c r="AS74">
        <v>1851.14</v>
      </c>
      <c r="AT74">
        <v>1.8089999999999999</v>
      </c>
      <c r="AU74">
        <v>0.77100000000000002</v>
      </c>
      <c r="AV74">
        <v>196.85900000000001</v>
      </c>
      <c r="AW74">
        <v>16.09</v>
      </c>
      <c r="AX74">
        <v>43.232999999999997</v>
      </c>
      <c r="AY74">
        <v>35.744999999999997</v>
      </c>
      <c r="AZ74">
        <v>4208.8119999999999</v>
      </c>
      <c r="BA74">
        <v>-3925.0729999999999</v>
      </c>
      <c r="BB74">
        <v>39624.300999999999</v>
      </c>
    </row>
    <row r="75" spans="1:54">
      <c r="A75" t="s">
        <v>891</v>
      </c>
      <c r="B75" t="s">
        <v>9</v>
      </c>
      <c r="C75">
        <v>3609.2650000000003</v>
      </c>
      <c r="D75">
        <v>15.1</v>
      </c>
      <c r="E75">
        <v>4.7539999999999996</v>
      </c>
      <c r="F75">
        <v>297.54699999999997</v>
      </c>
      <c r="G75">
        <v>0.99</v>
      </c>
      <c r="H75">
        <v>2695.51</v>
      </c>
      <c r="I75">
        <v>967.98599999999999</v>
      </c>
      <c r="J75">
        <v>283.67500000000001</v>
      </c>
      <c r="K75">
        <v>872.33299999999997</v>
      </c>
      <c r="L75">
        <v>15568.34</v>
      </c>
      <c r="M75">
        <v>24194.056</v>
      </c>
      <c r="N75">
        <v>409.70100000000002</v>
      </c>
      <c r="O75">
        <v>2415.4589999999998</v>
      </c>
      <c r="P75">
        <v>322.38149381392822</v>
      </c>
      <c r="Q75">
        <v>1463.5245061860717</v>
      </c>
      <c r="R75">
        <v>4667.4740000000002</v>
      </c>
      <c r="S75">
        <v>997.77099999999996</v>
      </c>
      <c r="T75">
        <v>1066.7819999999999</v>
      </c>
      <c r="U75">
        <v>927.86599999999999</v>
      </c>
      <c r="V75">
        <v>1351.595</v>
      </c>
      <c r="W75">
        <v>1027.0930000000001</v>
      </c>
      <c r="X75">
        <v>2084.9949999999999</v>
      </c>
      <c r="Y75">
        <v>410.32500000000005</v>
      </c>
      <c r="Z75">
        <v>520.47900000000004</v>
      </c>
      <c r="AA75">
        <v>7599.1890000000003</v>
      </c>
      <c r="AB75">
        <v>4272.0720000000001</v>
      </c>
      <c r="AC75">
        <v>946.43200000000002</v>
      </c>
      <c r="AD75">
        <v>5187.0940000000001</v>
      </c>
      <c r="AE75">
        <v>6989.1940000000004</v>
      </c>
      <c r="AF75">
        <v>16366.646000000001</v>
      </c>
      <c r="AG75">
        <v>2090.63</v>
      </c>
      <c r="AH75">
        <v>328.40699999999998</v>
      </c>
      <c r="AI75">
        <v>392.66800000000001</v>
      </c>
      <c r="AJ75">
        <v>353.36700000000002</v>
      </c>
      <c r="AK75">
        <v>936.56299999999999</v>
      </c>
      <c r="AL75">
        <v>655.30899999999997</v>
      </c>
      <c r="AM75">
        <v>3574.1019999999999</v>
      </c>
      <c r="AN75">
        <v>2462.413</v>
      </c>
      <c r="AO75">
        <v>1156.175</v>
      </c>
      <c r="AP75">
        <v>1331.6669999999999</v>
      </c>
      <c r="AQ75">
        <v>1801.3920000000001</v>
      </c>
      <c r="AR75">
        <v>0</v>
      </c>
      <c r="AS75">
        <v>5283.5829999999996</v>
      </c>
      <c r="AT75">
        <v>3.82</v>
      </c>
      <c r="AU75">
        <v>0.628</v>
      </c>
      <c r="AV75">
        <v>47.402999999999999</v>
      </c>
      <c r="AW75">
        <v>171.916</v>
      </c>
      <c r="AX75">
        <v>76.516999999999996</v>
      </c>
      <c r="AY75">
        <v>65.927000000000007</v>
      </c>
      <c r="AZ75">
        <v>58664.786999999997</v>
      </c>
      <c r="BA75">
        <v>-30634.688999999998</v>
      </c>
      <c r="BB75">
        <v>156298.21</v>
      </c>
    </row>
    <row r="76" spans="1:54">
      <c r="A76" t="s">
        <v>891</v>
      </c>
      <c r="B76" t="s">
        <v>65</v>
      </c>
      <c r="C76">
        <v>4975.2190000000001</v>
      </c>
      <c r="D76">
        <v>7.7119999999999997</v>
      </c>
      <c r="E76">
        <v>2.1669999999999998</v>
      </c>
      <c r="F76">
        <v>167.821</v>
      </c>
      <c r="G76">
        <v>0.379</v>
      </c>
      <c r="H76">
        <v>3513.59</v>
      </c>
      <c r="I76">
        <v>6843.9560000000001</v>
      </c>
      <c r="J76">
        <v>656.48500000000001</v>
      </c>
      <c r="K76">
        <v>3443.346</v>
      </c>
      <c r="L76">
        <v>3442.11</v>
      </c>
      <c r="M76">
        <v>80350.864000000001</v>
      </c>
      <c r="N76">
        <v>3063.1239999999998</v>
      </c>
      <c r="O76">
        <v>26222.098999999998</v>
      </c>
      <c r="P76">
        <v>2468.8507418693071</v>
      </c>
      <c r="Q76">
        <v>220.31725813069298</v>
      </c>
      <c r="R76">
        <v>1805.924</v>
      </c>
      <c r="S76">
        <v>1230.7629999999999</v>
      </c>
      <c r="T76">
        <v>2366.7939999999999</v>
      </c>
      <c r="U76">
        <v>5192.1530000000002</v>
      </c>
      <c r="V76">
        <v>3349.51</v>
      </c>
      <c r="W76">
        <v>2189.0479999999998</v>
      </c>
      <c r="X76">
        <v>4755.3050000000003</v>
      </c>
      <c r="Y76">
        <v>1489.953</v>
      </c>
      <c r="Z76">
        <v>1907.71</v>
      </c>
      <c r="AA76">
        <v>678.89200000000005</v>
      </c>
      <c r="AB76">
        <v>204.41499999999999</v>
      </c>
      <c r="AC76">
        <v>707.72900000000004</v>
      </c>
      <c r="AD76">
        <v>4149.7650000000003</v>
      </c>
      <c r="AE76">
        <v>1684.6120000000001</v>
      </c>
      <c r="AF76">
        <v>1076.9789999999998</v>
      </c>
      <c r="AG76">
        <v>1350.433</v>
      </c>
      <c r="AH76">
        <v>516.13099999999997</v>
      </c>
      <c r="AI76">
        <v>62.430999999999997</v>
      </c>
      <c r="AJ76">
        <v>163.185</v>
      </c>
      <c r="AK76">
        <v>149.75800000000001</v>
      </c>
      <c r="AL76">
        <v>1384.9929999999999</v>
      </c>
      <c r="AM76">
        <v>2534.3109999999997</v>
      </c>
      <c r="AN76">
        <v>486.64100000000002</v>
      </c>
      <c r="AO76">
        <v>726.21900000000005</v>
      </c>
      <c r="AP76">
        <v>2431.2190000000001</v>
      </c>
      <c r="AQ76">
        <v>1885.645</v>
      </c>
      <c r="AR76">
        <v>0</v>
      </c>
      <c r="AS76">
        <v>8161.8159999999998</v>
      </c>
      <c r="AT76">
        <v>12.393000000000001</v>
      </c>
      <c r="AU76">
        <v>1.7689999999999999</v>
      </c>
      <c r="AV76">
        <v>279.59300000000002</v>
      </c>
      <c r="AW76">
        <v>8.86</v>
      </c>
      <c r="AX76">
        <v>31.501000000000001</v>
      </c>
      <c r="AY76">
        <v>43.78</v>
      </c>
      <c r="AZ76">
        <v>74161.960000000006</v>
      </c>
      <c r="BA76">
        <v>-43537.667999999998</v>
      </c>
      <c r="BB76">
        <v>219022.56599999999</v>
      </c>
    </row>
    <row r="77" spans="1:54">
      <c r="A77" t="s">
        <v>891</v>
      </c>
      <c r="B77" t="s">
        <v>66</v>
      </c>
      <c r="C77">
        <v>376.27600000000001</v>
      </c>
      <c r="D77">
        <v>0.38500000000000001</v>
      </c>
      <c r="E77">
        <v>0.161</v>
      </c>
      <c r="F77">
        <v>3.9549999999999996</v>
      </c>
      <c r="G77">
        <v>8.0000000000000002E-3</v>
      </c>
      <c r="H77">
        <v>495.64</v>
      </c>
      <c r="I77">
        <v>70.171999999999997</v>
      </c>
      <c r="J77">
        <v>4.8540000000000001</v>
      </c>
      <c r="K77">
        <v>16.314</v>
      </c>
      <c r="L77">
        <v>22.1</v>
      </c>
      <c r="M77">
        <v>918.78899999999999</v>
      </c>
      <c r="N77">
        <v>6538.0110000000004</v>
      </c>
      <c r="O77">
        <v>81.391000000000005</v>
      </c>
      <c r="P77">
        <v>0</v>
      </c>
      <c r="Q77">
        <v>0</v>
      </c>
      <c r="R77">
        <v>32.244999999999997</v>
      </c>
      <c r="S77">
        <v>16.954000000000001</v>
      </c>
      <c r="T77">
        <v>23.754999999999999</v>
      </c>
      <c r="U77">
        <v>84.105999999999995</v>
      </c>
      <c r="V77">
        <v>25.567</v>
      </c>
      <c r="W77">
        <v>100.816</v>
      </c>
      <c r="X77">
        <v>46.643999999999998</v>
      </c>
      <c r="Y77">
        <v>13.564</v>
      </c>
      <c r="Z77">
        <v>69.206000000000003</v>
      </c>
      <c r="AA77">
        <v>41.847000000000001</v>
      </c>
      <c r="AB77">
        <v>9.4719999999999995</v>
      </c>
      <c r="AC77">
        <v>47.78</v>
      </c>
      <c r="AD77">
        <v>62.862000000000002</v>
      </c>
      <c r="AE77">
        <v>276.27800000000002</v>
      </c>
      <c r="AF77">
        <v>62.646999999999998</v>
      </c>
      <c r="AG77">
        <v>145.809</v>
      </c>
      <c r="AH77">
        <v>26.675000000000001</v>
      </c>
      <c r="AI77">
        <v>27.187000000000001</v>
      </c>
      <c r="AJ77">
        <v>82.542000000000002</v>
      </c>
      <c r="AK77">
        <v>56.485999999999997</v>
      </c>
      <c r="AL77">
        <v>40.546999999999997</v>
      </c>
      <c r="AM77">
        <v>851.0859999999999</v>
      </c>
      <c r="AN77">
        <v>577.08699999999999</v>
      </c>
      <c r="AO77">
        <v>235.40600000000001</v>
      </c>
      <c r="AP77">
        <v>15106.084999999999</v>
      </c>
      <c r="AQ77">
        <v>245.56700000000001</v>
      </c>
      <c r="AR77">
        <v>0</v>
      </c>
      <c r="AS77">
        <v>5404.2610000000004</v>
      </c>
      <c r="AT77">
        <v>19.658999999999999</v>
      </c>
      <c r="AU77">
        <v>7.5780000000000003</v>
      </c>
      <c r="AV77">
        <v>648.79100000000005</v>
      </c>
      <c r="AW77">
        <v>19.106000000000002</v>
      </c>
      <c r="AX77">
        <v>19.678000000000001</v>
      </c>
      <c r="AY77">
        <v>26.867000000000001</v>
      </c>
      <c r="AZ77">
        <v>8793.9760000000006</v>
      </c>
      <c r="BA77">
        <v>-8907.7790000000005</v>
      </c>
      <c r="BB77">
        <v>32883.364999999998</v>
      </c>
    </row>
    <row r="78" spans="1:54">
      <c r="A78" t="s">
        <v>891</v>
      </c>
      <c r="B78" t="s">
        <v>10</v>
      </c>
      <c r="C78">
        <v>520.24</v>
      </c>
      <c r="D78">
        <v>3.391</v>
      </c>
      <c r="E78">
        <v>1.085</v>
      </c>
      <c r="F78">
        <v>38.393000000000001</v>
      </c>
      <c r="G78">
        <v>0.1</v>
      </c>
      <c r="H78">
        <v>5705.32</v>
      </c>
      <c r="I78">
        <v>1424.7529999999999</v>
      </c>
      <c r="J78">
        <v>194.262</v>
      </c>
      <c r="K78">
        <v>1191.011</v>
      </c>
      <c r="L78">
        <v>181.52199999999999</v>
      </c>
      <c r="M78">
        <v>4496.1760000000004</v>
      </c>
      <c r="N78">
        <v>745.63199999999995</v>
      </c>
      <c r="O78">
        <v>12250.761</v>
      </c>
      <c r="P78">
        <v>432.01304678965829</v>
      </c>
      <c r="Q78">
        <v>326.8719532103417</v>
      </c>
      <c r="R78">
        <v>348.76499999999999</v>
      </c>
      <c r="S78">
        <v>359.41699999999997</v>
      </c>
      <c r="T78">
        <v>1795.5989999999999</v>
      </c>
      <c r="U78">
        <v>5224.1450000000004</v>
      </c>
      <c r="V78">
        <v>4302.7560000000003</v>
      </c>
      <c r="W78">
        <v>3959.53</v>
      </c>
      <c r="X78">
        <v>11612.326999999999</v>
      </c>
      <c r="Y78">
        <v>979.25399999999991</v>
      </c>
      <c r="Z78">
        <v>1404.7919999999999</v>
      </c>
      <c r="AA78">
        <v>162.77600000000001</v>
      </c>
      <c r="AB78">
        <v>302.07299999999998</v>
      </c>
      <c r="AC78">
        <v>309.24599999999998</v>
      </c>
      <c r="AD78">
        <v>7143.7269999999999</v>
      </c>
      <c r="AE78">
        <v>4849.6059999999998</v>
      </c>
      <c r="AF78">
        <v>542.76300000000003</v>
      </c>
      <c r="AG78">
        <v>866.04600000000005</v>
      </c>
      <c r="AH78">
        <v>189.92400000000001</v>
      </c>
      <c r="AI78">
        <v>106.80200000000001</v>
      </c>
      <c r="AJ78">
        <v>72.400000000000006</v>
      </c>
      <c r="AK78">
        <v>172.05799999999999</v>
      </c>
      <c r="AL78">
        <v>1043.537</v>
      </c>
      <c r="AM78">
        <v>1238.0509999999999</v>
      </c>
      <c r="AN78">
        <v>248.798</v>
      </c>
      <c r="AO78">
        <v>338.76499999999999</v>
      </c>
      <c r="AP78">
        <v>537.83799999999997</v>
      </c>
      <c r="AQ78">
        <v>723.08699999999999</v>
      </c>
      <c r="AR78">
        <v>0</v>
      </c>
      <c r="AS78">
        <v>1305.6880000000001</v>
      </c>
      <c r="AT78">
        <v>4.024</v>
      </c>
      <c r="AU78">
        <v>0.45500000000000002</v>
      </c>
      <c r="AV78">
        <v>604.28899999999999</v>
      </c>
      <c r="AW78">
        <v>43.198999999999998</v>
      </c>
      <c r="AX78">
        <v>3.778</v>
      </c>
      <c r="AY78">
        <v>8.5860000000000003</v>
      </c>
      <c r="AZ78">
        <v>15503.962</v>
      </c>
      <c r="BA78">
        <v>-8485.9940000000006</v>
      </c>
      <c r="BB78">
        <v>85333.600999999995</v>
      </c>
    </row>
    <row r="79" spans="1:54">
      <c r="A79" t="s">
        <v>891</v>
      </c>
      <c r="B79" t="s">
        <v>79</v>
      </c>
      <c r="C79">
        <v>92.054417248976293</v>
      </c>
      <c r="D79">
        <v>9.7105204866641995E-2</v>
      </c>
      <c r="E79">
        <v>2.2544540459975291E-4</v>
      </c>
      <c r="F79">
        <v>18.862099042777324</v>
      </c>
      <c r="G79">
        <v>0</v>
      </c>
      <c r="H79">
        <v>860.3215364320456</v>
      </c>
      <c r="I79">
        <v>52.583247819989353</v>
      </c>
      <c r="J79">
        <v>13.791413790857797</v>
      </c>
      <c r="K79">
        <v>0.16670503097413664</v>
      </c>
      <c r="L79">
        <v>7.0857799658560223</v>
      </c>
      <c r="M79">
        <v>522.93869733644954</v>
      </c>
      <c r="N79">
        <v>0</v>
      </c>
      <c r="O79">
        <v>406.24383049001932</v>
      </c>
      <c r="P79">
        <v>926.06978282596765</v>
      </c>
      <c r="Q79">
        <v>6.863928829295987</v>
      </c>
      <c r="R79">
        <v>1.8430897835584785</v>
      </c>
      <c r="S79">
        <v>5.542312403304984</v>
      </c>
      <c r="T79">
        <v>100.83615789707592</v>
      </c>
      <c r="U79">
        <v>1102.8913702214516</v>
      </c>
      <c r="V79">
        <v>373.52694861444445</v>
      </c>
      <c r="W79">
        <v>161.34668327568016</v>
      </c>
      <c r="X79">
        <v>999.43301267468166</v>
      </c>
      <c r="Y79">
        <v>115.294975544203</v>
      </c>
      <c r="Z79">
        <v>137.32042379228687</v>
      </c>
      <c r="AA79">
        <v>6.5524248361198785</v>
      </c>
      <c r="AB79">
        <v>0.56328569049187904</v>
      </c>
      <c r="AC79">
        <v>39.281836760902472</v>
      </c>
      <c r="AD79">
        <v>564.33151070468114</v>
      </c>
      <c r="AE79">
        <v>224.22373653205455</v>
      </c>
      <c r="AF79">
        <v>79.431475082995178</v>
      </c>
      <c r="AG79">
        <v>135.6775357141459</v>
      </c>
      <c r="AH79">
        <v>0</v>
      </c>
      <c r="AI79">
        <v>17.013999999999999</v>
      </c>
      <c r="AJ79">
        <v>6.8110072432433935</v>
      </c>
      <c r="AK79">
        <v>36.518173902146806</v>
      </c>
      <c r="AL79">
        <v>1625.1960849903137</v>
      </c>
      <c r="AM79">
        <v>97.832442460017518</v>
      </c>
      <c r="AN79">
        <v>5.3773015682447616</v>
      </c>
      <c r="AO79">
        <v>171.22523768362916</v>
      </c>
      <c r="AP79">
        <v>99.383340975884749</v>
      </c>
      <c r="AQ79">
        <v>99.882396690110895</v>
      </c>
      <c r="AR79">
        <v>0</v>
      </c>
      <c r="AS79">
        <v>384.05700000000002</v>
      </c>
      <c r="AT79">
        <v>1.881</v>
      </c>
      <c r="AU79">
        <v>0.25600000000000001</v>
      </c>
      <c r="AV79">
        <v>90.409000000000006</v>
      </c>
      <c r="AW79">
        <v>3.8010000000000002</v>
      </c>
      <c r="AX79">
        <v>2.6949999999999998</v>
      </c>
      <c r="AY79">
        <v>1.647</v>
      </c>
      <c r="AZ79">
        <v>4549.2420000000002</v>
      </c>
      <c r="BA79">
        <v>-6011.0940000000001</v>
      </c>
      <c r="BB79">
        <v>36219.588000000003</v>
      </c>
    </row>
    <row r="80" spans="1:54">
      <c r="A80" t="s">
        <v>891</v>
      </c>
      <c r="B80" t="s">
        <v>80</v>
      </c>
      <c r="C80">
        <v>11.646664718146679</v>
      </c>
      <c r="D80">
        <v>1.4373435739202144E-2</v>
      </c>
      <c r="E80">
        <v>0.10396042164476953</v>
      </c>
      <c r="F80">
        <v>0.23338061907796809</v>
      </c>
      <c r="G80">
        <v>0</v>
      </c>
      <c r="H80">
        <v>155.47581891823296</v>
      </c>
      <c r="I80">
        <v>83.276783320812115</v>
      </c>
      <c r="J80">
        <v>61.404598033989409</v>
      </c>
      <c r="K80">
        <v>49.23372401380032</v>
      </c>
      <c r="L80">
        <v>35.745176859341271</v>
      </c>
      <c r="M80">
        <v>423.19609048547085</v>
      </c>
      <c r="N80">
        <v>0</v>
      </c>
      <c r="O80">
        <v>125.89883140331587</v>
      </c>
      <c r="P80">
        <v>65.484705857302899</v>
      </c>
      <c r="Q80">
        <v>4289.4985824874339</v>
      </c>
      <c r="R80">
        <v>22.188663577036493</v>
      </c>
      <c r="S80">
        <v>90.13136310860969</v>
      </c>
      <c r="T80">
        <v>3.5647396731212755</v>
      </c>
      <c r="U80">
        <v>180.28228973976923</v>
      </c>
      <c r="V80">
        <v>80.763304346289715</v>
      </c>
      <c r="W80">
        <v>5.8911995387320104</v>
      </c>
      <c r="X80">
        <v>32.220574931951255</v>
      </c>
      <c r="Y80">
        <v>37.619633298659316</v>
      </c>
      <c r="Z80">
        <v>25.360902057878356</v>
      </c>
      <c r="AA80">
        <v>80.450153922958293</v>
      </c>
      <c r="AB80">
        <v>0.31572576182678802</v>
      </c>
      <c r="AC80">
        <v>93.923480478273234</v>
      </c>
      <c r="AD80">
        <v>12148.924249388188</v>
      </c>
      <c r="AE80">
        <v>441.77</v>
      </c>
      <c r="AF80">
        <v>209.36229226294719</v>
      </c>
      <c r="AG80">
        <v>426.697</v>
      </c>
      <c r="AH80">
        <v>0</v>
      </c>
      <c r="AI80">
        <v>0</v>
      </c>
      <c r="AJ80">
        <v>9.345337894026791</v>
      </c>
      <c r="AK80">
        <v>36.83</v>
      </c>
      <c r="AL80">
        <v>189.12796548266004</v>
      </c>
      <c r="AM80">
        <v>82.782132849038135</v>
      </c>
      <c r="AN80">
        <v>112.47018153451575</v>
      </c>
      <c r="AO80">
        <v>185.63499999999999</v>
      </c>
      <c r="AP80">
        <v>70.140454287939278</v>
      </c>
      <c r="AQ80">
        <v>128.06179313050762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</row>
    <row r="81" spans="1:54">
      <c r="A81" t="s">
        <v>891</v>
      </c>
      <c r="B81" t="s">
        <v>81</v>
      </c>
      <c r="C81">
        <v>39.802</v>
      </c>
      <c r="D81">
        <v>2.2970000000000002</v>
      </c>
      <c r="E81">
        <v>2.036</v>
      </c>
      <c r="F81">
        <v>9.8120000000000012</v>
      </c>
      <c r="G81">
        <v>7.9000000000000001E-2</v>
      </c>
      <c r="H81">
        <v>96.664000000000001</v>
      </c>
      <c r="I81">
        <v>54.222000000000001</v>
      </c>
      <c r="J81">
        <v>38.741999999999997</v>
      </c>
      <c r="K81">
        <v>39.957999999999998</v>
      </c>
      <c r="L81">
        <v>77.459999999999994</v>
      </c>
      <c r="M81">
        <v>216.85</v>
      </c>
      <c r="N81">
        <v>11.531000000000001</v>
      </c>
      <c r="O81">
        <v>510.25</v>
      </c>
      <c r="P81">
        <v>32.440202277544834</v>
      </c>
      <c r="Q81">
        <v>441.35379772245511</v>
      </c>
      <c r="R81">
        <v>32791.163</v>
      </c>
      <c r="S81">
        <v>1214.7550000000001</v>
      </c>
      <c r="T81">
        <v>20597.512999999999</v>
      </c>
      <c r="U81">
        <v>2278.3980000000001</v>
      </c>
      <c r="V81">
        <v>3597.4989999999998</v>
      </c>
      <c r="W81">
        <v>13147.692999999999</v>
      </c>
      <c r="X81">
        <v>10250.469999999999</v>
      </c>
      <c r="Y81">
        <v>3673.6509999999998</v>
      </c>
      <c r="Z81">
        <v>615.23400000000004</v>
      </c>
      <c r="AA81">
        <v>214.291</v>
      </c>
      <c r="AB81">
        <v>19.041</v>
      </c>
      <c r="AC81">
        <v>413.86900000000003</v>
      </c>
      <c r="AD81">
        <v>7938.0550000000003</v>
      </c>
      <c r="AE81">
        <v>245.161</v>
      </c>
      <c r="AF81">
        <v>136.30600000000001</v>
      </c>
      <c r="AG81">
        <v>22.512</v>
      </c>
      <c r="AH81">
        <v>2.8119999999999998</v>
      </c>
      <c r="AI81">
        <v>3.879</v>
      </c>
      <c r="AJ81">
        <v>2.629</v>
      </c>
      <c r="AK81">
        <v>6.9749999999999996</v>
      </c>
      <c r="AL81">
        <v>193.63399999999999</v>
      </c>
      <c r="AM81">
        <v>267.65499999999997</v>
      </c>
      <c r="AN81">
        <v>34.334000000000003</v>
      </c>
      <c r="AO81">
        <v>34.167000000000002</v>
      </c>
      <c r="AP81">
        <v>15.279</v>
      </c>
      <c r="AQ81">
        <v>127.661</v>
      </c>
      <c r="AR81">
        <v>0</v>
      </c>
      <c r="AS81">
        <v>14.853999999999999</v>
      </c>
      <c r="AT81">
        <v>1.6E-2</v>
      </c>
      <c r="AU81">
        <v>1.9E-2</v>
      </c>
      <c r="AV81">
        <v>13.178000000000001</v>
      </c>
      <c r="AW81">
        <v>1.226</v>
      </c>
      <c r="AX81">
        <v>0.52100000000000002</v>
      </c>
      <c r="AY81">
        <v>0</v>
      </c>
      <c r="AZ81">
        <v>30304.495999999999</v>
      </c>
      <c r="BA81">
        <v>-16242.682000000001</v>
      </c>
      <c r="BB81">
        <v>113509.761</v>
      </c>
    </row>
    <row r="82" spans="1:54">
      <c r="A82" t="s">
        <v>891</v>
      </c>
      <c r="B82" t="s">
        <v>82</v>
      </c>
      <c r="C82">
        <v>11.074999999999999</v>
      </c>
      <c r="D82">
        <v>0.14099999999999999</v>
      </c>
      <c r="E82">
        <v>0.23599999999999999</v>
      </c>
      <c r="F82">
        <v>2.7030000000000003</v>
      </c>
      <c r="G82">
        <v>7.0000000000000001E-3</v>
      </c>
      <c r="H82">
        <v>210.57900000000001</v>
      </c>
      <c r="I82">
        <v>52.15</v>
      </c>
      <c r="J82">
        <v>20.501000000000001</v>
      </c>
      <c r="K82">
        <v>52.006999999999998</v>
      </c>
      <c r="L82">
        <v>21.88</v>
      </c>
      <c r="M82">
        <v>955.88199999999995</v>
      </c>
      <c r="N82">
        <v>31.169</v>
      </c>
      <c r="O82">
        <v>266.11</v>
      </c>
      <c r="P82">
        <v>24.395634358145205</v>
      </c>
      <c r="Q82">
        <v>114.22636564185483</v>
      </c>
      <c r="R82">
        <v>3555.4720000000002</v>
      </c>
      <c r="S82">
        <v>17295.685000000001</v>
      </c>
      <c r="T82">
        <v>6701.1210000000001</v>
      </c>
      <c r="U82">
        <v>4270.5389999999998</v>
      </c>
      <c r="V82">
        <v>6594.7939999999999</v>
      </c>
      <c r="W82">
        <v>3742.4169999999999</v>
      </c>
      <c r="X82">
        <v>3876.7370000000001</v>
      </c>
      <c r="Y82">
        <v>816.26300000000003</v>
      </c>
      <c r="Z82">
        <v>721.04399999999998</v>
      </c>
      <c r="AA82">
        <v>71.813999999999993</v>
      </c>
      <c r="AB82">
        <v>4.3559999999999999</v>
      </c>
      <c r="AC82">
        <v>274.24599999999998</v>
      </c>
      <c r="AD82">
        <v>1342.5350000000001</v>
      </c>
      <c r="AE82">
        <v>159.46</v>
      </c>
      <c r="AF82">
        <v>27.626000000000001</v>
      </c>
      <c r="AG82">
        <v>40.811</v>
      </c>
      <c r="AH82">
        <v>5.6989999999999998</v>
      </c>
      <c r="AI82">
        <v>2.3620000000000001</v>
      </c>
      <c r="AJ82">
        <v>1.8069999999999999</v>
      </c>
      <c r="AK82">
        <v>4.8339999999999996</v>
      </c>
      <c r="AL82">
        <v>57.429000000000002</v>
      </c>
      <c r="AM82">
        <v>67.795999999999992</v>
      </c>
      <c r="AN82">
        <v>13.85</v>
      </c>
      <c r="AO82">
        <v>3.4159999999999999</v>
      </c>
      <c r="AP82">
        <v>13.932</v>
      </c>
      <c r="AQ82">
        <v>90.563999999999993</v>
      </c>
      <c r="AR82">
        <v>0</v>
      </c>
      <c r="AS82">
        <v>20.367000000000001</v>
      </c>
      <c r="AT82">
        <v>1.6E-2</v>
      </c>
      <c r="AU82">
        <v>2.5999999999999999E-2</v>
      </c>
      <c r="AV82">
        <v>23.652000000000001</v>
      </c>
      <c r="AW82">
        <v>2.218</v>
      </c>
      <c r="AX82">
        <v>0.751</v>
      </c>
      <c r="AY82">
        <v>0</v>
      </c>
      <c r="AZ82">
        <v>18524.826000000001</v>
      </c>
      <c r="BA82">
        <v>-20129.561000000002</v>
      </c>
      <c r="BB82">
        <v>49961.964</v>
      </c>
    </row>
    <row r="83" spans="1:54">
      <c r="A83" t="s">
        <v>891</v>
      </c>
      <c r="B83" t="s">
        <v>11</v>
      </c>
      <c r="C83">
        <v>268.21800000000002</v>
      </c>
      <c r="D83">
        <v>6.5919999999999996</v>
      </c>
      <c r="E83">
        <v>2.5369999999999999</v>
      </c>
      <c r="F83">
        <v>44.107999999999997</v>
      </c>
      <c r="G83">
        <v>0.33600000000000002</v>
      </c>
      <c r="H83">
        <v>1999.3309999999999</v>
      </c>
      <c r="I83">
        <v>329.18400000000003</v>
      </c>
      <c r="J83">
        <v>251.881</v>
      </c>
      <c r="K83">
        <v>195.809</v>
      </c>
      <c r="L83">
        <v>181.137</v>
      </c>
      <c r="M83">
        <v>1602.3389999999999</v>
      </c>
      <c r="N83">
        <v>118.352</v>
      </c>
      <c r="O83">
        <v>967.56100000000004</v>
      </c>
      <c r="P83">
        <v>214.06205955703498</v>
      </c>
      <c r="Q83">
        <v>367.11294044296494</v>
      </c>
      <c r="R83">
        <v>3084.462</v>
      </c>
      <c r="S83">
        <v>922.87099999999998</v>
      </c>
      <c r="T83">
        <v>15026.508</v>
      </c>
      <c r="U83">
        <v>4072.6120000000001</v>
      </c>
      <c r="V83">
        <v>4194.3810000000003</v>
      </c>
      <c r="W83">
        <v>13938.904</v>
      </c>
      <c r="X83">
        <v>11241.137000000001</v>
      </c>
      <c r="Y83">
        <v>4379.8410000000003</v>
      </c>
      <c r="Z83">
        <v>1271.5899999999999</v>
      </c>
      <c r="AA83">
        <v>393.15499999999997</v>
      </c>
      <c r="AB83">
        <v>56.686</v>
      </c>
      <c r="AC83">
        <v>231.59</v>
      </c>
      <c r="AD83">
        <v>13736.284</v>
      </c>
      <c r="AE83">
        <v>1541.511</v>
      </c>
      <c r="AF83">
        <v>441.863</v>
      </c>
      <c r="AG83">
        <v>688.44200000000001</v>
      </c>
      <c r="AH83">
        <v>66.754000000000005</v>
      </c>
      <c r="AI83">
        <v>131.12700000000001</v>
      </c>
      <c r="AJ83">
        <v>96.001000000000005</v>
      </c>
      <c r="AK83">
        <v>101.348</v>
      </c>
      <c r="AL83">
        <v>1170.8510000000001</v>
      </c>
      <c r="AM83">
        <v>1158.3789999999999</v>
      </c>
      <c r="AN83">
        <v>750.26199999999994</v>
      </c>
      <c r="AO83">
        <v>250.59800000000001</v>
      </c>
      <c r="AP83">
        <v>201.03</v>
      </c>
      <c r="AQ83">
        <v>651.61</v>
      </c>
      <c r="AR83">
        <v>0</v>
      </c>
      <c r="AS83">
        <v>2383.0889999999999</v>
      </c>
      <c r="AT83">
        <v>20.939</v>
      </c>
      <c r="AU83">
        <v>167.94399999999999</v>
      </c>
      <c r="AV83">
        <v>11374.541999999999</v>
      </c>
      <c r="AW83">
        <v>1027.6300000000001</v>
      </c>
      <c r="AX83">
        <v>4.6900000000000004</v>
      </c>
      <c r="AY83">
        <v>12.14</v>
      </c>
      <c r="AZ83">
        <v>11970.704</v>
      </c>
      <c r="BA83">
        <v>-9719.3819999999996</v>
      </c>
      <c r="BB83">
        <v>103590.65300000001</v>
      </c>
    </row>
    <row r="84" spans="1:54">
      <c r="A84" t="s">
        <v>891</v>
      </c>
      <c r="B84" t="s">
        <v>12</v>
      </c>
      <c r="C84">
        <v>132.876</v>
      </c>
      <c r="D84">
        <v>1.244</v>
      </c>
      <c r="E84">
        <v>0.85499999999999998</v>
      </c>
      <c r="F84">
        <v>17.117000000000001</v>
      </c>
      <c r="G84">
        <v>0.1</v>
      </c>
      <c r="H84">
        <v>335.84899999999999</v>
      </c>
      <c r="I84">
        <v>172.25700000000001</v>
      </c>
      <c r="J84">
        <v>25.303999999999998</v>
      </c>
      <c r="K84">
        <v>160.63399999999999</v>
      </c>
      <c r="L84">
        <v>145.875</v>
      </c>
      <c r="M84">
        <v>1249.0550000000001</v>
      </c>
      <c r="N84">
        <v>125.444</v>
      </c>
      <c r="O84">
        <v>465.459</v>
      </c>
      <c r="P84">
        <v>72.601836872479197</v>
      </c>
      <c r="Q84">
        <v>120.98516312752079</v>
      </c>
      <c r="R84">
        <v>250.721</v>
      </c>
      <c r="S84">
        <v>169.86799999999999</v>
      </c>
      <c r="T84">
        <v>866.36199999999997</v>
      </c>
      <c r="U84">
        <v>115054.52099999999</v>
      </c>
      <c r="V84">
        <v>9919.4359999999997</v>
      </c>
      <c r="W84">
        <v>6254.6769999999997</v>
      </c>
      <c r="X84">
        <v>5553.2209999999995</v>
      </c>
      <c r="Y84">
        <v>2091.8960000000002</v>
      </c>
      <c r="Z84">
        <v>582.827</v>
      </c>
      <c r="AA84">
        <v>810.05399999999997</v>
      </c>
      <c r="AB84">
        <v>61.106999999999999</v>
      </c>
      <c r="AC84">
        <v>123.797</v>
      </c>
      <c r="AD84">
        <v>2733.21</v>
      </c>
      <c r="AE84">
        <v>2993.049</v>
      </c>
      <c r="AF84">
        <v>699.63599999999997</v>
      </c>
      <c r="AG84">
        <v>624.52300000000002</v>
      </c>
      <c r="AH84">
        <v>665.29700000000003</v>
      </c>
      <c r="AI84">
        <v>3878.7550000000001</v>
      </c>
      <c r="AJ84">
        <v>2298.895</v>
      </c>
      <c r="AK84">
        <v>684.36</v>
      </c>
      <c r="AL84">
        <v>458.67500000000001</v>
      </c>
      <c r="AM84">
        <v>3386.931</v>
      </c>
      <c r="AN84">
        <v>901.14200000000005</v>
      </c>
      <c r="AO84">
        <v>971.73800000000006</v>
      </c>
      <c r="AP84">
        <v>1757.1659999999999</v>
      </c>
      <c r="AQ84">
        <v>3022.62</v>
      </c>
      <c r="AR84">
        <v>0</v>
      </c>
      <c r="AS84">
        <v>26568.816999999999</v>
      </c>
      <c r="AT84">
        <v>50.253999999999998</v>
      </c>
      <c r="AU84">
        <v>122.07</v>
      </c>
      <c r="AV84">
        <v>52250.362000000001</v>
      </c>
      <c r="AW84">
        <v>4572.8010000000004</v>
      </c>
      <c r="AX84">
        <v>25.311</v>
      </c>
      <c r="AY84">
        <v>62.383000000000003</v>
      </c>
      <c r="AZ84">
        <v>182863.37400000001</v>
      </c>
      <c r="BA84">
        <v>-94404.653000000006</v>
      </c>
      <c r="BB84">
        <v>341950.85800000001</v>
      </c>
    </row>
    <row r="85" spans="1:54">
      <c r="A85" t="s">
        <v>891</v>
      </c>
      <c r="B85" t="s">
        <v>13</v>
      </c>
      <c r="C85">
        <v>123.501</v>
      </c>
      <c r="D85">
        <v>1.9750000000000001</v>
      </c>
      <c r="E85">
        <v>0.58899999999999997</v>
      </c>
      <c r="F85">
        <v>33.122999999999998</v>
      </c>
      <c r="G85">
        <v>0.151</v>
      </c>
      <c r="H85">
        <v>285.39699999999999</v>
      </c>
      <c r="I85">
        <v>107.249</v>
      </c>
      <c r="J85">
        <v>22.765999999999998</v>
      </c>
      <c r="K85">
        <v>120.54900000000001</v>
      </c>
      <c r="L85">
        <v>60.843000000000004</v>
      </c>
      <c r="M85">
        <v>536.23900000000003</v>
      </c>
      <c r="N85">
        <v>50.808</v>
      </c>
      <c r="O85">
        <v>312.947</v>
      </c>
      <c r="P85">
        <v>73.820403284628782</v>
      </c>
      <c r="Q85">
        <v>99.699596715371214</v>
      </c>
      <c r="R85">
        <v>385.00299999999999</v>
      </c>
      <c r="S85">
        <v>272.16899999999998</v>
      </c>
      <c r="T85">
        <v>1171.7090000000001</v>
      </c>
      <c r="U85">
        <v>13106.081</v>
      </c>
      <c r="V85">
        <v>27303.072</v>
      </c>
      <c r="W85">
        <v>7758.21</v>
      </c>
      <c r="X85">
        <v>10962.98</v>
      </c>
      <c r="Y85">
        <v>1541.8119999999999</v>
      </c>
      <c r="Z85">
        <v>510.48399999999998</v>
      </c>
      <c r="AA85">
        <v>2667.2260000000001</v>
      </c>
      <c r="AB85">
        <v>90.667000000000002</v>
      </c>
      <c r="AC85">
        <v>159.55699999999999</v>
      </c>
      <c r="AD85">
        <v>8611.1769999999997</v>
      </c>
      <c r="AE85">
        <v>2242.2449999999999</v>
      </c>
      <c r="AF85">
        <v>433.13499999999999</v>
      </c>
      <c r="AG85">
        <v>452.01299999999998</v>
      </c>
      <c r="AH85">
        <v>169.68299999999999</v>
      </c>
      <c r="AI85">
        <v>1087.9870000000001</v>
      </c>
      <c r="AJ85">
        <v>349.49400000000003</v>
      </c>
      <c r="AK85">
        <v>216.25700000000001</v>
      </c>
      <c r="AL85">
        <v>411.01900000000001</v>
      </c>
      <c r="AM85">
        <v>1745.5920000000001</v>
      </c>
      <c r="AN85">
        <v>577.82899999999995</v>
      </c>
      <c r="AO85">
        <v>347.03899999999999</v>
      </c>
      <c r="AP85">
        <v>487.65499999999997</v>
      </c>
      <c r="AQ85">
        <v>1771.21</v>
      </c>
      <c r="AR85">
        <v>0</v>
      </c>
      <c r="AS85">
        <v>9938.0169999999998</v>
      </c>
      <c r="AT85">
        <v>20.155000000000001</v>
      </c>
      <c r="AU85">
        <v>1.0069999999999999</v>
      </c>
      <c r="AV85">
        <v>15746.984</v>
      </c>
      <c r="AW85">
        <v>1493.0650000000001</v>
      </c>
      <c r="AX85">
        <v>12.085000000000001</v>
      </c>
      <c r="AY85">
        <v>24.663</v>
      </c>
      <c r="AZ85">
        <v>31094.236000000001</v>
      </c>
      <c r="BA85">
        <v>-26422.613000000001</v>
      </c>
      <c r="BB85">
        <v>118568.564</v>
      </c>
    </row>
    <row r="86" spans="1:54">
      <c r="A86" t="s">
        <v>891</v>
      </c>
      <c r="B86" t="s">
        <v>14</v>
      </c>
      <c r="C86">
        <v>316.96100000000001</v>
      </c>
      <c r="D86">
        <v>12.843999999999999</v>
      </c>
      <c r="E86">
        <v>4.7889999999999997</v>
      </c>
      <c r="F86">
        <v>103.544</v>
      </c>
      <c r="G86">
        <v>0.60099999999999998</v>
      </c>
      <c r="H86">
        <v>850.63199999999995</v>
      </c>
      <c r="I86">
        <v>269.18</v>
      </c>
      <c r="J86">
        <v>85.820999999999998</v>
      </c>
      <c r="K86">
        <v>352.00599999999997</v>
      </c>
      <c r="L86">
        <v>369.43200000000002</v>
      </c>
      <c r="M86">
        <v>923.71900000000005</v>
      </c>
      <c r="N86">
        <v>84.875</v>
      </c>
      <c r="O86">
        <v>504.16300000000001</v>
      </c>
      <c r="P86">
        <v>270.04825936734846</v>
      </c>
      <c r="Q86">
        <v>510.76574063265139</v>
      </c>
      <c r="R86">
        <v>1474.588</v>
      </c>
      <c r="S86">
        <v>548.40599999999995</v>
      </c>
      <c r="T86">
        <v>1899.989</v>
      </c>
      <c r="U86">
        <v>2719.7919999999999</v>
      </c>
      <c r="V86">
        <v>3534.9780000000001</v>
      </c>
      <c r="W86">
        <v>25563.131000000001</v>
      </c>
      <c r="X86">
        <v>7975.2020000000002</v>
      </c>
      <c r="Y86">
        <v>3105.2570000000001</v>
      </c>
      <c r="Z86">
        <v>632.71799999999996</v>
      </c>
      <c r="AA86">
        <v>1216.9490000000001</v>
      </c>
      <c r="AB86">
        <v>84.712999999999994</v>
      </c>
      <c r="AC86">
        <v>636.61199999999997</v>
      </c>
      <c r="AD86">
        <v>4706.9059999999999</v>
      </c>
      <c r="AE86">
        <v>1973.11</v>
      </c>
      <c r="AF86">
        <v>430.40600000000006</v>
      </c>
      <c r="AG86">
        <v>317.40899999999999</v>
      </c>
      <c r="AH86">
        <v>107.69</v>
      </c>
      <c r="AI86">
        <v>190.21899999999999</v>
      </c>
      <c r="AJ86">
        <v>147.59200000000001</v>
      </c>
      <c r="AK86">
        <v>241.95</v>
      </c>
      <c r="AL86">
        <v>274.43099999999998</v>
      </c>
      <c r="AM86">
        <v>1494.067</v>
      </c>
      <c r="AN86">
        <v>548.41099999999994</v>
      </c>
      <c r="AO86">
        <v>298.24799999999999</v>
      </c>
      <c r="AP86">
        <v>388.81099999999998</v>
      </c>
      <c r="AQ86">
        <v>611.23699999999997</v>
      </c>
      <c r="AR86">
        <v>0</v>
      </c>
      <c r="AS86">
        <v>3175.9679999999998</v>
      </c>
      <c r="AT86">
        <v>43.140999999999998</v>
      </c>
      <c r="AU86">
        <v>46.719000000000001</v>
      </c>
      <c r="AV86">
        <v>66814.134999999995</v>
      </c>
      <c r="AW86">
        <v>6423.3670000000002</v>
      </c>
      <c r="AX86">
        <v>4.97</v>
      </c>
      <c r="AY86">
        <v>9.4629999999999992</v>
      </c>
      <c r="AZ86">
        <v>45155.421000000002</v>
      </c>
      <c r="BA86">
        <v>-37464.811999999998</v>
      </c>
      <c r="BB86">
        <v>149990.576</v>
      </c>
    </row>
    <row r="87" spans="1:54">
      <c r="A87" t="s">
        <v>891</v>
      </c>
      <c r="B87" t="s">
        <v>15</v>
      </c>
      <c r="C87">
        <v>89.094999999999999</v>
      </c>
      <c r="D87">
        <v>0.58599999999999997</v>
      </c>
      <c r="E87">
        <v>0.34699999999999998</v>
      </c>
      <c r="F87">
        <v>16.106999999999999</v>
      </c>
      <c r="G87">
        <v>5.6000000000000001E-2</v>
      </c>
      <c r="H87">
        <v>156.553</v>
      </c>
      <c r="I87">
        <v>64.596999999999994</v>
      </c>
      <c r="J87">
        <v>14.874000000000001</v>
      </c>
      <c r="K87">
        <v>37.148000000000003</v>
      </c>
      <c r="L87">
        <v>47.512999999999998</v>
      </c>
      <c r="M87">
        <v>193.37899999999999</v>
      </c>
      <c r="N87">
        <v>19.933</v>
      </c>
      <c r="O87">
        <v>134.23500000000001</v>
      </c>
      <c r="P87">
        <v>10.076523757964786</v>
      </c>
      <c r="Q87">
        <v>116.2054762420352</v>
      </c>
      <c r="R87">
        <v>155.57599999999999</v>
      </c>
      <c r="S87">
        <v>118.842</v>
      </c>
      <c r="T87">
        <v>305.57499999999999</v>
      </c>
      <c r="U87">
        <v>1364.7619999999999</v>
      </c>
      <c r="V87">
        <v>2405.86</v>
      </c>
      <c r="W87">
        <v>1588.4929999999999</v>
      </c>
      <c r="X87">
        <v>64338.506999999998</v>
      </c>
      <c r="Y87">
        <v>408.37299999999999</v>
      </c>
      <c r="Z87">
        <v>107.351</v>
      </c>
      <c r="AA87">
        <v>340.488</v>
      </c>
      <c r="AB87">
        <v>417.02600000000001</v>
      </c>
      <c r="AC87">
        <v>98.191999999999993</v>
      </c>
      <c r="AD87">
        <v>1145.4949999999999</v>
      </c>
      <c r="AE87">
        <v>7885.1440000000002</v>
      </c>
      <c r="AF87">
        <v>524.06799999999998</v>
      </c>
      <c r="AG87">
        <v>138.42699999999999</v>
      </c>
      <c r="AH87">
        <v>50.095999999999997</v>
      </c>
      <c r="AI87">
        <v>140.24299999999999</v>
      </c>
      <c r="AJ87">
        <v>131.464</v>
      </c>
      <c r="AK87">
        <v>136.41999999999999</v>
      </c>
      <c r="AL87">
        <v>119.49</v>
      </c>
      <c r="AM87">
        <v>959.8900000000001</v>
      </c>
      <c r="AN87">
        <v>215.95699999999999</v>
      </c>
      <c r="AO87">
        <v>141.10300000000001</v>
      </c>
      <c r="AP87">
        <v>139.09</v>
      </c>
      <c r="AQ87">
        <v>291.27999999999997</v>
      </c>
      <c r="AR87">
        <v>0</v>
      </c>
      <c r="AS87">
        <v>39171.364999999998</v>
      </c>
      <c r="AT87">
        <v>2.278</v>
      </c>
      <c r="AU87">
        <v>6.25</v>
      </c>
      <c r="AV87">
        <v>37094.877999999997</v>
      </c>
      <c r="AW87">
        <v>3499.0320000000002</v>
      </c>
      <c r="AX87">
        <v>20.72</v>
      </c>
      <c r="AY87">
        <v>35.140999999999998</v>
      </c>
      <c r="AZ87">
        <v>73263.709000000003</v>
      </c>
      <c r="BA87">
        <v>-21419.79</v>
      </c>
      <c r="BB87">
        <v>216241.49900000001</v>
      </c>
    </row>
    <row r="88" spans="1:54">
      <c r="A88" t="s">
        <v>891</v>
      </c>
      <c r="B88" t="s">
        <v>16</v>
      </c>
      <c r="C88">
        <v>43.523000000000003</v>
      </c>
      <c r="D88">
        <v>0.40299999999999997</v>
      </c>
      <c r="E88">
        <v>0.16500000000000001</v>
      </c>
      <c r="F88">
        <v>3.242</v>
      </c>
      <c r="G88">
        <v>1.9999999999999997E-2</v>
      </c>
      <c r="H88">
        <v>91.715000000000003</v>
      </c>
      <c r="I88">
        <v>15.529</v>
      </c>
      <c r="J88">
        <v>10.742999999999999</v>
      </c>
      <c r="K88">
        <v>11.354999999999999</v>
      </c>
      <c r="L88">
        <v>12.542000000000002</v>
      </c>
      <c r="M88">
        <v>76.35199999999999</v>
      </c>
      <c r="N88">
        <v>5.8710000000000004</v>
      </c>
      <c r="O88">
        <v>42.534999999999997</v>
      </c>
      <c r="P88">
        <v>11.683577762785628</v>
      </c>
      <c r="Q88">
        <v>19.950422237214369</v>
      </c>
      <c r="R88">
        <v>212.911</v>
      </c>
      <c r="S88">
        <v>43.259</v>
      </c>
      <c r="T88">
        <v>647.74599999999998</v>
      </c>
      <c r="U88">
        <v>217.24299999999999</v>
      </c>
      <c r="V88">
        <v>222.35599999999999</v>
      </c>
      <c r="W88">
        <v>760.476</v>
      </c>
      <c r="X88">
        <v>1026.992</v>
      </c>
      <c r="Y88">
        <v>7002.9480000000003</v>
      </c>
      <c r="Z88">
        <v>83.356999999999999</v>
      </c>
      <c r="AA88">
        <v>37.599000000000004</v>
      </c>
      <c r="AB88">
        <v>50.805</v>
      </c>
      <c r="AC88">
        <v>12.382999999999999</v>
      </c>
      <c r="AD88">
        <v>581.80399999999997</v>
      </c>
      <c r="AE88">
        <v>155.24099999999999</v>
      </c>
      <c r="AF88">
        <v>684.23199999999997</v>
      </c>
      <c r="AG88">
        <v>27.145</v>
      </c>
      <c r="AH88">
        <v>3.5220000000000002</v>
      </c>
      <c r="AI88">
        <v>8.6289999999999996</v>
      </c>
      <c r="AJ88">
        <v>5.6579999999999995</v>
      </c>
      <c r="AK88">
        <v>5.7290000000000001</v>
      </c>
      <c r="AL88">
        <v>43.453000000000003</v>
      </c>
      <c r="AM88">
        <v>85.369</v>
      </c>
      <c r="AN88">
        <v>231.34399999999999</v>
      </c>
      <c r="AO88">
        <v>14.287000000000001</v>
      </c>
      <c r="AP88">
        <v>20.707000000000001</v>
      </c>
      <c r="AQ88">
        <v>84.711999999999989</v>
      </c>
      <c r="AR88">
        <v>0</v>
      </c>
      <c r="AS88">
        <v>620.15</v>
      </c>
      <c r="AT88">
        <v>0.16800000000000001</v>
      </c>
      <c r="AU88">
        <v>1.1459999999999999</v>
      </c>
      <c r="AV88">
        <v>17259.724999999999</v>
      </c>
      <c r="AW88">
        <v>1680.7370000000001</v>
      </c>
      <c r="AX88">
        <v>0.439</v>
      </c>
      <c r="AY88">
        <v>8.7999999999999995E-2</v>
      </c>
      <c r="AZ88">
        <v>20799.239000000001</v>
      </c>
      <c r="BA88">
        <v>-8166.3029999999999</v>
      </c>
      <c r="BB88">
        <v>44810.925999999999</v>
      </c>
    </row>
    <row r="89" spans="1:54">
      <c r="A89" t="s">
        <v>891</v>
      </c>
      <c r="B89" t="s">
        <v>17</v>
      </c>
      <c r="C89">
        <v>476.14</v>
      </c>
      <c r="D89">
        <v>2.8969999999999998</v>
      </c>
      <c r="E89">
        <v>1.7829999999999999</v>
      </c>
      <c r="F89">
        <v>63.653999999999996</v>
      </c>
      <c r="G89">
        <v>0.21</v>
      </c>
      <c r="H89">
        <v>747.04399999999998</v>
      </c>
      <c r="I89">
        <v>531.00199999999995</v>
      </c>
      <c r="J89">
        <v>65.111999999999995</v>
      </c>
      <c r="K89">
        <v>252.52500000000001</v>
      </c>
      <c r="L89">
        <v>247.142</v>
      </c>
      <c r="M89">
        <v>903.24400000000003</v>
      </c>
      <c r="N89">
        <v>126.69199999999999</v>
      </c>
      <c r="O89">
        <v>269.483</v>
      </c>
      <c r="P89">
        <v>187.96416695003211</v>
      </c>
      <c r="Q89">
        <v>153.43883304996791</v>
      </c>
      <c r="R89">
        <v>811.29200000000003</v>
      </c>
      <c r="S89">
        <v>277.54599999999999</v>
      </c>
      <c r="T89">
        <v>538.77300000000002</v>
      </c>
      <c r="U89">
        <v>1220.126</v>
      </c>
      <c r="V89">
        <v>569.51199999999994</v>
      </c>
      <c r="W89">
        <v>952.89800000000002</v>
      </c>
      <c r="X89">
        <v>1047.8230000000001</v>
      </c>
      <c r="Y89">
        <v>414.20299999999997</v>
      </c>
      <c r="Z89">
        <v>1717.684</v>
      </c>
      <c r="AA89">
        <v>1052.4880000000001</v>
      </c>
      <c r="AB89">
        <v>177.863</v>
      </c>
      <c r="AC89">
        <v>227.922</v>
      </c>
      <c r="AD89">
        <v>1516.1420000000001</v>
      </c>
      <c r="AE89">
        <v>1421.5450000000001</v>
      </c>
      <c r="AF89">
        <v>1134.395</v>
      </c>
      <c r="AG89">
        <v>782.505</v>
      </c>
      <c r="AH89">
        <v>145.83600000000001</v>
      </c>
      <c r="AI89">
        <v>283.726</v>
      </c>
      <c r="AJ89">
        <v>196.33500000000001</v>
      </c>
      <c r="AK89">
        <v>388.762</v>
      </c>
      <c r="AL89">
        <v>422.66300000000001</v>
      </c>
      <c r="AM89">
        <v>1597.7560000000001</v>
      </c>
      <c r="AN89">
        <v>661.19299999999998</v>
      </c>
      <c r="AO89">
        <v>1045.92</v>
      </c>
      <c r="AP89">
        <v>2123.0790000000002</v>
      </c>
      <c r="AQ89">
        <v>1052.047</v>
      </c>
      <c r="AR89">
        <v>0</v>
      </c>
      <c r="AS89">
        <v>11707.172</v>
      </c>
      <c r="AT89">
        <v>10.013</v>
      </c>
      <c r="AU89">
        <v>17.312999999999999</v>
      </c>
      <c r="AV89">
        <v>5246.2359999999999</v>
      </c>
      <c r="AW89">
        <v>513.90099999999995</v>
      </c>
      <c r="AX89">
        <v>98.694999999999993</v>
      </c>
      <c r="AY89">
        <v>113.002</v>
      </c>
      <c r="AZ89">
        <v>4400.607</v>
      </c>
      <c r="BA89">
        <v>-19181.578000000001</v>
      </c>
      <c r="BB89">
        <v>28733.728999999999</v>
      </c>
    </row>
    <row r="90" spans="1:54">
      <c r="A90" t="s">
        <v>891</v>
      </c>
      <c r="B90" t="s">
        <v>83</v>
      </c>
      <c r="C90">
        <v>977.476</v>
      </c>
      <c r="D90">
        <v>12.164999999999999</v>
      </c>
      <c r="E90">
        <v>6.351</v>
      </c>
      <c r="F90">
        <v>199.63</v>
      </c>
      <c r="G90">
        <v>0.19900000000000001</v>
      </c>
      <c r="H90">
        <v>3570.62</v>
      </c>
      <c r="I90">
        <v>1581.404</v>
      </c>
      <c r="J90">
        <v>200.07499999999999</v>
      </c>
      <c r="K90">
        <v>1492.3630000000001</v>
      </c>
      <c r="L90">
        <v>1714.3889999999999</v>
      </c>
      <c r="M90">
        <v>6312.0469999999996</v>
      </c>
      <c r="N90">
        <v>306.416</v>
      </c>
      <c r="O90">
        <v>1766.3589999999999</v>
      </c>
      <c r="P90">
        <v>332.54776403925462</v>
      </c>
      <c r="Q90">
        <v>1638.8612359607455</v>
      </c>
      <c r="R90">
        <v>4647.2550000000001</v>
      </c>
      <c r="S90">
        <v>1870.9639999999999</v>
      </c>
      <c r="T90">
        <v>1788.91</v>
      </c>
      <c r="U90">
        <v>2274.3960000000002</v>
      </c>
      <c r="V90">
        <v>1160.7049999999999</v>
      </c>
      <c r="W90">
        <v>1466.961</v>
      </c>
      <c r="X90">
        <v>2176.7020000000002</v>
      </c>
      <c r="Y90">
        <v>584.27599999999995</v>
      </c>
      <c r="Z90">
        <v>344.51499999999999</v>
      </c>
      <c r="AA90">
        <v>16143.463</v>
      </c>
      <c r="AB90">
        <v>359.762</v>
      </c>
      <c r="AC90">
        <v>769.23</v>
      </c>
      <c r="AD90">
        <v>1052.7370000000001</v>
      </c>
      <c r="AE90">
        <v>6957.2950000000001</v>
      </c>
      <c r="AF90">
        <v>1082.4480000000001</v>
      </c>
      <c r="AG90">
        <v>5507.0619999999999</v>
      </c>
      <c r="AH90">
        <v>395.75</v>
      </c>
      <c r="AI90">
        <v>918.37800000000004</v>
      </c>
      <c r="AJ90">
        <v>314.00799999999998</v>
      </c>
      <c r="AK90">
        <v>924.76199999999994</v>
      </c>
      <c r="AL90">
        <v>2247.1120000000001</v>
      </c>
      <c r="AM90">
        <v>2031.9749999999999</v>
      </c>
      <c r="AN90">
        <v>1799.1489999999999</v>
      </c>
      <c r="AO90">
        <v>2711.2159999999999</v>
      </c>
      <c r="AP90">
        <v>2187.1439999999998</v>
      </c>
      <c r="AQ90">
        <v>2254.0969999999998</v>
      </c>
      <c r="AR90">
        <v>0</v>
      </c>
      <c r="AS90">
        <v>22952.295999999998</v>
      </c>
      <c r="AT90">
        <v>6.08</v>
      </c>
      <c r="AU90">
        <v>0.376</v>
      </c>
      <c r="AV90">
        <v>66.950999999999993</v>
      </c>
      <c r="AW90">
        <v>1.052</v>
      </c>
      <c r="AX90">
        <v>5.67</v>
      </c>
      <c r="AY90">
        <v>0.59499999999999997</v>
      </c>
      <c r="AZ90">
        <v>13.347</v>
      </c>
      <c r="BA90">
        <v>-330.91899999999998</v>
      </c>
      <c r="BB90">
        <v>106796.625</v>
      </c>
    </row>
    <row r="91" spans="1:54">
      <c r="A91" t="s">
        <v>891</v>
      </c>
      <c r="B91" t="s">
        <v>84</v>
      </c>
      <c r="C91">
        <v>492.40800000000002</v>
      </c>
      <c r="D91">
        <v>8.4369999999999994</v>
      </c>
      <c r="E91">
        <v>2.79</v>
      </c>
      <c r="F91">
        <v>135.303</v>
      </c>
      <c r="G91">
        <v>0.307</v>
      </c>
      <c r="H91">
        <v>2224.59</v>
      </c>
      <c r="I91">
        <v>567.68499999999995</v>
      </c>
      <c r="J91">
        <v>178.83099999999999</v>
      </c>
      <c r="K91">
        <v>465.11900000000003</v>
      </c>
      <c r="L91">
        <v>2471.3310000000001</v>
      </c>
      <c r="M91">
        <v>2362.9589999999998</v>
      </c>
      <c r="N91">
        <v>225.73500000000001</v>
      </c>
      <c r="O91">
        <v>673.02700000000004</v>
      </c>
      <c r="P91">
        <v>909.73708542569443</v>
      </c>
      <c r="Q91">
        <v>0.63191457430561182</v>
      </c>
      <c r="R91">
        <v>1622.3219999999999</v>
      </c>
      <c r="S91">
        <v>712.72199999999998</v>
      </c>
      <c r="T91">
        <v>881.14200000000005</v>
      </c>
      <c r="U91">
        <v>2102.9119999999998</v>
      </c>
      <c r="V91">
        <v>968.21799999999996</v>
      </c>
      <c r="W91">
        <v>1213.3779999999999</v>
      </c>
      <c r="X91">
        <v>1616.175</v>
      </c>
      <c r="Y91">
        <v>321.73200000000003</v>
      </c>
      <c r="Z91">
        <v>276.15699999999998</v>
      </c>
      <c r="AA91">
        <v>1579.836</v>
      </c>
      <c r="AB91">
        <v>788.404</v>
      </c>
      <c r="AC91">
        <v>251.011</v>
      </c>
      <c r="AD91">
        <v>1641.376</v>
      </c>
      <c r="AE91">
        <v>4937.4530000000004</v>
      </c>
      <c r="AF91">
        <v>2985.355</v>
      </c>
      <c r="AG91">
        <v>990.38900000000001</v>
      </c>
      <c r="AH91">
        <v>272.73099999999999</v>
      </c>
      <c r="AI91">
        <v>171.33799999999999</v>
      </c>
      <c r="AJ91">
        <v>117.747</v>
      </c>
      <c r="AK91">
        <v>347.30599999999998</v>
      </c>
      <c r="AL91">
        <v>230.16399999999999</v>
      </c>
      <c r="AM91">
        <v>1348.587</v>
      </c>
      <c r="AN91">
        <v>603.23199999999997</v>
      </c>
      <c r="AO91">
        <v>700.28899999999999</v>
      </c>
      <c r="AP91">
        <v>774.91099999999994</v>
      </c>
      <c r="AQ91">
        <v>633.40099999999995</v>
      </c>
      <c r="AR91">
        <v>0</v>
      </c>
      <c r="AS91">
        <v>13300.478999999999</v>
      </c>
      <c r="AT91">
        <v>12.914</v>
      </c>
      <c r="AU91">
        <v>4.4329999999999998</v>
      </c>
      <c r="AV91">
        <v>2598.3780000000002</v>
      </c>
      <c r="AW91">
        <v>68.945999999999998</v>
      </c>
      <c r="AX91">
        <v>774.32899999999995</v>
      </c>
      <c r="AY91">
        <v>476.33199999999999</v>
      </c>
      <c r="AZ91">
        <v>3551.7220000000002</v>
      </c>
      <c r="BA91">
        <v>-17663.085999999999</v>
      </c>
      <c r="BB91">
        <v>41931.622000000003</v>
      </c>
    </row>
    <row r="92" spans="1:54">
      <c r="A92" t="s">
        <v>891</v>
      </c>
      <c r="B92" t="s">
        <v>85</v>
      </c>
      <c r="C92">
        <v>146.768</v>
      </c>
      <c r="D92">
        <v>0.99199999999999999</v>
      </c>
      <c r="E92">
        <v>0.45300000000000001</v>
      </c>
      <c r="F92">
        <v>16.973999999999997</v>
      </c>
      <c r="G92">
        <v>7.5999999999999998E-2</v>
      </c>
      <c r="H92">
        <v>555.38900000000001</v>
      </c>
      <c r="I92">
        <v>132.31800000000001</v>
      </c>
      <c r="J92">
        <v>35.213999999999999</v>
      </c>
      <c r="K92">
        <v>662.19500000000005</v>
      </c>
      <c r="L92">
        <v>162.84700000000001</v>
      </c>
      <c r="M92">
        <v>549.24699999999996</v>
      </c>
      <c r="N92">
        <v>50.499000000000002</v>
      </c>
      <c r="O92">
        <v>167.48</v>
      </c>
      <c r="P92">
        <v>196.60532832582419</v>
      </c>
      <c r="Q92">
        <v>1.4646716741758095</v>
      </c>
      <c r="R92">
        <v>4371.1840000000002</v>
      </c>
      <c r="S92">
        <v>1951.46</v>
      </c>
      <c r="T92">
        <v>315.02800000000002</v>
      </c>
      <c r="U92">
        <v>210.584</v>
      </c>
      <c r="V92">
        <v>140.99700000000001</v>
      </c>
      <c r="W92">
        <v>271.76600000000002</v>
      </c>
      <c r="X92">
        <v>211.447</v>
      </c>
      <c r="Y92">
        <v>106.87700000000001</v>
      </c>
      <c r="Z92">
        <v>45.186</v>
      </c>
      <c r="AA92">
        <v>503.57499999999999</v>
      </c>
      <c r="AB92">
        <v>21.741</v>
      </c>
      <c r="AC92">
        <v>4002.078</v>
      </c>
      <c r="AD92">
        <v>407.69</v>
      </c>
      <c r="AE92">
        <v>999.59299999999996</v>
      </c>
      <c r="AF92">
        <v>168.04599999999999</v>
      </c>
      <c r="AG92">
        <v>854.90899999999999</v>
      </c>
      <c r="AH92">
        <v>32.155999999999999</v>
      </c>
      <c r="AI92">
        <v>29.431000000000001</v>
      </c>
      <c r="AJ92">
        <v>28.716999999999999</v>
      </c>
      <c r="AK92">
        <v>112.31100000000001</v>
      </c>
      <c r="AL92">
        <v>512.69799999999998</v>
      </c>
      <c r="AM92">
        <v>493.26800000000003</v>
      </c>
      <c r="AN92">
        <v>1302.0609999999999</v>
      </c>
      <c r="AO92">
        <v>571.55399999999997</v>
      </c>
      <c r="AP92">
        <v>727.51700000000005</v>
      </c>
      <c r="AQ92">
        <v>298.80500000000001</v>
      </c>
      <c r="AR92">
        <v>0</v>
      </c>
      <c r="AS92">
        <v>3676.2060000000001</v>
      </c>
      <c r="AT92">
        <v>34.441000000000003</v>
      </c>
      <c r="AU92">
        <v>4.1529999999999996</v>
      </c>
      <c r="AV92">
        <v>9.6560000000000006</v>
      </c>
      <c r="AW92">
        <v>0.42699999999999999</v>
      </c>
      <c r="AX92">
        <v>2.0270000000000001</v>
      </c>
      <c r="AY92">
        <v>8.4000000000000005E-2</v>
      </c>
      <c r="AZ92">
        <v>14.943</v>
      </c>
      <c r="BA92">
        <v>-91.448999999999998</v>
      </c>
      <c r="BB92">
        <v>25019.687000000002</v>
      </c>
    </row>
    <row r="93" spans="1:54">
      <c r="A93" t="s">
        <v>891</v>
      </c>
      <c r="B93" t="s">
        <v>18</v>
      </c>
      <c r="C93">
        <v>278.49799999999999</v>
      </c>
      <c r="D93">
        <v>1.87</v>
      </c>
      <c r="E93">
        <v>0.52900000000000003</v>
      </c>
      <c r="F93">
        <v>18.852</v>
      </c>
      <c r="G93">
        <v>0.13800000000000001</v>
      </c>
      <c r="H93">
        <v>181.93600000000001</v>
      </c>
      <c r="I93">
        <v>78.748000000000005</v>
      </c>
      <c r="J93">
        <v>17.187999999999999</v>
      </c>
      <c r="K93">
        <v>54.529000000000003</v>
      </c>
      <c r="L93">
        <v>115.03700000000001</v>
      </c>
      <c r="M93">
        <v>234.68899999999999</v>
      </c>
      <c r="N93">
        <v>23.654</v>
      </c>
      <c r="O93">
        <v>89.516000000000005</v>
      </c>
      <c r="P93">
        <v>61.189606754024581</v>
      </c>
      <c r="Q93">
        <v>66.566393245975419</v>
      </c>
      <c r="R93">
        <v>217.029</v>
      </c>
      <c r="S93">
        <v>110.655</v>
      </c>
      <c r="T93">
        <v>270.47800000000001</v>
      </c>
      <c r="U93">
        <v>177.08799999999999</v>
      </c>
      <c r="V93">
        <v>142.667</v>
      </c>
      <c r="W93">
        <v>205.59899999999999</v>
      </c>
      <c r="X93">
        <v>213.435</v>
      </c>
      <c r="Y93">
        <v>119.623</v>
      </c>
      <c r="Z93">
        <v>84.974999999999994</v>
      </c>
      <c r="AA93">
        <v>1126.335</v>
      </c>
      <c r="AB93">
        <v>78.253</v>
      </c>
      <c r="AC93">
        <v>283.28899999999999</v>
      </c>
      <c r="AD93">
        <v>19228.044000000002</v>
      </c>
      <c r="AE93">
        <v>1366.42</v>
      </c>
      <c r="AF93">
        <v>703.548</v>
      </c>
      <c r="AG93">
        <v>589.00099999999998</v>
      </c>
      <c r="AH93">
        <v>85.385000000000005</v>
      </c>
      <c r="AI93">
        <v>350.99700000000001</v>
      </c>
      <c r="AJ93">
        <v>68.549000000000007</v>
      </c>
      <c r="AK93">
        <v>361.70600000000002</v>
      </c>
      <c r="AL93">
        <v>13366.380999999999</v>
      </c>
      <c r="AM93">
        <v>1411.04</v>
      </c>
      <c r="AN93">
        <v>1908.6420000000001</v>
      </c>
      <c r="AO93">
        <v>870.01199999999994</v>
      </c>
      <c r="AP93">
        <v>584.33500000000004</v>
      </c>
      <c r="AQ93">
        <v>374.70600000000002</v>
      </c>
      <c r="AR93">
        <v>0</v>
      </c>
      <c r="AS93">
        <v>171.07400000000001</v>
      </c>
      <c r="AT93">
        <v>23.741</v>
      </c>
      <c r="AU93">
        <v>2.847</v>
      </c>
      <c r="AV93">
        <v>194821.717</v>
      </c>
      <c r="AW93">
        <v>1.9419999999999999</v>
      </c>
      <c r="AX93">
        <v>34.963999999999999</v>
      </c>
      <c r="AY93">
        <v>3.464</v>
      </c>
      <c r="AZ93">
        <v>61.755000000000003</v>
      </c>
      <c r="BA93">
        <v>-507.488</v>
      </c>
      <c r="BB93">
        <v>240135.149</v>
      </c>
    </row>
    <row r="94" spans="1:54">
      <c r="A94" t="s">
        <v>891</v>
      </c>
      <c r="B94" t="s">
        <v>19</v>
      </c>
      <c r="C94">
        <v>3379.5639999999999</v>
      </c>
      <c r="D94">
        <v>10.345000000000001</v>
      </c>
      <c r="E94">
        <v>3.49</v>
      </c>
      <c r="F94">
        <v>143.86599999999999</v>
      </c>
      <c r="G94">
        <v>0.5</v>
      </c>
      <c r="H94">
        <v>12408.745999999999</v>
      </c>
      <c r="I94">
        <v>6875.1480000000001</v>
      </c>
      <c r="J94">
        <v>531.51599999999996</v>
      </c>
      <c r="K94">
        <v>2131.9569999999999</v>
      </c>
      <c r="L94">
        <v>5202.7020000000002</v>
      </c>
      <c r="M94">
        <v>16939.902999999998</v>
      </c>
      <c r="N94">
        <v>2814.9740000000002</v>
      </c>
      <c r="O94">
        <v>5888.3770000000004</v>
      </c>
      <c r="P94">
        <v>0</v>
      </c>
      <c r="Q94">
        <v>0</v>
      </c>
      <c r="R94">
        <v>5877.1009999999997</v>
      </c>
      <c r="S94">
        <v>1966.377</v>
      </c>
      <c r="T94">
        <v>5164.2929999999997</v>
      </c>
      <c r="U94">
        <v>25489.898000000001</v>
      </c>
      <c r="V94">
        <v>7703.4290000000001</v>
      </c>
      <c r="W94">
        <v>10177.114</v>
      </c>
      <c r="X94">
        <v>15604.064</v>
      </c>
      <c r="Y94">
        <v>2891.817</v>
      </c>
      <c r="Z94">
        <v>1872.0530000000001</v>
      </c>
      <c r="AA94">
        <v>3873.5349999999999</v>
      </c>
      <c r="AB94">
        <v>1245.6379999999999</v>
      </c>
      <c r="AC94">
        <v>628.76300000000003</v>
      </c>
      <c r="AD94">
        <v>10313.921</v>
      </c>
      <c r="AE94">
        <v>7141.576</v>
      </c>
      <c r="AF94">
        <v>3649.355</v>
      </c>
      <c r="AG94">
        <v>10204.713</v>
      </c>
      <c r="AH94">
        <v>803.14499999999998</v>
      </c>
      <c r="AI94">
        <v>1084.777</v>
      </c>
      <c r="AJ94">
        <v>670.62800000000004</v>
      </c>
      <c r="AK94">
        <v>676.82399999999996</v>
      </c>
      <c r="AL94">
        <v>1142.008</v>
      </c>
      <c r="AM94">
        <v>4268.7849999999999</v>
      </c>
      <c r="AN94">
        <v>1809.27</v>
      </c>
      <c r="AO94">
        <v>1480.77</v>
      </c>
      <c r="AP94">
        <v>7136.6819999999998</v>
      </c>
      <c r="AQ94">
        <v>2697.2080000000001</v>
      </c>
      <c r="AR94">
        <v>0</v>
      </c>
      <c r="AS94">
        <v>80272.804000000004</v>
      </c>
      <c r="AT94">
        <v>48.533000000000001</v>
      </c>
      <c r="AU94">
        <v>40.116999999999997</v>
      </c>
      <c r="AV94">
        <v>30931.131000000001</v>
      </c>
      <c r="AW94">
        <v>865.34500000000003</v>
      </c>
      <c r="AX94">
        <v>588.78099999999995</v>
      </c>
      <c r="AY94">
        <v>204.13800000000001</v>
      </c>
      <c r="AZ94">
        <v>57473.468000000001</v>
      </c>
      <c r="BA94">
        <v>-74632.05</v>
      </c>
      <c r="BB94">
        <v>289787.13299999997</v>
      </c>
    </row>
    <row r="95" spans="1:54">
      <c r="A95" t="s">
        <v>891</v>
      </c>
      <c r="B95" t="s">
        <v>20</v>
      </c>
      <c r="C95">
        <v>776.12200000000007</v>
      </c>
      <c r="D95">
        <v>8.9169999999999998</v>
      </c>
      <c r="E95">
        <v>4.5529999999999999</v>
      </c>
      <c r="F95">
        <v>105.575</v>
      </c>
      <c r="G95">
        <v>0.44700000000000001</v>
      </c>
      <c r="H95">
        <v>2847.7840000000001</v>
      </c>
      <c r="I95">
        <v>955.02500000000009</v>
      </c>
      <c r="J95">
        <v>227.321</v>
      </c>
      <c r="K95">
        <v>706.64299999999992</v>
      </c>
      <c r="L95">
        <v>2903.48</v>
      </c>
      <c r="M95">
        <v>2820.9540000000002</v>
      </c>
      <c r="N95">
        <v>371.59799999999996</v>
      </c>
      <c r="O95">
        <v>835.28899999999999</v>
      </c>
      <c r="P95">
        <v>42.608400265991655</v>
      </c>
      <c r="Q95">
        <v>735.1665997340084</v>
      </c>
      <c r="R95">
        <v>1457.2139999999999</v>
      </c>
      <c r="S95">
        <v>702.649</v>
      </c>
      <c r="T95">
        <v>1111.1759999999999</v>
      </c>
      <c r="U95">
        <v>3178.739</v>
      </c>
      <c r="V95">
        <v>1656.5210000000002</v>
      </c>
      <c r="W95">
        <v>1915.771</v>
      </c>
      <c r="X95">
        <v>2761.3160000000003</v>
      </c>
      <c r="Y95">
        <v>539.63100000000009</v>
      </c>
      <c r="Z95">
        <v>431.34300000000002</v>
      </c>
      <c r="AA95">
        <v>1704.8489999999999</v>
      </c>
      <c r="AB95">
        <v>1695.6590000000001</v>
      </c>
      <c r="AC95">
        <v>363.90199999999999</v>
      </c>
      <c r="AD95">
        <v>2310.4230000000002</v>
      </c>
      <c r="AE95">
        <v>16970.14</v>
      </c>
      <c r="AF95">
        <v>33683.881999999998</v>
      </c>
      <c r="AG95">
        <v>1857.1990000000001</v>
      </c>
      <c r="AH95">
        <v>851.05099999999993</v>
      </c>
      <c r="AI95">
        <v>1097.329</v>
      </c>
      <c r="AJ95">
        <v>675.45900000000006</v>
      </c>
      <c r="AK95">
        <v>3344.3310000000001</v>
      </c>
      <c r="AL95">
        <v>752.74399999999991</v>
      </c>
      <c r="AM95">
        <v>6088.6360000000004</v>
      </c>
      <c r="AN95">
        <v>2634.1259999999997</v>
      </c>
      <c r="AO95">
        <v>1149.5260000000001</v>
      </c>
      <c r="AP95">
        <v>1256.4069999999999</v>
      </c>
      <c r="AQ95">
        <v>1749.433</v>
      </c>
      <c r="AR95">
        <v>0</v>
      </c>
      <c r="AS95">
        <v>6248.9759999999997</v>
      </c>
      <c r="AT95">
        <v>20.973000000000003</v>
      </c>
      <c r="AU95">
        <v>6.1280000000000001</v>
      </c>
      <c r="AV95">
        <v>2368.1679999999997</v>
      </c>
      <c r="AW95">
        <v>64.570000000000007</v>
      </c>
      <c r="AX95">
        <v>750.68700000000013</v>
      </c>
      <c r="AY95">
        <v>489.22200000000004</v>
      </c>
      <c r="AZ95">
        <v>41533.526999999995</v>
      </c>
      <c r="BA95">
        <v>-25753.225000000002</v>
      </c>
      <c r="BB95">
        <v>131009.96799999999</v>
      </c>
    </row>
    <row r="96" spans="1:54">
      <c r="A96" t="s">
        <v>891</v>
      </c>
      <c r="B96" t="s">
        <v>21</v>
      </c>
      <c r="C96">
        <v>416.37099999999998</v>
      </c>
      <c r="D96">
        <v>3.839</v>
      </c>
      <c r="E96">
        <v>2.9140000000000001</v>
      </c>
      <c r="F96">
        <v>71.577999999999989</v>
      </c>
      <c r="G96">
        <v>0.376</v>
      </c>
      <c r="H96">
        <v>1912.627</v>
      </c>
      <c r="I96">
        <v>1148.2280000000001</v>
      </c>
      <c r="J96">
        <v>152.386</v>
      </c>
      <c r="K96">
        <v>477.41</v>
      </c>
      <c r="L96">
        <v>537.93100000000004</v>
      </c>
      <c r="M96">
        <v>2723.94</v>
      </c>
      <c r="N96">
        <v>422.23599999999999</v>
      </c>
      <c r="O96">
        <v>1274.155</v>
      </c>
      <c r="P96">
        <v>72.345709615389694</v>
      </c>
      <c r="Q96">
        <v>497.93929038461022</v>
      </c>
      <c r="R96">
        <v>1035.7159999999999</v>
      </c>
      <c r="S96">
        <v>502.03899999999999</v>
      </c>
      <c r="T96">
        <v>1549.567</v>
      </c>
      <c r="U96">
        <v>2546.058</v>
      </c>
      <c r="V96">
        <v>1733.3620000000001</v>
      </c>
      <c r="W96">
        <v>2044.0050000000001</v>
      </c>
      <c r="X96">
        <v>1413.3150000000001</v>
      </c>
      <c r="Y96">
        <v>583.17499999999995</v>
      </c>
      <c r="Z96">
        <v>432.39299999999997</v>
      </c>
      <c r="AA96">
        <v>1727.1120000000001</v>
      </c>
      <c r="AB96">
        <v>859.67399999999998</v>
      </c>
      <c r="AC96">
        <v>574.98400000000004</v>
      </c>
      <c r="AD96">
        <v>4220.84</v>
      </c>
      <c r="AE96">
        <v>11661.384</v>
      </c>
      <c r="AF96">
        <v>5124.2809999999999</v>
      </c>
      <c r="AG96">
        <v>7445.8019999999997</v>
      </c>
      <c r="AH96">
        <v>1901.48</v>
      </c>
      <c r="AI96">
        <v>1248.2719999999999</v>
      </c>
      <c r="AJ96">
        <v>2266.4569999999999</v>
      </c>
      <c r="AK96">
        <v>6326.7550000000001</v>
      </c>
      <c r="AL96">
        <v>2108.6260000000002</v>
      </c>
      <c r="AM96">
        <v>16031.216</v>
      </c>
      <c r="AN96">
        <v>6903.5069999999996</v>
      </c>
      <c r="AO96">
        <v>7206.2790000000005</v>
      </c>
      <c r="AP96">
        <v>9755.4249999999993</v>
      </c>
      <c r="AQ96">
        <v>7380.6720000000005</v>
      </c>
      <c r="AR96">
        <v>0</v>
      </c>
      <c r="AS96">
        <v>28925.111000000001</v>
      </c>
      <c r="AT96">
        <v>1229.6759999999999</v>
      </c>
      <c r="AU96">
        <v>12.872999999999999</v>
      </c>
      <c r="AV96">
        <v>19.315000000000001</v>
      </c>
      <c r="AW96">
        <v>0.40899999999999997</v>
      </c>
      <c r="AX96">
        <v>4310.5010000000002</v>
      </c>
      <c r="AY96">
        <v>2591.6959999999999</v>
      </c>
      <c r="AZ96">
        <v>19.417999999999999</v>
      </c>
      <c r="BA96">
        <v>-4441.1750000000002</v>
      </c>
      <c r="BB96">
        <v>146964.497</v>
      </c>
    </row>
    <row r="97" spans="1:54">
      <c r="A97" t="s">
        <v>891</v>
      </c>
      <c r="B97" t="s">
        <v>22</v>
      </c>
      <c r="C97">
        <v>60.87700000000001</v>
      </c>
      <c r="D97">
        <v>0.41299999999999998</v>
      </c>
      <c r="E97">
        <v>0.36</v>
      </c>
      <c r="F97">
        <v>7.976</v>
      </c>
      <c r="G97">
        <v>5.8000000000000003E-2</v>
      </c>
      <c r="H97">
        <v>562.39599999999996</v>
      </c>
      <c r="I97">
        <v>227.18700000000001</v>
      </c>
      <c r="J97">
        <v>33.481999999999999</v>
      </c>
      <c r="K97">
        <v>242.56399999999999</v>
      </c>
      <c r="L97">
        <v>84.921000000000006</v>
      </c>
      <c r="M97">
        <v>616.81799999999998</v>
      </c>
      <c r="N97">
        <v>117.504</v>
      </c>
      <c r="O97">
        <v>140.24</v>
      </c>
      <c r="P97">
        <v>0</v>
      </c>
      <c r="Q97">
        <v>0</v>
      </c>
      <c r="R97">
        <v>173.916</v>
      </c>
      <c r="S97">
        <v>106.91</v>
      </c>
      <c r="T97">
        <v>198.19399999999999</v>
      </c>
      <c r="U97">
        <v>739.89599999999996</v>
      </c>
      <c r="V97">
        <v>456.39499999999998</v>
      </c>
      <c r="W97">
        <v>331.65899999999999</v>
      </c>
      <c r="X97">
        <v>382.21300000000002</v>
      </c>
      <c r="Y97">
        <v>161.44299999999998</v>
      </c>
      <c r="Z97">
        <v>124.768</v>
      </c>
      <c r="AA97">
        <v>280.31299999999999</v>
      </c>
      <c r="AB97">
        <v>64.513999999999996</v>
      </c>
      <c r="AC97">
        <v>74.763999999999996</v>
      </c>
      <c r="AD97">
        <v>438.49299999999999</v>
      </c>
      <c r="AE97">
        <v>3010.2289999999998</v>
      </c>
      <c r="AF97">
        <v>531.56399999999996</v>
      </c>
      <c r="AG97">
        <v>1226.3679999999999</v>
      </c>
      <c r="AH97">
        <v>10253.609</v>
      </c>
      <c r="AI97">
        <v>1706.837</v>
      </c>
      <c r="AJ97">
        <v>1729.8320000000001</v>
      </c>
      <c r="AK97">
        <v>1394.2639999999999</v>
      </c>
      <c r="AL97">
        <v>596.92899999999997</v>
      </c>
      <c r="AM97">
        <v>5722.7049999999999</v>
      </c>
      <c r="AN97">
        <v>1198.5419999999999</v>
      </c>
      <c r="AO97">
        <v>3611.221</v>
      </c>
      <c r="AP97">
        <v>936.94200000000001</v>
      </c>
      <c r="AQ97">
        <v>2009.4260000000002</v>
      </c>
      <c r="AR97">
        <v>0</v>
      </c>
      <c r="AS97">
        <v>7759.2969999999996</v>
      </c>
      <c r="AT97">
        <v>161.67400000000001</v>
      </c>
      <c r="AU97">
        <v>1664.5920000000001</v>
      </c>
      <c r="AV97">
        <v>5415.7510000000002</v>
      </c>
      <c r="AW97">
        <v>5.9169999999999998</v>
      </c>
      <c r="AX97">
        <v>57.381999999999998</v>
      </c>
      <c r="AY97">
        <v>39.729999999999997</v>
      </c>
      <c r="AZ97">
        <v>5011.451</v>
      </c>
      <c r="BA97">
        <v>-6290.241</v>
      </c>
      <c r="BB97">
        <v>53469.514999999999</v>
      </c>
    </row>
    <row r="98" spans="1:54">
      <c r="A98" t="s">
        <v>891</v>
      </c>
      <c r="B98" t="s">
        <v>23</v>
      </c>
      <c r="C98">
        <v>80.702999999999989</v>
      </c>
      <c r="D98">
        <v>1.2190000000000001</v>
      </c>
      <c r="E98">
        <v>0.71399999999999997</v>
      </c>
      <c r="F98">
        <v>11.893000000000001</v>
      </c>
      <c r="G98">
        <v>5.3999999999999999E-2</v>
      </c>
      <c r="H98">
        <v>232.46199999999999</v>
      </c>
      <c r="I98">
        <v>168.988</v>
      </c>
      <c r="J98">
        <v>26.533000000000001</v>
      </c>
      <c r="K98">
        <v>95.483999999999995</v>
      </c>
      <c r="L98">
        <v>68.885999999999996</v>
      </c>
      <c r="M98">
        <v>224.02600000000001</v>
      </c>
      <c r="N98">
        <v>83.552999999999997</v>
      </c>
      <c r="O98">
        <v>109.502</v>
      </c>
      <c r="P98">
        <v>11.187940414337641</v>
      </c>
      <c r="Q98">
        <v>61.83205958566235</v>
      </c>
      <c r="R98">
        <v>93.457999999999998</v>
      </c>
      <c r="S98">
        <v>67.540999999999997</v>
      </c>
      <c r="T98">
        <v>194.99299999999999</v>
      </c>
      <c r="U98">
        <v>554.851</v>
      </c>
      <c r="V98">
        <v>243.262</v>
      </c>
      <c r="W98">
        <v>414.70100000000002</v>
      </c>
      <c r="X98">
        <v>433.012</v>
      </c>
      <c r="Y98">
        <v>87.933999999999997</v>
      </c>
      <c r="Z98">
        <v>89.744</v>
      </c>
      <c r="AA98">
        <v>251.773</v>
      </c>
      <c r="AB98">
        <v>91.704999999999998</v>
      </c>
      <c r="AC98">
        <v>64.507999999999996</v>
      </c>
      <c r="AD98">
        <v>590.31500000000005</v>
      </c>
      <c r="AE98">
        <v>2659.32</v>
      </c>
      <c r="AF98">
        <v>693.20299999999997</v>
      </c>
      <c r="AG98">
        <v>1030.1780000000001</v>
      </c>
      <c r="AH98">
        <v>639.89499999999998</v>
      </c>
      <c r="AI98">
        <v>7887.7219999999998</v>
      </c>
      <c r="AJ98">
        <v>831.18799999999999</v>
      </c>
      <c r="AK98">
        <v>1691.817</v>
      </c>
      <c r="AL98">
        <v>887.34299999999996</v>
      </c>
      <c r="AM98">
        <v>2656.7979999999998</v>
      </c>
      <c r="AN98">
        <v>1384.4849999999999</v>
      </c>
      <c r="AO98">
        <v>633.86199999999997</v>
      </c>
      <c r="AP98">
        <v>819.75199999999995</v>
      </c>
      <c r="AQ98">
        <v>1066.4259999999999</v>
      </c>
      <c r="AR98">
        <v>0</v>
      </c>
      <c r="AS98">
        <v>21087.312999999998</v>
      </c>
      <c r="AT98">
        <v>5.1420000000000003</v>
      </c>
      <c r="AU98">
        <v>1.0289999999999999</v>
      </c>
      <c r="AV98">
        <v>76.503</v>
      </c>
      <c r="AW98">
        <v>4.4489999999999998</v>
      </c>
      <c r="AX98">
        <v>219.76</v>
      </c>
      <c r="AY98">
        <v>153.303</v>
      </c>
      <c r="AZ98">
        <v>930.92100000000005</v>
      </c>
      <c r="BA98">
        <v>-2055.105</v>
      </c>
      <c r="BB98">
        <v>47660.142999999996</v>
      </c>
    </row>
    <row r="99" spans="1:54">
      <c r="A99" t="s">
        <v>891</v>
      </c>
      <c r="B99" t="s">
        <v>24</v>
      </c>
      <c r="C99">
        <v>45.353999999999999</v>
      </c>
      <c r="D99">
        <v>0.98399999999999999</v>
      </c>
      <c r="E99">
        <v>0.61499999999999999</v>
      </c>
      <c r="F99">
        <v>13.443000000000001</v>
      </c>
      <c r="G99">
        <v>5.1999999999999998E-2</v>
      </c>
      <c r="H99">
        <v>467.93299999999999</v>
      </c>
      <c r="I99">
        <v>185.422</v>
      </c>
      <c r="J99">
        <v>23.837</v>
      </c>
      <c r="K99">
        <v>141.285</v>
      </c>
      <c r="L99">
        <v>111.236</v>
      </c>
      <c r="M99">
        <v>528.64099999999996</v>
      </c>
      <c r="N99">
        <v>153.44800000000001</v>
      </c>
      <c r="O99">
        <v>153.91</v>
      </c>
      <c r="P99">
        <v>42.651375611151728</v>
      </c>
      <c r="Q99">
        <v>73.831624388848269</v>
      </c>
      <c r="R99">
        <v>181.06700000000001</v>
      </c>
      <c r="S99">
        <v>92.326999999999998</v>
      </c>
      <c r="T99">
        <v>255.70400000000001</v>
      </c>
      <c r="U99">
        <v>1047.9469999999999</v>
      </c>
      <c r="V99">
        <v>426.26100000000002</v>
      </c>
      <c r="W99">
        <v>448.85599999999999</v>
      </c>
      <c r="X99">
        <v>373.78199999999998</v>
      </c>
      <c r="Y99">
        <v>155.44999999999999</v>
      </c>
      <c r="Z99">
        <v>107.345</v>
      </c>
      <c r="AA99">
        <v>566.38099999999997</v>
      </c>
      <c r="AB99">
        <v>71.078000000000003</v>
      </c>
      <c r="AC99">
        <v>109.021</v>
      </c>
      <c r="AD99">
        <v>650.16099999999994</v>
      </c>
      <c r="AE99">
        <v>2618.5709999999999</v>
      </c>
      <c r="AF99">
        <v>862.971</v>
      </c>
      <c r="AG99">
        <v>614.80100000000004</v>
      </c>
      <c r="AH99">
        <v>792.32799999999997</v>
      </c>
      <c r="AI99">
        <v>1465.769</v>
      </c>
      <c r="AJ99">
        <v>6203.8069999999998</v>
      </c>
      <c r="AK99">
        <v>2799.2550000000001</v>
      </c>
      <c r="AL99">
        <v>537.94899999999996</v>
      </c>
      <c r="AM99">
        <v>4455.0560000000005</v>
      </c>
      <c r="AN99">
        <v>1316.2829999999999</v>
      </c>
      <c r="AO99">
        <v>867.96</v>
      </c>
      <c r="AP99">
        <v>697.81100000000004</v>
      </c>
      <c r="AQ99">
        <v>773.4849999999999</v>
      </c>
      <c r="AR99">
        <v>0</v>
      </c>
      <c r="AS99">
        <v>664.83600000000001</v>
      </c>
      <c r="AT99">
        <v>14.117000000000001</v>
      </c>
      <c r="AU99">
        <v>165.35900000000001</v>
      </c>
      <c r="AV99">
        <v>24947.147000000001</v>
      </c>
      <c r="AW99">
        <v>8.5850000000000009</v>
      </c>
      <c r="AX99">
        <v>16.859000000000002</v>
      </c>
      <c r="AY99">
        <v>1.518</v>
      </c>
      <c r="AZ99">
        <v>12232.379000000001</v>
      </c>
      <c r="BA99">
        <v>-14298.308999999999</v>
      </c>
      <c r="BB99">
        <v>54186.557000000001</v>
      </c>
    </row>
    <row r="100" spans="1:54">
      <c r="A100" t="s">
        <v>891</v>
      </c>
      <c r="B100" t="s">
        <v>25</v>
      </c>
      <c r="C100">
        <v>824.42900000000009</v>
      </c>
      <c r="D100">
        <v>4.149</v>
      </c>
      <c r="E100">
        <v>4.2889999999999997</v>
      </c>
      <c r="F100">
        <v>55.214999999999996</v>
      </c>
      <c r="G100">
        <v>0.51700000000000002</v>
      </c>
      <c r="H100">
        <v>2140.9470000000001</v>
      </c>
      <c r="I100">
        <v>791.40599999999995</v>
      </c>
      <c r="J100">
        <v>115.74</v>
      </c>
      <c r="K100">
        <v>567.16200000000003</v>
      </c>
      <c r="L100">
        <v>836.82</v>
      </c>
      <c r="M100">
        <v>2082.5160000000001</v>
      </c>
      <c r="N100">
        <v>328.315</v>
      </c>
      <c r="O100">
        <v>752.37800000000004</v>
      </c>
      <c r="P100">
        <v>84.181269458243577</v>
      </c>
      <c r="Q100">
        <v>448.68073054175642</v>
      </c>
      <c r="R100">
        <v>923.46100000000001</v>
      </c>
      <c r="S100">
        <v>586.26599999999996</v>
      </c>
      <c r="T100">
        <v>993.95299999999997</v>
      </c>
      <c r="U100">
        <v>2055.8339999999998</v>
      </c>
      <c r="V100">
        <v>1321.663</v>
      </c>
      <c r="W100">
        <v>1505.6220000000001</v>
      </c>
      <c r="X100">
        <v>1392.4780000000001</v>
      </c>
      <c r="Y100">
        <v>502.51499999999999</v>
      </c>
      <c r="Z100">
        <v>380.90100000000001</v>
      </c>
      <c r="AA100">
        <v>1993.184</v>
      </c>
      <c r="AB100">
        <v>388.53199999999998</v>
      </c>
      <c r="AC100">
        <v>341.76799999999997</v>
      </c>
      <c r="AD100">
        <v>2579.5479999999998</v>
      </c>
      <c r="AE100">
        <v>8124.0219999999999</v>
      </c>
      <c r="AF100">
        <v>2191.2109999999998</v>
      </c>
      <c r="AG100">
        <v>2055.3449999999998</v>
      </c>
      <c r="AH100">
        <v>527.79499999999996</v>
      </c>
      <c r="AI100">
        <v>947.44600000000003</v>
      </c>
      <c r="AJ100">
        <v>715.32299999999998</v>
      </c>
      <c r="AK100">
        <v>29034.587</v>
      </c>
      <c r="AL100">
        <v>22496.481</v>
      </c>
      <c r="AM100">
        <v>6603.3310000000001</v>
      </c>
      <c r="AN100">
        <v>2007.8440000000001</v>
      </c>
      <c r="AO100">
        <v>1047.0719999999999</v>
      </c>
      <c r="AP100">
        <v>993.21900000000005</v>
      </c>
      <c r="AQ100">
        <v>1796.4410000000003</v>
      </c>
      <c r="AR100">
        <v>0</v>
      </c>
      <c r="AS100">
        <v>66635.205000000002</v>
      </c>
      <c r="AT100">
        <v>194.81100000000001</v>
      </c>
      <c r="AU100">
        <v>1.4630000000000001</v>
      </c>
      <c r="AV100">
        <v>175.03800000000001</v>
      </c>
      <c r="AW100">
        <v>29.646000000000001</v>
      </c>
      <c r="AX100">
        <v>211.24700000000001</v>
      </c>
      <c r="AY100">
        <v>132.36099999999999</v>
      </c>
      <c r="AZ100">
        <v>6583.8469999999998</v>
      </c>
      <c r="BA100">
        <v>-5849.8879999999999</v>
      </c>
      <c r="BB100">
        <v>170656.31899999999</v>
      </c>
    </row>
    <row r="101" spans="1:54">
      <c r="A101" t="s">
        <v>891</v>
      </c>
      <c r="B101" t="s">
        <v>26</v>
      </c>
      <c r="C101">
        <v>55.790999999999997</v>
      </c>
      <c r="D101">
        <v>0.83299999999999996</v>
      </c>
      <c r="E101">
        <v>0.64400000000000002</v>
      </c>
      <c r="F101">
        <v>14.24</v>
      </c>
      <c r="G101">
        <v>6.4000000000000001E-2</v>
      </c>
      <c r="H101">
        <v>461.13099999999997</v>
      </c>
      <c r="I101">
        <v>291.11500000000001</v>
      </c>
      <c r="J101">
        <v>28.646000000000001</v>
      </c>
      <c r="K101">
        <v>128.25800000000001</v>
      </c>
      <c r="L101">
        <v>136.34399999999999</v>
      </c>
      <c r="M101">
        <v>334.84100000000001</v>
      </c>
      <c r="N101">
        <v>73.070999999999998</v>
      </c>
      <c r="O101">
        <v>168.79499999999999</v>
      </c>
      <c r="P101">
        <v>16.817877464239078</v>
      </c>
      <c r="Q101">
        <v>90.609122535760932</v>
      </c>
      <c r="R101">
        <v>161.447</v>
      </c>
      <c r="S101">
        <v>98.543000000000006</v>
      </c>
      <c r="T101">
        <v>332.93099999999998</v>
      </c>
      <c r="U101">
        <v>553.12099999999998</v>
      </c>
      <c r="V101">
        <v>292.01299999999998</v>
      </c>
      <c r="W101">
        <v>346.65199999999999</v>
      </c>
      <c r="X101">
        <v>398.30900000000003</v>
      </c>
      <c r="Y101">
        <v>188.86200000000002</v>
      </c>
      <c r="Z101">
        <v>140.48500000000001</v>
      </c>
      <c r="AA101">
        <v>275.72199999999998</v>
      </c>
      <c r="AB101">
        <v>108.499</v>
      </c>
      <c r="AC101">
        <v>80.033000000000001</v>
      </c>
      <c r="AD101">
        <v>927.75099999999998</v>
      </c>
      <c r="AE101">
        <v>8164.6459999999997</v>
      </c>
      <c r="AF101">
        <v>1157.8889999999999</v>
      </c>
      <c r="AG101">
        <v>3976.3609999999999</v>
      </c>
      <c r="AH101">
        <v>438.34699999999998</v>
      </c>
      <c r="AI101">
        <v>650.83699999999999</v>
      </c>
      <c r="AJ101">
        <v>623.56299999999999</v>
      </c>
      <c r="AK101">
        <v>1443.136</v>
      </c>
      <c r="AL101">
        <v>2979.4470000000001</v>
      </c>
      <c r="AM101">
        <v>3278.0309999999999</v>
      </c>
      <c r="AN101">
        <v>837.67399999999998</v>
      </c>
      <c r="AO101">
        <v>1016.169</v>
      </c>
      <c r="AP101">
        <v>1088.924</v>
      </c>
      <c r="AQ101">
        <v>1511.4780000000001</v>
      </c>
      <c r="AR101">
        <v>0</v>
      </c>
      <c r="AS101">
        <v>149546.59</v>
      </c>
      <c r="AT101">
        <v>402.899</v>
      </c>
      <c r="AU101">
        <v>102.43600000000001</v>
      </c>
      <c r="AV101">
        <v>21057.155999999999</v>
      </c>
      <c r="AW101">
        <v>0.53</v>
      </c>
      <c r="AX101">
        <v>918.54700000000003</v>
      </c>
      <c r="AY101">
        <v>324.79700000000003</v>
      </c>
      <c r="AZ101">
        <v>340.45100000000002</v>
      </c>
      <c r="BA101">
        <v>-4270.1400000000003</v>
      </c>
      <c r="BB101">
        <v>201295.33499999999</v>
      </c>
    </row>
    <row r="102" spans="1:54">
      <c r="A102" t="s">
        <v>891</v>
      </c>
      <c r="B102" t="s">
        <v>27</v>
      </c>
      <c r="C102">
        <v>965.46699999999987</v>
      </c>
      <c r="D102">
        <v>12.855</v>
      </c>
      <c r="E102">
        <v>11.068000000000001</v>
      </c>
      <c r="F102">
        <v>208.005</v>
      </c>
      <c r="G102">
        <v>2.2000000000000002</v>
      </c>
      <c r="H102">
        <v>4779.2029999999995</v>
      </c>
      <c r="I102">
        <v>1661.48</v>
      </c>
      <c r="J102">
        <v>210.23399999999998</v>
      </c>
      <c r="K102">
        <v>1082.2</v>
      </c>
      <c r="L102">
        <v>1225.471</v>
      </c>
      <c r="M102">
        <v>4672.9859999999999</v>
      </c>
      <c r="N102">
        <v>1127.278</v>
      </c>
      <c r="O102">
        <v>1933.9029999999998</v>
      </c>
      <c r="P102">
        <v>785.17379065461955</v>
      </c>
      <c r="Q102">
        <v>516.59220934538041</v>
      </c>
      <c r="R102">
        <v>1817.962</v>
      </c>
      <c r="S102">
        <v>845.70399999999995</v>
      </c>
      <c r="T102">
        <v>2650.7179999999998</v>
      </c>
      <c r="U102">
        <v>8158.1180000000004</v>
      </c>
      <c r="V102">
        <v>3093.7489999999998</v>
      </c>
      <c r="W102">
        <v>4162.5</v>
      </c>
      <c r="X102">
        <v>6089.5919999999996</v>
      </c>
      <c r="Y102">
        <v>1849.3940000000002</v>
      </c>
      <c r="Z102">
        <v>878.57299999999998</v>
      </c>
      <c r="AA102">
        <v>4309.0229999999992</v>
      </c>
      <c r="AB102">
        <v>681.90900000000011</v>
      </c>
      <c r="AC102">
        <v>1095.5989999999999</v>
      </c>
      <c r="AD102">
        <v>13543.545</v>
      </c>
      <c r="AE102">
        <v>19745.828999999998</v>
      </c>
      <c r="AF102">
        <v>6845.3289999999997</v>
      </c>
      <c r="AG102">
        <v>6803.2939999999999</v>
      </c>
      <c r="AH102">
        <v>3065.0870000000004</v>
      </c>
      <c r="AI102">
        <v>4251.6970000000001</v>
      </c>
      <c r="AJ102">
        <v>3989.357</v>
      </c>
      <c r="AK102">
        <v>9463.3610000000008</v>
      </c>
      <c r="AL102">
        <v>8760.125</v>
      </c>
      <c r="AM102">
        <v>43958.060999999994</v>
      </c>
      <c r="AN102">
        <v>7705.7979999999998</v>
      </c>
      <c r="AO102">
        <v>5298.1350000000002</v>
      </c>
      <c r="AP102">
        <v>4849.768</v>
      </c>
      <c r="AQ102">
        <v>5986.7129999999997</v>
      </c>
      <c r="AR102">
        <v>0</v>
      </c>
      <c r="AS102">
        <v>15573.643</v>
      </c>
      <c r="AT102">
        <v>395.55799999999999</v>
      </c>
      <c r="AU102">
        <v>1585.2540000000001</v>
      </c>
      <c r="AV102">
        <v>66711.100999999995</v>
      </c>
      <c r="AW102">
        <v>68.563000000000002</v>
      </c>
      <c r="AX102">
        <v>272.44400000000002</v>
      </c>
      <c r="AY102">
        <v>163.28</v>
      </c>
      <c r="AZ102">
        <v>41158.714999999997</v>
      </c>
      <c r="BA102">
        <v>-40405.366999999998</v>
      </c>
      <c r="BB102">
        <v>284616.24899999995</v>
      </c>
    </row>
    <row r="103" spans="1:54">
      <c r="A103" t="s">
        <v>891</v>
      </c>
      <c r="B103" t="s">
        <v>28</v>
      </c>
      <c r="C103">
        <v>26.583000000000002</v>
      </c>
      <c r="D103">
        <v>0.18099999999999999</v>
      </c>
      <c r="E103">
        <v>5.3999999999999999E-2</v>
      </c>
      <c r="F103">
        <v>2.0419999999999998</v>
      </c>
      <c r="G103">
        <v>1.4999999999999999E-2</v>
      </c>
      <c r="H103">
        <v>90.137</v>
      </c>
      <c r="I103">
        <v>30.54</v>
      </c>
      <c r="J103">
        <v>7.03</v>
      </c>
      <c r="K103">
        <v>27.481999999999999</v>
      </c>
      <c r="L103">
        <v>17.581</v>
      </c>
      <c r="M103">
        <v>70.540999999999997</v>
      </c>
      <c r="N103">
        <v>17.821000000000002</v>
      </c>
      <c r="O103">
        <v>27.033999999999999</v>
      </c>
      <c r="P103">
        <v>0</v>
      </c>
      <c r="Q103">
        <v>0</v>
      </c>
      <c r="R103">
        <v>82.144000000000005</v>
      </c>
      <c r="S103">
        <v>46.91</v>
      </c>
      <c r="T103">
        <v>51.948</v>
      </c>
      <c r="U103">
        <v>55.201999999999998</v>
      </c>
      <c r="V103">
        <v>45.079000000000001</v>
      </c>
      <c r="W103">
        <v>62.063000000000002</v>
      </c>
      <c r="X103">
        <v>76.718999999999994</v>
      </c>
      <c r="Y103">
        <v>23.541</v>
      </c>
      <c r="Z103">
        <v>14.263999999999999</v>
      </c>
      <c r="AA103">
        <v>88.046999999999997</v>
      </c>
      <c r="AB103">
        <v>25.373000000000001</v>
      </c>
      <c r="AC103">
        <v>72.185000000000002</v>
      </c>
      <c r="AD103">
        <v>159.999</v>
      </c>
      <c r="AE103">
        <v>309.07499999999999</v>
      </c>
      <c r="AF103">
        <v>98.924999999999997</v>
      </c>
      <c r="AG103">
        <v>130.38</v>
      </c>
      <c r="AH103">
        <v>28.31</v>
      </c>
      <c r="AI103">
        <v>51.597000000000001</v>
      </c>
      <c r="AJ103">
        <v>37.454000000000001</v>
      </c>
      <c r="AK103">
        <v>148.291</v>
      </c>
      <c r="AL103">
        <v>127.185</v>
      </c>
      <c r="AM103">
        <v>253.07400000000001</v>
      </c>
      <c r="AN103">
        <v>270.12099999999998</v>
      </c>
      <c r="AO103">
        <v>82.144000000000005</v>
      </c>
      <c r="AP103">
        <v>94.552999999999997</v>
      </c>
      <c r="AQ103">
        <v>126.81799999999998</v>
      </c>
      <c r="AR103">
        <v>0</v>
      </c>
      <c r="AS103">
        <v>3481.5529999999999</v>
      </c>
      <c r="AT103">
        <v>156.4</v>
      </c>
      <c r="AU103">
        <v>151761.79999999999</v>
      </c>
      <c r="AV103">
        <v>122.529</v>
      </c>
      <c r="AW103">
        <v>2.3380000000000001</v>
      </c>
      <c r="AX103">
        <v>34.070999999999998</v>
      </c>
      <c r="AY103">
        <v>4.3330000000000002</v>
      </c>
      <c r="AZ103">
        <v>43.546999999999997</v>
      </c>
      <c r="BA103">
        <v>-364.78800000000001</v>
      </c>
      <c r="BB103">
        <v>158136.86300000001</v>
      </c>
    </row>
    <row r="104" spans="1:54">
      <c r="A104" t="s">
        <v>891</v>
      </c>
      <c r="B104" t="s">
        <v>29</v>
      </c>
      <c r="C104">
        <v>20.702999999999999</v>
      </c>
      <c r="D104">
        <v>0.16700000000000001</v>
      </c>
      <c r="E104">
        <v>0.13600000000000001</v>
      </c>
      <c r="F104">
        <v>3.4570000000000003</v>
      </c>
      <c r="G104">
        <v>1.7999999999999999E-2</v>
      </c>
      <c r="H104">
        <v>89.988</v>
      </c>
      <c r="I104">
        <v>49.936</v>
      </c>
      <c r="J104">
        <v>6.67</v>
      </c>
      <c r="K104">
        <v>22.584</v>
      </c>
      <c r="L104">
        <v>29.088999999999999</v>
      </c>
      <c r="M104">
        <v>122.325</v>
      </c>
      <c r="N104">
        <v>23.059000000000001</v>
      </c>
      <c r="O104">
        <v>54.771000000000001</v>
      </c>
      <c r="P104">
        <v>25.633194676861454</v>
      </c>
      <c r="Q104">
        <v>0.51480532313854632</v>
      </c>
      <c r="R104">
        <v>49.777000000000001</v>
      </c>
      <c r="S104">
        <v>25.873999999999999</v>
      </c>
      <c r="T104">
        <v>69.153000000000006</v>
      </c>
      <c r="U104">
        <v>130.78700000000001</v>
      </c>
      <c r="V104">
        <v>84.337999999999994</v>
      </c>
      <c r="W104">
        <v>97.254000000000005</v>
      </c>
      <c r="X104">
        <v>72.436000000000007</v>
      </c>
      <c r="Y104">
        <v>32.097000000000001</v>
      </c>
      <c r="Z104">
        <v>20.515000000000001</v>
      </c>
      <c r="AA104">
        <v>82.197000000000003</v>
      </c>
      <c r="AB104">
        <v>36.055</v>
      </c>
      <c r="AC104">
        <v>26.172000000000001</v>
      </c>
      <c r="AD104">
        <v>181.19800000000001</v>
      </c>
      <c r="AE104">
        <v>502.64600000000002</v>
      </c>
      <c r="AF104">
        <v>228.69900000000001</v>
      </c>
      <c r="AG104">
        <v>303.685</v>
      </c>
      <c r="AH104">
        <v>93.224000000000004</v>
      </c>
      <c r="AI104">
        <v>82.453999999999994</v>
      </c>
      <c r="AJ104">
        <v>126.58499999999999</v>
      </c>
      <c r="AK104">
        <v>311.03300000000002</v>
      </c>
      <c r="AL104">
        <v>97.376999999999995</v>
      </c>
      <c r="AM104">
        <v>801.97800000000007</v>
      </c>
      <c r="AN104">
        <v>380.84899999999999</v>
      </c>
      <c r="AO104">
        <v>729.25800000000004</v>
      </c>
      <c r="AP104">
        <v>419.13299999999998</v>
      </c>
      <c r="AQ104">
        <v>317.26099999999997</v>
      </c>
      <c r="AR104">
        <v>0</v>
      </c>
      <c r="AS104">
        <v>42865.534</v>
      </c>
      <c r="AT104">
        <v>4255.4030000000002</v>
      </c>
      <c r="AU104">
        <v>62981.034</v>
      </c>
      <c r="AV104">
        <v>482.01299999999998</v>
      </c>
      <c r="AW104">
        <v>0.33</v>
      </c>
      <c r="AX104">
        <v>588.851</v>
      </c>
      <c r="AY104">
        <v>191.393</v>
      </c>
      <c r="AZ104">
        <v>10.635999999999999</v>
      </c>
      <c r="BA104">
        <v>-1246.0139999999999</v>
      </c>
      <c r="BB104">
        <v>115880.268</v>
      </c>
    </row>
    <row r="105" spans="1:54">
      <c r="A105" t="s">
        <v>891</v>
      </c>
      <c r="B105" t="s">
        <v>30</v>
      </c>
      <c r="C105">
        <v>8.0510000000000002</v>
      </c>
      <c r="D105">
        <v>0.13600000000000001</v>
      </c>
      <c r="E105">
        <v>2.8000000000000001E-2</v>
      </c>
      <c r="F105">
        <v>0.42100000000000004</v>
      </c>
      <c r="G105">
        <v>3.0000000000000001E-3</v>
      </c>
      <c r="H105">
        <v>30.791</v>
      </c>
      <c r="I105">
        <v>10.701000000000001</v>
      </c>
      <c r="J105">
        <v>1.216</v>
      </c>
      <c r="K105">
        <v>6.6310000000000002</v>
      </c>
      <c r="L105">
        <v>6.2910000000000004</v>
      </c>
      <c r="M105">
        <v>28.422999999999998</v>
      </c>
      <c r="N105">
        <v>8.66</v>
      </c>
      <c r="O105">
        <v>15.669</v>
      </c>
      <c r="P105">
        <v>0.24416607306107815</v>
      </c>
      <c r="Q105">
        <v>11.352833926938921</v>
      </c>
      <c r="R105">
        <v>9.0990000000000002</v>
      </c>
      <c r="S105">
        <v>6.26</v>
      </c>
      <c r="T105">
        <v>24.917000000000002</v>
      </c>
      <c r="U105">
        <v>68.179000000000002</v>
      </c>
      <c r="V105">
        <v>24.064</v>
      </c>
      <c r="W105">
        <v>25.222999999999999</v>
      </c>
      <c r="X105">
        <v>25.478000000000002</v>
      </c>
      <c r="Y105">
        <v>10.953999999999999</v>
      </c>
      <c r="Z105">
        <v>6.6829999999999998</v>
      </c>
      <c r="AA105">
        <v>15.739000000000001</v>
      </c>
      <c r="AB105">
        <v>7.3680000000000003</v>
      </c>
      <c r="AC105">
        <v>6.5350000000000001</v>
      </c>
      <c r="AD105">
        <v>40.356999999999999</v>
      </c>
      <c r="AE105">
        <v>110.294</v>
      </c>
      <c r="AF105">
        <v>30.366</v>
      </c>
      <c r="AG105">
        <v>62.578000000000003</v>
      </c>
      <c r="AH105">
        <v>15.295</v>
      </c>
      <c r="AI105">
        <v>11.54</v>
      </c>
      <c r="AJ105">
        <v>17.257000000000001</v>
      </c>
      <c r="AK105">
        <v>59.546999999999997</v>
      </c>
      <c r="AL105">
        <v>15.186</v>
      </c>
      <c r="AM105">
        <v>120.396</v>
      </c>
      <c r="AN105">
        <v>227.04</v>
      </c>
      <c r="AO105">
        <v>93.685000000000002</v>
      </c>
      <c r="AP105">
        <v>3038.3589999999999</v>
      </c>
      <c r="AQ105">
        <v>75.259</v>
      </c>
      <c r="AR105">
        <v>0</v>
      </c>
      <c r="AS105">
        <v>44771.826000000001</v>
      </c>
      <c r="AT105">
        <v>7165.4340000000002</v>
      </c>
      <c r="AU105">
        <v>88472.202999999994</v>
      </c>
      <c r="AV105">
        <v>46.723999999999997</v>
      </c>
      <c r="AW105">
        <v>2.258</v>
      </c>
      <c r="AX105">
        <v>197.01900000000001</v>
      </c>
      <c r="AY105">
        <v>107.462</v>
      </c>
      <c r="AZ105">
        <v>6.4210000000000003</v>
      </c>
      <c r="BA105">
        <v>-369.76600000000002</v>
      </c>
      <c r="BB105">
        <v>144675.85699999999</v>
      </c>
    </row>
    <row r="106" spans="1:54">
      <c r="A106" t="s">
        <v>891</v>
      </c>
      <c r="B106" t="s">
        <v>31</v>
      </c>
      <c r="C106">
        <v>103.35299999999999</v>
      </c>
      <c r="D106">
        <v>0.92299999999999993</v>
      </c>
      <c r="E106">
        <v>0.59600000000000009</v>
      </c>
      <c r="F106">
        <v>17.863</v>
      </c>
      <c r="G106">
        <v>0.08</v>
      </c>
      <c r="H106">
        <v>371.988</v>
      </c>
      <c r="I106">
        <v>210.98099999999999</v>
      </c>
      <c r="J106">
        <v>21.478999999999999</v>
      </c>
      <c r="K106">
        <v>76.040000000000006</v>
      </c>
      <c r="L106">
        <v>55.295000000000002</v>
      </c>
      <c r="M106">
        <v>223.28699999999998</v>
      </c>
      <c r="N106">
        <v>39.620000000000005</v>
      </c>
      <c r="O106">
        <v>101.363</v>
      </c>
      <c r="P106">
        <v>25.628616690018255</v>
      </c>
      <c r="Q106">
        <v>84.752383309981752</v>
      </c>
      <c r="R106">
        <v>146.64999999999998</v>
      </c>
      <c r="S106">
        <v>53.768000000000001</v>
      </c>
      <c r="T106">
        <v>224.691</v>
      </c>
      <c r="U106">
        <v>447.57100000000003</v>
      </c>
      <c r="V106">
        <v>135.166</v>
      </c>
      <c r="W106">
        <v>172.01900000000001</v>
      </c>
      <c r="X106">
        <v>221.21799999999999</v>
      </c>
      <c r="Y106">
        <v>86.759</v>
      </c>
      <c r="Z106">
        <v>79.962999999999994</v>
      </c>
      <c r="AA106">
        <v>141.506</v>
      </c>
      <c r="AB106">
        <v>63.47</v>
      </c>
      <c r="AC106">
        <v>140.88499999999999</v>
      </c>
      <c r="AD106">
        <v>390.27699999999999</v>
      </c>
      <c r="AE106">
        <v>1767.816</v>
      </c>
      <c r="AF106">
        <v>455.82100000000003</v>
      </c>
      <c r="AG106">
        <v>1977.364</v>
      </c>
      <c r="AH106">
        <v>1686.3989999999999</v>
      </c>
      <c r="AI106">
        <v>448.30599999999998</v>
      </c>
      <c r="AJ106">
        <v>422.61699999999996</v>
      </c>
      <c r="AK106">
        <v>1382.558</v>
      </c>
      <c r="AL106">
        <v>425.363</v>
      </c>
      <c r="AM106">
        <v>2581.2280000000001</v>
      </c>
      <c r="AN106">
        <v>902.78100000000006</v>
      </c>
      <c r="AO106">
        <v>950.61500000000001</v>
      </c>
      <c r="AP106">
        <v>1541.8609999999999</v>
      </c>
      <c r="AQ106">
        <v>8054.4689999999991</v>
      </c>
      <c r="AR106">
        <v>0</v>
      </c>
      <c r="AS106">
        <v>47547.612000000001</v>
      </c>
      <c r="AT106">
        <v>12504.032999999999</v>
      </c>
      <c r="AU106">
        <v>6641.2690000000002</v>
      </c>
      <c r="AV106">
        <v>1231.7349999999999</v>
      </c>
      <c r="AW106">
        <v>0.97</v>
      </c>
      <c r="AX106">
        <v>649.80500000000006</v>
      </c>
      <c r="AY106">
        <v>398.87599999999998</v>
      </c>
      <c r="AZ106">
        <v>812.72</v>
      </c>
      <c r="BA106">
        <v>-3368.8129999999996</v>
      </c>
      <c r="BB106">
        <v>92652.595000000001</v>
      </c>
    </row>
    <row r="107" spans="1:54">
      <c r="A107" t="s">
        <v>891</v>
      </c>
      <c r="B107" t="s">
        <v>32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2100.7310000000002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2100.7310000000002</v>
      </c>
    </row>
    <row r="108" spans="1:54">
      <c r="A108" t="s">
        <v>885</v>
      </c>
      <c r="B108" t="s">
        <v>885</v>
      </c>
      <c r="C108">
        <v>25.138000000000002</v>
      </c>
      <c r="D108">
        <v>0.26900000000000002</v>
      </c>
      <c r="E108">
        <v>0.191</v>
      </c>
      <c r="F108">
        <v>3.669</v>
      </c>
      <c r="G108">
        <v>1.2999999999999999E-2</v>
      </c>
      <c r="H108">
        <v>18.120999999999999</v>
      </c>
      <c r="I108">
        <v>121.259</v>
      </c>
      <c r="J108">
        <v>6.6639999999999997</v>
      </c>
      <c r="K108">
        <v>31.390999999999998</v>
      </c>
      <c r="L108">
        <v>1464.431</v>
      </c>
      <c r="M108">
        <v>370.05099999999999</v>
      </c>
      <c r="N108">
        <v>30.678999999999998</v>
      </c>
      <c r="O108">
        <v>92.34</v>
      </c>
      <c r="P108">
        <v>43.963000000000001</v>
      </c>
      <c r="Q108">
        <v>0</v>
      </c>
      <c r="R108">
        <v>114.58</v>
      </c>
      <c r="S108">
        <v>70.016999999999996</v>
      </c>
      <c r="T108">
        <v>71.686000000000007</v>
      </c>
      <c r="U108">
        <v>572.10199999999998</v>
      </c>
      <c r="V108">
        <v>151.05500000000001</v>
      </c>
      <c r="W108">
        <v>154.4</v>
      </c>
      <c r="X108">
        <v>405.74400000000003</v>
      </c>
      <c r="Y108">
        <v>55.266999999999996</v>
      </c>
      <c r="Z108">
        <v>39.557000000000002</v>
      </c>
      <c r="AA108">
        <v>462.50299999999999</v>
      </c>
      <c r="AB108">
        <v>21.32</v>
      </c>
      <c r="AC108">
        <v>11.366</v>
      </c>
      <c r="AD108">
        <v>146.066</v>
      </c>
      <c r="AE108">
        <v>142.38800000000001</v>
      </c>
      <c r="AF108">
        <v>105.53100000000001</v>
      </c>
      <c r="AG108">
        <v>65.393000000000001</v>
      </c>
      <c r="AH108">
        <v>18.292999999999999</v>
      </c>
      <c r="AI108">
        <v>29.802</v>
      </c>
      <c r="AJ108">
        <v>21.501999999999999</v>
      </c>
      <c r="AK108">
        <v>22.526</v>
      </c>
      <c r="AL108">
        <v>23.707999999999998</v>
      </c>
      <c r="AM108">
        <v>92.034999999999997</v>
      </c>
      <c r="AN108">
        <v>35.012999999999998</v>
      </c>
      <c r="AO108">
        <v>30.567</v>
      </c>
      <c r="AP108">
        <v>90.302000000000007</v>
      </c>
      <c r="AQ108">
        <v>54.16</v>
      </c>
      <c r="AR108">
        <v>0</v>
      </c>
      <c r="AS108">
        <v>725.85199999999998</v>
      </c>
      <c r="AT108">
        <v>1.6870000000000001</v>
      </c>
      <c r="AU108">
        <v>5.1870000000000003</v>
      </c>
      <c r="AV108">
        <v>656.39</v>
      </c>
      <c r="AW108">
        <v>62.728999999999999</v>
      </c>
      <c r="AX108">
        <v>787.71</v>
      </c>
      <c r="AY108">
        <v>0</v>
      </c>
      <c r="AZ108">
        <v>0</v>
      </c>
      <c r="BA108">
        <v>0</v>
      </c>
      <c r="BB108">
        <v>7454.6170000000002</v>
      </c>
    </row>
    <row r="109" spans="1:54">
      <c r="A109" t="s">
        <v>752</v>
      </c>
      <c r="B109" t="s">
        <v>752</v>
      </c>
      <c r="C109">
        <v>838.36900000000003</v>
      </c>
      <c r="D109">
        <v>6.2670000000000003</v>
      </c>
      <c r="E109">
        <v>1.9379999999999999</v>
      </c>
      <c r="F109">
        <v>109.696</v>
      </c>
      <c r="G109">
        <v>0.42099999999999999</v>
      </c>
      <c r="H109">
        <v>-776.70100000000002</v>
      </c>
      <c r="I109">
        <v>1021.377</v>
      </c>
      <c r="J109">
        <v>194.21799999999999</v>
      </c>
      <c r="K109">
        <v>486.565</v>
      </c>
      <c r="L109">
        <v>594.91399999999999</v>
      </c>
      <c r="M109">
        <v>3627.578</v>
      </c>
      <c r="N109">
        <v>790.06</v>
      </c>
      <c r="O109">
        <v>1017.84</v>
      </c>
      <c r="P109">
        <v>1014.4829999999999</v>
      </c>
      <c r="Q109">
        <v>0</v>
      </c>
      <c r="R109">
        <v>3096.4290000000001</v>
      </c>
      <c r="S109">
        <v>820.87699999999995</v>
      </c>
      <c r="T109">
        <v>1038.3889999999999</v>
      </c>
      <c r="U109">
        <v>3994.9059999999999</v>
      </c>
      <c r="V109">
        <v>1834.9480000000001</v>
      </c>
      <c r="W109">
        <v>2017.915</v>
      </c>
      <c r="X109">
        <v>4092.527</v>
      </c>
      <c r="Y109">
        <v>620.16399999999999</v>
      </c>
      <c r="Z109">
        <v>611.88800000000003</v>
      </c>
      <c r="AA109">
        <v>-18.574000000000002</v>
      </c>
      <c r="AB109">
        <v>1249.249</v>
      </c>
      <c r="AC109">
        <v>358.59199999999998</v>
      </c>
      <c r="AD109">
        <v>3856.4180000000001</v>
      </c>
      <c r="AE109">
        <v>4851.4650000000001</v>
      </c>
      <c r="AF109">
        <v>1928.662</v>
      </c>
      <c r="AG109">
        <v>5260.335</v>
      </c>
      <c r="AH109">
        <v>430.24299999999999</v>
      </c>
      <c r="AI109">
        <v>507.50200000000001</v>
      </c>
      <c r="AJ109">
        <v>430.30799999999999</v>
      </c>
      <c r="AK109">
        <v>2790.116</v>
      </c>
      <c r="AL109">
        <v>1060.681</v>
      </c>
      <c r="AM109">
        <v>2940.4189999999999</v>
      </c>
      <c r="AN109">
        <v>1490.2460000000001</v>
      </c>
      <c r="AO109">
        <v>1056.297</v>
      </c>
      <c r="AP109">
        <v>3320.45</v>
      </c>
      <c r="AQ109">
        <v>1495.9270000000001</v>
      </c>
      <c r="AR109">
        <v>0</v>
      </c>
      <c r="AS109">
        <v>31308.517</v>
      </c>
      <c r="AT109">
        <v>437.887</v>
      </c>
      <c r="AU109">
        <v>382.41800000000001</v>
      </c>
      <c r="AV109">
        <v>25377.827000000001</v>
      </c>
      <c r="AW109">
        <v>870.31500000000005</v>
      </c>
      <c r="AX109">
        <v>0</v>
      </c>
      <c r="AY109">
        <v>401.31599999999997</v>
      </c>
      <c r="AZ109">
        <v>15250.187</v>
      </c>
      <c r="BA109">
        <v>0</v>
      </c>
      <c r="BB109">
        <v>134091.87100000001</v>
      </c>
    </row>
    <row r="110" spans="1:54">
      <c r="A110" t="s">
        <v>753</v>
      </c>
      <c r="B110" t="s">
        <v>753</v>
      </c>
      <c r="C110">
        <v>30250.036</v>
      </c>
      <c r="D110">
        <v>151.624</v>
      </c>
      <c r="E110">
        <v>73.498000000000005</v>
      </c>
      <c r="F110">
        <v>2205.0610000000001</v>
      </c>
      <c r="G110">
        <v>9.1069999999999993</v>
      </c>
      <c r="H110">
        <v>108697.659</v>
      </c>
      <c r="I110">
        <v>53314.726000000002</v>
      </c>
      <c r="J110">
        <v>6593.6509999999998</v>
      </c>
      <c r="K110">
        <v>27333.028999999999</v>
      </c>
      <c r="L110">
        <v>139577.16</v>
      </c>
      <c r="M110">
        <v>175393.35399999999</v>
      </c>
      <c r="N110">
        <v>19205.414000000001</v>
      </c>
      <c r="O110">
        <v>62264.84</v>
      </c>
      <c r="P110">
        <v>27195.938999999998</v>
      </c>
      <c r="Q110">
        <v>0</v>
      </c>
      <c r="R110">
        <v>89208.005999999994</v>
      </c>
      <c r="S110">
        <v>42461.186999999998</v>
      </c>
      <c r="T110">
        <v>72054.460000000006</v>
      </c>
      <c r="U110">
        <v>212963.68299999999</v>
      </c>
      <c r="V110">
        <v>90781.042000000001</v>
      </c>
      <c r="W110">
        <v>109757.289</v>
      </c>
      <c r="X110">
        <v>176818.39199999999</v>
      </c>
      <c r="Y110">
        <v>36219.781999999999</v>
      </c>
      <c r="Z110">
        <v>19297.618999999999</v>
      </c>
      <c r="AA110">
        <v>88674.388000000006</v>
      </c>
      <c r="AB110">
        <v>13792.736000000001</v>
      </c>
      <c r="AC110">
        <v>13944.585999999999</v>
      </c>
      <c r="AD110">
        <v>148060.451</v>
      </c>
      <c r="AE110">
        <v>142732.68900000001</v>
      </c>
      <c r="AF110">
        <v>86623.28899999999</v>
      </c>
      <c r="AG110">
        <v>105709.014</v>
      </c>
      <c r="AH110">
        <v>28085.48</v>
      </c>
      <c r="AI110">
        <v>29724.595000000001</v>
      </c>
      <c r="AJ110">
        <v>23846.434000000001</v>
      </c>
      <c r="AK110">
        <v>67235.218999999997</v>
      </c>
      <c r="AL110">
        <v>67551.668999999994</v>
      </c>
      <c r="AM110">
        <v>129035.128</v>
      </c>
      <c r="AN110">
        <v>45106.264999999999</v>
      </c>
      <c r="AO110">
        <v>38861.487000000001</v>
      </c>
      <c r="AP110">
        <v>68097.176999999996</v>
      </c>
      <c r="AQ110">
        <v>54692.543999999994</v>
      </c>
      <c r="AR110">
        <v>0</v>
      </c>
      <c r="AS110">
        <v>830484.31499999994</v>
      </c>
      <c r="AT110">
        <v>27442.483</v>
      </c>
      <c r="AU110">
        <v>314214.245</v>
      </c>
      <c r="AV110">
        <v>587036.74199999997</v>
      </c>
      <c r="AW110">
        <v>21696.920999999998</v>
      </c>
      <c r="AX110">
        <v>11339.616</v>
      </c>
      <c r="AY110">
        <v>6639.5680000000002</v>
      </c>
      <c r="AZ110">
        <v>790481.86100000003</v>
      </c>
      <c r="BA110">
        <v>-791800.201</v>
      </c>
      <c r="BB110">
        <v>4451135.26</v>
      </c>
    </row>
    <row r="111" spans="1:54">
      <c r="A111" t="s">
        <v>754</v>
      </c>
      <c r="B111" t="s">
        <v>754</v>
      </c>
      <c r="C111">
        <v>25518.116000000002</v>
      </c>
      <c r="D111">
        <v>106.039</v>
      </c>
      <c r="E111">
        <v>65.893000000000001</v>
      </c>
      <c r="F111">
        <v>1189.008</v>
      </c>
      <c r="G111">
        <v>9.7240000000000002</v>
      </c>
      <c r="H111">
        <v>22558.881000000001</v>
      </c>
      <c r="I111">
        <v>12979.843999999999</v>
      </c>
      <c r="J111">
        <v>2150.451</v>
      </c>
      <c r="K111">
        <v>12291.281000000001</v>
      </c>
      <c r="L111">
        <v>16721.081999999999</v>
      </c>
      <c r="M111">
        <v>43629.26</v>
      </c>
      <c r="N111">
        <v>13677.957</v>
      </c>
      <c r="O111">
        <v>23068.777999999998</v>
      </c>
      <c r="P111">
        <v>9023.6579999999994</v>
      </c>
      <c r="Q111">
        <v>0</v>
      </c>
      <c r="R111">
        <v>24301.778999999999</v>
      </c>
      <c r="S111">
        <v>7500.7879999999996</v>
      </c>
      <c r="T111">
        <v>31536.213</v>
      </c>
      <c r="U111">
        <v>128987.25</v>
      </c>
      <c r="V111">
        <v>27787.544999999998</v>
      </c>
      <c r="W111">
        <v>40233.317000000003</v>
      </c>
      <c r="X111">
        <v>39423.142</v>
      </c>
      <c r="Y111">
        <v>8591.152</v>
      </c>
      <c r="Z111">
        <v>9436.116</v>
      </c>
      <c r="AA111">
        <v>18122.261999999999</v>
      </c>
      <c r="AB111">
        <v>28138.895</v>
      </c>
      <c r="AC111">
        <v>11075.107</v>
      </c>
      <c r="AD111">
        <v>92074.751999999993</v>
      </c>
      <c r="AE111">
        <v>147054.508</v>
      </c>
      <c r="AF111">
        <v>44386.707999999999</v>
      </c>
      <c r="AG111">
        <v>41255.516000000003</v>
      </c>
      <c r="AH111">
        <v>25384.046999999999</v>
      </c>
      <c r="AI111">
        <v>17935.559000000001</v>
      </c>
      <c r="AJ111">
        <v>30340.133999999998</v>
      </c>
      <c r="AK111">
        <v>103421.141</v>
      </c>
      <c r="AL111">
        <v>133727.364</v>
      </c>
      <c r="AM111">
        <v>155581.182</v>
      </c>
      <c r="AN111">
        <v>113030.656</v>
      </c>
      <c r="AO111">
        <v>77018.817999999999</v>
      </c>
      <c r="AP111">
        <v>76578.726999999999</v>
      </c>
      <c r="AQ111">
        <v>37960.074999999997</v>
      </c>
      <c r="AR111">
        <v>2100.7310000000002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1655973.456</v>
      </c>
    </row>
    <row r="112" spans="1:54">
      <c r="A112" t="s">
        <v>886</v>
      </c>
      <c r="B112" t="s">
        <v>886</v>
      </c>
      <c r="C112">
        <v>4607.6669999999995</v>
      </c>
      <c r="D112">
        <v>106.039</v>
      </c>
      <c r="E112">
        <v>3.2629999999999999</v>
      </c>
      <c r="F112">
        <v>451.423</v>
      </c>
      <c r="G112">
        <v>2.8159999999999998</v>
      </c>
      <c r="H112">
        <v>12462.451999999999</v>
      </c>
      <c r="I112">
        <v>8490.7990000000009</v>
      </c>
      <c r="J112">
        <v>1217.2760000000001</v>
      </c>
      <c r="K112">
        <v>6700.8760000000002</v>
      </c>
      <c r="L112">
        <v>2132.1959999999999</v>
      </c>
      <c r="M112">
        <v>15123.289000000001</v>
      </c>
      <c r="N112">
        <v>4657.2780000000002</v>
      </c>
      <c r="O112">
        <v>14477.18</v>
      </c>
      <c r="P112">
        <v>4213.9719999999998</v>
      </c>
      <c r="Q112">
        <v>0</v>
      </c>
      <c r="R112">
        <v>8450.152</v>
      </c>
      <c r="S112">
        <v>3738.116</v>
      </c>
      <c r="T112">
        <v>16749.741999999998</v>
      </c>
      <c r="U112">
        <v>53691.279000000002</v>
      </c>
      <c r="V112">
        <v>14707.468000000001</v>
      </c>
      <c r="W112">
        <v>24421.992999999999</v>
      </c>
      <c r="X112">
        <v>21647.357</v>
      </c>
      <c r="Y112">
        <v>6126.8060000000005</v>
      </c>
      <c r="Z112">
        <v>5493.4260000000004</v>
      </c>
      <c r="AA112">
        <v>5909.8270000000002</v>
      </c>
      <c r="AB112">
        <v>20383.513999999999</v>
      </c>
      <c r="AC112">
        <v>5475.4570000000003</v>
      </c>
      <c r="AD112">
        <v>78370.604000000007</v>
      </c>
      <c r="AE112">
        <v>77224.819000000003</v>
      </c>
      <c r="AF112">
        <v>14630.508999999998</v>
      </c>
      <c r="AG112">
        <v>24931.120999999999</v>
      </c>
      <c r="AH112">
        <v>13282.77</v>
      </c>
      <c r="AI112">
        <v>4404.9809999999998</v>
      </c>
      <c r="AJ112">
        <v>14593.013000000001</v>
      </c>
      <c r="AK112">
        <v>38230.696000000004</v>
      </c>
      <c r="AL112">
        <v>16704.412</v>
      </c>
      <c r="AM112">
        <v>98187.43299999999</v>
      </c>
      <c r="AN112">
        <v>68198.659</v>
      </c>
      <c r="AO112">
        <v>64268.1</v>
      </c>
      <c r="AP112">
        <v>54205.927000000003</v>
      </c>
      <c r="AQ112">
        <v>20025.864000000001</v>
      </c>
      <c r="AR112">
        <v>2100.7310000000002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850801.30500000005</v>
      </c>
    </row>
    <row r="113" spans="1:54">
      <c r="A113" t="s">
        <v>887</v>
      </c>
      <c r="B113" t="s">
        <v>887</v>
      </c>
      <c r="C113">
        <v>-1825.8150000000001</v>
      </c>
      <c r="D113">
        <v>-61.542000000000002</v>
      </c>
      <c r="E113">
        <v>24.387</v>
      </c>
      <c r="F113">
        <v>47.515999999999998</v>
      </c>
      <c r="G113">
        <v>1.264</v>
      </c>
      <c r="H113">
        <v>-26.87</v>
      </c>
      <c r="I113">
        <v>-942.61599999999999</v>
      </c>
      <c r="J113">
        <v>-54.281999999999996</v>
      </c>
      <c r="K113">
        <v>-1319.0509999999999</v>
      </c>
      <c r="L113">
        <v>-607.58500000000004</v>
      </c>
      <c r="M113">
        <v>-478.97899999999998</v>
      </c>
      <c r="N113">
        <v>2079.1019999999999</v>
      </c>
      <c r="O113">
        <v>-3900.03</v>
      </c>
      <c r="P113">
        <v>-450.87200000000001</v>
      </c>
      <c r="Q113">
        <v>0</v>
      </c>
      <c r="R113">
        <v>1213.425</v>
      </c>
      <c r="S113">
        <v>-894.76199999999994</v>
      </c>
      <c r="T113">
        <v>-2974.6709999999998</v>
      </c>
      <c r="U113">
        <v>-17819.911</v>
      </c>
      <c r="V113">
        <v>-3720.165</v>
      </c>
      <c r="W113">
        <v>-2606.623</v>
      </c>
      <c r="X113">
        <v>2537.3429999999998</v>
      </c>
      <c r="Y113">
        <v>-161.43599999999998</v>
      </c>
      <c r="Z113">
        <v>620.79899999999998</v>
      </c>
      <c r="AA113">
        <v>16955.097000000002</v>
      </c>
      <c r="AB113">
        <v>-10750.111000000001</v>
      </c>
      <c r="AC113">
        <v>73.242000000000004</v>
      </c>
      <c r="AD113">
        <v>613.38</v>
      </c>
      <c r="AE113">
        <v>2076.4690000000001</v>
      </c>
      <c r="AF113">
        <v>7196.2550000000001</v>
      </c>
      <c r="AG113">
        <v>671.91200000000003</v>
      </c>
      <c r="AH113">
        <v>255.27199999999999</v>
      </c>
      <c r="AI113">
        <v>1372.2280000000001</v>
      </c>
      <c r="AJ113">
        <v>-9665.7970000000005</v>
      </c>
      <c r="AK113">
        <v>1266.7159999999999</v>
      </c>
      <c r="AL113">
        <v>15117.57</v>
      </c>
      <c r="AM113">
        <v>599.92200000000003</v>
      </c>
      <c r="AN113">
        <v>2.6539999999999999</v>
      </c>
      <c r="AO113">
        <v>95.456999999999994</v>
      </c>
      <c r="AP113">
        <v>118.477</v>
      </c>
      <c r="AQ113">
        <v>3106.4669999999996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-2216.165</v>
      </c>
    </row>
    <row r="114" spans="1:54">
      <c r="A114" t="s">
        <v>888</v>
      </c>
      <c r="B114" t="s">
        <v>888</v>
      </c>
      <c r="C114">
        <v>4518.5419999999995</v>
      </c>
      <c r="D114">
        <v>24.425000000000001</v>
      </c>
      <c r="E114">
        <v>15.178000000000001</v>
      </c>
      <c r="F114">
        <v>273.87099999999998</v>
      </c>
      <c r="G114">
        <v>2.2400000000000002</v>
      </c>
      <c r="H114">
        <v>5130.0240000000003</v>
      </c>
      <c r="I114">
        <v>2674.6849999999999</v>
      </c>
      <c r="J114">
        <v>227.15299999999999</v>
      </c>
      <c r="K114">
        <v>1169.604</v>
      </c>
      <c r="L114">
        <v>3011.7020000000002</v>
      </c>
      <c r="M114">
        <v>13560.195</v>
      </c>
      <c r="N114">
        <v>2852.6460000000002</v>
      </c>
      <c r="O114">
        <v>7158.5469999999996</v>
      </c>
      <c r="P114">
        <v>3320.364</v>
      </c>
      <c r="Q114">
        <v>0</v>
      </c>
      <c r="R114">
        <v>12483.748</v>
      </c>
      <c r="S114">
        <v>2885.8240000000001</v>
      </c>
      <c r="T114">
        <v>4008.7289999999998</v>
      </c>
      <c r="U114">
        <v>59808.472999999998</v>
      </c>
      <c r="V114">
        <v>10763.109</v>
      </c>
      <c r="W114">
        <v>8784.5990000000002</v>
      </c>
      <c r="X114">
        <v>17833.739000000001</v>
      </c>
      <c r="Y114">
        <v>3668.1669999999999</v>
      </c>
      <c r="Z114">
        <v>1909.742</v>
      </c>
      <c r="AA114">
        <v>14385.159</v>
      </c>
      <c r="AB114">
        <v>12129.159</v>
      </c>
      <c r="AC114">
        <v>3320.4389999999999</v>
      </c>
      <c r="AD114">
        <v>4896.2719999999999</v>
      </c>
      <c r="AE114">
        <v>13070.828</v>
      </c>
      <c r="AF114">
        <v>14042.832000000002</v>
      </c>
      <c r="AG114">
        <v>3476.855</v>
      </c>
      <c r="AH114">
        <v>2468.6729999999998</v>
      </c>
      <c r="AI114">
        <v>8966.4490000000005</v>
      </c>
      <c r="AJ114">
        <v>18392.297999999999</v>
      </c>
      <c r="AK114">
        <v>9518.2289999999994</v>
      </c>
      <c r="AL114">
        <v>52034.152999999998</v>
      </c>
      <c r="AM114">
        <v>21054.47</v>
      </c>
      <c r="AN114">
        <v>44829.343999999997</v>
      </c>
      <c r="AO114">
        <v>8855.6419999999998</v>
      </c>
      <c r="AP114">
        <v>7945.7269999999999</v>
      </c>
      <c r="AQ114">
        <v>6426.8549999999996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411898.68900000001</v>
      </c>
    </row>
    <row r="115" spans="1:54">
      <c r="A115" t="s">
        <v>889</v>
      </c>
      <c r="B115" t="s">
        <v>889</v>
      </c>
      <c r="C115">
        <v>18217.720999999998</v>
      </c>
      <c r="D115">
        <v>37.118000000000002</v>
      </c>
      <c r="E115">
        <v>23.065000000000001</v>
      </c>
      <c r="F115">
        <v>416.19900000000001</v>
      </c>
      <c r="G115">
        <v>3.4039999999999999</v>
      </c>
      <c r="H115">
        <v>4993.2749999999996</v>
      </c>
      <c r="I115">
        <v>2756.9769999999999</v>
      </c>
      <c r="J115">
        <v>760.30399999999997</v>
      </c>
      <c r="K115">
        <v>5739.8519999999999</v>
      </c>
      <c r="L115">
        <v>12184.769</v>
      </c>
      <c r="M115">
        <v>15424.754000000001</v>
      </c>
      <c r="N115">
        <v>4088.9319999999998</v>
      </c>
      <c r="O115">
        <v>5333.08</v>
      </c>
      <c r="P115">
        <v>1940.1949999999999</v>
      </c>
      <c r="Q115">
        <v>0</v>
      </c>
      <c r="R115">
        <v>2154.4540000000002</v>
      </c>
      <c r="S115">
        <v>1771.61</v>
      </c>
      <c r="T115">
        <v>13752.413</v>
      </c>
      <c r="U115">
        <v>33307.410000000003</v>
      </c>
      <c r="V115">
        <v>6037.134</v>
      </c>
      <c r="W115">
        <v>9633.3469999999998</v>
      </c>
      <c r="X115">
        <v>-2595.2979999999998</v>
      </c>
      <c r="Y115">
        <v>-1042.386</v>
      </c>
      <c r="Z115">
        <v>1412.15</v>
      </c>
      <c r="AA115">
        <v>-19127.821</v>
      </c>
      <c r="AB115">
        <v>6376.3329999999996</v>
      </c>
      <c r="AC115">
        <v>2205.9679999999998</v>
      </c>
      <c r="AD115">
        <v>8194.4959999999992</v>
      </c>
      <c r="AE115">
        <v>54682.392</v>
      </c>
      <c r="AF115">
        <v>8517.112000000001</v>
      </c>
      <c r="AG115">
        <v>12175.627</v>
      </c>
      <c r="AH115">
        <v>9377.3310000000001</v>
      </c>
      <c r="AI115">
        <v>3191.9009999999998</v>
      </c>
      <c r="AJ115">
        <v>7020.62</v>
      </c>
      <c r="AK115">
        <v>54405.499000000003</v>
      </c>
      <c r="AL115">
        <v>49871.23</v>
      </c>
      <c r="AM115">
        <v>35739.357000000004</v>
      </c>
      <c r="AN115">
        <v>0</v>
      </c>
      <c r="AO115">
        <v>3799.6190000000001</v>
      </c>
      <c r="AP115">
        <v>14308.596</v>
      </c>
      <c r="AQ115">
        <v>8400.8889999999992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395489.62699999998</v>
      </c>
    </row>
    <row r="116" spans="1:54">
      <c r="A116" t="s">
        <v>755</v>
      </c>
      <c r="B116" t="s">
        <v>755</v>
      </c>
      <c r="C116">
        <v>55768.152000000002</v>
      </c>
      <c r="D116">
        <v>257.66300000000001</v>
      </c>
      <c r="E116">
        <v>139.39099999999999</v>
      </c>
      <c r="F116">
        <v>3394.0699999999997</v>
      </c>
      <c r="G116">
        <v>18.831</v>
      </c>
      <c r="H116">
        <v>131256.53899999999</v>
      </c>
      <c r="I116">
        <v>66294.570000000007</v>
      </c>
      <c r="J116">
        <v>8744.1020000000008</v>
      </c>
      <c r="K116">
        <v>39624.309000000001</v>
      </c>
      <c r="L116">
        <v>156298.242</v>
      </c>
      <c r="M116">
        <v>219022.614</v>
      </c>
      <c r="N116">
        <v>32883.370999999999</v>
      </c>
      <c r="O116">
        <v>85333.618000000002</v>
      </c>
      <c r="P116">
        <v>36219.597000000002</v>
      </c>
      <c r="Q116">
        <v>0</v>
      </c>
      <c r="R116">
        <v>113509.785</v>
      </c>
      <c r="S116">
        <v>49961.974999999999</v>
      </c>
      <c r="T116">
        <v>103590.673</v>
      </c>
      <c r="U116">
        <v>341950.93400000001</v>
      </c>
      <c r="V116">
        <v>118568.587</v>
      </c>
      <c r="W116">
        <v>149990.606</v>
      </c>
      <c r="X116">
        <v>216241.53400000001</v>
      </c>
      <c r="Y116">
        <v>44810.934000000001</v>
      </c>
      <c r="Z116">
        <v>28733.736000000001</v>
      </c>
      <c r="AA116">
        <v>106796.651</v>
      </c>
      <c r="AB116">
        <v>41931.631000000001</v>
      </c>
      <c r="AC116">
        <v>25019.692999999999</v>
      </c>
      <c r="AD116">
        <v>240135.20300000001</v>
      </c>
      <c r="AE116">
        <v>289787.196</v>
      </c>
      <c r="AF116">
        <v>131009.997</v>
      </c>
      <c r="AG116">
        <v>146964.53</v>
      </c>
      <c r="AH116">
        <v>53469.527000000002</v>
      </c>
      <c r="AI116">
        <v>47660.154000000002</v>
      </c>
      <c r="AJ116">
        <v>54186.567999999999</v>
      </c>
      <c r="AK116">
        <v>170656.359</v>
      </c>
      <c r="AL116">
        <v>201279.03400000001</v>
      </c>
      <c r="AM116">
        <v>284616.31</v>
      </c>
      <c r="AN116">
        <v>158136.92199999999</v>
      </c>
      <c r="AO116">
        <v>115880.304</v>
      </c>
      <c r="AP116">
        <v>144675.90400000001</v>
      </c>
      <c r="AQ116">
        <v>92652.619000000006</v>
      </c>
      <c r="AR116">
        <v>2100.7310000000002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4309573.1660000002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DE5E1-0A63-42D2-B487-FFCDDEE736BD}">
  <dimension ref="A1:BC51"/>
  <sheetViews>
    <sheetView workbookViewId="0"/>
  </sheetViews>
  <sheetFormatPr defaultColWidth="9" defaultRowHeight="14.5"/>
  <cols>
    <col min="1" max="16384" width="9" style="139"/>
  </cols>
  <sheetData>
    <row r="1" spans="1:55">
      <c r="B1" s="139" t="s">
        <v>678</v>
      </c>
      <c r="C1" s="139" t="s">
        <v>452</v>
      </c>
      <c r="D1" s="139" t="s">
        <v>679</v>
      </c>
      <c r="E1" s="139" t="s">
        <v>680</v>
      </c>
      <c r="F1" s="139" t="s">
        <v>681</v>
      </c>
      <c r="G1" s="139" t="s">
        <v>682</v>
      </c>
      <c r="H1" s="139" t="s">
        <v>683</v>
      </c>
      <c r="I1" s="139" t="s">
        <v>456</v>
      </c>
      <c r="J1" s="139" t="s">
        <v>684</v>
      </c>
      <c r="K1" s="139" t="s">
        <v>459</v>
      </c>
      <c r="L1" s="139" t="s">
        <v>460</v>
      </c>
      <c r="M1" s="139" t="s">
        <v>461</v>
      </c>
      <c r="N1" s="139" t="s">
        <v>462</v>
      </c>
      <c r="O1" s="139" t="s">
        <v>463</v>
      </c>
      <c r="P1" s="139" t="s">
        <v>464</v>
      </c>
      <c r="Q1" s="139" t="s">
        <v>465</v>
      </c>
      <c r="R1" s="139" t="s">
        <v>466</v>
      </c>
      <c r="S1" s="139" t="s">
        <v>467</v>
      </c>
      <c r="T1" s="139" t="s">
        <v>468</v>
      </c>
      <c r="U1" s="139" t="s">
        <v>469</v>
      </c>
      <c r="V1" s="139" t="s">
        <v>470</v>
      </c>
      <c r="W1" s="139" t="s">
        <v>685</v>
      </c>
      <c r="X1" s="139" t="s">
        <v>686</v>
      </c>
      <c r="Y1" s="139" t="s">
        <v>687</v>
      </c>
      <c r="Z1" s="139" t="s">
        <v>476</v>
      </c>
      <c r="AA1" s="139" t="s">
        <v>688</v>
      </c>
      <c r="AB1" s="139" t="s">
        <v>480</v>
      </c>
      <c r="AC1" s="139" t="s">
        <v>481</v>
      </c>
      <c r="AD1" s="139" t="s">
        <v>482</v>
      </c>
      <c r="AE1" s="139" t="s">
        <v>483</v>
      </c>
      <c r="AF1" s="139" t="s">
        <v>484</v>
      </c>
      <c r="AG1" s="139" t="s">
        <v>485</v>
      </c>
      <c r="AH1" s="139" t="s">
        <v>689</v>
      </c>
      <c r="AI1" s="139" t="s">
        <v>488</v>
      </c>
      <c r="AJ1" s="139" t="s">
        <v>690</v>
      </c>
      <c r="AK1" s="139" t="s">
        <v>691</v>
      </c>
      <c r="AL1" s="139" t="s">
        <v>692</v>
      </c>
      <c r="AM1" s="139" t="s">
        <v>693</v>
      </c>
      <c r="AN1" s="139" t="s">
        <v>499</v>
      </c>
      <c r="AO1" s="139" t="s">
        <v>694</v>
      </c>
      <c r="AP1" s="139" t="s">
        <v>695</v>
      </c>
      <c r="AQ1" s="139" t="s">
        <v>502</v>
      </c>
      <c r="AR1" s="139" t="s">
        <v>696</v>
      </c>
      <c r="AS1" s="139" t="s">
        <v>697</v>
      </c>
      <c r="AT1" s="139" t="s">
        <v>504</v>
      </c>
      <c r="AU1" s="139" t="s">
        <v>698</v>
      </c>
      <c r="AV1" s="139" t="s">
        <v>699</v>
      </c>
      <c r="AW1" s="139" t="s">
        <v>700</v>
      </c>
      <c r="AX1" s="139" t="s">
        <v>509</v>
      </c>
      <c r="AY1" s="139" t="s">
        <v>701</v>
      </c>
      <c r="AZ1" s="139" t="s">
        <v>702</v>
      </c>
      <c r="BA1" s="139" t="s">
        <v>703</v>
      </c>
      <c r="BB1" s="139" t="s">
        <v>704</v>
      </c>
      <c r="BC1" s="139" t="s">
        <v>705</v>
      </c>
    </row>
    <row r="2" spans="1:55">
      <c r="A2" s="139" t="s">
        <v>706</v>
      </c>
      <c r="B2" s="139">
        <v>2633.3</v>
      </c>
      <c r="C2" s="139">
        <v>100.6</v>
      </c>
      <c r="D2" s="139">
        <v>0.4</v>
      </c>
      <c r="E2" s="139">
        <v>4.0999999999999996</v>
      </c>
      <c r="F2" s="139">
        <v>0</v>
      </c>
      <c r="G2" s="139">
        <v>24080</v>
      </c>
      <c r="H2" s="139">
        <v>453.1</v>
      </c>
      <c r="I2" s="139">
        <v>599.1</v>
      </c>
      <c r="J2" s="139">
        <v>13.2</v>
      </c>
      <c r="K2" s="139">
        <v>15</v>
      </c>
      <c r="L2" s="139">
        <v>146.4</v>
      </c>
      <c r="M2" s="139">
        <v>248.9</v>
      </c>
      <c r="N2" s="139">
        <v>470.4</v>
      </c>
      <c r="O2" s="139">
        <v>12.4</v>
      </c>
      <c r="P2" s="139">
        <v>33.799999999999997</v>
      </c>
      <c r="Q2" s="139">
        <v>30.1</v>
      </c>
      <c r="R2" s="139">
        <v>67</v>
      </c>
      <c r="S2" s="139">
        <v>29.2</v>
      </c>
      <c r="T2" s="139">
        <v>43</v>
      </c>
      <c r="U2" s="139">
        <v>31.8</v>
      </c>
      <c r="V2" s="139">
        <v>31.1</v>
      </c>
      <c r="W2" s="139">
        <v>26.4</v>
      </c>
      <c r="X2" s="139">
        <v>9.8000000000000007</v>
      </c>
      <c r="Y2" s="139">
        <v>4.5</v>
      </c>
      <c r="Z2" s="139">
        <v>369.3</v>
      </c>
      <c r="AA2" s="139">
        <v>118</v>
      </c>
      <c r="AB2" s="139">
        <v>5.2</v>
      </c>
      <c r="AC2" s="139">
        <v>3.6</v>
      </c>
      <c r="AD2" s="139">
        <v>10.199999999999999</v>
      </c>
      <c r="AE2" s="139">
        <v>15.5</v>
      </c>
      <c r="AF2" s="139">
        <v>1.2</v>
      </c>
      <c r="AG2" s="139">
        <v>5028.6000000000004</v>
      </c>
      <c r="AH2" s="139">
        <v>13.7</v>
      </c>
      <c r="AI2" s="139">
        <v>7</v>
      </c>
      <c r="AJ2" s="139">
        <v>4.0999999999999996</v>
      </c>
      <c r="AK2" s="139">
        <v>37.6</v>
      </c>
      <c r="AL2" s="139">
        <v>8.1999999999999993</v>
      </c>
      <c r="AM2" s="139">
        <v>161.5</v>
      </c>
      <c r="AN2" s="139">
        <v>17</v>
      </c>
      <c r="AO2" s="139">
        <v>234.7</v>
      </c>
      <c r="AP2" s="139">
        <v>355</v>
      </c>
      <c r="AQ2" s="139">
        <v>1016.7</v>
      </c>
      <c r="AR2" s="139">
        <v>108.4</v>
      </c>
      <c r="AS2" s="139">
        <v>52.8</v>
      </c>
      <c r="AT2" s="139">
        <v>0</v>
      </c>
      <c r="AU2" s="139">
        <v>13393.9</v>
      </c>
      <c r="AV2" s="139">
        <v>77.099999999999994</v>
      </c>
      <c r="AW2" s="139">
        <v>1.5</v>
      </c>
      <c r="AX2" s="139">
        <v>342.8</v>
      </c>
      <c r="AY2" s="139">
        <v>298</v>
      </c>
      <c r="AZ2" s="139">
        <v>102.7</v>
      </c>
      <c r="BA2" s="139">
        <v>54.1</v>
      </c>
      <c r="BB2" s="139">
        <v>435.8</v>
      </c>
      <c r="BC2" s="139">
        <v>-6524.3</v>
      </c>
    </row>
    <row r="3" spans="1:55">
      <c r="A3" s="139" t="s">
        <v>707</v>
      </c>
      <c r="B3" s="139">
        <v>7.7</v>
      </c>
      <c r="C3" s="139">
        <v>153.6</v>
      </c>
      <c r="D3" s="139">
        <v>0</v>
      </c>
      <c r="E3" s="139">
        <v>0.2</v>
      </c>
      <c r="F3" s="139">
        <v>0</v>
      </c>
      <c r="G3" s="139">
        <v>1747.5</v>
      </c>
      <c r="H3" s="139">
        <v>5.6</v>
      </c>
      <c r="I3" s="139">
        <v>0.4</v>
      </c>
      <c r="J3" s="139">
        <v>1.1000000000000001</v>
      </c>
      <c r="K3" s="139">
        <v>1.4</v>
      </c>
      <c r="L3" s="139">
        <v>7.5</v>
      </c>
      <c r="M3" s="139">
        <v>2.6</v>
      </c>
      <c r="N3" s="139">
        <v>3.4</v>
      </c>
      <c r="O3" s="139">
        <v>1.2</v>
      </c>
      <c r="P3" s="139">
        <v>3.8</v>
      </c>
      <c r="Q3" s="139">
        <v>3.5</v>
      </c>
      <c r="R3" s="139">
        <v>8.5</v>
      </c>
      <c r="S3" s="139">
        <v>3.8</v>
      </c>
      <c r="T3" s="139">
        <v>4.9000000000000004</v>
      </c>
      <c r="U3" s="139">
        <v>3.5</v>
      </c>
      <c r="V3" s="139">
        <v>4.0999999999999996</v>
      </c>
      <c r="W3" s="139">
        <v>6.6</v>
      </c>
      <c r="X3" s="139">
        <v>1</v>
      </c>
      <c r="Y3" s="139">
        <v>0.6</v>
      </c>
      <c r="Z3" s="139">
        <v>3.2</v>
      </c>
      <c r="AA3" s="139">
        <v>11.1</v>
      </c>
      <c r="AB3" s="139">
        <v>0.7</v>
      </c>
      <c r="AC3" s="139">
        <v>1</v>
      </c>
      <c r="AD3" s="139">
        <v>0.5</v>
      </c>
      <c r="AE3" s="139">
        <v>0.6</v>
      </c>
      <c r="AF3" s="139">
        <v>0.1</v>
      </c>
      <c r="AG3" s="139">
        <v>2280.8000000000002</v>
      </c>
      <c r="AH3" s="139">
        <v>1.2</v>
      </c>
      <c r="AI3" s="139">
        <v>0.9</v>
      </c>
      <c r="AJ3" s="139">
        <v>0.6</v>
      </c>
      <c r="AK3" s="139">
        <v>2</v>
      </c>
      <c r="AL3" s="139">
        <v>1.5</v>
      </c>
      <c r="AM3" s="139">
        <v>19</v>
      </c>
      <c r="AN3" s="139">
        <v>2</v>
      </c>
      <c r="AO3" s="139">
        <v>71.2</v>
      </c>
      <c r="AP3" s="139">
        <v>165.3</v>
      </c>
      <c r="AQ3" s="139">
        <v>179.4</v>
      </c>
      <c r="AR3" s="139">
        <v>16.600000000000001</v>
      </c>
      <c r="AS3" s="139">
        <v>5.6</v>
      </c>
      <c r="AT3" s="139">
        <v>0</v>
      </c>
      <c r="AU3" s="139">
        <v>2579.5</v>
      </c>
      <c r="AV3" s="139">
        <v>14.9</v>
      </c>
      <c r="AW3" s="139">
        <v>0.5</v>
      </c>
      <c r="AX3" s="139">
        <v>3</v>
      </c>
      <c r="AY3" s="139">
        <v>41.7</v>
      </c>
      <c r="AZ3" s="139">
        <v>7.2</v>
      </c>
      <c r="BA3" s="139">
        <v>4.2</v>
      </c>
      <c r="BB3" s="139">
        <v>273.8</v>
      </c>
      <c r="BC3" s="139">
        <v>-685.8</v>
      </c>
    </row>
    <row r="4" spans="1:55">
      <c r="A4" s="139" t="s">
        <v>708</v>
      </c>
      <c r="B4" s="139">
        <v>3.8</v>
      </c>
      <c r="C4" s="139">
        <v>5.4</v>
      </c>
      <c r="D4" s="139">
        <v>0</v>
      </c>
      <c r="E4" s="139">
        <v>3</v>
      </c>
      <c r="F4" s="139">
        <v>0.1</v>
      </c>
      <c r="G4" s="139">
        <v>5.4</v>
      </c>
      <c r="H4" s="139">
        <v>7.1</v>
      </c>
      <c r="I4" s="139">
        <v>0.5</v>
      </c>
      <c r="J4" s="139">
        <v>2.5</v>
      </c>
      <c r="K4" s="139">
        <v>42473.3</v>
      </c>
      <c r="L4" s="139">
        <v>2496.6</v>
      </c>
      <c r="M4" s="139">
        <v>1.6</v>
      </c>
      <c r="N4" s="139">
        <v>8.4</v>
      </c>
      <c r="O4" s="139">
        <v>147.30000000000001</v>
      </c>
      <c r="P4" s="139">
        <v>3197.6</v>
      </c>
      <c r="Q4" s="139">
        <v>10.6</v>
      </c>
      <c r="R4" s="139">
        <v>7.9</v>
      </c>
      <c r="S4" s="139">
        <v>6.5</v>
      </c>
      <c r="T4" s="139">
        <v>15.3</v>
      </c>
      <c r="U4" s="139">
        <v>7.6</v>
      </c>
      <c r="V4" s="139">
        <v>6.1</v>
      </c>
      <c r="W4" s="139">
        <v>1.8</v>
      </c>
      <c r="X4" s="139">
        <v>20179.599999999999</v>
      </c>
      <c r="Y4" s="139">
        <v>167.3</v>
      </c>
      <c r="Z4" s="139">
        <v>19.3</v>
      </c>
      <c r="AA4" s="139">
        <v>60.5</v>
      </c>
      <c r="AB4" s="139">
        <v>77.7</v>
      </c>
      <c r="AC4" s="139">
        <v>18</v>
      </c>
      <c r="AD4" s="139">
        <v>37.9</v>
      </c>
      <c r="AE4" s="139">
        <v>4.5</v>
      </c>
      <c r="AF4" s="139">
        <v>7.2</v>
      </c>
      <c r="AG4" s="139">
        <v>12.8</v>
      </c>
      <c r="AH4" s="139">
        <v>1.7</v>
      </c>
      <c r="AI4" s="139">
        <v>1.3</v>
      </c>
      <c r="AJ4" s="139">
        <v>1</v>
      </c>
      <c r="AK4" s="139">
        <v>3.3</v>
      </c>
      <c r="AL4" s="139">
        <v>6</v>
      </c>
      <c r="AM4" s="139">
        <v>29.6</v>
      </c>
      <c r="AN4" s="139">
        <v>5.2</v>
      </c>
      <c r="AO4" s="139">
        <v>15.5</v>
      </c>
      <c r="AP4" s="139">
        <v>14.4</v>
      </c>
      <c r="AQ4" s="139">
        <v>17.2</v>
      </c>
      <c r="AR4" s="139">
        <v>3.4</v>
      </c>
      <c r="AS4" s="139">
        <v>5.9</v>
      </c>
      <c r="AT4" s="139">
        <v>0</v>
      </c>
      <c r="AU4" s="139">
        <v>112.5</v>
      </c>
      <c r="AV4" s="139">
        <v>0.1</v>
      </c>
      <c r="AW4" s="139">
        <v>0.3</v>
      </c>
      <c r="AX4" s="139">
        <v>25.6</v>
      </c>
      <c r="AY4" s="139">
        <v>290.39999999999998</v>
      </c>
      <c r="AZ4" s="139">
        <v>6.2</v>
      </c>
      <c r="BA4" s="139">
        <v>0</v>
      </c>
      <c r="BB4" s="139">
        <v>12.1</v>
      </c>
      <c r="BC4" s="139">
        <v>-69225.3</v>
      </c>
    </row>
    <row r="5" spans="1:55">
      <c r="A5" s="139" t="s">
        <v>709</v>
      </c>
      <c r="B5" s="139">
        <v>3.9</v>
      </c>
      <c r="C5" s="139">
        <v>0.4</v>
      </c>
      <c r="D5" s="139">
        <v>0</v>
      </c>
      <c r="E5" s="139">
        <v>4.4000000000000004</v>
      </c>
      <c r="F5" s="139">
        <v>0.3</v>
      </c>
      <c r="G5" s="139">
        <v>23.7</v>
      </c>
      <c r="H5" s="139">
        <v>10</v>
      </c>
      <c r="I5" s="139">
        <v>0.8</v>
      </c>
      <c r="J5" s="139">
        <v>21.1</v>
      </c>
      <c r="K5" s="139">
        <v>36.9</v>
      </c>
      <c r="L5" s="139">
        <v>595.4</v>
      </c>
      <c r="M5" s="139">
        <v>6.4</v>
      </c>
      <c r="N5" s="139">
        <v>43.3</v>
      </c>
      <c r="O5" s="139">
        <v>2103.9</v>
      </c>
      <c r="P5" s="139">
        <v>12564.7</v>
      </c>
      <c r="Q5" s="139">
        <v>42.7</v>
      </c>
      <c r="R5" s="139">
        <v>37.5</v>
      </c>
      <c r="S5" s="139">
        <v>23.1</v>
      </c>
      <c r="T5" s="139">
        <v>26.6</v>
      </c>
      <c r="U5" s="139">
        <v>25</v>
      </c>
      <c r="V5" s="139">
        <v>9.1</v>
      </c>
      <c r="W5" s="139">
        <v>7.5</v>
      </c>
      <c r="X5" s="139">
        <v>47.6</v>
      </c>
      <c r="Y5" s="139">
        <v>11.2</v>
      </c>
      <c r="Z5" s="139">
        <v>247.1</v>
      </c>
      <c r="AA5" s="139">
        <v>7.7</v>
      </c>
      <c r="AB5" s="139">
        <v>1</v>
      </c>
      <c r="AC5" s="139">
        <v>0.8</v>
      </c>
      <c r="AD5" s="139">
        <v>0.6</v>
      </c>
      <c r="AE5" s="139">
        <v>0.9</v>
      </c>
      <c r="AF5" s="139">
        <v>0.1</v>
      </c>
      <c r="AG5" s="139">
        <v>7</v>
      </c>
      <c r="AH5" s="139">
        <v>0.9</v>
      </c>
      <c r="AI5" s="139">
        <v>1.6</v>
      </c>
      <c r="AJ5" s="139">
        <v>0.4</v>
      </c>
      <c r="AK5" s="139">
        <v>1.4</v>
      </c>
      <c r="AL5" s="139">
        <v>1.1000000000000001</v>
      </c>
      <c r="AM5" s="139">
        <v>10.1</v>
      </c>
      <c r="AN5" s="139">
        <v>4.8</v>
      </c>
      <c r="AO5" s="139">
        <v>6.5</v>
      </c>
      <c r="AP5" s="139">
        <v>1.5</v>
      </c>
      <c r="AQ5" s="139">
        <v>9.3000000000000007</v>
      </c>
      <c r="AR5" s="139">
        <v>1.8</v>
      </c>
      <c r="AS5" s="139">
        <v>4.2</v>
      </c>
      <c r="AT5" s="139">
        <v>0</v>
      </c>
      <c r="AU5" s="139">
        <v>30.8</v>
      </c>
      <c r="AV5" s="139">
        <v>0.2</v>
      </c>
      <c r="AW5" s="139">
        <v>0.3</v>
      </c>
      <c r="AX5" s="139">
        <v>13.3</v>
      </c>
      <c r="AY5" s="139">
        <v>78.900000000000006</v>
      </c>
      <c r="AZ5" s="139">
        <v>12.1</v>
      </c>
      <c r="BA5" s="139">
        <v>0.1</v>
      </c>
      <c r="BB5" s="139">
        <v>61.5</v>
      </c>
      <c r="BC5" s="139">
        <v>-12871.8</v>
      </c>
    </row>
    <row r="6" spans="1:55">
      <c r="A6" s="139" t="s">
        <v>710</v>
      </c>
      <c r="B6" s="139">
        <v>0.2</v>
      </c>
      <c r="C6" s="139">
        <v>0.2</v>
      </c>
      <c r="D6" s="139">
        <v>0</v>
      </c>
      <c r="E6" s="139">
        <v>0.9</v>
      </c>
      <c r="F6" s="139">
        <v>0</v>
      </c>
      <c r="G6" s="139">
        <v>0.7</v>
      </c>
      <c r="H6" s="139">
        <v>0.2</v>
      </c>
      <c r="I6" s="139">
        <v>0.1</v>
      </c>
      <c r="J6" s="139">
        <v>0.3</v>
      </c>
      <c r="K6" s="139">
        <v>42.8</v>
      </c>
      <c r="L6" s="139">
        <v>4.0999999999999996</v>
      </c>
      <c r="M6" s="139">
        <v>0.1</v>
      </c>
      <c r="N6" s="139">
        <v>0.5</v>
      </c>
      <c r="O6" s="139">
        <v>1.8</v>
      </c>
      <c r="P6" s="139">
        <v>3.7</v>
      </c>
      <c r="Q6" s="139">
        <v>1.4</v>
      </c>
      <c r="R6" s="139">
        <v>0.9</v>
      </c>
      <c r="S6" s="139">
        <v>0.5</v>
      </c>
      <c r="T6" s="139">
        <v>1.2</v>
      </c>
      <c r="U6" s="139">
        <v>1</v>
      </c>
      <c r="V6" s="139">
        <v>0.5</v>
      </c>
      <c r="W6" s="139">
        <v>0.2</v>
      </c>
      <c r="X6" s="139">
        <v>7.6</v>
      </c>
      <c r="Y6" s="139">
        <v>0.2</v>
      </c>
      <c r="Z6" s="139">
        <v>4.5999999999999996</v>
      </c>
      <c r="AA6" s="139">
        <v>2.4</v>
      </c>
      <c r="AB6" s="139">
        <v>1</v>
      </c>
      <c r="AC6" s="139">
        <v>0.8</v>
      </c>
      <c r="AD6" s="139">
        <v>0.5</v>
      </c>
      <c r="AE6" s="139">
        <v>0.4</v>
      </c>
      <c r="AF6" s="139">
        <v>0.1</v>
      </c>
      <c r="AG6" s="139">
        <v>0.5</v>
      </c>
      <c r="AH6" s="139">
        <v>0.2</v>
      </c>
      <c r="AI6" s="139">
        <v>0.1</v>
      </c>
      <c r="AJ6" s="139">
        <v>0.1</v>
      </c>
      <c r="AK6" s="139">
        <v>0.4</v>
      </c>
      <c r="AL6" s="139">
        <v>0.3</v>
      </c>
      <c r="AM6" s="139">
        <v>1</v>
      </c>
      <c r="AN6" s="139">
        <v>0.5</v>
      </c>
      <c r="AO6" s="139">
        <v>0.5</v>
      </c>
      <c r="AP6" s="139">
        <v>0.2</v>
      </c>
      <c r="AQ6" s="139">
        <v>0.4</v>
      </c>
      <c r="AR6" s="139">
        <v>0.1</v>
      </c>
      <c r="AS6" s="139">
        <v>0.2</v>
      </c>
      <c r="AT6" s="139">
        <v>0</v>
      </c>
      <c r="AU6" s="139">
        <v>2.8</v>
      </c>
      <c r="AV6" s="139">
        <v>0</v>
      </c>
      <c r="AW6" s="139">
        <v>0.1</v>
      </c>
      <c r="AX6" s="139">
        <v>1.9</v>
      </c>
      <c r="AY6" s="139">
        <v>0.3</v>
      </c>
      <c r="AZ6" s="139">
        <v>1.2</v>
      </c>
      <c r="BA6" s="139">
        <v>0</v>
      </c>
      <c r="BB6" s="139">
        <v>14.8</v>
      </c>
      <c r="BC6" s="139">
        <v>-79.7</v>
      </c>
    </row>
    <row r="7" spans="1:55">
      <c r="A7" s="139" t="s">
        <v>711</v>
      </c>
      <c r="B7" s="139">
        <v>6482.1</v>
      </c>
      <c r="C7" s="139">
        <v>346.6</v>
      </c>
      <c r="D7" s="139">
        <v>0.8</v>
      </c>
      <c r="E7" s="139">
        <v>11.3</v>
      </c>
      <c r="F7" s="139">
        <v>0</v>
      </c>
      <c r="G7" s="139">
        <v>16822.900000000001</v>
      </c>
      <c r="H7" s="139">
        <v>943.8</v>
      </c>
      <c r="I7" s="139">
        <v>26.2</v>
      </c>
      <c r="J7" s="139">
        <v>101.3</v>
      </c>
      <c r="K7" s="139">
        <v>140.30000000000001</v>
      </c>
      <c r="L7" s="139">
        <v>962.6</v>
      </c>
      <c r="M7" s="139">
        <v>230.4</v>
      </c>
      <c r="N7" s="139">
        <v>203.5</v>
      </c>
      <c r="O7" s="139">
        <v>76.3</v>
      </c>
      <c r="P7" s="139">
        <v>229.6</v>
      </c>
      <c r="Q7" s="139">
        <v>226.8</v>
      </c>
      <c r="R7" s="139">
        <v>395.5</v>
      </c>
      <c r="S7" s="139">
        <v>175.9</v>
      </c>
      <c r="T7" s="139">
        <v>301.8</v>
      </c>
      <c r="U7" s="139">
        <v>201.6</v>
      </c>
      <c r="V7" s="139">
        <v>170.3</v>
      </c>
      <c r="W7" s="139">
        <v>70.7</v>
      </c>
      <c r="X7" s="139">
        <v>69.099999999999994</v>
      </c>
      <c r="Y7" s="139">
        <v>22.5</v>
      </c>
      <c r="Z7" s="139">
        <v>160.9</v>
      </c>
      <c r="AA7" s="139">
        <v>1208.7</v>
      </c>
      <c r="AB7" s="139">
        <v>33.200000000000003</v>
      </c>
      <c r="AC7" s="139">
        <v>35.9</v>
      </c>
      <c r="AD7" s="139">
        <v>40.799999999999997</v>
      </c>
      <c r="AE7" s="139">
        <v>122.7</v>
      </c>
      <c r="AF7" s="139">
        <v>7.5</v>
      </c>
      <c r="AG7" s="139">
        <v>31844.3</v>
      </c>
      <c r="AH7" s="139">
        <v>99.4</v>
      </c>
      <c r="AI7" s="139">
        <v>48.2</v>
      </c>
      <c r="AJ7" s="139">
        <v>43</v>
      </c>
      <c r="AK7" s="139">
        <v>233.9</v>
      </c>
      <c r="AL7" s="139">
        <v>26.6</v>
      </c>
      <c r="AM7" s="139">
        <v>1019.9</v>
      </c>
      <c r="AN7" s="139">
        <v>244.4</v>
      </c>
      <c r="AO7" s="139">
        <v>744.3</v>
      </c>
      <c r="AP7" s="139">
        <v>1698.9</v>
      </c>
      <c r="AQ7" s="139">
        <v>2345.4</v>
      </c>
      <c r="AR7" s="139">
        <v>1375.5</v>
      </c>
      <c r="AS7" s="139">
        <v>338.9</v>
      </c>
      <c r="AT7" s="139">
        <v>0</v>
      </c>
      <c r="AU7" s="139">
        <v>45646.5</v>
      </c>
      <c r="AV7" s="139">
        <v>190.1</v>
      </c>
      <c r="AW7" s="139">
        <v>1107.7</v>
      </c>
      <c r="AX7" s="139">
        <v>121.3</v>
      </c>
      <c r="AY7" s="139">
        <v>661</v>
      </c>
      <c r="AZ7" s="139">
        <v>370</v>
      </c>
      <c r="BA7" s="139">
        <v>203.2</v>
      </c>
      <c r="BB7" s="139">
        <v>4754.3999999999996</v>
      </c>
      <c r="BC7" s="139">
        <v>-17183.5</v>
      </c>
    </row>
    <row r="8" spans="1:55">
      <c r="A8" s="139" t="s">
        <v>712</v>
      </c>
      <c r="B8" s="139">
        <v>188</v>
      </c>
      <c r="C8" s="139">
        <v>474.8</v>
      </c>
      <c r="D8" s="139">
        <v>1.9</v>
      </c>
      <c r="E8" s="139">
        <v>21.3</v>
      </c>
      <c r="F8" s="139">
        <v>0.1</v>
      </c>
      <c r="G8" s="139">
        <v>488.8</v>
      </c>
      <c r="H8" s="139">
        <v>16691.099999999999</v>
      </c>
      <c r="I8" s="139">
        <v>70.8</v>
      </c>
      <c r="J8" s="139">
        <v>456</v>
      </c>
      <c r="K8" s="139">
        <v>191</v>
      </c>
      <c r="L8" s="139">
        <v>470.4</v>
      </c>
      <c r="M8" s="139">
        <v>125.9</v>
      </c>
      <c r="N8" s="139">
        <v>1645</v>
      </c>
      <c r="O8" s="139">
        <v>273.89999999999998</v>
      </c>
      <c r="P8" s="139">
        <v>624.1</v>
      </c>
      <c r="Q8" s="139">
        <v>739.5</v>
      </c>
      <c r="R8" s="139">
        <v>1107.5999999999999</v>
      </c>
      <c r="S8" s="139">
        <v>526.6</v>
      </c>
      <c r="T8" s="139">
        <v>710.5</v>
      </c>
      <c r="U8" s="139">
        <v>1223.9000000000001</v>
      </c>
      <c r="V8" s="139">
        <v>608.29999999999995</v>
      </c>
      <c r="W8" s="139">
        <v>1428.4</v>
      </c>
      <c r="X8" s="139">
        <v>180.9</v>
      </c>
      <c r="Y8" s="139">
        <v>128.30000000000001</v>
      </c>
      <c r="Z8" s="139">
        <v>457.9</v>
      </c>
      <c r="AA8" s="139">
        <v>2374.3000000000002</v>
      </c>
      <c r="AB8" s="139">
        <v>405.9</v>
      </c>
      <c r="AC8" s="139">
        <v>45.6</v>
      </c>
      <c r="AD8" s="139">
        <v>4.8</v>
      </c>
      <c r="AE8" s="139">
        <v>819.7</v>
      </c>
      <c r="AF8" s="139">
        <v>70.400000000000006</v>
      </c>
      <c r="AG8" s="139">
        <v>994.2</v>
      </c>
      <c r="AH8" s="139">
        <v>158.1</v>
      </c>
      <c r="AI8" s="139">
        <v>74</v>
      </c>
      <c r="AJ8" s="139">
        <v>30</v>
      </c>
      <c r="AK8" s="139">
        <v>451.4</v>
      </c>
      <c r="AL8" s="139">
        <v>106.4</v>
      </c>
      <c r="AM8" s="139">
        <v>769.3</v>
      </c>
      <c r="AN8" s="139">
        <v>741</v>
      </c>
      <c r="AO8" s="139">
        <v>1061.5</v>
      </c>
      <c r="AP8" s="139">
        <v>329.6</v>
      </c>
      <c r="AQ8" s="139">
        <v>1296.7</v>
      </c>
      <c r="AR8" s="139">
        <v>547.1</v>
      </c>
      <c r="AS8" s="139">
        <v>816.7</v>
      </c>
      <c r="AT8" s="139">
        <v>0</v>
      </c>
      <c r="AU8" s="139">
        <v>30535.200000000001</v>
      </c>
      <c r="AV8" s="139">
        <v>83.6</v>
      </c>
      <c r="AW8" s="139">
        <v>2</v>
      </c>
      <c r="AX8" s="139">
        <v>263.5</v>
      </c>
      <c r="AY8" s="139">
        <v>454.8</v>
      </c>
      <c r="AZ8" s="139">
        <v>166.4</v>
      </c>
      <c r="BA8" s="139">
        <v>138.80000000000001</v>
      </c>
      <c r="BB8" s="139">
        <v>7446.2</v>
      </c>
      <c r="BC8" s="139">
        <v>-17717.599999999999</v>
      </c>
    </row>
    <row r="9" spans="1:55">
      <c r="A9" s="139" t="s">
        <v>713</v>
      </c>
      <c r="B9" s="139">
        <v>46.1</v>
      </c>
      <c r="C9" s="139">
        <v>177.6</v>
      </c>
      <c r="D9" s="139">
        <v>0.7</v>
      </c>
      <c r="E9" s="139">
        <v>2.9</v>
      </c>
      <c r="F9" s="139">
        <v>0</v>
      </c>
      <c r="G9" s="139">
        <v>89.2</v>
      </c>
      <c r="H9" s="139">
        <v>56.3</v>
      </c>
      <c r="I9" s="139">
        <v>1260.4000000000001</v>
      </c>
      <c r="J9" s="139">
        <v>47.9</v>
      </c>
      <c r="K9" s="139">
        <v>23.9</v>
      </c>
      <c r="L9" s="139">
        <v>50.7</v>
      </c>
      <c r="M9" s="139">
        <v>5.5</v>
      </c>
      <c r="N9" s="139">
        <v>41</v>
      </c>
      <c r="O9" s="139">
        <v>99.7</v>
      </c>
      <c r="P9" s="139">
        <v>134.30000000000001</v>
      </c>
      <c r="Q9" s="139">
        <v>183.2</v>
      </c>
      <c r="R9" s="139">
        <v>57.5</v>
      </c>
      <c r="S9" s="139">
        <v>74.3</v>
      </c>
      <c r="T9" s="139">
        <v>128.30000000000001</v>
      </c>
      <c r="U9" s="139">
        <v>86.5</v>
      </c>
      <c r="V9" s="139">
        <v>32.299999999999997</v>
      </c>
      <c r="W9" s="139">
        <v>1051.7</v>
      </c>
      <c r="X9" s="139">
        <v>266.5</v>
      </c>
      <c r="Y9" s="139">
        <v>7.4</v>
      </c>
      <c r="Z9" s="139">
        <v>3545.7</v>
      </c>
      <c r="AA9" s="139">
        <v>225.7</v>
      </c>
      <c r="AB9" s="139">
        <v>6.4</v>
      </c>
      <c r="AC9" s="139">
        <v>2</v>
      </c>
      <c r="AD9" s="139">
        <v>0.4</v>
      </c>
      <c r="AE9" s="139">
        <v>489.4</v>
      </c>
      <c r="AF9" s="139">
        <v>1.5</v>
      </c>
      <c r="AG9" s="139">
        <v>194.6</v>
      </c>
      <c r="AH9" s="139">
        <v>4.5999999999999996</v>
      </c>
      <c r="AI9" s="139">
        <v>3.1</v>
      </c>
      <c r="AJ9" s="139">
        <v>2.2000000000000002</v>
      </c>
      <c r="AK9" s="139">
        <v>2.8</v>
      </c>
      <c r="AL9" s="139">
        <v>2.2000000000000002</v>
      </c>
      <c r="AM9" s="139">
        <v>14.1</v>
      </c>
      <c r="AN9" s="139">
        <v>28.6</v>
      </c>
      <c r="AO9" s="139">
        <v>5.5</v>
      </c>
      <c r="AP9" s="139">
        <v>40.5</v>
      </c>
      <c r="AQ9" s="139">
        <v>55.8</v>
      </c>
      <c r="AR9" s="139">
        <v>25</v>
      </c>
      <c r="AS9" s="139">
        <v>24.7</v>
      </c>
      <c r="AT9" s="139">
        <v>0</v>
      </c>
      <c r="AU9" s="139">
        <v>179.8</v>
      </c>
      <c r="AV9" s="139">
        <v>14.1</v>
      </c>
      <c r="AW9" s="139">
        <v>0.3</v>
      </c>
      <c r="AX9" s="139">
        <v>26.3</v>
      </c>
      <c r="AY9" s="139">
        <v>53.2</v>
      </c>
      <c r="AZ9" s="139">
        <v>16.899999999999999</v>
      </c>
      <c r="BA9" s="139">
        <v>7.5</v>
      </c>
      <c r="BB9" s="139">
        <v>80.5</v>
      </c>
      <c r="BC9" s="139">
        <v>-2064.9</v>
      </c>
    </row>
    <row r="10" spans="1:55">
      <c r="A10" s="139" t="s">
        <v>714</v>
      </c>
      <c r="B10" s="139">
        <v>284.5</v>
      </c>
      <c r="C10" s="139">
        <v>18.899999999999999</v>
      </c>
      <c r="D10" s="139">
        <v>0.3</v>
      </c>
      <c r="E10" s="139">
        <v>7.3</v>
      </c>
      <c r="F10" s="139">
        <v>0</v>
      </c>
      <c r="G10" s="139">
        <v>1984.2</v>
      </c>
      <c r="H10" s="139">
        <v>668.4</v>
      </c>
      <c r="I10" s="139">
        <v>101.2</v>
      </c>
      <c r="J10" s="139">
        <v>9072.2999999999993</v>
      </c>
      <c r="K10" s="139">
        <v>178.5</v>
      </c>
      <c r="L10" s="139">
        <v>783</v>
      </c>
      <c r="M10" s="139">
        <v>302.10000000000002</v>
      </c>
      <c r="N10" s="139">
        <v>470.2</v>
      </c>
      <c r="O10" s="139">
        <v>282.10000000000002</v>
      </c>
      <c r="P10" s="139">
        <v>210</v>
      </c>
      <c r="Q10" s="139">
        <v>489.5</v>
      </c>
      <c r="R10" s="139">
        <v>508.7</v>
      </c>
      <c r="S10" s="139">
        <v>575.6</v>
      </c>
      <c r="T10" s="139">
        <v>297.8</v>
      </c>
      <c r="U10" s="139">
        <v>219.5</v>
      </c>
      <c r="V10" s="139">
        <v>86.6</v>
      </c>
      <c r="W10" s="139">
        <v>288.2</v>
      </c>
      <c r="X10" s="139">
        <v>39.1</v>
      </c>
      <c r="Y10" s="139">
        <v>35.700000000000003</v>
      </c>
      <c r="Z10" s="139">
        <v>443.7</v>
      </c>
      <c r="AA10" s="139">
        <v>3411.3</v>
      </c>
      <c r="AB10" s="139">
        <v>48.6</v>
      </c>
      <c r="AC10" s="139">
        <v>18.899999999999999</v>
      </c>
      <c r="AD10" s="139">
        <v>4.9000000000000004</v>
      </c>
      <c r="AE10" s="139">
        <v>293.39999999999998</v>
      </c>
      <c r="AF10" s="139">
        <v>159.6</v>
      </c>
      <c r="AG10" s="139">
        <v>633.79999999999995</v>
      </c>
      <c r="AH10" s="139">
        <v>1210.5</v>
      </c>
      <c r="AI10" s="139">
        <v>116.8</v>
      </c>
      <c r="AJ10" s="139">
        <v>215.8</v>
      </c>
      <c r="AK10" s="139">
        <v>1257.5999999999999</v>
      </c>
      <c r="AL10" s="139">
        <v>98.8</v>
      </c>
      <c r="AM10" s="139">
        <v>2876.3</v>
      </c>
      <c r="AN10" s="139">
        <v>314.89999999999998</v>
      </c>
      <c r="AO10" s="139">
        <v>673.6</v>
      </c>
      <c r="AP10" s="139">
        <v>631.1</v>
      </c>
      <c r="AQ10" s="139">
        <v>583</v>
      </c>
      <c r="AR10" s="139">
        <v>331.9</v>
      </c>
      <c r="AS10" s="139">
        <v>426.8</v>
      </c>
      <c r="AT10" s="139">
        <v>0</v>
      </c>
      <c r="AU10" s="139">
        <v>1121.5</v>
      </c>
      <c r="AV10" s="139">
        <v>30.8</v>
      </c>
      <c r="AW10" s="139">
        <v>1</v>
      </c>
      <c r="AX10" s="139">
        <v>86.2</v>
      </c>
      <c r="AY10" s="139">
        <v>178.7</v>
      </c>
      <c r="AZ10" s="139">
        <v>45.8</v>
      </c>
      <c r="BA10" s="139">
        <v>28.9</v>
      </c>
      <c r="BB10" s="139">
        <v>2781</v>
      </c>
      <c r="BC10" s="139">
        <v>-3001</v>
      </c>
    </row>
    <row r="11" spans="1:55">
      <c r="A11" s="139" t="s">
        <v>715</v>
      </c>
      <c r="B11" s="139">
        <v>537.79999999999995</v>
      </c>
      <c r="C11" s="139">
        <v>537.4</v>
      </c>
      <c r="D11" s="139">
        <v>0.6</v>
      </c>
      <c r="E11" s="139">
        <v>105</v>
      </c>
      <c r="F11" s="139">
        <v>0.8</v>
      </c>
      <c r="G11" s="139">
        <v>325.60000000000002</v>
      </c>
      <c r="H11" s="139">
        <v>458.6</v>
      </c>
      <c r="I11" s="139">
        <v>50.7</v>
      </c>
      <c r="J11" s="139">
        <v>234.7</v>
      </c>
      <c r="K11" s="139">
        <v>13290.5</v>
      </c>
      <c r="L11" s="139">
        <v>16401.2</v>
      </c>
      <c r="M11" s="139">
        <v>180.8</v>
      </c>
      <c r="N11" s="139">
        <v>1502.7</v>
      </c>
      <c r="O11" s="139">
        <v>1318.1</v>
      </c>
      <c r="P11" s="139">
        <v>634.29999999999995</v>
      </c>
      <c r="Q11" s="139">
        <v>663.1</v>
      </c>
      <c r="R11" s="139">
        <v>946</v>
      </c>
      <c r="S11" s="139">
        <v>503.8</v>
      </c>
      <c r="T11" s="139">
        <v>403</v>
      </c>
      <c r="U11" s="139">
        <v>529.1</v>
      </c>
      <c r="V11" s="139">
        <v>362.9</v>
      </c>
      <c r="W11" s="139">
        <v>133.9</v>
      </c>
      <c r="X11" s="139">
        <v>2929</v>
      </c>
      <c r="Y11" s="139">
        <v>244.3</v>
      </c>
      <c r="Z11" s="139">
        <v>1531.9</v>
      </c>
      <c r="AA11" s="139">
        <v>4985.1000000000004</v>
      </c>
      <c r="AB11" s="139">
        <v>7817.1</v>
      </c>
      <c r="AC11" s="139">
        <v>1491.7</v>
      </c>
      <c r="AD11" s="139">
        <v>3798</v>
      </c>
      <c r="AE11" s="139">
        <v>409.3</v>
      </c>
      <c r="AF11" s="139">
        <v>725.6</v>
      </c>
      <c r="AG11" s="139">
        <v>1253.5999999999999</v>
      </c>
      <c r="AH11" s="139">
        <v>160.4</v>
      </c>
      <c r="AI11" s="139">
        <v>104.1</v>
      </c>
      <c r="AJ11" s="139">
        <v>78.8</v>
      </c>
      <c r="AK11" s="139">
        <v>267.60000000000002</v>
      </c>
      <c r="AL11" s="139">
        <v>412.9</v>
      </c>
      <c r="AM11" s="139">
        <v>2172.3000000000002</v>
      </c>
      <c r="AN11" s="139">
        <v>471.6</v>
      </c>
      <c r="AO11" s="139">
        <v>1482</v>
      </c>
      <c r="AP11" s="139">
        <v>1323.5</v>
      </c>
      <c r="AQ11" s="139">
        <v>1695.1</v>
      </c>
      <c r="AR11" s="139">
        <v>339.3</v>
      </c>
      <c r="AS11" s="139">
        <v>714.8</v>
      </c>
      <c r="AT11" s="139">
        <v>0</v>
      </c>
      <c r="AU11" s="139">
        <v>11406</v>
      </c>
      <c r="AV11" s="139">
        <v>3.6</v>
      </c>
      <c r="AW11" s="139">
        <v>0.8</v>
      </c>
      <c r="AX11" s="139">
        <v>51.1</v>
      </c>
      <c r="AY11" s="139">
        <v>591.79999999999995</v>
      </c>
      <c r="AZ11" s="139">
        <v>127.6</v>
      </c>
      <c r="BA11" s="139">
        <v>95</v>
      </c>
      <c r="BB11" s="139">
        <v>35254.199999999997</v>
      </c>
      <c r="BC11" s="139">
        <v>-17591.7</v>
      </c>
    </row>
    <row r="12" spans="1:55">
      <c r="A12" s="139" t="s">
        <v>716</v>
      </c>
      <c r="B12" s="139">
        <v>2628.7</v>
      </c>
      <c r="C12" s="139">
        <v>49.3</v>
      </c>
      <c r="D12" s="139">
        <v>1.8</v>
      </c>
      <c r="E12" s="139">
        <v>90.3</v>
      </c>
      <c r="F12" s="139">
        <v>0.5</v>
      </c>
      <c r="G12" s="139">
        <v>720.2</v>
      </c>
      <c r="H12" s="139">
        <v>3232.2</v>
      </c>
      <c r="I12" s="139">
        <v>404</v>
      </c>
      <c r="J12" s="139">
        <v>1330.5</v>
      </c>
      <c r="K12" s="139">
        <v>3697.5</v>
      </c>
      <c r="L12" s="139">
        <v>34652.699999999997</v>
      </c>
      <c r="M12" s="139">
        <v>1272.3</v>
      </c>
      <c r="N12" s="139">
        <v>13964.6</v>
      </c>
      <c r="O12" s="139">
        <v>1204</v>
      </c>
      <c r="P12" s="139">
        <v>1486.6</v>
      </c>
      <c r="Q12" s="139">
        <v>2360.9</v>
      </c>
      <c r="R12" s="139">
        <v>7609.9</v>
      </c>
      <c r="S12" s="139">
        <v>2888.7</v>
      </c>
      <c r="T12" s="139">
        <v>1170.4000000000001</v>
      </c>
      <c r="U12" s="139">
        <v>1913.8</v>
      </c>
      <c r="V12" s="139">
        <v>534.20000000000005</v>
      </c>
      <c r="W12" s="139">
        <v>717.6</v>
      </c>
      <c r="X12" s="139">
        <v>1933.8</v>
      </c>
      <c r="Y12" s="139">
        <v>318.10000000000002</v>
      </c>
      <c r="Z12" s="139">
        <v>1885.6</v>
      </c>
      <c r="AA12" s="139">
        <v>1173.2</v>
      </c>
      <c r="AB12" s="139">
        <v>499.7</v>
      </c>
      <c r="AC12" s="139">
        <v>88.8</v>
      </c>
      <c r="AD12" s="139">
        <v>146.69999999999999</v>
      </c>
      <c r="AE12" s="139">
        <v>163.6</v>
      </c>
      <c r="AF12" s="139">
        <v>33.299999999999997</v>
      </c>
      <c r="AG12" s="139">
        <v>687.3</v>
      </c>
      <c r="AH12" s="139">
        <v>353</v>
      </c>
      <c r="AI12" s="139">
        <v>49.1</v>
      </c>
      <c r="AJ12" s="139">
        <v>62.8</v>
      </c>
      <c r="AK12" s="139">
        <v>145.69999999999999</v>
      </c>
      <c r="AL12" s="139">
        <v>84.3</v>
      </c>
      <c r="AM12" s="139">
        <v>2486</v>
      </c>
      <c r="AN12" s="139">
        <v>906.2</v>
      </c>
      <c r="AO12" s="139">
        <v>410.1</v>
      </c>
      <c r="AP12" s="139">
        <v>371.3</v>
      </c>
      <c r="AQ12" s="139">
        <v>2076.4</v>
      </c>
      <c r="AR12" s="139">
        <v>447.1</v>
      </c>
      <c r="AS12" s="139">
        <v>2113.5</v>
      </c>
      <c r="AT12" s="139">
        <v>0</v>
      </c>
      <c r="AU12" s="139">
        <v>10366</v>
      </c>
      <c r="AV12" s="139">
        <v>46.1</v>
      </c>
      <c r="AW12" s="139">
        <v>19.8</v>
      </c>
      <c r="AX12" s="139">
        <v>193.6</v>
      </c>
      <c r="AY12" s="139">
        <v>742.1</v>
      </c>
      <c r="AZ12" s="139">
        <v>51.1</v>
      </c>
      <c r="BA12" s="139">
        <v>35.4</v>
      </c>
      <c r="BB12" s="139">
        <v>51808.1</v>
      </c>
      <c r="BC12" s="139">
        <v>-28171.8</v>
      </c>
    </row>
    <row r="13" spans="1:55">
      <c r="A13" s="139" t="s">
        <v>717</v>
      </c>
      <c r="B13" s="139">
        <v>71.900000000000006</v>
      </c>
      <c r="C13" s="139">
        <v>15.3</v>
      </c>
      <c r="D13" s="139">
        <v>0.3</v>
      </c>
      <c r="E13" s="139">
        <v>2</v>
      </c>
      <c r="F13" s="139">
        <v>0</v>
      </c>
      <c r="G13" s="139">
        <v>152.5</v>
      </c>
      <c r="H13" s="139">
        <v>188</v>
      </c>
      <c r="I13" s="139">
        <v>9.3000000000000007</v>
      </c>
      <c r="J13" s="139">
        <v>26.3</v>
      </c>
      <c r="K13" s="139">
        <v>33.9</v>
      </c>
      <c r="L13" s="139">
        <v>151.9</v>
      </c>
      <c r="M13" s="139">
        <v>1248</v>
      </c>
      <c r="N13" s="139">
        <v>85.2</v>
      </c>
      <c r="O13" s="139">
        <v>21.7</v>
      </c>
      <c r="P13" s="139">
        <v>70.3</v>
      </c>
      <c r="Q13" s="139">
        <v>74</v>
      </c>
      <c r="R13" s="139">
        <v>167.2</v>
      </c>
      <c r="S13" s="139">
        <v>62.1</v>
      </c>
      <c r="T13" s="139">
        <v>100.5</v>
      </c>
      <c r="U13" s="139">
        <v>69.7</v>
      </c>
      <c r="V13" s="139">
        <v>63.4</v>
      </c>
      <c r="W13" s="139">
        <v>28.3</v>
      </c>
      <c r="X13" s="139">
        <v>17.2</v>
      </c>
      <c r="Y13" s="139">
        <v>19.7</v>
      </c>
      <c r="Z13" s="139">
        <v>33.700000000000003</v>
      </c>
      <c r="AA13" s="139">
        <v>355.8</v>
      </c>
      <c r="AB13" s="139">
        <v>5.0999999999999996</v>
      </c>
      <c r="AC13" s="139">
        <v>3.3</v>
      </c>
      <c r="AD13" s="139">
        <v>4.8</v>
      </c>
      <c r="AE13" s="139">
        <v>6</v>
      </c>
      <c r="AF13" s="139">
        <v>1.5</v>
      </c>
      <c r="AG13" s="139">
        <v>51.6</v>
      </c>
      <c r="AH13" s="139">
        <v>6.3</v>
      </c>
      <c r="AI13" s="139">
        <v>12.2</v>
      </c>
      <c r="AJ13" s="139">
        <v>4.5999999999999996</v>
      </c>
      <c r="AK13" s="139">
        <v>13.1</v>
      </c>
      <c r="AL13" s="139">
        <v>7.8</v>
      </c>
      <c r="AM13" s="139">
        <v>493.5</v>
      </c>
      <c r="AN13" s="139">
        <v>23.8</v>
      </c>
      <c r="AO13" s="139">
        <v>162.1</v>
      </c>
      <c r="AP13" s="139">
        <v>69</v>
      </c>
      <c r="AQ13" s="139">
        <v>15395.7</v>
      </c>
      <c r="AR13" s="139">
        <v>13.3</v>
      </c>
      <c r="AS13" s="139">
        <v>22.4</v>
      </c>
      <c r="AT13" s="139">
        <v>0</v>
      </c>
      <c r="AU13" s="139">
        <v>1479.4</v>
      </c>
      <c r="AV13" s="139">
        <v>39.6</v>
      </c>
      <c r="AW13" s="139">
        <v>1655.4</v>
      </c>
      <c r="AX13" s="139">
        <v>244.1</v>
      </c>
      <c r="AY13" s="139">
        <v>114.3</v>
      </c>
      <c r="AZ13" s="139">
        <v>38.700000000000003</v>
      </c>
      <c r="BA13" s="139">
        <v>23.6</v>
      </c>
      <c r="BB13" s="139">
        <v>2571</v>
      </c>
      <c r="BC13" s="139">
        <v>-4996.2</v>
      </c>
    </row>
    <row r="14" spans="1:55">
      <c r="A14" s="139" t="s">
        <v>718</v>
      </c>
      <c r="B14" s="139">
        <v>403.3</v>
      </c>
      <c r="C14" s="139">
        <v>163.5</v>
      </c>
      <c r="D14" s="139">
        <v>2.2999999999999998</v>
      </c>
      <c r="E14" s="139">
        <v>28.9</v>
      </c>
      <c r="F14" s="139">
        <v>0.1</v>
      </c>
      <c r="G14" s="139">
        <v>2416.4</v>
      </c>
      <c r="H14" s="139">
        <v>1615.9</v>
      </c>
      <c r="I14" s="139">
        <v>100.6</v>
      </c>
      <c r="J14" s="139">
        <v>396.1</v>
      </c>
      <c r="K14" s="139">
        <v>247.9</v>
      </c>
      <c r="L14" s="139">
        <v>1835.3</v>
      </c>
      <c r="M14" s="139">
        <v>301.10000000000002</v>
      </c>
      <c r="N14" s="139">
        <v>5928</v>
      </c>
      <c r="O14" s="139">
        <v>455.4</v>
      </c>
      <c r="P14" s="139">
        <v>607</v>
      </c>
      <c r="Q14" s="139">
        <v>1629</v>
      </c>
      <c r="R14" s="139">
        <v>5666.9</v>
      </c>
      <c r="S14" s="139">
        <v>3927.2</v>
      </c>
      <c r="T14" s="139">
        <v>3230.2</v>
      </c>
      <c r="U14" s="139">
        <v>10670.1</v>
      </c>
      <c r="V14" s="139">
        <v>751.1</v>
      </c>
      <c r="W14" s="139">
        <v>1740.8</v>
      </c>
      <c r="X14" s="139">
        <v>396.2</v>
      </c>
      <c r="Y14" s="139">
        <v>96.8</v>
      </c>
      <c r="Z14" s="139">
        <v>7288.4</v>
      </c>
      <c r="AA14" s="139">
        <v>2196.5</v>
      </c>
      <c r="AB14" s="139">
        <v>643.9</v>
      </c>
      <c r="AC14" s="139">
        <v>28.7</v>
      </c>
      <c r="AD14" s="139">
        <v>28.9</v>
      </c>
      <c r="AE14" s="139">
        <v>477.6</v>
      </c>
      <c r="AF14" s="139">
        <v>198.9</v>
      </c>
      <c r="AG14" s="139">
        <v>1420.3</v>
      </c>
      <c r="AH14" s="139">
        <v>106.7</v>
      </c>
      <c r="AI14" s="139">
        <v>34.4</v>
      </c>
      <c r="AJ14" s="139">
        <v>33.200000000000003</v>
      </c>
      <c r="AK14" s="139">
        <v>106.5</v>
      </c>
      <c r="AL14" s="139">
        <v>63.4</v>
      </c>
      <c r="AM14" s="139">
        <v>2159.6999999999998</v>
      </c>
      <c r="AN14" s="139">
        <v>421.3</v>
      </c>
      <c r="AO14" s="139">
        <v>154.5</v>
      </c>
      <c r="AP14" s="139">
        <v>251.3</v>
      </c>
      <c r="AQ14" s="139">
        <v>420.4</v>
      </c>
      <c r="AR14" s="139">
        <v>120</v>
      </c>
      <c r="AS14" s="139">
        <v>1018</v>
      </c>
      <c r="AT14" s="139">
        <v>0</v>
      </c>
      <c r="AU14" s="139">
        <v>821.8</v>
      </c>
      <c r="AV14" s="139">
        <v>2.7</v>
      </c>
      <c r="AW14" s="139">
        <v>2.6</v>
      </c>
      <c r="AX14" s="139">
        <v>321.3</v>
      </c>
      <c r="AY14" s="139">
        <v>383.5</v>
      </c>
      <c r="AZ14" s="139">
        <v>3.2</v>
      </c>
      <c r="BA14" s="139">
        <v>2.7</v>
      </c>
      <c r="BB14" s="139">
        <v>14047.6</v>
      </c>
      <c r="BC14" s="139">
        <v>-6471.5</v>
      </c>
    </row>
    <row r="15" spans="1:55">
      <c r="A15" s="139" t="s">
        <v>719</v>
      </c>
      <c r="B15" s="139">
        <v>22.8</v>
      </c>
      <c r="C15" s="139">
        <v>3.5</v>
      </c>
      <c r="D15" s="139">
        <v>0.2</v>
      </c>
      <c r="E15" s="139">
        <v>16.399999999999999</v>
      </c>
      <c r="F15" s="139">
        <v>0.2</v>
      </c>
      <c r="G15" s="139">
        <v>574.29999999999995</v>
      </c>
      <c r="H15" s="139">
        <v>138.5</v>
      </c>
      <c r="I15" s="139">
        <v>24.8</v>
      </c>
      <c r="J15" s="139">
        <v>114.7</v>
      </c>
      <c r="K15" s="139">
        <v>124.7</v>
      </c>
      <c r="L15" s="139">
        <v>662.6</v>
      </c>
      <c r="M15" s="139">
        <v>247.9</v>
      </c>
      <c r="N15" s="139">
        <v>238.2</v>
      </c>
      <c r="O15" s="139">
        <v>5308.8</v>
      </c>
      <c r="P15" s="139">
        <v>2374.9</v>
      </c>
      <c r="Q15" s="139">
        <v>434.8</v>
      </c>
      <c r="R15" s="139">
        <v>2258.8000000000002</v>
      </c>
      <c r="S15" s="139">
        <v>1014.9</v>
      </c>
      <c r="T15" s="139">
        <v>409.3</v>
      </c>
      <c r="U15" s="139">
        <v>981.5</v>
      </c>
      <c r="V15" s="139">
        <v>196.6</v>
      </c>
      <c r="W15" s="139">
        <v>177.2</v>
      </c>
      <c r="X15" s="139">
        <v>60.1</v>
      </c>
      <c r="Y15" s="139">
        <v>66.900000000000006</v>
      </c>
      <c r="Z15" s="139">
        <v>18324.2</v>
      </c>
      <c r="AA15" s="139">
        <v>105.8</v>
      </c>
      <c r="AB15" s="139">
        <v>37.4</v>
      </c>
      <c r="AC15" s="139">
        <v>11.9</v>
      </c>
      <c r="AD15" s="139">
        <v>6.5</v>
      </c>
      <c r="AE15" s="139">
        <v>48.1</v>
      </c>
      <c r="AF15" s="139">
        <v>1</v>
      </c>
      <c r="AG15" s="139">
        <v>316.5</v>
      </c>
      <c r="AH15" s="139">
        <v>6.4</v>
      </c>
      <c r="AI15" s="139">
        <v>13.2</v>
      </c>
      <c r="AJ15" s="139">
        <v>4.2</v>
      </c>
      <c r="AK15" s="139">
        <v>14.1</v>
      </c>
      <c r="AL15" s="139">
        <v>58.7</v>
      </c>
      <c r="AM15" s="139">
        <v>186.8</v>
      </c>
      <c r="AN15" s="139">
        <v>69.099999999999994</v>
      </c>
      <c r="AO15" s="139">
        <v>102.9</v>
      </c>
      <c r="AP15" s="139">
        <v>74.400000000000006</v>
      </c>
      <c r="AQ15" s="139">
        <v>111.2</v>
      </c>
      <c r="AR15" s="139">
        <v>128.5</v>
      </c>
      <c r="AS15" s="139">
        <v>72.5</v>
      </c>
      <c r="AT15" s="139">
        <v>0</v>
      </c>
      <c r="AU15" s="139">
        <v>201.4</v>
      </c>
      <c r="AV15" s="139">
        <v>1.3</v>
      </c>
      <c r="AW15" s="139">
        <v>1.7</v>
      </c>
      <c r="AX15" s="139">
        <v>97.3</v>
      </c>
      <c r="AY15" s="139">
        <v>204.7</v>
      </c>
      <c r="AZ15" s="139">
        <v>2.8</v>
      </c>
      <c r="BA15" s="139">
        <v>0.7</v>
      </c>
      <c r="BB15" s="139">
        <v>3536.1</v>
      </c>
      <c r="BC15" s="139">
        <v>-4511.2</v>
      </c>
    </row>
    <row r="16" spans="1:55">
      <c r="A16" s="139" t="s">
        <v>720</v>
      </c>
      <c r="B16" s="139">
        <v>60.1</v>
      </c>
      <c r="C16" s="139">
        <v>13.6</v>
      </c>
      <c r="D16" s="139">
        <v>2.6</v>
      </c>
      <c r="E16" s="139">
        <v>8.1</v>
      </c>
      <c r="F16" s="139">
        <v>0.3</v>
      </c>
      <c r="G16" s="139">
        <v>194.6</v>
      </c>
      <c r="H16" s="139">
        <v>163.69999999999999</v>
      </c>
      <c r="I16" s="139">
        <v>37.6</v>
      </c>
      <c r="J16" s="139">
        <v>72.599999999999994</v>
      </c>
      <c r="K16" s="139">
        <v>503</v>
      </c>
      <c r="L16" s="139">
        <v>1559.1</v>
      </c>
      <c r="M16" s="139">
        <v>146.30000000000001</v>
      </c>
      <c r="N16" s="139">
        <v>795.9</v>
      </c>
      <c r="O16" s="139">
        <v>586.6</v>
      </c>
      <c r="P16" s="139">
        <v>38222.9</v>
      </c>
      <c r="Q16" s="139">
        <v>14392.4</v>
      </c>
      <c r="R16" s="139">
        <v>4607.7</v>
      </c>
      <c r="S16" s="139">
        <v>8084</v>
      </c>
      <c r="T16" s="139">
        <v>8571.1</v>
      </c>
      <c r="U16" s="139">
        <v>9100.5</v>
      </c>
      <c r="V16" s="139">
        <v>4408.8</v>
      </c>
      <c r="W16" s="139">
        <v>1384.3</v>
      </c>
      <c r="X16" s="139">
        <v>611.70000000000005</v>
      </c>
      <c r="Y16" s="139">
        <v>175.6</v>
      </c>
      <c r="Z16" s="139">
        <v>13715</v>
      </c>
      <c r="AA16" s="139">
        <v>233.9</v>
      </c>
      <c r="AB16" s="139">
        <v>85.8</v>
      </c>
      <c r="AC16" s="139">
        <v>12.5</v>
      </c>
      <c r="AD16" s="139">
        <v>88</v>
      </c>
      <c r="AE16" s="139">
        <v>96.4</v>
      </c>
      <c r="AF16" s="139">
        <v>7.2</v>
      </c>
      <c r="AG16" s="139">
        <v>163.5</v>
      </c>
      <c r="AH16" s="139">
        <v>21.5</v>
      </c>
      <c r="AI16" s="139">
        <v>39.200000000000003</v>
      </c>
      <c r="AJ16" s="139">
        <v>14.7</v>
      </c>
      <c r="AK16" s="139">
        <v>52.8</v>
      </c>
      <c r="AL16" s="139">
        <v>44.6</v>
      </c>
      <c r="AM16" s="139">
        <v>647.4</v>
      </c>
      <c r="AN16" s="139">
        <v>55.6</v>
      </c>
      <c r="AO16" s="139">
        <v>120.9</v>
      </c>
      <c r="AP16" s="139">
        <v>125.9</v>
      </c>
      <c r="AQ16" s="139">
        <v>352.8</v>
      </c>
      <c r="AR16" s="139">
        <v>54.7</v>
      </c>
      <c r="AS16" s="139">
        <v>105.9</v>
      </c>
      <c r="AT16" s="139">
        <v>0</v>
      </c>
      <c r="AU16" s="139">
        <v>769.1</v>
      </c>
      <c r="AV16" s="139">
        <v>4.0999999999999996</v>
      </c>
      <c r="AW16" s="139">
        <v>1.1000000000000001</v>
      </c>
      <c r="AX16" s="139">
        <v>730.4</v>
      </c>
      <c r="AY16" s="139">
        <v>537.1</v>
      </c>
      <c r="AZ16" s="139">
        <v>1.9</v>
      </c>
      <c r="BA16" s="139">
        <v>2.7</v>
      </c>
      <c r="BB16" s="139">
        <v>34505.4</v>
      </c>
      <c r="BC16" s="139">
        <v>-25697.9</v>
      </c>
    </row>
    <row r="17" spans="1:55">
      <c r="A17" s="139" t="s">
        <v>721</v>
      </c>
      <c r="B17" s="139">
        <v>56</v>
      </c>
      <c r="C17" s="139">
        <v>18.899999999999999</v>
      </c>
      <c r="D17" s="139">
        <v>10.199999999999999</v>
      </c>
      <c r="E17" s="139">
        <v>48.4</v>
      </c>
      <c r="F17" s="139">
        <v>0.6</v>
      </c>
      <c r="G17" s="139">
        <v>1411.1</v>
      </c>
      <c r="H17" s="139">
        <v>738.2</v>
      </c>
      <c r="I17" s="139">
        <v>201.2</v>
      </c>
      <c r="J17" s="139">
        <v>144.6</v>
      </c>
      <c r="K17" s="139">
        <v>1645.8</v>
      </c>
      <c r="L17" s="139">
        <v>981.1</v>
      </c>
      <c r="M17" s="139">
        <v>160.4</v>
      </c>
      <c r="N17" s="139">
        <v>850.6</v>
      </c>
      <c r="O17" s="139">
        <v>546.5</v>
      </c>
      <c r="P17" s="139">
        <v>1707.9</v>
      </c>
      <c r="Q17" s="139">
        <v>11583.2</v>
      </c>
      <c r="R17" s="139">
        <v>2486</v>
      </c>
      <c r="S17" s="139">
        <v>2877.8</v>
      </c>
      <c r="T17" s="139">
        <v>10498.9</v>
      </c>
      <c r="U17" s="139">
        <v>7714.8</v>
      </c>
      <c r="V17" s="139">
        <v>4697.1000000000004</v>
      </c>
      <c r="W17" s="139">
        <v>1405.6</v>
      </c>
      <c r="X17" s="139">
        <v>972.6</v>
      </c>
      <c r="Y17" s="139">
        <v>104.7</v>
      </c>
      <c r="Z17" s="139">
        <v>18544.7</v>
      </c>
      <c r="AA17" s="139">
        <v>508.7</v>
      </c>
      <c r="AB17" s="139">
        <v>218.9</v>
      </c>
      <c r="AC17" s="139">
        <v>54.5</v>
      </c>
      <c r="AD17" s="139">
        <v>47.9</v>
      </c>
      <c r="AE17" s="139">
        <v>424.1</v>
      </c>
      <c r="AF17" s="139">
        <v>22.7</v>
      </c>
      <c r="AG17" s="139">
        <v>831.4</v>
      </c>
      <c r="AH17" s="139">
        <v>64.099999999999994</v>
      </c>
      <c r="AI17" s="139">
        <v>43</v>
      </c>
      <c r="AJ17" s="139">
        <v>61.7</v>
      </c>
      <c r="AK17" s="139">
        <v>209.6</v>
      </c>
      <c r="AL17" s="139">
        <v>77.7</v>
      </c>
      <c r="AM17" s="139">
        <v>782.1</v>
      </c>
      <c r="AN17" s="139">
        <v>391.3</v>
      </c>
      <c r="AO17" s="139">
        <v>594.4</v>
      </c>
      <c r="AP17" s="139">
        <v>270.10000000000002</v>
      </c>
      <c r="AQ17" s="139">
        <v>333.4</v>
      </c>
      <c r="AR17" s="139">
        <v>228.5</v>
      </c>
      <c r="AS17" s="139">
        <v>655.29999999999995</v>
      </c>
      <c r="AT17" s="139">
        <v>0</v>
      </c>
      <c r="AU17" s="139">
        <v>1450.6</v>
      </c>
      <c r="AV17" s="139">
        <v>22</v>
      </c>
      <c r="AW17" s="139">
        <v>3.1</v>
      </c>
      <c r="AX17" s="139">
        <v>5630.2</v>
      </c>
      <c r="AY17" s="139">
        <v>506.5</v>
      </c>
      <c r="AZ17" s="139">
        <v>3.9</v>
      </c>
      <c r="BA17" s="139">
        <v>2.7</v>
      </c>
      <c r="BB17" s="139">
        <v>8299.7000000000007</v>
      </c>
      <c r="BC17" s="139">
        <v>-6403.4</v>
      </c>
    </row>
    <row r="18" spans="1:55">
      <c r="A18" s="139" t="s">
        <v>722</v>
      </c>
      <c r="B18" s="139">
        <v>190</v>
      </c>
      <c r="C18" s="139">
        <v>41.7</v>
      </c>
      <c r="D18" s="139">
        <v>2.9</v>
      </c>
      <c r="E18" s="139">
        <v>24</v>
      </c>
      <c r="F18" s="139">
        <v>0.2</v>
      </c>
      <c r="G18" s="139">
        <v>1153.4000000000001</v>
      </c>
      <c r="H18" s="139">
        <v>2014.3</v>
      </c>
      <c r="I18" s="139">
        <v>105.4</v>
      </c>
      <c r="J18" s="139">
        <v>369.9</v>
      </c>
      <c r="K18" s="139">
        <v>884.1</v>
      </c>
      <c r="L18" s="139">
        <v>1183.3</v>
      </c>
      <c r="M18" s="139">
        <v>307.2</v>
      </c>
      <c r="N18" s="139">
        <v>996.6</v>
      </c>
      <c r="O18" s="139">
        <v>330.6</v>
      </c>
      <c r="P18" s="139">
        <v>1243.5</v>
      </c>
      <c r="Q18" s="139">
        <v>1406.7</v>
      </c>
      <c r="R18" s="139">
        <v>68326.8</v>
      </c>
      <c r="S18" s="139">
        <v>6022.7</v>
      </c>
      <c r="T18" s="139">
        <v>6736.7</v>
      </c>
      <c r="U18" s="139">
        <v>6598.7</v>
      </c>
      <c r="V18" s="139">
        <v>1999.5</v>
      </c>
      <c r="W18" s="139">
        <v>949.1</v>
      </c>
      <c r="X18" s="139">
        <v>1235.3</v>
      </c>
      <c r="Y18" s="139">
        <v>191.4</v>
      </c>
      <c r="Z18" s="139">
        <v>2267.6</v>
      </c>
      <c r="AA18" s="139">
        <v>2636</v>
      </c>
      <c r="AB18" s="139">
        <v>235.6</v>
      </c>
      <c r="AC18" s="139">
        <v>50.7</v>
      </c>
      <c r="AD18" s="139">
        <v>57.7</v>
      </c>
      <c r="AE18" s="139">
        <v>348.9</v>
      </c>
      <c r="AF18" s="139">
        <v>102.3</v>
      </c>
      <c r="AG18" s="139">
        <v>787.7</v>
      </c>
      <c r="AH18" s="139">
        <v>1094.5999999999999</v>
      </c>
      <c r="AI18" s="139">
        <v>1698.7</v>
      </c>
      <c r="AJ18" s="139">
        <v>2671.1</v>
      </c>
      <c r="AK18" s="139">
        <v>827.1</v>
      </c>
      <c r="AL18" s="139">
        <v>334</v>
      </c>
      <c r="AM18" s="139">
        <v>8458.9</v>
      </c>
      <c r="AN18" s="139">
        <v>683.3</v>
      </c>
      <c r="AO18" s="139">
        <v>958.7</v>
      </c>
      <c r="AP18" s="139">
        <v>1328.5</v>
      </c>
      <c r="AQ18" s="139">
        <v>4810</v>
      </c>
      <c r="AR18" s="139">
        <v>248.8</v>
      </c>
      <c r="AS18" s="139">
        <v>1646</v>
      </c>
      <c r="AT18" s="139">
        <v>0</v>
      </c>
      <c r="AU18" s="139">
        <v>23630.799999999999</v>
      </c>
      <c r="AV18" s="139">
        <v>62</v>
      </c>
      <c r="AW18" s="139">
        <v>33</v>
      </c>
      <c r="AX18" s="139">
        <v>26223.9</v>
      </c>
      <c r="AY18" s="139">
        <v>1381.2</v>
      </c>
      <c r="AZ18" s="139">
        <v>45.7</v>
      </c>
      <c r="BA18" s="139">
        <v>51</v>
      </c>
      <c r="BB18" s="139">
        <v>137650.29999999999</v>
      </c>
      <c r="BC18" s="139">
        <v>-71282.8</v>
      </c>
    </row>
    <row r="19" spans="1:55">
      <c r="A19" s="139" t="s">
        <v>723</v>
      </c>
      <c r="B19" s="139">
        <v>46</v>
      </c>
      <c r="C19" s="139">
        <v>78.5</v>
      </c>
      <c r="D19" s="139">
        <v>3.3</v>
      </c>
      <c r="E19" s="139">
        <v>21.3</v>
      </c>
      <c r="F19" s="139">
        <v>0.1</v>
      </c>
      <c r="G19" s="139">
        <v>266</v>
      </c>
      <c r="H19" s="139">
        <v>627.79999999999995</v>
      </c>
      <c r="I19" s="139">
        <v>42.3</v>
      </c>
      <c r="J19" s="139">
        <v>106.8</v>
      </c>
      <c r="K19" s="139">
        <v>277.10000000000002</v>
      </c>
      <c r="L19" s="139">
        <v>350.2</v>
      </c>
      <c r="M19" s="139">
        <v>71.8</v>
      </c>
      <c r="N19" s="139">
        <v>385</v>
      </c>
      <c r="O19" s="139">
        <v>197</v>
      </c>
      <c r="P19" s="139">
        <v>797.5</v>
      </c>
      <c r="Q19" s="139">
        <v>906.1</v>
      </c>
      <c r="R19" s="139">
        <v>5404.3</v>
      </c>
      <c r="S19" s="139">
        <v>12533.2</v>
      </c>
      <c r="T19" s="139">
        <v>4771.1000000000004</v>
      </c>
      <c r="U19" s="139">
        <v>10461.4</v>
      </c>
      <c r="V19" s="139">
        <v>1511.4</v>
      </c>
      <c r="W19" s="139">
        <v>814.9</v>
      </c>
      <c r="X19" s="139">
        <v>1752.3</v>
      </c>
      <c r="Y19" s="139">
        <v>136.30000000000001</v>
      </c>
      <c r="Z19" s="139">
        <v>8947.1</v>
      </c>
      <c r="AA19" s="139">
        <v>663.7</v>
      </c>
      <c r="AB19" s="139">
        <v>1121.5999999999999</v>
      </c>
      <c r="AC19" s="139">
        <v>45.3</v>
      </c>
      <c r="AD19" s="139">
        <v>33.6</v>
      </c>
      <c r="AE19" s="139">
        <v>451.9</v>
      </c>
      <c r="AF19" s="139">
        <v>111</v>
      </c>
      <c r="AG19" s="139">
        <v>739.8</v>
      </c>
      <c r="AH19" s="139">
        <v>227.8</v>
      </c>
      <c r="AI19" s="139">
        <v>700.6</v>
      </c>
      <c r="AJ19" s="139">
        <v>181.3</v>
      </c>
      <c r="AK19" s="139">
        <v>275.39999999999998</v>
      </c>
      <c r="AL19" s="139">
        <v>253.9</v>
      </c>
      <c r="AM19" s="139">
        <v>2086.9</v>
      </c>
      <c r="AN19" s="139">
        <v>472.7</v>
      </c>
      <c r="AO19" s="139">
        <v>463.7</v>
      </c>
      <c r="AP19" s="139">
        <v>405.4</v>
      </c>
      <c r="AQ19" s="139">
        <v>463</v>
      </c>
      <c r="AR19" s="139">
        <v>266.60000000000002</v>
      </c>
      <c r="AS19" s="139">
        <v>1309.5</v>
      </c>
      <c r="AT19" s="139">
        <v>0</v>
      </c>
      <c r="AU19" s="139">
        <v>7216.1</v>
      </c>
      <c r="AV19" s="139">
        <v>37.1</v>
      </c>
      <c r="AW19" s="139">
        <v>2.9</v>
      </c>
      <c r="AX19" s="139">
        <v>7788.5</v>
      </c>
      <c r="AY19" s="139">
        <v>466.9</v>
      </c>
      <c r="AZ19" s="139">
        <v>18.899999999999999</v>
      </c>
      <c r="BA19" s="139">
        <v>19.7</v>
      </c>
      <c r="BB19" s="139">
        <v>22013.3</v>
      </c>
      <c r="BC19" s="139">
        <v>-13538.7</v>
      </c>
    </row>
    <row r="20" spans="1:55">
      <c r="A20" s="139" t="s">
        <v>724</v>
      </c>
      <c r="B20" s="139">
        <v>124.2</v>
      </c>
      <c r="C20" s="139">
        <v>72.2</v>
      </c>
      <c r="D20" s="139">
        <v>6.7</v>
      </c>
      <c r="E20" s="139">
        <v>70.5</v>
      </c>
      <c r="F20" s="139">
        <v>0.8</v>
      </c>
      <c r="G20" s="139">
        <v>521.5</v>
      </c>
      <c r="H20" s="139">
        <v>956.8</v>
      </c>
      <c r="I20" s="139">
        <v>54.6</v>
      </c>
      <c r="J20" s="139">
        <v>157.4</v>
      </c>
      <c r="K20" s="139">
        <v>1302.0999999999999</v>
      </c>
      <c r="L20" s="139">
        <v>569.5</v>
      </c>
      <c r="M20" s="139">
        <v>104.9</v>
      </c>
      <c r="N20" s="139">
        <v>2172.1</v>
      </c>
      <c r="O20" s="139">
        <v>376.4</v>
      </c>
      <c r="P20" s="139">
        <v>1327.5</v>
      </c>
      <c r="Q20" s="139">
        <v>2532.3000000000002</v>
      </c>
      <c r="R20" s="139">
        <v>2366.3000000000002</v>
      </c>
      <c r="S20" s="139">
        <v>2206.8000000000002</v>
      </c>
      <c r="T20" s="139">
        <v>20196.3</v>
      </c>
      <c r="U20" s="139">
        <v>3848.2</v>
      </c>
      <c r="V20" s="139">
        <v>3302.1</v>
      </c>
      <c r="W20" s="139">
        <v>954.2</v>
      </c>
      <c r="X20" s="139">
        <v>584.20000000000005</v>
      </c>
      <c r="Y20" s="139">
        <v>428.1</v>
      </c>
      <c r="Z20" s="139">
        <v>5935.7</v>
      </c>
      <c r="AA20" s="139">
        <v>625.6</v>
      </c>
      <c r="AB20" s="139">
        <v>109</v>
      </c>
      <c r="AC20" s="139">
        <v>139.30000000000001</v>
      </c>
      <c r="AD20" s="139">
        <v>209.4</v>
      </c>
      <c r="AE20" s="139">
        <v>180.8</v>
      </c>
      <c r="AF20" s="139">
        <v>13.3</v>
      </c>
      <c r="AG20" s="139">
        <v>188.8</v>
      </c>
      <c r="AH20" s="139">
        <v>44.2</v>
      </c>
      <c r="AI20" s="139">
        <v>57.4</v>
      </c>
      <c r="AJ20" s="139">
        <v>54.3</v>
      </c>
      <c r="AK20" s="139">
        <v>133</v>
      </c>
      <c r="AL20" s="139">
        <v>121.4</v>
      </c>
      <c r="AM20" s="139">
        <v>1074.5999999999999</v>
      </c>
      <c r="AN20" s="139">
        <v>210.8</v>
      </c>
      <c r="AO20" s="139">
        <v>298.89999999999998</v>
      </c>
      <c r="AP20" s="139">
        <v>323</v>
      </c>
      <c r="AQ20" s="139">
        <v>360.3</v>
      </c>
      <c r="AR20" s="139">
        <v>65.2</v>
      </c>
      <c r="AS20" s="139">
        <v>208.3</v>
      </c>
      <c r="AT20" s="139">
        <v>0</v>
      </c>
      <c r="AU20" s="139">
        <v>2868.2</v>
      </c>
      <c r="AV20" s="139">
        <v>21.5</v>
      </c>
      <c r="AW20" s="139">
        <v>6.3</v>
      </c>
      <c r="AX20" s="139">
        <v>40412.699999999997</v>
      </c>
      <c r="AY20" s="139">
        <v>653.29999999999995</v>
      </c>
      <c r="AZ20" s="139">
        <v>2.8</v>
      </c>
      <c r="BA20" s="139">
        <v>2.2999999999999998</v>
      </c>
      <c r="BB20" s="139">
        <v>43135.1</v>
      </c>
      <c r="BC20" s="139">
        <v>-22865</v>
      </c>
    </row>
    <row r="21" spans="1:55">
      <c r="A21" s="139" t="s">
        <v>725</v>
      </c>
      <c r="B21" s="139">
        <v>50.5</v>
      </c>
      <c r="C21" s="139">
        <v>25.3</v>
      </c>
      <c r="D21" s="139">
        <v>1.9</v>
      </c>
      <c r="E21" s="139">
        <v>33.9</v>
      </c>
      <c r="F21" s="139">
        <v>0.1</v>
      </c>
      <c r="G21" s="139">
        <v>280.5</v>
      </c>
      <c r="H21" s="139">
        <v>627.70000000000005</v>
      </c>
      <c r="I21" s="139">
        <v>39.9</v>
      </c>
      <c r="J21" s="139">
        <v>108.6</v>
      </c>
      <c r="K21" s="139">
        <v>224.3</v>
      </c>
      <c r="L21" s="139">
        <v>292.7</v>
      </c>
      <c r="M21" s="139">
        <v>79.5</v>
      </c>
      <c r="N21" s="139">
        <v>451.9</v>
      </c>
      <c r="O21" s="139">
        <v>277.89999999999998</v>
      </c>
      <c r="P21" s="139">
        <v>549</v>
      </c>
      <c r="Q21" s="139">
        <v>603.9</v>
      </c>
      <c r="R21" s="139">
        <v>1239.5999999999999</v>
      </c>
      <c r="S21" s="139">
        <v>1889.4</v>
      </c>
      <c r="T21" s="139">
        <v>2053.4</v>
      </c>
      <c r="U21" s="139">
        <v>51068.800000000003</v>
      </c>
      <c r="V21" s="139">
        <v>501.7</v>
      </c>
      <c r="W21" s="139">
        <v>200.9</v>
      </c>
      <c r="X21" s="139">
        <v>283.10000000000002</v>
      </c>
      <c r="Y21" s="139">
        <v>172.9</v>
      </c>
      <c r="Z21" s="139">
        <v>1309</v>
      </c>
      <c r="AA21" s="139">
        <v>513.70000000000005</v>
      </c>
      <c r="AB21" s="139">
        <v>3596.8</v>
      </c>
      <c r="AC21" s="139">
        <v>18.899999999999999</v>
      </c>
      <c r="AD21" s="139">
        <v>12.6</v>
      </c>
      <c r="AE21" s="139">
        <v>951.7</v>
      </c>
      <c r="AF21" s="139">
        <v>487.1</v>
      </c>
      <c r="AG21" s="139">
        <v>162</v>
      </c>
      <c r="AH21" s="139">
        <v>97.8</v>
      </c>
      <c r="AI21" s="139">
        <v>119.4</v>
      </c>
      <c r="AJ21" s="139">
        <v>56</v>
      </c>
      <c r="AK21" s="139">
        <v>114</v>
      </c>
      <c r="AL21" s="139">
        <v>52.3</v>
      </c>
      <c r="AM21" s="139">
        <v>1509.3</v>
      </c>
      <c r="AN21" s="139">
        <v>382.9</v>
      </c>
      <c r="AO21" s="139">
        <v>484.5</v>
      </c>
      <c r="AP21" s="139">
        <v>147.5</v>
      </c>
      <c r="AQ21" s="139">
        <v>368.1</v>
      </c>
      <c r="AR21" s="139">
        <v>132.30000000000001</v>
      </c>
      <c r="AS21" s="139">
        <v>4825.3999999999996</v>
      </c>
      <c r="AT21" s="139">
        <v>0</v>
      </c>
      <c r="AU21" s="139">
        <v>25898.2</v>
      </c>
      <c r="AV21" s="139">
        <v>17.2</v>
      </c>
      <c r="AW21" s="139">
        <v>9.5</v>
      </c>
      <c r="AX21" s="139">
        <v>18961.3</v>
      </c>
      <c r="AY21" s="139">
        <v>911.3</v>
      </c>
      <c r="AZ21" s="139">
        <v>29.1</v>
      </c>
      <c r="BA21" s="139">
        <v>34.299999999999997</v>
      </c>
      <c r="BB21" s="139">
        <v>58274.7</v>
      </c>
      <c r="BC21" s="139">
        <v>-13256.1</v>
      </c>
    </row>
    <row r="22" spans="1:55">
      <c r="A22" s="139" t="s">
        <v>726</v>
      </c>
      <c r="B22" s="139">
        <v>13.6</v>
      </c>
      <c r="C22" s="139">
        <v>279</v>
      </c>
      <c r="D22" s="139">
        <v>3.5</v>
      </c>
      <c r="E22" s="139">
        <v>51.2</v>
      </c>
      <c r="F22" s="139">
        <v>0</v>
      </c>
      <c r="G22" s="139">
        <v>234.6</v>
      </c>
      <c r="H22" s="139">
        <v>635.29999999999995</v>
      </c>
      <c r="I22" s="139">
        <v>30.8</v>
      </c>
      <c r="J22" s="139">
        <v>70.599999999999994</v>
      </c>
      <c r="K22" s="139">
        <v>87.6</v>
      </c>
      <c r="L22" s="139">
        <v>159.80000000000001</v>
      </c>
      <c r="M22" s="139">
        <v>46.6</v>
      </c>
      <c r="N22" s="139">
        <v>197.2</v>
      </c>
      <c r="O22" s="139">
        <v>78.5</v>
      </c>
      <c r="P22" s="139">
        <v>240.3</v>
      </c>
      <c r="Q22" s="139">
        <v>497.6</v>
      </c>
      <c r="R22" s="139">
        <v>445.8</v>
      </c>
      <c r="S22" s="139">
        <v>250.3</v>
      </c>
      <c r="T22" s="139">
        <v>639.4</v>
      </c>
      <c r="U22" s="139">
        <v>375.7</v>
      </c>
      <c r="V22" s="139">
        <v>3853</v>
      </c>
      <c r="W22" s="139">
        <v>122.8</v>
      </c>
      <c r="X22" s="139">
        <v>52.6</v>
      </c>
      <c r="Y22" s="139">
        <v>16.5</v>
      </c>
      <c r="Z22" s="139">
        <v>483.8</v>
      </c>
      <c r="AA22" s="139">
        <v>72.400000000000006</v>
      </c>
      <c r="AB22" s="139">
        <v>427.2</v>
      </c>
      <c r="AC22" s="139">
        <v>1200.5999999999999</v>
      </c>
      <c r="AD22" s="139">
        <v>1576.6</v>
      </c>
      <c r="AE22" s="139">
        <v>54.2</v>
      </c>
      <c r="AF22" s="139">
        <v>12.4</v>
      </c>
      <c r="AG22" s="139">
        <v>31.3</v>
      </c>
      <c r="AH22" s="139">
        <v>9.4</v>
      </c>
      <c r="AI22" s="139">
        <v>11.2</v>
      </c>
      <c r="AJ22" s="139">
        <v>6</v>
      </c>
      <c r="AK22" s="139">
        <v>19.899999999999999</v>
      </c>
      <c r="AL22" s="139">
        <v>5.5</v>
      </c>
      <c r="AM22" s="139">
        <v>217</v>
      </c>
      <c r="AN22" s="139">
        <v>104.3</v>
      </c>
      <c r="AO22" s="139">
        <v>2830.2</v>
      </c>
      <c r="AP22" s="139">
        <v>41.1</v>
      </c>
      <c r="AQ22" s="139">
        <v>161.6</v>
      </c>
      <c r="AR22" s="139">
        <v>13.9</v>
      </c>
      <c r="AS22" s="139">
        <v>59.5</v>
      </c>
      <c r="AT22" s="139">
        <v>0</v>
      </c>
      <c r="AU22" s="139">
        <v>577.29999999999995</v>
      </c>
      <c r="AV22" s="139">
        <v>0.8</v>
      </c>
      <c r="AW22" s="139">
        <v>0.5</v>
      </c>
      <c r="AX22" s="139">
        <v>14085</v>
      </c>
      <c r="AY22" s="139">
        <v>280.7</v>
      </c>
      <c r="AZ22" s="139">
        <v>0.4</v>
      </c>
      <c r="BA22" s="139">
        <v>0.2</v>
      </c>
      <c r="BB22" s="139">
        <v>18291.5</v>
      </c>
      <c r="BC22" s="139">
        <v>-7978.8</v>
      </c>
    </row>
    <row r="23" spans="1:55">
      <c r="A23" s="139" t="s">
        <v>727</v>
      </c>
      <c r="B23" s="139">
        <v>54.2</v>
      </c>
      <c r="C23" s="139">
        <v>33.6</v>
      </c>
      <c r="D23" s="139">
        <v>4.4000000000000004</v>
      </c>
      <c r="E23" s="139">
        <v>29.1</v>
      </c>
      <c r="F23" s="139">
        <v>0.2</v>
      </c>
      <c r="G23" s="139">
        <v>1184.5</v>
      </c>
      <c r="H23" s="139">
        <v>3478.1</v>
      </c>
      <c r="I23" s="139">
        <v>139.30000000000001</v>
      </c>
      <c r="J23" s="139">
        <v>349.9</v>
      </c>
      <c r="K23" s="139">
        <v>201</v>
      </c>
      <c r="L23" s="139">
        <v>715</v>
      </c>
      <c r="M23" s="139">
        <v>215.6</v>
      </c>
      <c r="N23" s="139">
        <v>872.6</v>
      </c>
      <c r="O23" s="139">
        <v>308.2</v>
      </c>
      <c r="P23" s="139">
        <v>1032.5</v>
      </c>
      <c r="Q23" s="139">
        <v>1144</v>
      </c>
      <c r="R23" s="139">
        <v>1970.5</v>
      </c>
      <c r="S23" s="139">
        <v>865.1</v>
      </c>
      <c r="T23" s="139">
        <v>1595</v>
      </c>
      <c r="U23" s="139">
        <v>923.2</v>
      </c>
      <c r="V23" s="139">
        <v>1080.9000000000001</v>
      </c>
      <c r="W23" s="139">
        <v>1127.4000000000001</v>
      </c>
      <c r="X23" s="139">
        <v>133.4</v>
      </c>
      <c r="Y23" s="139">
        <v>76.3</v>
      </c>
      <c r="Z23" s="139">
        <v>1911.7</v>
      </c>
      <c r="AA23" s="139">
        <v>710.2</v>
      </c>
      <c r="AB23" s="139">
        <v>57.3</v>
      </c>
      <c r="AC23" s="139">
        <v>9.9</v>
      </c>
      <c r="AD23" s="139">
        <v>5.6</v>
      </c>
      <c r="AE23" s="139">
        <v>116.5</v>
      </c>
      <c r="AF23" s="139">
        <v>35.1</v>
      </c>
      <c r="AG23" s="139">
        <v>1014.6</v>
      </c>
      <c r="AH23" s="139">
        <v>194.8</v>
      </c>
      <c r="AI23" s="139">
        <v>79.3</v>
      </c>
      <c r="AJ23" s="139">
        <v>103</v>
      </c>
      <c r="AK23" s="139">
        <v>372.8</v>
      </c>
      <c r="AL23" s="139">
        <v>493.4</v>
      </c>
      <c r="AM23" s="139">
        <v>1166.7</v>
      </c>
      <c r="AN23" s="139">
        <v>524.79999999999995</v>
      </c>
      <c r="AO23" s="139">
        <v>683.4</v>
      </c>
      <c r="AP23" s="139">
        <v>1832.8</v>
      </c>
      <c r="AQ23" s="139">
        <v>1168</v>
      </c>
      <c r="AR23" s="139">
        <v>689.3</v>
      </c>
      <c r="AS23" s="139">
        <v>294.2</v>
      </c>
      <c r="AT23" s="139">
        <v>0</v>
      </c>
      <c r="AU23" s="139">
        <v>7461.6</v>
      </c>
      <c r="AV23" s="139">
        <v>20.5</v>
      </c>
      <c r="AW23" s="139">
        <v>3.5</v>
      </c>
      <c r="AX23" s="139">
        <v>2808.9</v>
      </c>
      <c r="AY23" s="139">
        <v>17.899999999999999</v>
      </c>
      <c r="AZ23" s="139">
        <v>163</v>
      </c>
      <c r="BA23" s="139">
        <v>103.1</v>
      </c>
      <c r="BB23" s="139">
        <v>2407.5</v>
      </c>
      <c r="BC23" s="139">
        <v>-13313.6</v>
      </c>
    </row>
    <row r="24" spans="1:55">
      <c r="A24" s="139" t="s">
        <v>728</v>
      </c>
      <c r="B24" s="139">
        <v>498</v>
      </c>
      <c r="C24" s="139">
        <v>114.8</v>
      </c>
      <c r="D24" s="139">
        <v>3.1</v>
      </c>
      <c r="E24" s="139">
        <v>77.900000000000006</v>
      </c>
      <c r="F24" s="139">
        <v>0.4</v>
      </c>
      <c r="G24" s="139">
        <v>931.4</v>
      </c>
      <c r="H24" s="139">
        <v>647</v>
      </c>
      <c r="I24" s="139">
        <v>123.5</v>
      </c>
      <c r="J24" s="139">
        <v>927.4</v>
      </c>
      <c r="K24" s="139">
        <v>2847.8</v>
      </c>
      <c r="L24" s="139">
        <v>3655.7</v>
      </c>
      <c r="M24" s="139">
        <v>146.30000000000001</v>
      </c>
      <c r="N24" s="139">
        <v>1066.0999999999999</v>
      </c>
      <c r="O24" s="139">
        <v>1187.5</v>
      </c>
      <c r="P24" s="139">
        <v>6033.9</v>
      </c>
      <c r="Q24" s="139">
        <v>1319.2</v>
      </c>
      <c r="R24" s="139">
        <v>2168.1</v>
      </c>
      <c r="S24" s="139">
        <v>643.29999999999995</v>
      </c>
      <c r="T24" s="139">
        <v>874.4</v>
      </c>
      <c r="U24" s="139">
        <v>921.8</v>
      </c>
      <c r="V24" s="139">
        <v>223.8</v>
      </c>
      <c r="W24" s="139">
        <v>205.7</v>
      </c>
      <c r="X24" s="139">
        <v>12953.5</v>
      </c>
      <c r="Y24" s="139">
        <v>747.9</v>
      </c>
      <c r="Z24" s="139">
        <v>741.1</v>
      </c>
      <c r="AA24" s="139">
        <v>3334</v>
      </c>
      <c r="AB24" s="139">
        <v>877.8</v>
      </c>
      <c r="AC24" s="139">
        <v>25.9</v>
      </c>
      <c r="AD24" s="139">
        <v>18.600000000000001</v>
      </c>
      <c r="AE24" s="139">
        <v>788.7</v>
      </c>
      <c r="AF24" s="139">
        <v>30.1</v>
      </c>
      <c r="AG24" s="139">
        <v>1915.7</v>
      </c>
      <c r="AH24" s="139">
        <v>304.3</v>
      </c>
      <c r="AI24" s="139">
        <v>467.7</v>
      </c>
      <c r="AJ24" s="139">
        <v>181.9</v>
      </c>
      <c r="AK24" s="139">
        <v>880.6</v>
      </c>
      <c r="AL24" s="139">
        <v>899.3</v>
      </c>
      <c r="AM24" s="139">
        <v>8518.6</v>
      </c>
      <c r="AN24" s="139">
        <v>393.8</v>
      </c>
      <c r="AO24" s="139">
        <v>1263.2</v>
      </c>
      <c r="AP24" s="139">
        <v>2643.7</v>
      </c>
      <c r="AQ24" s="139">
        <v>2792.7</v>
      </c>
      <c r="AR24" s="139">
        <v>850.3</v>
      </c>
      <c r="AS24" s="139">
        <v>553.79999999999995</v>
      </c>
      <c r="AT24" s="139">
        <v>0</v>
      </c>
      <c r="AU24" s="139">
        <v>12687</v>
      </c>
      <c r="AV24" s="139">
        <v>49.4</v>
      </c>
      <c r="AW24" s="139">
        <v>1.2</v>
      </c>
      <c r="AX24" s="139">
        <v>161.1</v>
      </c>
      <c r="AY24" s="139">
        <v>0.6</v>
      </c>
      <c r="AZ24" s="139">
        <v>3.9</v>
      </c>
      <c r="BA24" s="139">
        <v>2.8</v>
      </c>
      <c r="BB24" s="139">
        <v>4.2</v>
      </c>
      <c r="BC24" s="139">
        <v>-191.4</v>
      </c>
    </row>
    <row r="25" spans="1:55">
      <c r="A25" s="139" t="s">
        <v>729</v>
      </c>
      <c r="B25" s="139">
        <v>61.1</v>
      </c>
      <c r="C25" s="139">
        <v>22.9</v>
      </c>
      <c r="D25" s="139">
        <v>0.2</v>
      </c>
      <c r="E25" s="139">
        <v>11.7</v>
      </c>
      <c r="F25" s="139">
        <v>0.1</v>
      </c>
      <c r="G25" s="139">
        <v>300.89999999999998</v>
      </c>
      <c r="H25" s="139">
        <v>148.5</v>
      </c>
      <c r="I25" s="139">
        <v>18.3</v>
      </c>
      <c r="J25" s="139">
        <v>303</v>
      </c>
      <c r="K25" s="139">
        <v>124.9</v>
      </c>
      <c r="L25" s="139">
        <v>596.5</v>
      </c>
      <c r="M25" s="139">
        <v>27.9</v>
      </c>
      <c r="N25" s="139">
        <v>633.4</v>
      </c>
      <c r="O25" s="139">
        <v>248.9</v>
      </c>
      <c r="P25" s="139">
        <v>2120.6</v>
      </c>
      <c r="Q25" s="139">
        <v>357.3</v>
      </c>
      <c r="R25" s="139">
        <v>93</v>
      </c>
      <c r="S25" s="139">
        <v>103.9</v>
      </c>
      <c r="T25" s="139">
        <v>331.2</v>
      </c>
      <c r="U25" s="139">
        <v>105.1</v>
      </c>
      <c r="V25" s="139">
        <v>27</v>
      </c>
      <c r="W25" s="139">
        <v>49.3</v>
      </c>
      <c r="X25" s="139">
        <v>188.7</v>
      </c>
      <c r="Y25" s="139">
        <v>553.20000000000005</v>
      </c>
      <c r="Z25" s="139">
        <v>156.80000000000001</v>
      </c>
      <c r="AA25" s="139">
        <v>176.2</v>
      </c>
      <c r="AB25" s="139">
        <v>151.6</v>
      </c>
      <c r="AC25" s="139">
        <v>4.3</v>
      </c>
      <c r="AD25" s="139">
        <v>1</v>
      </c>
      <c r="AE25" s="139">
        <v>118.9</v>
      </c>
      <c r="AF25" s="139">
        <v>3.2</v>
      </c>
      <c r="AG25" s="139">
        <v>1463.5</v>
      </c>
      <c r="AH25" s="139">
        <v>73.900000000000006</v>
      </c>
      <c r="AI25" s="139">
        <v>79</v>
      </c>
      <c r="AJ25" s="139">
        <v>26.8</v>
      </c>
      <c r="AK25" s="139">
        <v>218</v>
      </c>
      <c r="AL25" s="139">
        <v>562.1</v>
      </c>
      <c r="AM25" s="139">
        <v>503.3</v>
      </c>
      <c r="AN25" s="139">
        <v>188</v>
      </c>
      <c r="AO25" s="139">
        <v>414.2</v>
      </c>
      <c r="AP25" s="139">
        <v>536</v>
      </c>
      <c r="AQ25" s="139">
        <v>1325.7</v>
      </c>
      <c r="AR25" s="139">
        <v>178.5</v>
      </c>
      <c r="AS25" s="139">
        <v>254.9</v>
      </c>
      <c r="AT25" s="139">
        <v>0</v>
      </c>
      <c r="AU25" s="139">
        <v>3534.8</v>
      </c>
      <c r="AV25" s="139">
        <v>383.7</v>
      </c>
      <c r="AW25" s="139">
        <v>878.9</v>
      </c>
      <c r="AX25" s="139">
        <v>15.3</v>
      </c>
      <c r="AY25" s="139">
        <v>0.7</v>
      </c>
      <c r="AZ25" s="139">
        <v>1.5</v>
      </c>
      <c r="BA25" s="139">
        <v>0.2</v>
      </c>
      <c r="BB25" s="139">
        <v>11</v>
      </c>
      <c r="BC25" s="139">
        <v>-68</v>
      </c>
    </row>
    <row r="26" spans="1:55">
      <c r="A26" s="139" t="s">
        <v>730</v>
      </c>
      <c r="B26" s="139">
        <v>63.3</v>
      </c>
      <c r="C26" s="139">
        <v>17.100000000000001</v>
      </c>
      <c r="D26" s="139">
        <v>0.9</v>
      </c>
      <c r="E26" s="139">
        <v>17</v>
      </c>
      <c r="F26" s="139">
        <v>0.4</v>
      </c>
      <c r="G26" s="139">
        <v>118.6</v>
      </c>
      <c r="H26" s="139">
        <v>89.5</v>
      </c>
      <c r="I26" s="139">
        <v>11.8</v>
      </c>
      <c r="J26" s="139">
        <v>40.200000000000003</v>
      </c>
      <c r="K26" s="139">
        <v>155.9</v>
      </c>
      <c r="L26" s="139">
        <v>147</v>
      </c>
      <c r="M26" s="139">
        <v>19.899999999999999</v>
      </c>
      <c r="N26" s="139">
        <v>119.3</v>
      </c>
      <c r="O26" s="139">
        <v>62.9</v>
      </c>
      <c r="P26" s="139">
        <v>242.2</v>
      </c>
      <c r="Q26" s="139">
        <v>156.69999999999999</v>
      </c>
      <c r="R26" s="139">
        <v>171.4</v>
      </c>
      <c r="S26" s="139">
        <v>138.6</v>
      </c>
      <c r="T26" s="139">
        <v>142.1</v>
      </c>
      <c r="U26" s="139">
        <v>119.5</v>
      </c>
      <c r="V26" s="139">
        <v>57.1</v>
      </c>
      <c r="W26" s="139">
        <v>35.9</v>
      </c>
      <c r="X26" s="139">
        <v>660.7</v>
      </c>
      <c r="Y26" s="139">
        <v>41.3</v>
      </c>
      <c r="Z26" s="139">
        <v>348.5</v>
      </c>
      <c r="AA26" s="139">
        <v>903.1</v>
      </c>
      <c r="AB26" s="139">
        <v>109.4</v>
      </c>
      <c r="AC26" s="139">
        <v>37.4</v>
      </c>
      <c r="AD26" s="139">
        <v>18.3</v>
      </c>
      <c r="AE26" s="139">
        <v>133.6</v>
      </c>
      <c r="AF26" s="139">
        <v>17.5</v>
      </c>
      <c r="AG26" s="139">
        <v>419.4</v>
      </c>
      <c r="AH26" s="139">
        <v>118.3</v>
      </c>
      <c r="AI26" s="139">
        <v>154</v>
      </c>
      <c r="AJ26" s="139">
        <v>69.599999999999994</v>
      </c>
      <c r="AK26" s="139">
        <v>254.7</v>
      </c>
      <c r="AL26" s="139">
        <v>8643</v>
      </c>
      <c r="AM26" s="139">
        <v>722.8</v>
      </c>
      <c r="AN26" s="139">
        <v>205.5</v>
      </c>
      <c r="AO26" s="139">
        <v>894.5</v>
      </c>
      <c r="AP26" s="139">
        <v>265.60000000000002</v>
      </c>
      <c r="AQ26" s="139">
        <v>207.1</v>
      </c>
      <c r="AR26" s="139">
        <v>131.4</v>
      </c>
      <c r="AS26" s="139">
        <v>99.4</v>
      </c>
      <c r="AT26" s="139">
        <v>0</v>
      </c>
      <c r="AU26" s="139">
        <v>326.7</v>
      </c>
      <c r="AV26" s="139">
        <v>119.1</v>
      </c>
      <c r="AW26" s="139">
        <v>4.0999999999999996</v>
      </c>
      <c r="AX26" s="139">
        <v>203790.7</v>
      </c>
      <c r="AY26" s="139">
        <v>2.1</v>
      </c>
      <c r="AZ26" s="139">
        <v>21.3</v>
      </c>
      <c r="BA26" s="139">
        <v>8</v>
      </c>
      <c r="BB26" s="139">
        <v>121.1</v>
      </c>
      <c r="BC26" s="139">
        <v>-462.1</v>
      </c>
    </row>
    <row r="27" spans="1:55">
      <c r="A27" s="139" t="s">
        <v>731</v>
      </c>
      <c r="B27" s="139">
        <v>3840.7</v>
      </c>
      <c r="C27" s="139">
        <v>517.6</v>
      </c>
      <c r="D27" s="139">
        <v>5.7</v>
      </c>
      <c r="E27" s="139">
        <v>99.1</v>
      </c>
      <c r="F27" s="139">
        <v>0.9</v>
      </c>
      <c r="G27" s="139">
        <v>18426.2</v>
      </c>
      <c r="H27" s="139">
        <v>8519.6</v>
      </c>
      <c r="I27" s="139">
        <v>697.3</v>
      </c>
      <c r="J27" s="139">
        <v>3016</v>
      </c>
      <c r="K27" s="139">
        <v>8745.7000000000007</v>
      </c>
      <c r="L27" s="139">
        <v>13602.8</v>
      </c>
      <c r="M27" s="139">
        <v>3697.6</v>
      </c>
      <c r="N27" s="139">
        <v>6290.2</v>
      </c>
      <c r="O27" s="139">
        <v>1874</v>
      </c>
      <c r="P27" s="139">
        <v>6039.3</v>
      </c>
      <c r="Q27" s="139">
        <v>4804.3999999999996</v>
      </c>
      <c r="R27" s="139">
        <v>21596</v>
      </c>
      <c r="S27" s="139">
        <v>6954.1</v>
      </c>
      <c r="T27" s="139">
        <v>8145.4</v>
      </c>
      <c r="U27" s="139">
        <v>12549.9</v>
      </c>
      <c r="V27" s="139">
        <v>2532.5</v>
      </c>
      <c r="W27" s="139">
        <v>3468.9</v>
      </c>
      <c r="X27" s="139">
        <v>3386.4</v>
      </c>
      <c r="Y27" s="139">
        <v>441.8</v>
      </c>
      <c r="Z27" s="139">
        <v>11558.2</v>
      </c>
      <c r="AA27" s="139">
        <v>19221.3</v>
      </c>
      <c r="AB27" s="139">
        <v>2346.6</v>
      </c>
      <c r="AC27" s="139">
        <v>787</v>
      </c>
      <c r="AD27" s="139">
        <v>962.5</v>
      </c>
      <c r="AE27" s="139">
        <v>1313.6</v>
      </c>
      <c r="AF27" s="139">
        <v>315.3</v>
      </c>
      <c r="AG27" s="139">
        <v>16842</v>
      </c>
      <c r="AH27" s="139">
        <v>1271.8</v>
      </c>
      <c r="AI27" s="139">
        <v>5872.1</v>
      </c>
      <c r="AJ27" s="139">
        <v>669.4</v>
      </c>
      <c r="AK27" s="139">
        <v>1593.9</v>
      </c>
      <c r="AL27" s="139">
        <v>814.7</v>
      </c>
      <c r="AM27" s="139">
        <v>7599.3</v>
      </c>
      <c r="AN27" s="139">
        <v>1445</v>
      </c>
      <c r="AO27" s="139">
        <v>2380.6999999999998</v>
      </c>
      <c r="AP27" s="139">
        <v>2738.3</v>
      </c>
      <c r="AQ27" s="139">
        <v>10273</v>
      </c>
      <c r="AR27" s="139">
        <v>1517.4</v>
      </c>
      <c r="AS27" s="139">
        <v>2411.1999999999998</v>
      </c>
      <c r="AT27" s="139">
        <v>0</v>
      </c>
      <c r="AU27" s="139">
        <v>55346.400000000001</v>
      </c>
      <c r="AV27" s="139">
        <v>354.1</v>
      </c>
      <c r="AW27" s="139">
        <v>1151.4000000000001</v>
      </c>
      <c r="AX27" s="139">
        <v>47209.8</v>
      </c>
      <c r="AY27" s="139">
        <v>1452.3</v>
      </c>
      <c r="AZ27" s="139">
        <v>566.20000000000005</v>
      </c>
      <c r="BA27" s="139">
        <v>306.10000000000002</v>
      </c>
      <c r="BB27" s="139">
        <v>49982.400000000001</v>
      </c>
      <c r="BC27" s="139">
        <v>-62253.2</v>
      </c>
    </row>
    <row r="28" spans="1:55">
      <c r="A28" s="139" t="s">
        <v>732</v>
      </c>
      <c r="B28" s="139">
        <v>213.3</v>
      </c>
      <c r="C28" s="139">
        <v>55.3</v>
      </c>
      <c r="D28" s="139">
        <v>8.6</v>
      </c>
      <c r="E28" s="139">
        <v>333.4</v>
      </c>
      <c r="F28" s="139">
        <v>0.6</v>
      </c>
      <c r="G28" s="139">
        <v>2029.4</v>
      </c>
      <c r="H28" s="139">
        <v>921.3</v>
      </c>
      <c r="I28" s="139">
        <v>188.9</v>
      </c>
      <c r="J28" s="139">
        <v>948.2</v>
      </c>
      <c r="K28" s="139">
        <v>1994.9</v>
      </c>
      <c r="L28" s="139">
        <v>2565.1</v>
      </c>
      <c r="M28" s="139">
        <v>336.1</v>
      </c>
      <c r="N28" s="139">
        <v>1217.3</v>
      </c>
      <c r="O28" s="139">
        <v>2317.1</v>
      </c>
      <c r="P28" s="139">
        <v>2560.6</v>
      </c>
      <c r="Q28" s="139">
        <v>1293.9000000000001</v>
      </c>
      <c r="R28" s="139">
        <v>2247.8000000000002</v>
      </c>
      <c r="S28" s="139">
        <v>999.3</v>
      </c>
      <c r="T28" s="139">
        <v>1544.5</v>
      </c>
      <c r="U28" s="139">
        <v>1952.6</v>
      </c>
      <c r="V28" s="139">
        <v>456.8</v>
      </c>
      <c r="W28" s="139">
        <v>348.3</v>
      </c>
      <c r="X28" s="139">
        <v>1153.0999999999999</v>
      </c>
      <c r="Y28" s="139">
        <v>499.2</v>
      </c>
      <c r="Z28" s="139">
        <v>1557.7</v>
      </c>
      <c r="AA28" s="139">
        <v>5524.8</v>
      </c>
      <c r="AB28" s="139">
        <v>434.7</v>
      </c>
      <c r="AC28" s="139">
        <v>204.2</v>
      </c>
      <c r="AD28" s="139">
        <v>109.8</v>
      </c>
      <c r="AE28" s="139">
        <v>239.6</v>
      </c>
      <c r="AF28" s="139">
        <v>23.7</v>
      </c>
      <c r="AG28" s="139">
        <v>505.1</v>
      </c>
      <c r="AH28" s="139">
        <v>391.2</v>
      </c>
      <c r="AI28" s="139">
        <v>58.3</v>
      </c>
      <c r="AJ28" s="139">
        <v>262</v>
      </c>
      <c r="AK28" s="139">
        <v>506.1</v>
      </c>
      <c r="AL28" s="139">
        <v>213.1</v>
      </c>
      <c r="AM28" s="139">
        <v>1812.6</v>
      </c>
      <c r="AN28" s="139">
        <v>678.6</v>
      </c>
      <c r="AO28" s="139">
        <v>1570.3</v>
      </c>
      <c r="AP28" s="139">
        <v>361.4</v>
      </c>
      <c r="AQ28" s="139">
        <v>464.5</v>
      </c>
      <c r="AR28" s="139">
        <v>137</v>
      </c>
      <c r="AS28" s="139">
        <v>338.3</v>
      </c>
      <c r="AT28" s="139">
        <v>0</v>
      </c>
      <c r="AU28" s="139">
        <v>16892.2</v>
      </c>
      <c r="AV28" s="139">
        <v>54.2</v>
      </c>
      <c r="AW28" s="139">
        <v>23.1</v>
      </c>
      <c r="AX28" s="139">
        <v>1149.5999999999999</v>
      </c>
      <c r="AY28" s="139">
        <v>962.3</v>
      </c>
      <c r="AZ28" s="139">
        <v>863.3</v>
      </c>
      <c r="BA28" s="139">
        <v>451.2</v>
      </c>
      <c r="BB28" s="139">
        <v>3100.2</v>
      </c>
      <c r="BC28" s="139">
        <v>-13431.5</v>
      </c>
    </row>
    <row r="29" spans="1:55">
      <c r="A29" s="139" t="s">
        <v>733</v>
      </c>
      <c r="B29" s="139">
        <v>25.9</v>
      </c>
      <c r="C29" s="139">
        <v>18.7</v>
      </c>
      <c r="D29" s="139">
        <v>0.3</v>
      </c>
      <c r="E29" s="139">
        <v>7.6</v>
      </c>
      <c r="F29" s="139">
        <v>0</v>
      </c>
      <c r="G29" s="139">
        <v>159.5</v>
      </c>
      <c r="H29" s="139">
        <v>53.8</v>
      </c>
      <c r="I29" s="139">
        <v>11.3</v>
      </c>
      <c r="J29" s="139">
        <v>38.1</v>
      </c>
      <c r="K29" s="139">
        <v>452.5</v>
      </c>
      <c r="L29" s="139">
        <v>192.7</v>
      </c>
      <c r="M29" s="139">
        <v>10</v>
      </c>
      <c r="N29" s="139">
        <v>72.2</v>
      </c>
      <c r="O29" s="139">
        <v>127.5</v>
      </c>
      <c r="P29" s="139">
        <v>367</v>
      </c>
      <c r="Q29" s="139">
        <v>82.4</v>
      </c>
      <c r="R29" s="139">
        <v>169.7</v>
      </c>
      <c r="S29" s="139">
        <v>100.6</v>
      </c>
      <c r="T29" s="139">
        <v>109.5</v>
      </c>
      <c r="U29" s="139">
        <v>128.30000000000001</v>
      </c>
      <c r="V29" s="139">
        <v>55.8</v>
      </c>
      <c r="W29" s="139">
        <v>27</v>
      </c>
      <c r="X29" s="139">
        <v>103.7</v>
      </c>
      <c r="Y29" s="139">
        <v>14.6</v>
      </c>
      <c r="Z29" s="139">
        <v>80.7</v>
      </c>
      <c r="AA29" s="139">
        <v>270.8</v>
      </c>
      <c r="AB29" s="139">
        <v>53.9</v>
      </c>
      <c r="AC29" s="139">
        <v>2030.3</v>
      </c>
      <c r="AD29" s="139">
        <v>15.5</v>
      </c>
      <c r="AE29" s="139">
        <v>33.299999999999997</v>
      </c>
      <c r="AF29" s="139">
        <v>4.5999999999999996</v>
      </c>
      <c r="AG29" s="139">
        <v>32.799999999999997</v>
      </c>
      <c r="AH29" s="139">
        <v>4.8</v>
      </c>
      <c r="AI29" s="139">
        <v>2.5</v>
      </c>
      <c r="AJ29" s="139">
        <v>3.6</v>
      </c>
      <c r="AK29" s="139">
        <v>6</v>
      </c>
      <c r="AL29" s="139">
        <v>4.2</v>
      </c>
      <c r="AM29" s="139">
        <v>33.6</v>
      </c>
      <c r="AN29" s="139">
        <v>14.6</v>
      </c>
      <c r="AO29" s="139">
        <v>36.299999999999997</v>
      </c>
      <c r="AP29" s="139">
        <v>8.5</v>
      </c>
      <c r="AQ29" s="139">
        <v>28</v>
      </c>
      <c r="AR29" s="139">
        <v>4.5</v>
      </c>
      <c r="AS29" s="139">
        <v>10.1</v>
      </c>
      <c r="AT29" s="139">
        <v>0</v>
      </c>
      <c r="AU29" s="139">
        <v>586.6</v>
      </c>
      <c r="AV29" s="139">
        <v>0.9</v>
      </c>
      <c r="AW29" s="139">
        <v>5.6</v>
      </c>
      <c r="AX29" s="139">
        <v>97.6</v>
      </c>
      <c r="AY29" s="139">
        <v>793.6</v>
      </c>
      <c r="AZ29" s="139">
        <v>187.5</v>
      </c>
      <c r="BA29" s="139">
        <v>71.8</v>
      </c>
      <c r="BB29" s="139">
        <v>16880.599999999999</v>
      </c>
      <c r="BC29" s="139">
        <v>-5346.4</v>
      </c>
    </row>
    <row r="30" spans="1:55">
      <c r="A30" s="139" t="s">
        <v>734</v>
      </c>
      <c r="B30" s="139">
        <v>24.6</v>
      </c>
      <c r="C30" s="139">
        <v>8.5</v>
      </c>
      <c r="D30" s="139">
        <v>0.1</v>
      </c>
      <c r="E30" s="139">
        <v>1.6</v>
      </c>
      <c r="F30" s="139">
        <v>0</v>
      </c>
      <c r="G30" s="139">
        <v>157.30000000000001</v>
      </c>
      <c r="H30" s="139">
        <v>111.3</v>
      </c>
      <c r="I30" s="139">
        <v>12.3</v>
      </c>
      <c r="J30" s="139">
        <v>24</v>
      </c>
      <c r="K30" s="139">
        <v>206.9</v>
      </c>
      <c r="L30" s="139">
        <v>187.6</v>
      </c>
      <c r="M30" s="139">
        <v>272.60000000000002</v>
      </c>
      <c r="N30" s="139">
        <v>113.9</v>
      </c>
      <c r="O30" s="139">
        <v>81.599999999999994</v>
      </c>
      <c r="P30" s="139">
        <v>215.2</v>
      </c>
      <c r="Q30" s="139">
        <v>129.4</v>
      </c>
      <c r="R30" s="139">
        <v>715.2</v>
      </c>
      <c r="S30" s="139">
        <v>355.4</v>
      </c>
      <c r="T30" s="139">
        <v>380.1</v>
      </c>
      <c r="U30" s="139">
        <v>201</v>
      </c>
      <c r="V30" s="139">
        <v>77.8</v>
      </c>
      <c r="W30" s="139">
        <v>48.8</v>
      </c>
      <c r="X30" s="139">
        <v>166.9</v>
      </c>
      <c r="Y30" s="139">
        <v>4.3</v>
      </c>
      <c r="Z30" s="139">
        <v>119.9</v>
      </c>
      <c r="AA30" s="139">
        <v>2758.8</v>
      </c>
      <c r="AB30" s="139">
        <v>49.4</v>
      </c>
      <c r="AC30" s="139">
        <v>11.9</v>
      </c>
      <c r="AD30" s="139">
        <v>29.7</v>
      </c>
      <c r="AE30" s="139">
        <v>133</v>
      </c>
      <c r="AF30" s="139">
        <v>176.4</v>
      </c>
      <c r="AG30" s="139">
        <v>163.1</v>
      </c>
      <c r="AH30" s="139">
        <v>394.5</v>
      </c>
      <c r="AI30" s="139">
        <v>62.2</v>
      </c>
      <c r="AJ30" s="139">
        <v>297</v>
      </c>
      <c r="AK30" s="139">
        <v>128.6</v>
      </c>
      <c r="AL30" s="139">
        <v>28.1</v>
      </c>
      <c r="AM30" s="139">
        <v>627.6</v>
      </c>
      <c r="AN30" s="139">
        <v>76.7</v>
      </c>
      <c r="AO30" s="139">
        <v>217.1</v>
      </c>
      <c r="AP30" s="139">
        <v>41.2</v>
      </c>
      <c r="AQ30" s="139">
        <v>93.8</v>
      </c>
      <c r="AR30" s="139">
        <v>46.4</v>
      </c>
      <c r="AS30" s="139">
        <v>120.6</v>
      </c>
      <c r="AT30" s="139">
        <v>0</v>
      </c>
      <c r="AU30" s="139">
        <v>2274.6999999999998</v>
      </c>
      <c r="AV30" s="139">
        <v>11.8</v>
      </c>
      <c r="AW30" s="139">
        <v>4.3</v>
      </c>
      <c r="AX30" s="139">
        <v>119.6</v>
      </c>
      <c r="AY30" s="139">
        <v>330.4</v>
      </c>
      <c r="AZ30" s="139">
        <v>567.70000000000005</v>
      </c>
      <c r="BA30" s="139">
        <v>329</v>
      </c>
      <c r="BB30" s="139">
        <v>7971.3</v>
      </c>
      <c r="BC30" s="139">
        <v>-2730.2</v>
      </c>
    </row>
    <row r="31" spans="1:55">
      <c r="A31" s="139" t="s">
        <v>735</v>
      </c>
      <c r="B31" s="139">
        <v>210.6</v>
      </c>
      <c r="C31" s="139">
        <v>258.5</v>
      </c>
      <c r="D31" s="139">
        <v>2.4</v>
      </c>
      <c r="E31" s="139">
        <v>139.4</v>
      </c>
      <c r="F31" s="139">
        <v>0.2</v>
      </c>
      <c r="G31" s="139">
        <v>1381.9</v>
      </c>
      <c r="H31" s="139">
        <v>371</v>
      </c>
      <c r="I31" s="139">
        <v>66</v>
      </c>
      <c r="J31" s="139">
        <v>268.5</v>
      </c>
      <c r="K31" s="139">
        <v>486.8</v>
      </c>
      <c r="L31" s="139">
        <v>1203.8</v>
      </c>
      <c r="M31" s="139">
        <v>154.30000000000001</v>
      </c>
      <c r="N31" s="139">
        <v>532.20000000000005</v>
      </c>
      <c r="O31" s="139">
        <v>834.9</v>
      </c>
      <c r="P31" s="139">
        <v>1272.0999999999999</v>
      </c>
      <c r="Q31" s="139">
        <v>558.79999999999995</v>
      </c>
      <c r="R31" s="139">
        <v>976.9</v>
      </c>
      <c r="S31" s="139">
        <v>435.2</v>
      </c>
      <c r="T31" s="139">
        <v>643.20000000000005</v>
      </c>
      <c r="U31" s="139">
        <v>797.5</v>
      </c>
      <c r="V31" s="139">
        <v>156.9</v>
      </c>
      <c r="W31" s="139">
        <v>153.19999999999999</v>
      </c>
      <c r="X31" s="139">
        <v>182.2</v>
      </c>
      <c r="Y31" s="139">
        <v>233.4</v>
      </c>
      <c r="Z31" s="139">
        <v>539.4</v>
      </c>
      <c r="AA31" s="139">
        <v>12788.7</v>
      </c>
      <c r="AB31" s="139">
        <v>3498.4</v>
      </c>
      <c r="AC31" s="139">
        <v>5221.3999999999996</v>
      </c>
      <c r="AD31" s="139">
        <v>1310.0999999999999</v>
      </c>
      <c r="AE31" s="139">
        <v>1434.8</v>
      </c>
      <c r="AF31" s="139">
        <v>194.2</v>
      </c>
      <c r="AG31" s="139">
        <v>183.5</v>
      </c>
      <c r="AH31" s="139">
        <v>99.7</v>
      </c>
      <c r="AI31" s="139">
        <v>13.9</v>
      </c>
      <c r="AJ31" s="139">
        <v>30.4</v>
      </c>
      <c r="AK31" s="139">
        <v>78.5</v>
      </c>
      <c r="AL31" s="139">
        <v>47.4</v>
      </c>
      <c r="AM31" s="139">
        <v>653.6</v>
      </c>
      <c r="AN31" s="139">
        <v>385.7</v>
      </c>
      <c r="AO31" s="139">
        <v>62.6</v>
      </c>
      <c r="AP31" s="139">
        <v>53.8</v>
      </c>
      <c r="AQ31" s="139">
        <v>96</v>
      </c>
      <c r="AR31" s="139">
        <v>43.3</v>
      </c>
      <c r="AS31" s="139">
        <v>94.8</v>
      </c>
      <c r="AT31" s="139">
        <v>0</v>
      </c>
      <c r="AU31" s="139">
        <v>2499.9</v>
      </c>
      <c r="AV31" s="139">
        <v>28.8</v>
      </c>
      <c r="AW31" s="139">
        <v>4.0999999999999996</v>
      </c>
      <c r="AX31" s="139">
        <v>320.8</v>
      </c>
      <c r="AY31" s="139">
        <v>22.3</v>
      </c>
      <c r="AZ31" s="139">
        <v>34.799999999999997</v>
      </c>
      <c r="BA31" s="139">
        <v>3.6</v>
      </c>
      <c r="BB31" s="139">
        <v>2981</v>
      </c>
      <c r="BC31" s="139">
        <v>-8841.7999999999993</v>
      </c>
    </row>
    <row r="32" spans="1:55">
      <c r="A32" s="139" t="s">
        <v>736</v>
      </c>
      <c r="B32" s="139">
        <v>48.7</v>
      </c>
      <c r="C32" s="139">
        <v>5.0999999999999996</v>
      </c>
      <c r="D32" s="139">
        <v>0.1</v>
      </c>
      <c r="E32" s="139">
        <v>1.3</v>
      </c>
      <c r="F32" s="139">
        <v>0</v>
      </c>
      <c r="G32" s="139">
        <v>27.3</v>
      </c>
      <c r="H32" s="139">
        <v>18.2</v>
      </c>
      <c r="I32" s="139">
        <v>4</v>
      </c>
      <c r="J32" s="139">
        <v>9.1</v>
      </c>
      <c r="K32" s="139">
        <v>21</v>
      </c>
      <c r="L32" s="139">
        <v>36.1</v>
      </c>
      <c r="M32" s="139">
        <v>19.899999999999999</v>
      </c>
      <c r="N32" s="139">
        <v>24.1</v>
      </c>
      <c r="O32" s="139">
        <v>23.6</v>
      </c>
      <c r="P32" s="139">
        <v>53</v>
      </c>
      <c r="Q32" s="139">
        <v>31.7</v>
      </c>
      <c r="R32" s="139">
        <v>94.4</v>
      </c>
      <c r="S32" s="139">
        <v>26.6</v>
      </c>
      <c r="T32" s="139">
        <v>32.1</v>
      </c>
      <c r="U32" s="139">
        <v>82.7</v>
      </c>
      <c r="V32" s="139">
        <v>16.7</v>
      </c>
      <c r="W32" s="139">
        <v>14.7</v>
      </c>
      <c r="X32" s="139">
        <v>12.7</v>
      </c>
      <c r="Y32" s="139">
        <v>243.7</v>
      </c>
      <c r="Z32" s="139">
        <v>210.2</v>
      </c>
      <c r="AA32" s="139">
        <v>5246.2</v>
      </c>
      <c r="AB32" s="139">
        <v>18.100000000000001</v>
      </c>
      <c r="AC32" s="139">
        <v>5.4</v>
      </c>
      <c r="AD32" s="139">
        <v>0.8</v>
      </c>
      <c r="AE32" s="139">
        <v>638</v>
      </c>
      <c r="AF32" s="139">
        <v>576.6</v>
      </c>
      <c r="AG32" s="139">
        <v>134.19999999999999</v>
      </c>
      <c r="AH32" s="139">
        <v>30</v>
      </c>
      <c r="AI32" s="139">
        <v>8.5</v>
      </c>
      <c r="AJ32" s="139">
        <v>33.1</v>
      </c>
      <c r="AK32" s="139">
        <v>57</v>
      </c>
      <c r="AL32" s="139">
        <v>18</v>
      </c>
      <c r="AM32" s="139">
        <v>310</v>
      </c>
      <c r="AN32" s="139">
        <v>339</v>
      </c>
      <c r="AO32" s="139">
        <v>530.6</v>
      </c>
      <c r="AP32" s="139">
        <v>77.7</v>
      </c>
      <c r="AQ32" s="139">
        <v>156.30000000000001</v>
      </c>
      <c r="AR32" s="139">
        <v>40.5</v>
      </c>
      <c r="AS32" s="139">
        <v>62.6</v>
      </c>
      <c r="AT32" s="139">
        <v>0</v>
      </c>
      <c r="AU32" s="139">
        <v>291.8</v>
      </c>
      <c r="AV32" s="139">
        <v>7.1</v>
      </c>
      <c r="AW32" s="139">
        <v>0.2</v>
      </c>
      <c r="AX32" s="139">
        <v>9.1999999999999993</v>
      </c>
      <c r="AY32" s="139">
        <v>2.1</v>
      </c>
      <c r="AZ32" s="139">
        <v>22</v>
      </c>
      <c r="BA32" s="139">
        <v>7.2</v>
      </c>
      <c r="BB32" s="139">
        <v>362</v>
      </c>
      <c r="BC32" s="139">
        <v>-1809.8</v>
      </c>
    </row>
    <row r="33" spans="1:55">
      <c r="A33" s="139" t="s">
        <v>737</v>
      </c>
      <c r="B33" s="139">
        <v>265.89999999999998</v>
      </c>
      <c r="C33" s="139">
        <v>133.6</v>
      </c>
      <c r="D33" s="139">
        <v>1.9</v>
      </c>
      <c r="E33" s="139">
        <v>75.5</v>
      </c>
      <c r="F33" s="139">
        <v>0.1</v>
      </c>
      <c r="G33" s="139">
        <v>419.1</v>
      </c>
      <c r="H33" s="139">
        <v>409</v>
      </c>
      <c r="I33" s="139">
        <v>79</v>
      </c>
      <c r="J33" s="139">
        <v>326</v>
      </c>
      <c r="K33" s="139">
        <v>477.5</v>
      </c>
      <c r="L33" s="139">
        <v>871.7</v>
      </c>
      <c r="M33" s="139">
        <v>148.5</v>
      </c>
      <c r="N33" s="139">
        <v>464.4</v>
      </c>
      <c r="O33" s="139">
        <v>325.5</v>
      </c>
      <c r="P33" s="139">
        <v>891.1</v>
      </c>
      <c r="Q33" s="139">
        <v>766.9</v>
      </c>
      <c r="R33" s="139">
        <v>847.1</v>
      </c>
      <c r="S33" s="139">
        <v>462.2</v>
      </c>
      <c r="T33" s="139">
        <v>821.7</v>
      </c>
      <c r="U33" s="139">
        <v>661.2</v>
      </c>
      <c r="V33" s="139">
        <v>178</v>
      </c>
      <c r="W33" s="139">
        <v>273.10000000000002</v>
      </c>
      <c r="X33" s="139">
        <v>417</v>
      </c>
      <c r="Y33" s="139">
        <v>280.3</v>
      </c>
      <c r="Z33" s="139">
        <v>844.4</v>
      </c>
      <c r="AA33" s="139">
        <v>12443.1</v>
      </c>
      <c r="AB33" s="139">
        <v>330.5</v>
      </c>
      <c r="AC33" s="139">
        <v>115.3</v>
      </c>
      <c r="AD33" s="139">
        <v>347.9</v>
      </c>
      <c r="AE33" s="139">
        <v>807.3</v>
      </c>
      <c r="AF33" s="139">
        <v>81.2</v>
      </c>
      <c r="AG33" s="139">
        <v>1124.5999999999999</v>
      </c>
      <c r="AH33" s="139">
        <v>814.2</v>
      </c>
      <c r="AI33" s="139">
        <v>395.2</v>
      </c>
      <c r="AJ33" s="139">
        <v>469</v>
      </c>
      <c r="AK33" s="139">
        <v>3134.4</v>
      </c>
      <c r="AL33" s="139">
        <v>718.2</v>
      </c>
      <c r="AM33" s="139">
        <v>6204.3</v>
      </c>
      <c r="AN33" s="139">
        <v>2064.6999999999998</v>
      </c>
      <c r="AO33" s="139">
        <v>2179.3000000000002</v>
      </c>
      <c r="AP33" s="139">
        <v>5908.4</v>
      </c>
      <c r="AQ33" s="139">
        <v>4319</v>
      </c>
      <c r="AR33" s="139">
        <v>1160.0999999999999</v>
      </c>
      <c r="AS33" s="139">
        <v>2388.1999999999998</v>
      </c>
      <c r="AT33" s="139">
        <v>0</v>
      </c>
      <c r="AU33" s="139">
        <v>63416</v>
      </c>
      <c r="AV33" s="139">
        <v>270.10000000000002</v>
      </c>
      <c r="AW33" s="139">
        <v>2369.1999999999998</v>
      </c>
      <c r="AX33" s="139">
        <v>33.200000000000003</v>
      </c>
      <c r="AY33" s="139">
        <v>0.5</v>
      </c>
      <c r="AZ33" s="139">
        <v>4093.3</v>
      </c>
      <c r="BA33" s="139">
        <v>2270.6</v>
      </c>
      <c r="BB33" s="139">
        <v>10</v>
      </c>
      <c r="BC33" s="139">
        <v>-4157.7</v>
      </c>
    </row>
    <row r="34" spans="1:55">
      <c r="A34" s="139" t="s">
        <v>738</v>
      </c>
      <c r="B34" s="139">
        <v>34.9</v>
      </c>
      <c r="C34" s="139">
        <v>8</v>
      </c>
      <c r="D34" s="139">
        <v>0.3</v>
      </c>
      <c r="E34" s="139">
        <v>8.8000000000000007</v>
      </c>
      <c r="F34" s="139">
        <v>0.1</v>
      </c>
      <c r="G34" s="139">
        <v>72.7</v>
      </c>
      <c r="H34" s="139">
        <v>43.5</v>
      </c>
      <c r="I34" s="139">
        <v>6.7</v>
      </c>
      <c r="J34" s="139">
        <v>55.5</v>
      </c>
      <c r="K34" s="139">
        <v>178.8</v>
      </c>
      <c r="L34" s="139">
        <v>106.8</v>
      </c>
      <c r="M34" s="139">
        <v>16.399999999999999</v>
      </c>
      <c r="N34" s="139">
        <v>78.900000000000006</v>
      </c>
      <c r="O34" s="139">
        <v>32</v>
      </c>
      <c r="P34" s="139">
        <v>155.1</v>
      </c>
      <c r="Q34" s="139">
        <v>102.4</v>
      </c>
      <c r="R34" s="139">
        <v>272.2</v>
      </c>
      <c r="S34" s="139">
        <v>84.4</v>
      </c>
      <c r="T34" s="139">
        <v>119.5</v>
      </c>
      <c r="U34" s="139">
        <v>116.2</v>
      </c>
      <c r="V34" s="139">
        <v>36.5</v>
      </c>
      <c r="W34" s="139">
        <v>30.7</v>
      </c>
      <c r="X34" s="139">
        <v>70.5</v>
      </c>
      <c r="Y34" s="139">
        <v>57.4</v>
      </c>
      <c r="Z34" s="139">
        <v>209.4</v>
      </c>
      <c r="AA34" s="139">
        <v>3027.1</v>
      </c>
      <c r="AB34" s="139">
        <v>67.900000000000006</v>
      </c>
      <c r="AC34" s="139">
        <v>101.4</v>
      </c>
      <c r="AD34" s="139">
        <v>67.400000000000006</v>
      </c>
      <c r="AE34" s="139">
        <v>201.4</v>
      </c>
      <c r="AF34" s="139">
        <v>84.3</v>
      </c>
      <c r="AG34" s="139">
        <v>360.9</v>
      </c>
      <c r="AH34" s="139">
        <v>4209.8</v>
      </c>
      <c r="AI34" s="139">
        <v>461.6</v>
      </c>
      <c r="AJ34" s="139">
        <v>1661.4</v>
      </c>
      <c r="AK34" s="139">
        <v>1674.5</v>
      </c>
      <c r="AL34" s="139">
        <v>198.2</v>
      </c>
      <c r="AM34" s="139">
        <v>9658.1</v>
      </c>
      <c r="AN34" s="139">
        <v>398.7</v>
      </c>
      <c r="AO34" s="139">
        <v>1054.9000000000001</v>
      </c>
      <c r="AP34" s="139">
        <v>1422.1</v>
      </c>
      <c r="AQ34" s="139">
        <v>297.2</v>
      </c>
      <c r="AR34" s="139">
        <v>967.8</v>
      </c>
      <c r="AS34" s="139">
        <v>304.8</v>
      </c>
      <c r="AT34" s="139">
        <v>0</v>
      </c>
      <c r="AU34" s="139">
        <v>8471.2999999999993</v>
      </c>
      <c r="AV34" s="139">
        <v>357.5</v>
      </c>
      <c r="AW34" s="139">
        <v>19.7</v>
      </c>
      <c r="AX34" s="139">
        <v>7938.8</v>
      </c>
      <c r="AY34" s="139">
        <v>1</v>
      </c>
      <c r="AZ34" s="139">
        <v>56</v>
      </c>
      <c r="BA34" s="139">
        <v>26.7</v>
      </c>
      <c r="BB34" s="139">
        <v>5587.5</v>
      </c>
      <c r="BC34" s="139">
        <v>-4429.7</v>
      </c>
    </row>
    <row r="35" spans="1:55">
      <c r="A35" s="139" t="s">
        <v>739</v>
      </c>
      <c r="B35" s="139">
        <v>92.4</v>
      </c>
      <c r="C35" s="139">
        <v>20.9</v>
      </c>
      <c r="D35" s="139">
        <v>0.6</v>
      </c>
      <c r="E35" s="139">
        <v>8.1999999999999993</v>
      </c>
      <c r="F35" s="139">
        <v>0.1</v>
      </c>
      <c r="G35" s="139">
        <v>97.8</v>
      </c>
      <c r="H35" s="139">
        <v>71.3</v>
      </c>
      <c r="I35" s="139">
        <v>28.6</v>
      </c>
      <c r="J35" s="139">
        <v>68.400000000000006</v>
      </c>
      <c r="K35" s="139">
        <v>185</v>
      </c>
      <c r="L35" s="139">
        <v>150.9</v>
      </c>
      <c r="M35" s="139">
        <v>26.7</v>
      </c>
      <c r="N35" s="139">
        <v>95.3</v>
      </c>
      <c r="O35" s="139">
        <v>129.30000000000001</v>
      </c>
      <c r="P35" s="139">
        <v>146</v>
      </c>
      <c r="Q35" s="139">
        <v>181.1</v>
      </c>
      <c r="R35" s="139">
        <v>242</v>
      </c>
      <c r="S35" s="139">
        <v>145.1</v>
      </c>
      <c r="T35" s="139">
        <v>123.1</v>
      </c>
      <c r="U35" s="139">
        <v>127.6</v>
      </c>
      <c r="V35" s="139">
        <v>29</v>
      </c>
      <c r="W35" s="139">
        <v>58.1</v>
      </c>
      <c r="X35" s="139">
        <v>77.3</v>
      </c>
      <c r="Y35" s="139">
        <v>72.5</v>
      </c>
      <c r="Z35" s="139">
        <v>225.2</v>
      </c>
      <c r="AA35" s="139">
        <v>8016.3</v>
      </c>
      <c r="AB35" s="139">
        <v>123.8</v>
      </c>
      <c r="AC35" s="139">
        <v>61.1</v>
      </c>
      <c r="AD35" s="139">
        <v>11.4</v>
      </c>
      <c r="AE35" s="139">
        <v>466</v>
      </c>
      <c r="AF35" s="139">
        <v>94.3</v>
      </c>
      <c r="AG35" s="139">
        <v>611.9</v>
      </c>
      <c r="AH35" s="139">
        <v>669.9</v>
      </c>
      <c r="AI35" s="139">
        <v>2593.9</v>
      </c>
      <c r="AJ35" s="139">
        <v>682.5</v>
      </c>
      <c r="AK35" s="139">
        <v>2851.2</v>
      </c>
      <c r="AL35" s="139">
        <v>244.8</v>
      </c>
      <c r="AM35" s="139">
        <v>3172.6</v>
      </c>
      <c r="AN35" s="139">
        <v>1144.5</v>
      </c>
      <c r="AO35" s="139">
        <v>879.3</v>
      </c>
      <c r="AP35" s="139">
        <v>686.8</v>
      </c>
      <c r="AQ35" s="139">
        <v>231.8</v>
      </c>
      <c r="AR35" s="139">
        <v>165.1</v>
      </c>
      <c r="AS35" s="139">
        <v>303.5</v>
      </c>
      <c r="AT35" s="139">
        <v>0</v>
      </c>
      <c r="AU35" s="139">
        <v>9654.6</v>
      </c>
      <c r="AV35" s="139">
        <v>44</v>
      </c>
      <c r="AW35" s="139">
        <v>1</v>
      </c>
      <c r="AX35" s="139">
        <v>173.8</v>
      </c>
      <c r="AY35" s="139">
        <v>0.7</v>
      </c>
      <c r="AZ35" s="139">
        <v>243</v>
      </c>
      <c r="BA35" s="139">
        <v>134.1</v>
      </c>
      <c r="BB35" s="139">
        <v>623.29999999999995</v>
      </c>
      <c r="BC35" s="139">
        <v>-1695.7</v>
      </c>
    </row>
    <row r="36" spans="1:55">
      <c r="A36" s="139" t="s">
        <v>740</v>
      </c>
      <c r="B36" s="139">
        <v>22.2</v>
      </c>
      <c r="C36" s="139">
        <v>4.2</v>
      </c>
      <c r="D36" s="139">
        <v>0.4</v>
      </c>
      <c r="E36" s="139">
        <v>6.1</v>
      </c>
      <c r="F36" s="139">
        <v>0.1</v>
      </c>
      <c r="G36" s="139">
        <v>96.9</v>
      </c>
      <c r="H36" s="139">
        <v>47.9</v>
      </c>
      <c r="I36" s="139">
        <v>7</v>
      </c>
      <c r="J36" s="139">
        <v>63.6</v>
      </c>
      <c r="K36" s="139">
        <v>318.5</v>
      </c>
      <c r="L36" s="139">
        <v>144.6</v>
      </c>
      <c r="M36" s="139">
        <v>17.2</v>
      </c>
      <c r="N36" s="139">
        <v>116.1</v>
      </c>
      <c r="O36" s="139">
        <v>33.9</v>
      </c>
      <c r="P36" s="139">
        <v>230.4</v>
      </c>
      <c r="Q36" s="139">
        <v>127.7</v>
      </c>
      <c r="R36" s="139">
        <v>480.2</v>
      </c>
      <c r="S36" s="139">
        <v>93.1</v>
      </c>
      <c r="T36" s="139">
        <v>193.3</v>
      </c>
      <c r="U36" s="139">
        <v>206.6</v>
      </c>
      <c r="V36" s="139">
        <v>40.9</v>
      </c>
      <c r="W36" s="139">
        <v>29.3</v>
      </c>
      <c r="X36" s="139">
        <v>101.6</v>
      </c>
      <c r="Y36" s="139">
        <v>73.8</v>
      </c>
      <c r="Z36" s="139">
        <v>193.2</v>
      </c>
      <c r="AA36" s="139">
        <v>1609.1</v>
      </c>
      <c r="AB36" s="139">
        <v>85.8</v>
      </c>
      <c r="AC36" s="139">
        <v>41.6</v>
      </c>
      <c r="AD36" s="139">
        <v>21.6</v>
      </c>
      <c r="AE36" s="139">
        <v>187</v>
      </c>
      <c r="AF36" s="139">
        <v>148.5</v>
      </c>
      <c r="AG36" s="139">
        <v>103.6</v>
      </c>
      <c r="AH36" s="139">
        <v>1978.6</v>
      </c>
      <c r="AI36" s="139">
        <v>1036</v>
      </c>
      <c r="AJ36" s="139">
        <v>3327.6</v>
      </c>
      <c r="AK36" s="139">
        <v>3463.9</v>
      </c>
      <c r="AL36" s="139">
        <v>162.5</v>
      </c>
      <c r="AM36" s="139">
        <v>5359.9</v>
      </c>
      <c r="AN36" s="139">
        <v>258.3</v>
      </c>
      <c r="AO36" s="139">
        <v>1323.3</v>
      </c>
      <c r="AP36" s="139">
        <v>839</v>
      </c>
      <c r="AQ36" s="139">
        <v>229.1</v>
      </c>
      <c r="AR36" s="139">
        <v>264.60000000000002</v>
      </c>
      <c r="AS36" s="139">
        <v>137.30000000000001</v>
      </c>
      <c r="AT36" s="139">
        <v>0</v>
      </c>
      <c r="AU36" s="139">
        <v>7445.4</v>
      </c>
      <c r="AV36" s="139">
        <v>43.7</v>
      </c>
      <c r="AW36" s="139">
        <v>12.9</v>
      </c>
      <c r="AX36" s="139">
        <v>18189.2</v>
      </c>
      <c r="AY36" s="139">
        <v>2</v>
      </c>
      <c r="AZ36" s="139">
        <v>9.5</v>
      </c>
      <c r="BA36" s="139">
        <v>1.2</v>
      </c>
      <c r="BB36" s="139">
        <v>6021.1</v>
      </c>
      <c r="BC36" s="139">
        <v>-10898</v>
      </c>
    </row>
    <row r="37" spans="1:55">
      <c r="A37" s="139" t="s">
        <v>741</v>
      </c>
      <c r="B37" s="139">
        <v>968.8</v>
      </c>
      <c r="C37" s="139">
        <v>297.8</v>
      </c>
      <c r="D37" s="139">
        <v>6</v>
      </c>
      <c r="E37" s="139">
        <v>138.9</v>
      </c>
      <c r="F37" s="139">
        <v>0.7</v>
      </c>
      <c r="G37" s="139">
        <v>796</v>
      </c>
      <c r="H37" s="139">
        <v>597.1</v>
      </c>
      <c r="I37" s="139">
        <v>135.4</v>
      </c>
      <c r="J37" s="139">
        <v>469.9</v>
      </c>
      <c r="K37" s="139">
        <v>534.29999999999995</v>
      </c>
      <c r="L37" s="139">
        <v>1074.2</v>
      </c>
      <c r="M37" s="139">
        <v>265.3</v>
      </c>
      <c r="N37" s="139">
        <v>977</v>
      </c>
      <c r="O37" s="139">
        <v>503.7</v>
      </c>
      <c r="P37" s="139">
        <v>1621.2</v>
      </c>
      <c r="Q37" s="139">
        <v>1238</v>
      </c>
      <c r="R37" s="139">
        <v>1832.5</v>
      </c>
      <c r="S37" s="139">
        <v>915.7</v>
      </c>
      <c r="T37" s="139">
        <v>1748.5</v>
      </c>
      <c r="U37" s="139">
        <v>1451</v>
      </c>
      <c r="V37" s="139">
        <v>584.9</v>
      </c>
      <c r="W37" s="139">
        <v>253.8</v>
      </c>
      <c r="X37" s="139">
        <v>1439.2</v>
      </c>
      <c r="Y37" s="139">
        <v>456.2</v>
      </c>
      <c r="Z37" s="139">
        <v>4524.3</v>
      </c>
      <c r="AA37" s="139">
        <v>9781</v>
      </c>
      <c r="AB37" s="139">
        <v>780.7</v>
      </c>
      <c r="AC37" s="139">
        <v>431.2</v>
      </c>
      <c r="AD37" s="139">
        <v>213.6</v>
      </c>
      <c r="AE37" s="139">
        <v>834.7</v>
      </c>
      <c r="AF37" s="139">
        <v>101</v>
      </c>
      <c r="AG37" s="139">
        <v>2099.9</v>
      </c>
      <c r="AH37" s="139">
        <v>676.1</v>
      </c>
      <c r="AI37" s="139">
        <v>541.20000000000005</v>
      </c>
      <c r="AJ37" s="139">
        <v>347.3</v>
      </c>
      <c r="AK37" s="139">
        <v>21127.8</v>
      </c>
      <c r="AL37" s="139">
        <v>20549.3</v>
      </c>
      <c r="AM37" s="139">
        <v>4100</v>
      </c>
      <c r="AN37" s="139">
        <v>699.1</v>
      </c>
      <c r="AO37" s="139">
        <v>4571.8999999999996</v>
      </c>
      <c r="AP37" s="139">
        <v>1492.2</v>
      </c>
      <c r="AQ37" s="139">
        <v>3240.6</v>
      </c>
      <c r="AR37" s="139">
        <v>486.2</v>
      </c>
      <c r="AS37" s="139">
        <v>1132</v>
      </c>
      <c r="AT37" s="139">
        <v>0</v>
      </c>
      <c r="AU37" s="139">
        <v>53458.8</v>
      </c>
      <c r="AV37" s="139">
        <v>606.1</v>
      </c>
      <c r="AW37" s="139">
        <v>2.4</v>
      </c>
      <c r="AX37" s="139">
        <v>161.9</v>
      </c>
      <c r="AY37" s="139">
        <v>11.9</v>
      </c>
      <c r="AZ37" s="139">
        <v>204.4</v>
      </c>
      <c r="BA37" s="139">
        <v>112.7</v>
      </c>
      <c r="BB37" s="139">
        <v>4356.8999999999996</v>
      </c>
      <c r="BC37" s="139">
        <v>-5634.6</v>
      </c>
    </row>
    <row r="38" spans="1:55">
      <c r="A38" s="139" t="s">
        <v>742</v>
      </c>
      <c r="B38" s="139">
        <v>25.8</v>
      </c>
      <c r="C38" s="139">
        <v>6.6</v>
      </c>
      <c r="D38" s="139">
        <v>0.3</v>
      </c>
      <c r="E38" s="139">
        <v>4.5999999999999996</v>
      </c>
      <c r="F38" s="139">
        <v>0.1</v>
      </c>
      <c r="G38" s="139">
        <v>164.8</v>
      </c>
      <c r="H38" s="139">
        <v>168.1</v>
      </c>
      <c r="I38" s="139">
        <v>21.4</v>
      </c>
      <c r="J38" s="139">
        <v>76.8</v>
      </c>
      <c r="K38" s="139">
        <v>156.19999999999999</v>
      </c>
      <c r="L38" s="139">
        <v>153.9</v>
      </c>
      <c r="M38" s="139">
        <v>37.799999999999997</v>
      </c>
      <c r="N38" s="139">
        <v>87.4</v>
      </c>
      <c r="O38" s="139">
        <v>55</v>
      </c>
      <c r="P38" s="139">
        <v>255.2</v>
      </c>
      <c r="Q38" s="139">
        <v>166.2</v>
      </c>
      <c r="R38" s="139">
        <v>288</v>
      </c>
      <c r="S38" s="139">
        <v>159.5</v>
      </c>
      <c r="T38" s="139">
        <v>116.6</v>
      </c>
      <c r="U38" s="139">
        <v>172.7</v>
      </c>
      <c r="V38" s="139">
        <v>38.799999999999997</v>
      </c>
      <c r="W38" s="139">
        <v>90.2</v>
      </c>
      <c r="X38" s="139">
        <v>182</v>
      </c>
      <c r="Y38" s="139">
        <v>105.8</v>
      </c>
      <c r="Z38" s="139">
        <v>470.6</v>
      </c>
      <c r="AA38" s="139">
        <v>10132.700000000001</v>
      </c>
      <c r="AB38" s="139">
        <v>143.5</v>
      </c>
      <c r="AC38" s="139">
        <v>34.4</v>
      </c>
      <c r="AD38" s="139">
        <v>22.8</v>
      </c>
      <c r="AE38" s="139">
        <v>477.7</v>
      </c>
      <c r="AF38" s="139">
        <v>48.9</v>
      </c>
      <c r="AG38" s="139">
        <v>4946.1000000000004</v>
      </c>
      <c r="AH38" s="139">
        <v>321.89999999999998</v>
      </c>
      <c r="AI38" s="139">
        <v>176.7</v>
      </c>
      <c r="AJ38" s="139">
        <v>345.5</v>
      </c>
      <c r="AK38" s="139">
        <v>3331.5</v>
      </c>
      <c r="AL38" s="139">
        <v>2429.1999999999998</v>
      </c>
      <c r="AM38" s="139">
        <v>3158.9</v>
      </c>
      <c r="AN38" s="139">
        <v>685.2</v>
      </c>
      <c r="AO38" s="139">
        <v>952.3</v>
      </c>
      <c r="AP38" s="139">
        <v>1246.5</v>
      </c>
      <c r="AQ38" s="139">
        <v>2004.9</v>
      </c>
      <c r="AR38" s="139">
        <v>360.3</v>
      </c>
      <c r="AS38" s="139">
        <v>666.4</v>
      </c>
      <c r="AT38" s="139">
        <v>0</v>
      </c>
      <c r="AU38" s="139">
        <v>119387</v>
      </c>
      <c r="AV38" s="139">
        <v>411</v>
      </c>
      <c r="AW38" s="139">
        <v>2.8</v>
      </c>
      <c r="AX38" s="139">
        <v>11322.7</v>
      </c>
      <c r="AY38" s="139">
        <v>0.4</v>
      </c>
      <c r="AZ38" s="139">
        <v>748</v>
      </c>
      <c r="BA38" s="139">
        <v>207.4</v>
      </c>
      <c r="BB38" s="139">
        <v>139.5</v>
      </c>
      <c r="BC38" s="139">
        <v>-3070.5</v>
      </c>
    </row>
    <row r="39" spans="1:55">
      <c r="A39" s="139" t="s">
        <v>743</v>
      </c>
      <c r="B39" s="139">
        <v>726.8</v>
      </c>
      <c r="C39" s="139">
        <v>105.7</v>
      </c>
      <c r="D39" s="139">
        <v>33.9</v>
      </c>
      <c r="E39" s="139">
        <v>129.30000000000001</v>
      </c>
      <c r="F39" s="139">
        <v>1.9</v>
      </c>
      <c r="G39" s="139">
        <v>3706.1</v>
      </c>
      <c r="H39" s="139">
        <v>1001.8</v>
      </c>
      <c r="I39" s="139">
        <v>162.30000000000001</v>
      </c>
      <c r="J39" s="139">
        <v>851</v>
      </c>
      <c r="K39" s="139">
        <v>6051.5</v>
      </c>
      <c r="L39" s="139">
        <v>8100.5</v>
      </c>
      <c r="M39" s="139">
        <v>1646.3</v>
      </c>
      <c r="N39" s="139">
        <v>2063.8000000000002</v>
      </c>
      <c r="O39" s="139">
        <v>1449.7</v>
      </c>
      <c r="P39" s="139">
        <v>4987.8999999999996</v>
      </c>
      <c r="Q39" s="139">
        <v>2218</v>
      </c>
      <c r="R39" s="139">
        <v>4604</v>
      </c>
      <c r="S39" s="139">
        <v>3090.6</v>
      </c>
      <c r="T39" s="139">
        <v>2881.1</v>
      </c>
      <c r="U39" s="139">
        <v>4811.7</v>
      </c>
      <c r="V39" s="139">
        <v>1198.4000000000001</v>
      </c>
      <c r="W39" s="139">
        <v>806.6</v>
      </c>
      <c r="X39" s="139">
        <v>2543.1</v>
      </c>
      <c r="Y39" s="139">
        <v>670.8</v>
      </c>
      <c r="Z39" s="139">
        <v>15147.1</v>
      </c>
      <c r="AA39" s="139">
        <v>18916.599999999999</v>
      </c>
      <c r="AB39" s="139">
        <v>581.5</v>
      </c>
      <c r="AC39" s="139">
        <v>280.5</v>
      </c>
      <c r="AD39" s="139">
        <v>66.3</v>
      </c>
      <c r="AE39" s="139">
        <v>1998.6</v>
      </c>
      <c r="AF39" s="139">
        <v>224.3</v>
      </c>
      <c r="AG39" s="139">
        <v>2501</v>
      </c>
      <c r="AH39" s="139">
        <v>3775.7</v>
      </c>
      <c r="AI39" s="139">
        <v>2283.9</v>
      </c>
      <c r="AJ39" s="139">
        <v>1900.5</v>
      </c>
      <c r="AK39" s="139">
        <v>5284.4</v>
      </c>
      <c r="AL39" s="139">
        <v>844.7</v>
      </c>
      <c r="AM39" s="139">
        <v>11706.2</v>
      </c>
      <c r="AN39" s="139">
        <v>2949.4</v>
      </c>
      <c r="AO39" s="139">
        <v>2052.1</v>
      </c>
      <c r="AP39" s="139">
        <v>2405.6</v>
      </c>
      <c r="AQ39" s="139">
        <v>1214.8</v>
      </c>
      <c r="AR39" s="139">
        <v>769.6</v>
      </c>
      <c r="AS39" s="139">
        <v>547.70000000000005</v>
      </c>
      <c r="AT39" s="139">
        <v>0</v>
      </c>
      <c r="AU39" s="139">
        <v>3138.6</v>
      </c>
      <c r="AV39" s="139">
        <v>527.4</v>
      </c>
      <c r="AW39" s="139">
        <v>2789.2</v>
      </c>
      <c r="AX39" s="139">
        <v>64095.9</v>
      </c>
      <c r="AY39" s="139">
        <v>-9</v>
      </c>
      <c r="AZ39" s="139">
        <v>91.2</v>
      </c>
      <c r="BA39" s="139">
        <v>53.6</v>
      </c>
      <c r="BB39" s="139">
        <v>15181.8</v>
      </c>
      <c r="BC39" s="139">
        <v>-15617.1</v>
      </c>
    </row>
    <row r="40" spans="1:55">
      <c r="A40" s="139" t="s">
        <v>744</v>
      </c>
      <c r="B40" s="139">
        <v>84.5</v>
      </c>
      <c r="C40" s="139">
        <v>87.7</v>
      </c>
      <c r="D40" s="139">
        <v>0.8</v>
      </c>
      <c r="E40" s="139">
        <v>132.69999999999999</v>
      </c>
      <c r="F40" s="139">
        <v>1.4</v>
      </c>
      <c r="G40" s="139">
        <v>409</v>
      </c>
      <c r="H40" s="139">
        <v>326.3</v>
      </c>
      <c r="I40" s="139">
        <v>48.8</v>
      </c>
      <c r="J40" s="139">
        <v>293.39999999999998</v>
      </c>
      <c r="K40" s="139">
        <v>828.9</v>
      </c>
      <c r="L40" s="139">
        <v>603.1</v>
      </c>
      <c r="M40" s="139">
        <v>92.8</v>
      </c>
      <c r="N40" s="139">
        <v>465.8</v>
      </c>
      <c r="O40" s="139">
        <v>262.3</v>
      </c>
      <c r="P40" s="139">
        <v>1396.3</v>
      </c>
      <c r="Q40" s="139">
        <v>709.5</v>
      </c>
      <c r="R40" s="139">
        <v>1192.5999999999999</v>
      </c>
      <c r="S40" s="139">
        <v>506.9</v>
      </c>
      <c r="T40" s="139">
        <v>494.9</v>
      </c>
      <c r="U40" s="139">
        <v>1093</v>
      </c>
      <c r="V40" s="139">
        <v>1223.9000000000001</v>
      </c>
      <c r="W40" s="139">
        <v>153</v>
      </c>
      <c r="X40" s="139">
        <v>1124.2</v>
      </c>
      <c r="Y40" s="139">
        <v>315.10000000000002</v>
      </c>
      <c r="Z40" s="139">
        <v>6295.7</v>
      </c>
      <c r="AA40" s="139">
        <v>10460.4</v>
      </c>
      <c r="AB40" s="139">
        <v>648.29999999999995</v>
      </c>
      <c r="AC40" s="139">
        <v>2627</v>
      </c>
      <c r="AD40" s="139">
        <v>2734.5</v>
      </c>
      <c r="AE40" s="139">
        <v>2593.1</v>
      </c>
      <c r="AF40" s="139">
        <v>502.1</v>
      </c>
      <c r="AG40" s="139">
        <v>1100</v>
      </c>
      <c r="AH40" s="139">
        <v>1494.8</v>
      </c>
      <c r="AI40" s="139">
        <v>1491.1</v>
      </c>
      <c r="AJ40" s="139">
        <v>1040.8</v>
      </c>
      <c r="AK40" s="139">
        <v>6866.7</v>
      </c>
      <c r="AL40" s="139">
        <v>5275.7</v>
      </c>
      <c r="AM40" s="139">
        <v>6556.8</v>
      </c>
      <c r="AN40" s="139">
        <v>7135.4</v>
      </c>
      <c r="AO40" s="139">
        <v>3839.2</v>
      </c>
      <c r="AP40" s="139">
        <v>1780.5</v>
      </c>
      <c r="AQ40" s="139">
        <v>1411.2</v>
      </c>
      <c r="AR40" s="139">
        <v>1662.6</v>
      </c>
      <c r="AS40" s="139">
        <v>363.8</v>
      </c>
      <c r="AT40" s="139">
        <v>0</v>
      </c>
      <c r="AU40" s="139">
        <v>5647</v>
      </c>
      <c r="AV40" s="139">
        <v>419.1</v>
      </c>
      <c r="AW40" s="139">
        <v>3.6</v>
      </c>
      <c r="AX40" s="139">
        <v>97.7</v>
      </c>
      <c r="AY40" s="139">
        <v>1.5</v>
      </c>
      <c r="AZ40" s="139">
        <v>191.8</v>
      </c>
      <c r="BA40" s="139">
        <v>92.6</v>
      </c>
      <c r="BB40" s="139">
        <v>9162.4</v>
      </c>
      <c r="BC40" s="139">
        <v>-13111.6</v>
      </c>
    </row>
    <row r="41" spans="1:55">
      <c r="A41" s="139" t="s">
        <v>745</v>
      </c>
      <c r="B41" s="139">
        <v>18.2</v>
      </c>
      <c r="C41" s="139">
        <v>70.5</v>
      </c>
      <c r="D41" s="139">
        <v>0.1</v>
      </c>
      <c r="E41" s="139">
        <v>1.3</v>
      </c>
      <c r="F41" s="139">
        <v>0</v>
      </c>
      <c r="G41" s="139">
        <v>93.9</v>
      </c>
      <c r="H41" s="139">
        <v>26.7</v>
      </c>
      <c r="I41" s="139">
        <v>4.0999999999999996</v>
      </c>
      <c r="J41" s="139">
        <v>25.4</v>
      </c>
      <c r="K41" s="139">
        <v>54.5</v>
      </c>
      <c r="L41" s="139">
        <v>49.8</v>
      </c>
      <c r="M41" s="139">
        <v>49.4</v>
      </c>
      <c r="N41" s="139">
        <v>22.4</v>
      </c>
      <c r="O41" s="139">
        <v>14</v>
      </c>
      <c r="P41" s="139">
        <v>52.5</v>
      </c>
      <c r="Q41" s="139">
        <v>22.5</v>
      </c>
      <c r="R41" s="139">
        <v>67.8</v>
      </c>
      <c r="S41" s="139">
        <v>33.700000000000003</v>
      </c>
      <c r="T41" s="139">
        <v>26.8</v>
      </c>
      <c r="U41" s="139">
        <v>20.100000000000001</v>
      </c>
      <c r="V41" s="139">
        <v>10.4</v>
      </c>
      <c r="W41" s="139">
        <v>51.5</v>
      </c>
      <c r="X41" s="139">
        <v>77.2</v>
      </c>
      <c r="Y41" s="139">
        <v>20</v>
      </c>
      <c r="Z41" s="139">
        <v>42.7</v>
      </c>
      <c r="AA41" s="139">
        <v>258.2</v>
      </c>
      <c r="AB41" s="139">
        <v>27.2</v>
      </c>
      <c r="AC41" s="139">
        <v>33.700000000000003</v>
      </c>
      <c r="AD41" s="139">
        <v>408</v>
      </c>
      <c r="AE41" s="139">
        <v>16.399999999999999</v>
      </c>
      <c r="AF41" s="139">
        <v>3.1</v>
      </c>
      <c r="AG41" s="139">
        <v>72.7</v>
      </c>
      <c r="AH41" s="139">
        <v>35.9</v>
      </c>
      <c r="AI41" s="139">
        <v>29.9</v>
      </c>
      <c r="AJ41" s="139">
        <v>19.3</v>
      </c>
      <c r="AK41" s="139">
        <v>232.8</v>
      </c>
      <c r="AL41" s="139">
        <v>33</v>
      </c>
      <c r="AM41" s="139">
        <v>84.8</v>
      </c>
      <c r="AN41" s="139">
        <v>57.3</v>
      </c>
      <c r="AO41" s="139">
        <v>1341.8</v>
      </c>
      <c r="AP41" s="139">
        <v>26</v>
      </c>
      <c r="AQ41" s="139">
        <v>43.4</v>
      </c>
      <c r="AR41" s="139">
        <v>16.3</v>
      </c>
      <c r="AS41" s="139">
        <v>18.7</v>
      </c>
      <c r="AT41" s="139">
        <v>0</v>
      </c>
      <c r="AU41" s="139">
        <v>2489.6</v>
      </c>
      <c r="AV41" s="139">
        <v>964.4</v>
      </c>
      <c r="AW41" s="139">
        <v>136888.79999999999</v>
      </c>
      <c r="AX41" s="139">
        <v>230.8</v>
      </c>
      <c r="AY41" s="139">
        <v>1.2</v>
      </c>
      <c r="AZ41" s="139">
        <v>49.1</v>
      </c>
      <c r="BA41" s="139">
        <v>16.100000000000001</v>
      </c>
      <c r="BB41" s="139">
        <v>45.4</v>
      </c>
      <c r="BC41" s="139">
        <v>-595.79999999999995</v>
      </c>
    </row>
    <row r="42" spans="1:55">
      <c r="A42" s="139" t="s">
        <v>746</v>
      </c>
      <c r="B42" s="139">
        <v>14.7</v>
      </c>
      <c r="C42" s="139">
        <v>4.7</v>
      </c>
      <c r="D42" s="139">
        <v>0.1</v>
      </c>
      <c r="E42" s="139">
        <v>3.8</v>
      </c>
      <c r="F42" s="139">
        <v>0</v>
      </c>
      <c r="G42" s="139">
        <v>48.3</v>
      </c>
      <c r="H42" s="139">
        <v>31.4</v>
      </c>
      <c r="I42" s="139">
        <v>6.5</v>
      </c>
      <c r="J42" s="139">
        <v>25.1</v>
      </c>
      <c r="K42" s="139">
        <v>55</v>
      </c>
      <c r="L42" s="139">
        <v>84.8</v>
      </c>
      <c r="M42" s="139">
        <v>11.3</v>
      </c>
      <c r="N42" s="139">
        <v>53.4</v>
      </c>
      <c r="O42" s="139">
        <v>28.9</v>
      </c>
      <c r="P42" s="139">
        <v>101.2</v>
      </c>
      <c r="Q42" s="139">
        <v>86.4</v>
      </c>
      <c r="R42" s="139">
        <v>93.4</v>
      </c>
      <c r="S42" s="139">
        <v>62</v>
      </c>
      <c r="T42" s="139">
        <v>83.4</v>
      </c>
      <c r="U42" s="139">
        <v>61.2</v>
      </c>
      <c r="V42" s="139">
        <v>20.100000000000001</v>
      </c>
      <c r="W42" s="139">
        <v>28.1</v>
      </c>
      <c r="X42" s="139">
        <v>45.3</v>
      </c>
      <c r="Y42" s="139">
        <v>19.600000000000001</v>
      </c>
      <c r="Z42" s="139">
        <v>82.7</v>
      </c>
      <c r="AA42" s="139">
        <v>1157.8</v>
      </c>
      <c r="AB42" s="139">
        <v>21.7</v>
      </c>
      <c r="AC42" s="139">
        <v>8.4</v>
      </c>
      <c r="AD42" s="139">
        <v>14.1</v>
      </c>
      <c r="AE42" s="139">
        <v>59</v>
      </c>
      <c r="AF42" s="139">
        <v>6.5</v>
      </c>
      <c r="AG42" s="139">
        <v>132.4</v>
      </c>
      <c r="AH42" s="139">
        <v>61</v>
      </c>
      <c r="AI42" s="139">
        <v>45</v>
      </c>
      <c r="AJ42" s="139">
        <v>37.6</v>
      </c>
      <c r="AK42" s="139">
        <v>343.6</v>
      </c>
      <c r="AL42" s="139">
        <v>81.7</v>
      </c>
      <c r="AM42" s="139">
        <v>471.6</v>
      </c>
      <c r="AN42" s="139">
        <v>122.2</v>
      </c>
      <c r="AO42" s="139">
        <v>95.9</v>
      </c>
      <c r="AP42" s="139">
        <v>289</v>
      </c>
      <c r="AQ42" s="139">
        <v>204</v>
      </c>
      <c r="AR42" s="139">
        <v>56.9</v>
      </c>
      <c r="AS42" s="139">
        <v>136.1</v>
      </c>
      <c r="AT42" s="139">
        <v>0</v>
      </c>
      <c r="AU42" s="139">
        <v>41584.5</v>
      </c>
      <c r="AV42" s="139">
        <v>4693.3999999999996</v>
      </c>
      <c r="AW42" s="139">
        <v>60007.4</v>
      </c>
      <c r="AX42" s="139">
        <v>469.2</v>
      </c>
      <c r="AY42" s="139">
        <v>0.5</v>
      </c>
      <c r="AZ42" s="139">
        <v>491.2</v>
      </c>
      <c r="BA42" s="139">
        <v>174</v>
      </c>
      <c r="BB42" s="139">
        <v>21.2</v>
      </c>
      <c r="BC42" s="139">
        <v>-1004.8</v>
      </c>
    </row>
    <row r="43" spans="1:55">
      <c r="A43" s="139" t="s">
        <v>747</v>
      </c>
      <c r="B43" s="139">
        <v>67.5</v>
      </c>
      <c r="C43" s="139">
        <v>39.9</v>
      </c>
      <c r="D43" s="139">
        <v>0.4</v>
      </c>
      <c r="E43" s="139">
        <v>10.6</v>
      </c>
      <c r="F43" s="139">
        <v>0</v>
      </c>
      <c r="G43" s="139">
        <v>89.6</v>
      </c>
      <c r="H43" s="139">
        <v>49.2</v>
      </c>
      <c r="I43" s="139">
        <v>17.899999999999999</v>
      </c>
      <c r="J43" s="139">
        <v>40.9</v>
      </c>
      <c r="K43" s="139">
        <v>68.099999999999994</v>
      </c>
      <c r="L43" s="139">
        <v>100.6</v>
      </c>
      <c r="M43" s="139">
        <v>29.2</v>
      </c>
      <c r="N43" s="139">
        <v>88.1</v>
      </c>
      <c r="O43" s="139">
        <v>47.6</v>
      </c>
      <c r="P43" s="139">
        <v>132.9</v>
      </c>
      <c r="Q43" s="139">
        <v>142.6</v>
      </c>
      <c r="R43" s="139">
        <v>137.5</v>
      </c>
      <c r="S43" s="139">
        <v>90.5</v>
      </c>
      <c r="T43" s="139">
        <v>157.1</v>
      </c>
      <c r="U43" s="139">
        <v>160.1</v>
      </c>
      <c r="V43" s="139">
        <v>35</v>
      </c>
      <c r="W43" s="139">
        <v>38.299999999999997</v>
      </c>
      <c r="X43" s="139">
        <v>77</v>
      </c>
      <c r="Y43" s="139">
        <v>57.3</v>
      </c>
      <c r="Z43" s="139">
        <v>352.1</v>
      </c>
      <c r="AA43" s="139">
        <v>1378.4</v>
      </c>
      <c r="AB43" s="139">
        <v>95.4</v>
      </c>
      <c r="AC43" s="139">
        <v>14.3</v>
      </c>
      <c r="AD43" s="139">
        <v>10.6</v>
      </c>
      <c r="AE43" s="139">
        <v>53.7</v>
      </c>
      <c r="AF43" s="139">
        <v>16.7</v>
      </c>
      <c r="AG43" s="139">
        <v>425</v>
      </c>
      <c r="AH43" s="139">
        <v>96.9</v>
      </c>
      <c r="AI43" s="139">
        <v>40.299999999999997</v>
      </c>
      <c r="AJ43" s="139">
        <v>61.3</v>
      </c>
      <c r="AK43" s="139">
        <v>418.6</v>
      </c>
      <c r="AL43" s="139">
        <v>91.9</v>
      </c>
      <c r="AM43" s="139">
        <v>582.5</v>
      </c>
      <c r="AN43" s="139">
        <v>195.1</v>
      </c>
      <c r="AO43" s="139">
        <v>117.6</v>
      </c>
      <c r="AP43" s="139">
        <v>293.39999999999998</v>
      </c>
      <c r="AQ43" s="139">
        <v>681.9</v>
      </c>
      <c r="AR43" s="139">
        <v>108.9</v>
      </c>
      <c r="AS43" s="139">
        <v>111.2</v>
      </c>
      <c r="AT43" s="139">
        <v>0</v>
      </c>
      <c r="AU43" s="139">
        <v>39060.800000000003</v>
      </c>
      <c r="AV43" s="139">
        <v>6629.3</v>
      </c>
      <c r="AW43" s="139">
        <v>86545</v>
      </c>
      <c r="AX43" s="139">
        <v>96.2</v>
      </c>
      <c r="AY43" s="139">
        <v>0.8</v>
      </c>
      <c r="AZ43" s="139">
        <v>205.8</v>
      </c>
      <c r="BA43" s="139">
        <v>104.3</v>
      </c>
      <c r="BB43" s="139">
        <v>7.2</v>
      </c>
      <c r="BC43" s="139">
        <v>-433</v>
      </c>
    </row>
    <row r="44" spans="1:55">
      <c r="A44" s="139" t="s">
        <v>748</v>
      </c>
      <c r="B44" s="139">
        <v>31</v>
      </c>
      <c r="C44" s="139">
        <v>19.3</v>
      </c>
      <c r="D44" s="139">
        <v>0.3</v>
      </c>
      <c r="E44" s="139">
        <v>16.2</v>
      </c>
      <c r="F44" s="139">
        <v>0</v>
      </c>
      <c r="G44" s="139">
        <v>58.7</v>
      </c>
      <c r="H44" s="139">
        <v>46.1</v>
      </c>
      <c r="I44" s="139">
        <v>15.1</v>
      </c>
      <c r="J44" s="139">
        <v>37.5</v>
      </c>
      <c r="K44" s="139">
        <v>73.900000000000006</v>
      </c>
      <c r="L44" s="139">
        <v>86</v>
      </c>
      <c r="M44" s="139">
        <v>14.6</v>
      </c>
      <c r="N44" s="139">
        <v>71.7</v>
      </c>
      <c r="O44" s="139">
        <v>36.700000000000003</v>
      </c>
      <c r="P44" s="139">
        <v>132.80000000000001</v>
      </c>
      <c r="Q44" s="139">
        <v>114.6</v>
      </c>
      <c r="R44" s="139">
        <v>72.099999999999994</v>
      </c>
      <c r="S44" s="139">
        <v>58.6</v>
      </c>
      <c r="T44" s="139">
        <v>94.2</v>
      </c>
      <c r="U44" s="139">
        <v>56.9</v>
      </c>
      <c r="V44" s="139">
        <v>17.600000000000001</v>
      </c>
      <c r="W44" s="139">
        <v>27.5</v>
      </c>
      <c r="X44" s="139">
        <v>46.8</v>
      </c>
      <c r="Y44" s="139">
        <v>35.9</v>
      </c>
      <c r="Z44" s="139">
        <v>186.4</v>
      </c>
      <c r="AA44" s="139">
        <v>388.2</v>
      </c>
      <c r="AB44" s="139">
        <v>40.1</v>
      </c>
      <c r="AC44" s="139">
        <v>23.9</v>
      </c>
      <c r="AD44" s="139">
        <v>29.1</v>
      </c>
      <c r="AE44" s="139">
        <v>123.9</v>
      </c>
      <c r="AF44" s="139">
        <v>16.2</v>
      </c>
      <c r="AG44" s="139">
        <v>136.5</v>
      </c>
      <c r="AH44" s="139">
        <v>839.1</v>
      </c>
      <c r="AI44" s="139">
        <v>44.5</v>
      </c>
      <c r="AJ44" s="139">
        <v>81.099999999999994</v>
      </c>
      <c r="AK44" s="139">
        <v>342.3</v>
      </c>
      <c r="AL44" s="139">
        <v>86.9</v>
      </c>
      <c r="AM44" s="139">
        <v>916.1</v>
      </c>
      <c r="AN44" s="139">
        <v>174.4</v>
      </c>
      <c r="AO44" s="139">
        <v>66.900000000000006</v>
      </c>
      <c r="AP44" s="139">
        <v>453.5</v>
      </c>
      <c r="AQ44" s="139">
        <v>142.1</v>
      </c>
      <c r="AR44" s="139">
        <v>390</v>
      </c>
      <c r="AS44" s="139">
        <v>172.9</v>
      </c>
      <c r="AT44" s="139">
        <v>0</v>
      </c>
      <c r="AU44" s="139">
        <v>20685.8</v>
      </c>
      <c r="AV44" s="139">
        <v>2641.2</v>
      </c>
      <c r="AW44" s="139">
        <v>1815.5</v>
      </c>
      <c r="AX44" s="139">
        <v>426.2</v>
      </c>
      <c r="AY44" s="139">
        <v>0.6</v>
      </c>
      <c r="AZ44" s="139">
        <v>437.1</v>
      </c>
      <c r="BA44" s="139">
        <v>225.1</v>
      </c>
      <c r="BB44" s="139">
        <v>435.3</v>
      </c>
      <c r="BC44" s="139">
        <v>-2304.6999999999998</v>
      </c>
    </row>
    <row r="45" spans="1:55">
      <c r="A45" s="139" t="s">
        <v>749</v>
      </c>
      <c r="B45" s="139">
        <v>38.5</v>
      </c>
      <c r="C45" s="139">
        <v>14.9</v>
      </c>
      <c r="D45" s="139">
        <v>0.3</v>
      </c>
      <c r="E45" s="139">
        <v>11.3</v>
      </c>
      <c r="F45" s="139">
        <v>0.1</v>
      </c>
      <c r="G45" s="139">
        <v>126.7</v>
      </c>
      <c r="H45" s="139">
        <v>55.1</v>
      </c>
      <c r="I45" s="139">
        <v>16.399999999999999</v>
      </c>
      <c r="J45" s="139">
        <v>42.9</v>
      </c>
      <c r="K45" s="139">
        <v>117.1</v>
      </c>
      <c r="L45" s="139">
        <v>113.4</v>
      </c>
      <c r="M45" s="139">
        <v>15.4</v>
      </c>
      <c r="N45" s="139">
        <v>87.5</v>
      </c>
      <c r="O45" s="139">
        <v>91.3</v>
      </c>
      <c r="P45" s="139">
        <v>197.6</v>
      </c>
      <c r="Q45" s="139">
        <v>211.9</v>
      </c>
      <c r="R45" s="139">
        <v>201.6</v>
      </c>
      <c r="S45" s="139">
        <v>131.9</v>
      </c>
      <c r="T45" s="139">
        <v>224</v>
      </c>
      <c r="U45" s="139">
        <v>99.8</v>
      </c>
      <c r="V45" s="139">
        <v>33.1</v>
      </c>
      <c r="W45" s="139">
        <v>102.6</v>
      </c>
      <c r="X45" s="139">
        <v>24.4</v>
      </c>
      <c r="Y45" s="139">
        <v>104.9</v>
      </c>
      <c r="Z45" s="139">
        <v>355.9</v>
      </c>
      <c r="AA45" s="139">
        <v>1814.4</v>
      </c>
      <c r="AB45" s="139">
        <v>875.2</v>
      </c>
      <c r="AC45" s="139">
        <v>18.3</v>
      </c>
      <c r="AD45" s="139">
        <v>7.8</v>
      </c>
      <c r="AE45" s="139">
        <v>282.7</v>
      </c>
      <c r="AF45" s="139">
        <v>470.2</v>
      </c>
      <c r="AG45" s="139">
        <v>234.7</v>
      </c>
      <c r="AH45" s="139">
        <v>110.3</v>
      </c>
      <c r="AI45" s="139">
        <v>185</v>
      </c>
      <c r="AJ45" s="139">
        <v>69.400000000000006</v>
      </c>
      <c r="AK45" s="139">
        <v>383.4</v>
      </c>
      <c r="AL45" s="139">
        <v>248.9</v>
      </c>
      <c r="AM45" s="139">
        <v>783.3</v>
      </c>
      <c r="AN45" s="139">
        <v>504.6</v>
      </c>
      <c r="AO45" s="139">
        <v>255.4</v>
      </c>
      <c r="AP45" s="139">
        <v>477.5</v>
      </c>
      <c r="AQ45" s="139">
        <v>198.9</v>
      </c>
      <c r="AR45" s="139">
        <v>176.6</v>
      </c>
      <c r="AS45" s="139">
        <v>268.39999999999998</v>
      </c>
      <c r="AT45" s="139">
        <v>0</v>
      </c>
      <c r="AU45" s="139">
        <v>25061.4</v>
      </c>
      <c r="AV45" s="139">
        <v>8871.4</v>
      </c>
      <c r="AW45" s="139">
        <v>31.7</v>
      </c>
      <c r="AX45" s="139">
        <v>47.8</v>
      </c>
      <c r="AY45" s="139">
        <v>0.5</v>
      </c>
      <c r="AZ45" s="139">
        <v>248.9</v>
      </c>
      <c r="BA45" s="139">
        <v>115.8</v>
      </c>
      <c r="BB45" s="139">
        <v>11.5</v>
      </c>
      <c r="BC45" s="139">
        <v>-348.6</v>
      </c>
    </row>
    <row r="46" spans="1:55">
      <c r="A46" s="139" t="s">
        <v>750</v>
      </c>
      <c r="B46" s="139">
        <v>0</v>
      </c>
      <c r="C46" s="139">
        <v>0</v>
      </c>
      <c r="D46" s="139">
        <v>0</v>
      </c>
      <c r="E46" s="139">
        <v>0</v>
      </c>
      <c r="F46" s="139">
        <v>0</v>
      </c>
      <c r="G46" s="139">
        <v>0</v>
      </c>
      <c r="H46" s="139">
        <v>0</v>
      </c>
      <c r="I46" s="139">
        <v>0</v>
      </c>
      <c r="J46" s="139">
        <v>0</v>
      </c>
      <c r="K46" s="139">
        <v>0</v>
      </c>
      <c r="L46" s="139">
        <v>0</v>
      </c>
      <c r="M46" s="139">
        <v>0</v>
      </c>
      <c r="N46" s="139">
        <v>0</v>
      </c>
      <c r="O46" s="139">
        <v>0</v>
      </c>
      <c r="P46" s="139">
        <v>0</v>
      </c>
      <c r="Q46" s="139">
        <v>0</v>
      </c>
      <c r="R46" s="139">
        <v>0</v>
      </c>
      <c r="S46" s="139">
        <v>0</v>
      </c>
      <c r="T46" s="139">
        <v>0</v>
      </c>
      <c r="U46" s="139">
        <v>0</v>
      </c>
      <c r="V46" s="139">
        <v>0</v>
      </c>
      <c r="W46" s="139">
        <v>0</v>
      </c>
      <c r="X46" s="139">
        <v>0</v>
      </c>
      <c r="Y46" s="139">
        <v>0</v>
      </c>
      <c r="Z46" s="139">
        <v>0</v>
      </c>
      <c r="AA46" s="139">
        <v>0</v>
      </c>
      <c r="AB46" s="139">
        <v>0</v>
      </c>
      <c r="AC46" s="139">
        <v>0</v>
      </c>
      <c r="AD46" s="139">
        <v>0</v>
      </c>
      <c r="AE46" s="139">
        <v>0</v>
      </c>
      <c r="AF46" s="139">
        <v>0</v>
      </c>
      <c r="AG46" s="139">
        <v>0</v>
      </c>
      <c r="AH46" s="139">
        <v>0</v>
      </c>
      <c r="AI46" s="139">
        <v>0</v>
      </c>
      <c r="AJ46" s="139">
        <v>0</v>
      </c>
      <c r="AK46" s="139">
        <v>0</v>
      </c>
      <c r="AL46" s="139">
        <v>0</v>
      </c>
      <c r="AM46" s="139">
        <v>0</v>
      </c>
      <c r="AN46" s="139">
        <v>0</v>
      </c>
      <c r="AO46" s="139">
        <v>0</v>
      </c>
      <c r="AP46" s="139">
        <v>0</v>
      </c>
      <c r="AQ46" s="139">
        <v>0</v>
      </c>
      <c r="AR46" s="139">
        <v>0</v>
      </c>
      <c r="AS46" s="139">
        <v>0</v>
      </c>
      <c r="AT46" s="139">
        <v>0</v>
      </c>
      <c r="AU46" s="139">
        <v>1838</v>
      </c>
      <c r="AV46" s="139">
        <v>0</v>
      </c>
      <c r="AW46" s="139">
        <v>0</v>
      </c>
      <c r="AX46" s="139">
        <v>0</v>
      </c>
      <c r="AY46" s="139">
        <v>0</v>
      </c>
      <c r="AZ46" s="139">
        <v>0</v>
      </c>
      <c r="BA46" s="139">
        <v>0</v>
      </c>
      <c r="BB46" s="139">
        <v>0</v>
      </c>
      <c r="BC46" s="139">
        <v>0</v>
      </c>
    </row>
    <row r="47" spans="1:55">
      <c r="A47" s="139" t="s">
        <v>751</v>
      </c>
      <c r="B47" s="139">
        <v>46.5</v>
      </c>
      <c r="C47" s="139">
        <v>20.7</v>
      </c>
      <c r="D47" s="139">
        <v>0.1</v>
      </c>
      <c r="E47" s="139">
        <v>4.3</v>
      </c>
      <c r="F47" s="139">
        <v>0</v>
      </c>
      <c r="G47" s="139">
        <v>64.3</v>
      </c>
      <c r="H47" s="139">
        <v>181.8</v>
      </c>
      <c r="I47" s="139">
        <v>6.5</v>
      </c>
      <c r="J47" s="139">
        <v>34.9</v>
      </c>
      <c r="K47" s="139">
        <v>1293.9000000000001</v>
      </c>
      <c r="L47" s="139">
        <v>635.9</v>
      </c>
      <c r="M47" s="139">
        <v>28</v>
      </c>
      <c r="N47" s="139">
        <v>135.80000000000001</v>
      </c>
      <c r="O47" s="139">
        <v>65</v>
      </c>
      <c r="P47" s="139">
        <v>311.7</v>
      </c>
      <c r="Q47" s="139">
        <v>109.8</v>
      </c>
      <c r="R47" s="139">
        <v>447.8</v>
      </c>
      <c r="S47" s="139">
        <v>147.19999999999999</v>
      </c>
      <c r="T47" s="139">
        <v>203.6</v>
      </c>
      <c r="U47" s="139">
        <v>289</v>
      </c>
      <c r="V47" s="139">
        <v>75.2</v>
      </c>
      <c r="W47" s="139">
        <v>53.1</v>
      </c>
      <c r="X47" s="139">
        <v>390.9</v>
      </c>
      <c r="Y47" s="139">
        <v>18.7</v>
      </c>
      <c r="Z47" s="139">
        <v>236.5</v>
      </c>
      <c r="AA47" s="139">
        <v>225.2</v>
      </c>
      <c r="AB47" s="139">
        <v>228.3</v>
      </c>
      <c r="AC47" s="139">
        <v>43.2</v>
      </c>
      <c r="AD47" s="139">
        <v>114.7</v>
      </c>
      <c r="AE47" s="139">
        <v>34.1</v>
      </c>
      <c r="AF47" s="139">
        <v>22.9</v>
      </c>
      <c r="AG47" s="139">
        <v>250.2</v>
      </c>
      <c r="AH47" s="139">
        <v>20.2</v>
      </c>
      <c r="AI47" s="139">
        <v>12</v>
      </c>
      <c r="AJ47" s="139">
        <v>14.3</v>
      </c>
      <c r="AK47" s="139">
        <v>25</v>
      </c>
      <c r="AL47" s="139">
        <v>19.3</v>
      </c>
      <c r="AM47" s="139">
        <v>163</v>
      </c>
      <c r="AN47" s="139">
        <v>39.700000000000003</v>
      </c>
      <c r="AO47" s="139">
        <v>84.1</v>
      </c>
      <c r="AP47" s="139">
        <v>74.3</v>
      </c>
      <c r="AQ47" s="139">
        <v>0</v>
      </c>
      <c r="AR47" s="139">
        <v>0</v>
      </c>
      <c r="AS47" s="139">
        <v>0</v>
      </c>
      <c r="AT47" s="139">
        <v>0</v>
      </c>
      <c r="AU47" s="139">
        <v>0</v>
      </c>
      <c r="AV47" s="139">
        <v>0</v>
      </c>
      <c r="AW47" s="139">
        <v>0</v>
      </c>
      <c r="AX47" s="139">
        <v>0</v>
      </c>
      <c r="AY47" s="139">
        <v>0</v>
      </c>
      <c r="AZ47" s="139">
        <v>706.9</v>
      </c>
      <c r="BA47" s="139">
        <v>0</v>
      </c>
      <c r="BB47" s="139">
        <v>0</v>
      </c>
      <c r="BC47" s="139">
        <v>-6878.6</v>
      </c>
    </row>
    <row r="48" spans="1:55">
      <c r="A48" s="139" t="s">
        <v>752</v>
      </c>
      <c r="B48" s="139">
        <v>285.39999999999998</v>
      </c>
      <c r="C48" s="139">
        <v>133.6</v>
      </c>
      <c r="D48" s="139">
        <v>2.2000000000000002</v>
      </c>
      <c r="E48" s="139">
        <v>31</v>
      </c>
      <c r="F48" s="139">
        <v>0.3</v>
      </c>
      <c r="G48" s="139">
        <v>1309</v>
      </c>
      <c r="H48" s="139">
        <v>691</v>
      </c>
      <c r="I48" s="139">
        <v>83.2</v>
      </c>
      <c r="J48" s="139">
        <v>404.1</v>
      </c>
      <c r="K48" s="139">
        <v>1098.5999999999999</v>
      </c>
      <c r="L48" s="139">
        <v>2614.8000000000002</v>
      </c>
      <c r="M48" s="139">
        <v>303</v>
      </c>
      <c r="N48" s="139">
        <v>633.5</v>
      </c>
      <c r="O48" s="139">
        <v>416.7</v>
      </c>
      <c r="P48" s="139">
        <v>1032.2</v>
      </c>
      <c r="Q48" s="139">
        <v>748</v>
      </c>
      <c r="R48" s="139">
        <v>1976.6</v>
      </c>
      <c r="S48" s="139">
        <v>768</v>
      </c>
      <c r="T48" s="139">
        <v>1028.4000000000001</v>
      </c>
      <c r="U48" s="139">
        <v>2497.4</v>
      </c>
      <c r="V48" s="139">
        <v>462.2</v>
      </c>
      <c r="W48" s="139">
        <v>362.5</v>
      </c>
      <c r="X48" s="139">
        <v>1300.2</v>
      </c>
      <c r="Y48" s="139">
        <v>159.4</v>
      </c>
      <c r="Z48" s="139">
        <v>1479.7</v>
      </c>
      <c r="AA48" s="139">
        <v>6444.1</v>
      </c>
      <c r="AB48" s="139">
        <v>1259</v>
      </c>
      <c r="AC48" s="139">
        <v>353.1</v>
      </c>
      <c r="AD48" s="139">
        <v>601.29999999999995</v>
      </c>
      <c r="AE48" s="139">
        <v>545.29999999999995</v>
      </c>
      <c r="AF48" s="139">
        <v>183.2</v>
      </c>
      <c r="AG48" s="139">
        <v>2492.6</v>
      </c>
      <c r="AH48" s="139">
        <v>597.4</v>
      </c>
      <c r="AI48" s="139">
        <v>521.79999999999995</v>
      </c>
      <c r="AJ48" s="139">
        <v>411</v>
      </c>
      <c r="AK48" s="139">
        <v>6219.5</v>
      </c>
      <c r="AL48" s="139">
        <v>1919.4</v>
      </c>
      <c r="AM48" s="139">
        <v>2525</v>
      </c>
      <c r="AN48" s="139">
        <v>889.1</v>
      </c>
      <c r="AO48" s="139">
        <v>1088.3</v>
      </c>
      <c r="AP48" s="139">
        <v>1454.6</v>
      </c>
      <c r="AQ48" s="139">
        <v>2613.6999999999998</v>
      </c>
      <c r="AR48" s="139">
        <v>484.5</v>
      </c>
      <c r="AS48" s="139">
        <v>776.8</v>
      </c>
      <c r="AT48" s="139">
        <v>0</v>
      </c>
      <c r="AU48" s="139">
        <v>36832.400000000001</v>
      </c>
      <c r="AV48" s="139">
        <v>900.1</v>
      </c>
      <c r="AW48" s="139">
        <v>363.5</v>
      </c>
      <c r="AX48" s="139">
        <v>34102.199999999997</v>
      </c>
      <c r="AY48" s="139">
        <v>349.7</v>
      </c>
      <c r="AZ48" s="139">
        <v>0</v>
      </c>
      <c r="BA48" s="139">
        <v>390.7</v>
      </c>
      <c r="BB48" s="139">
        <v>14019.6</v>
      </c>
      <c r="BC48" s="139">
        <v>0</v>
      </c>
    </row>
    <row r="49" spans="1:55">
      <c r="A49" s="139" t="s">
        <v>753</v>
      </c>
      <c r="B49" s="139">
        <v>21617.9</v>
      </c>
      <c r="C49" s="139">
        <v>4596.7</v>
      </c>
      <c r="D49" s="139">
        <v>114.2</v>
      </c>
      <c r="E49" s="139">
        <v>1856.3</v>
      </c>
      <c r="F49" s="139">
        <v>12.2</v>
      </c>
      <c r="G49" s="139">
        <v>85762.7</v>
      </c>
      <c r="H49" s="139">
        <v>48337.3</v>
      </c>
      <c r="I49" s="139">
        <v>5072.3</v>
      </c>
      <c r="J49" s="139">
        <v>21588.2</v>
      </c>
      <c r="K49" s="139">
        <v>92150.9</v>
      </c>
      <c r="L49" s="139">
        <v>102109.5</v>
      </c>
      <c r="M49" s="139">
        <v>12692.6</v>
      </c>
      <c r="N49" s="139">
        <v>46836.1</v>
      </c>
      <c r="O49" s="139">
        <v>24257.7</v>
      </c>
      <c r="P49" s="139">
        <v>97843.8</v>
      </c>
      <c r="Q49" s="139">
        <v>55634.7</v>
      </c>
      <c r="R49" s="139">
        <v>146674.79999999999</v>
      </c>
      <c r="S49" s="139">
        <v>61048.1</v>
      </c>
      <c r="T49" s="139">
        <v>82423.600000000006</v>
      </c>
      <c r="U49" s="139">
        <v>134738.79999999999</v>
      </c>
      <c r="V49" s="139">
        <v>31800</v>
      </c>
      <c r="W49" s="139">
        <v>19348.599999999999</v>
      </c>
      <c r="X49" s="139">
        <v>58487.4</v>
      </c>
      <c r="Y49" s="139">
        <v>7652.5</v>
      </c>
      <c r="Z49" s="139">
        <v>133388.29999999999</v>
      </c>
      <c r="AA49" s="139">
        <v>158476.70000000001</v>
      </c>
      <c r="AB49" s="139">
        <v>28283.9</v>
      </c>
      <c r="AC49" s="139">
        <v>15798.1</v>
      </c>
      <c r="AD49" s="139">
        <v>13254.1</v>
      </c>
      <c r="AE49" s="139">
        <v>18990.7</v>
      </c>
      <c r="AF49" s="139">
        <v>5343.9</v>
      </c>
      <c r="AG49" s="139">
        <v>86896.3</v>
      </c>
      <c r="AH49" s="139">
        <v>22268</v>
      </c>
      <c r="AI49" s="139">
        <v>19791.3</v>
      </c>
      <c r="AJ49" s="139">
        <v>15671.5</v>
      </c>
      <c r="AK49" s="139">
        <v>63964.9</v>
      </c>
      <c r="AL49" s="139">
        <v>46394.8</v>
      </c>
      <c r="AM49" s="139">
        <v>104566.8</v>
      </c>
      <c r="AN49" s="139">
        <v>27120.799999999999</v>
      </c>
      <c r="AO49" s="139">
        <v>38831.4</v>
      </c>
      <c r="AP49" s="139">
        <v>35375.800000000003</v>
      </c>
      <c r="AQ49" s="139">
        <v>65489.7</v>
      </c>
      <c r="AR49" s="139">
        <v>15176.3</v>
      </c>
      <c r="AS49" s="139">
        <v>25994.400000000001</v>
      </c>
      <c r="AT49" s="139">
        <v>0</v>
      </c>
      <c r="AU49" s="139">
        <v>720360</v>
      </c>
      <c r="AV49" s="139">
        <v>29077.1</v>
      </c>
      <c r="AW49" s="139">
        <v>295779.20000000001</v>
      </c>
      <c r="AX49" s="139">
        <v>508691.5</v>
      </c>
      <c r="AY49" s="139">
        <v>12777.1</v>
      </c>
      <c r="AZ49" s="139">
        <v>11261.6</v>
      </c>
      <c r="BA49" s="139">
        <v>5915.1</v>
      </c>
      <c r="BB49" s="139">
        <v>584690.80000000005</v>
      </c>
      <c r="BC49" s="139">
        <v>-530747.6</v>
      </c>
    </row>
    <row r="50" spans="1:55">
      <c r="A50" s="139" t="s">
        <v>754</v>
      </c>
      <c r="B50" s="139">
        <v>23215.8</v>
      </c>
      <c r="C50" s="139">
        <v>2378.1999999999998</v>
      </c>
      <c r="D50" s="139">
        <v>205.4</v>
      </c>
      <c r="E50" s="139">
        <v>1423.5</v>
      </c>
      <c r="F50" s="139">
        <v>12.5</v>
      </c>
      <c r="G50" s="139">
        <v>19992.3</v>
      </c>
      <c r="H50" s="139">
        <v>12967.6</v>
      </c>
      <c r="I50" s="139">
        <v>1840</v>
      </c>
      <c r="J50" s="139">
        <v>10339.4</v>
      </c>
      <c r="K50" s="139">
        <v>11316</v>
      </c>
      <c r="L50" s="139">
        <v>31347.4</v>
      </c>
      <c r="M50" s="139">
        <v>7841.6</v>
      </c>
      <c r="N50" s="139">
        <v>22060.6</v>
      </c>
      <c r="O50" s="139">
        <v>10423.1</v>
      </c>
      <c r="P50" s="139">
        <v>22751.7</v>
      </c>
      <c r="Q50" s="139">
        <v>29106.9</v>
      </c>
      <c r="R50" s="139">
        <v>104680.6</v>
      </c>
      <c r="S50" s="139">
        <v>23759.1</v>
      </c>
      <c r="T50" s="139">
        <v>36402.800000000003</v>
      </c>
      <c r="U50" s="139">
        <v>32540</v>
      </c>
      <c r="V50" s="139">
        <v>9178</v>
      </c>
      <c r="W50" s="139">
        <v>9321.5</v>
      </c>
      <c r="X50" s="139">
        <v>20031.8</v>
      </c>
      <c r="Y50" s="139">
        <v>9969.2000000000007</v>
      </c>
      <c r="Z50" s="139">
        <v>86925.2</v>
      </c>
      <c r="AA50" s="139">
        <v>166824.20000000001</v>
      </c>
      <c r="AB50" s="139">
        <v>23359.4</v>
      </c>
      <c r="AC50" s="139">
        <v>2487.1999999999998</v>
      </c>
      <c r="AD50" s="139">
        <v>4697.1000000000004</v>
      </c>
      <c r="AE50" s="139">
        <v>16212.5</v>
      </c>
      <c r="AF50" s="139">
        <v>2887.4</v>
      </c>
      <c r="AG50" s="139">
        <v>36854.699999999997</v>
      </c>
      <c r="AH50" s="139">
        <v>23877.9</v>
      </c>
      <c r="AI50" s="139">
        <v>14800.6</v>
      </c>
      <c r="AJ50" s="139">
        <v>28381.4</v>
      </c>
      <c r="AK50" s="139">
        <v>85351.7</v>
      </c>
      <c r="AL50" s="139">
        <v>117243.3</v>
      </c>
      <c r="AM50" s="139">
        <v>94977.7</v>
      </c>
      <c r="AN50" s="139">
        <v>53110</v>
      </c>
      <c r="AO50" s="139">
        <v>104871.9</v>
      </c>
      <c r="AP50" s="139">
        <v>75456.7</v>
      </c>
      <c r="AQ50" s="139">
        <v>73283.199999999997</v>
      </c>
      <c r="AR50" s="139">
        <v>14966.2</v>
      </c>
      <c r="AS50" s="139">
        <v>17755.400000000001</v>
      </c>
      <c r="AT50" s="139">
        <v>1838</v>
      </c>
      <c r="AU50" s="139">
        <v>0</v>
      </c>
      <c r="AV50" s="139">
        <v>0</v>
      </c>
      <c r="AW50" s="139">
        <v>0</v>
      </c>
      <c r="AX50" s="139">
        <v>0</v>
      </c>
      <c r="AY50" s="139">
        <v>0</v>
      </c>
      <c r="AZ50" s="139">
        <v>0</v>
      </c>
      <c r="BA50" s="139">
        <v>0</v>
      </c>
      <c r="BB50" s="139">
        <v>0</v>
      </c>
      <c r="BC50" s="139">
        <v>0</v>
      </c>
    </row>
    <row r="51" spans="1:55">
      <c r="A51" s="139" t="s">
        <v>755</v>
      </c>
      <c r="B51" s="139">
        <v>44833.7</v>
      </c>
      <c r="C51" s="139">
        <v>6974.9</v>
      </c>
      <c r="D51" s="139">
        <v>319.60000000000002</v>
      </c>
      <c r="E51" s="139">
        <v>3279.8</v>
      </c>
      <c r="F51" s="139">
        <v>24.7</v>
      </c>
      <c r="G51" s="139">
        <v>105755.1</v>
      </c>
      <c r="H51" s="139">
        <v>61304.9</v>
      </c>
      <c r="I51" s="139">
        <v>6912.3</v>
      </c>
      <c r="J51" s="139">
        <v>31927.599999999999</v>
      </c>
      <c r="K51" s="139">
        <v>103466.9</v>
      </c>
      <c r="L51" s="139">
        <v>133456.9</v>
      </c>
      <c r="M51" s="139">
        <v>20534.2</v>
      </c>
      <c r="N51" s="139">
        <v>68896.7</v>
      </c>
      <c r="O51" s="139">
        <v>34680.9</v>
      </c>
      <c r="P51" s="139">
        <v>120595.5</v>
      </c>
      <c r="Q51" s="139">
        <v>84741.5</v>
      </c>
      <c r="R51" s="139">
        <v>251355.4</v>
      </c>
      <c r="S51" s="139">
        <v>84807.2</v>
      </c>
      <c r="T51" s="139">
        <v>118826.3</v>
      </c>
      <c r="U51" s="139">
        <v>167278.79999999999</v>
      </c>
      <c r="V51" s="139">
        <v>40978</v>
      </c>
      <c r="W51" s="139">
        <v>28670.1</v>
      </c>
      <c r="X51" s="139">
        <v>78519.199999999997</v>
      </c>
      <c r="Y51" s="139">
        <v>17621.599999999999</v>
      </c>
      <c r="Z51" s="139">
        <v>220313.5</v>
      </c>
      <c r="AA51" s="139">
        <v>325300.90000000002</v>
      </c>
      <c r="AB51" s="139">
        <v>51643.3</v>
      </c>
      <c r="AC51" s="139">
        <v>18285.3</v>
      </c>
      <c r="AD51" s="139">
        <v>17951.3</v>
      </c>
      <c r="AE51" s="139">
        <v>35203.199999999997</v>
      </c>
      <c r="AF51" s="139">
        <v>8231.4</v>
      </c>
      <c r="AG51" s="139">
        <v>123751.1</v>
      </c>
      <c r="AH51" s="139">
        <v>46146</v>
      </c>
      <c r="AI51" s="139">
        <v>34591.9</v>
      </c>
      <c r="AJ51" s="139">
        <v>44052.9</v>
      </c>
      <c r="AK51" s="139">
        <v>149316.5</v>
      </c>
      <c r="AL51" s="139">
        <v>163638</v>
      </c>
      <c r="AM51" s="139">
        <v>199544.5</v>
      </c>
      <c r="AN51" s="139">
        <v>80230.7</v>
      </c>
      <c r="AO51" s="139">
        <v>143703.29999999999</v>
      </c>
      <c r="AP51" s="139">
        <v>110832.4</v>
      </c>
      <c r="AQ51" s="139">
        <v>139040.20000000001</v>
      </c>
      <c r="AR51" s="139">
        <v>30180.2</v>
      </c>
      <c r="AS51" s="139">
        <v>43824.2</v>
      </c>
      <c r="AT51" s="139">
        <v>1838</v>
      </c>
      <c r="AU51" s="139">
        <v>0</v>
      </c>
      <c r="AV51" s="139">
        <v>0</v>
      </c>
      <c r="AW51" s="139">
        <v>0</v>
      </c>
      <c r="AX51" s="139">
        <v>0</v>
      </c>
      <c r="AY51" s="139">
        <v>0</v>
      </c>
      <c r="AZ51" s="139">
        <v>0</v>
      </c>
      <c r="BA51" s="139">
        <v>0</v>
      </c>
      <c r="BB51" s="139">
        <v>0</v>
      </c>
      <c r="BC51" s="139">
        <v>0</v>
      </c>
    </row>
  </sheetData>
  <phoneticPr fontId="4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80F0F-FF97-4FDB-BD67-A6FC232014BA}">
  <sheetPr>
    <pageSetUpPr fitToPage="1"/>
  </sheetPr>
  <dimension ref="B1:I59"/>
  <sheetViews>
    <sheetView topLeftCell="C1" workbookViewId="0">
      <pane ySplit="5" topLeftCell="A6" activePane="bottomLeft" state="frozen"/>
      <selection activeCell="B1" sqref="B1"/>
      <selection pane="bottomLeft" activeCell="H64" sqref="H64"/>
    </sheetView>
  </sheetViews>
  <sheetFormatPr defaultColWidth="8" defaultRowHeight="13"/>
  <cols>
    <col min="1" max="1" width="2.36328125" style="141" customWidth="1"/>
    <col min="2" max="2" width="10.26953125" style="141" customWidth="1"/>
    <col min="3" max="3" width="35.08984375" style="141" customWidth="1"/>
    <col min="4" max="4" width="41.26953125" style="141" customWidth="1"/>
    <col min="5" max="5" width="22.90625" style="141" customWidth="1"/>
    <col min="6" max="6" width="10.90625" style="141" bestFit="1" customWidth="1"/>
    <col min="7" max="8" width="35.08984375" style="141" customWidth="1"/>
    <col min="9" max="9" width="29" style="141" customWidth="1"/>
    <col min="10" max="16384" width="8" style="141"/>
  </cols>
  <sheetData>
    <row r="1" spans="2:9">
      <c r="B1" s="140" t="s">
        <v>756</v>
      </c>
    </row>
    <row r="3" spans="2:9" ht="15.5">
      <c r="B3" s="173" t="s">
        <v>757</v>
      </c>
      <c r="C3" s="173"/>
      <c r="D3" s="173"/>
      <c r="E3" s="142"/>
      <c r="F3" s="143"/>
    </row>
    <row r="4" spans="2:9">
      <c r="B4" s="143"/>
      <c r="C4" s="143"/>
      <c r="D4" s="143"/>
      <c r="E4" s="143"/>
      <c r="F4" s="143"/>
    </row>
    <row r="5" spans="2:9">
      <c r="B5" s="141" t="s">
        <v>758</v>
      </c>
      <c r="C5" s="141" t="s">
        <v>759</v>
      </c>
      <c r="D5" s="141" t="s">
        <v>760</v>
      </c>
      <c r="E5" s="144" t="s">
        <v>862</v>
      </c>
      <c r="F5" s="141" t="s">
        <v>761</v>
      </c>
      <c r="G5" s="141" t="s">
        <v>762</v>
      </c>
      <c r="H5" s="141" t="s">
        <v>763</v>
      </c>
      <c r="I5" s="146" t="s">
        <v>863</v>
      </c>
    </row>
    <row r="6" spans="2:9" ht="26">
      <c r="B6" s="141" t="s">
        <v>706</v>
      </c>
      <c r="C6" s="141" t="s">
        <v>764</v>
      </c>
      <c r="D6" s="141" t="s">
        <v>765</v>
      </c>
      <c r="E6" s="132" t="s">
        <v>645</v>
      </c>
      <c r="F6" s="141" t="s">
        <v>678</v>
      </c>
      <c r="G6" s="141" t="s">
        <v>764</v>
      </c>
      <c r="H6" s="141" t="s">
        <v>765</v>
      </c>
      <c r="I6" s="145" t="s">
        <v>619</v>
      </c>
    </row>
    <row r="7" spans="2:9" ht="20">
      <c r="B7" s="141" t="s">
        <v>707</v>
      </c>
      <c r="C7" s="141" t="s">
        <v>515</v>
      </c>
      <c r="D7" s="141" t="s">
        <v>766</v>
      </c>
      <c r="E7" s="132" t="s">
        <v>646</v>
      </c>
      <c r="F7" s="141" t="s">
        <v>452</v>
      </c>
      <c r="G7" s="141" t="s">
        <v>515</v>
      </c>
      <c r="H7" s="141" t="s">
        <v>766</v>
      </c>
      <c r="I7" s="145" t="s">
        <v>620</v>
      </c>
    </row>
    <row r="8" spans="2:9" ht="30">
      <c r="B8" s="141" t="s">
        <v>708</v>
      </c>
      <c r="C8" s="141" t="s">
        <v>767</v>
      </c>
      <c r="D8" s="141" t="s">
        <v>768</v>
      </c>
      <c r="E8" s="132" t="s">
        <v>647</v>
      </c>
      <c r="F8" s="141" t="s">
        <v>679</v>
      </c>
      <c r="G8" s="141" t="s">
        <v>767</v>
      </c>
      <c r="H8" s="141" t="s">
        <v>768</v>
      </c>
      <c r="I8" s="145" t="s">
        <v>621</v>
      </c>
    </row>
    <row r="9" spans="2:9" ht="30">
      <c r="B9" s="141" t="s">
        <v>709</v>
      </c>
      <c r="C9" s="141" t="s">
        <v>769</v>
      </c>
      <c r="D9" s="141" t="s">
        <v>770</v>
      </c>
      <c r="E9" s="132" t="s">
        <v>648</v>
      </c>
      <c r="F9" s="141" t="s">
        <v>680</v>
      </c>
      <c r="G9" s="141" t="s">
        <v>769</v>
      </c>
      <c r="H9" s="141" t="s">
        <v>770</v>
      </c>
      <c r="I9" s="145" t="s">
        <v>622</v>
      </c>
    </row>
    <row r="10" spans="2:9" ht="26">
      <c r="B10" s="141" t="s">
        <v>710</v>
      </c>
      <c r="C10" s="141" t="s">
        <v>771</v>
      </c>
      <c r="D10" s="141" t="s">
        <v>772</v>
      </c>
      <c r="E10" s="132" t="s">
        <v>179</v>
      </c>
      <c r="F10" s="141" t="s">
        <v>681</v>
      </c>
      <c r="G10" s="141" t="s">
        <v>771</v>
      </c>
      <c r="H10" s="141" t="s">
        <v>772</v>
      </c>
      <c r="I10" s="145" t="s">
        <v>132</v>
      </c>
    </row>
    <row r="11" spans="2:9" ht="26">
      <c r="B11" s="141" t="s">
        <v>711</v>
      </c>
      <c r="C11" s="141" t="s">
        <v>773</v>
      </c>
      <c r="D11" s="141" t="s">
        <v>774</v>
      </c>
      <c r="E11" s="132" t="s">
        <v>180</v>
      </c>
      <c r="F11" s="141" t="s">
        <v>682</v>
      </c>
      <c r="G11" s="141" t="s">
        <v>773</v>
      </c>
      <c r="H11" s="141" t="s">
        <v>774</v>
      </c>
      <c r="I11" s="145" t="s">
        <v>133</v>
      </c>
    </row>
    <row r="12" spans="2:9" ht="30">
      <c r="B12" s="141" t="s">
        <v>712</v>
      </c>
      <c r="C12" s="141" t="s">
        <v>775</v>
      </c>
      <c r="D12" s="141" t="s">
        <v>776</v>
      </c>
      <c r="E12" s="132" t="s">
        <v>649</v>
      </c>
      <c r="F12" s="141" t="s">
        <v>683</v>
      </c>
      <c r="G12" s="141" t="s">
        <v>775</v>
      </c>
      <c r="H12" s="141" t="s">
        <v>776</v>
      </c>
      <c r="I12" s="145" t="s">
        <v>623</v>
      </c>
    </row>
    <row r="13" spans="2:9" ht="26">
      <c r="B13" s="141" t="s">
        <v>713</v>
      </c>
      <c r="C13" s="141" t="s">
        <v>777</v>
      </c>
      <c r="D13" s="141" t="s">
        <v>778</v>
      </c>
      <c r="E13" s="132" t="s">
        <v>650</v>
      </c>
      <c r="F13" s="141" t="s">
        <v>456</v>
      </c>
      <c r="G13" s="141" t="s">
        <v>777</v>
      </c>
      <c r="H13" s="141" t="s">
        <v>778</v>
      </c>
      <c r="I13" s="145" t="s">
        <v>135</v>
      </c>
    </row>
    <row r="14" spans="2:9" ht="26">
      <c r="B14" s="141" t="s">
        <v>714</v>
      </c>
      <c r="C14" s="141" t="s">
        <v>779</v>
      </c>
      <c r="D14" s="141" t="s">
        <v>780</v>
      </c>
      <c r="E14" s="132" t="s">
        <v>183</v>
      </c>
      <c r="F14" s="141" t="s">
        <v>684</v>
      </c>
      <c r="G14" s="141" t="s">
        <v>779</v>
      </c>
      <c r="H14" s="141" t="s">
        <v>780</v>
      </c>
      <c r="I14" s="145" t="s">
        <v>136</v>
      </c>
    </row>
    <row r="15" spans="2:9" ht="26">
      <c r="B15" s="141" t="s">
        <v>715</v>
      </c>
      <c r="C15" s="141" t="s">
        <v>781</v>
      </c>
      <c r="D15" s="141" t="s">
        <v>782</v>
      </c>
      <c r="E15" s="132" t="s">
        <v>184</v>
      </c>
      <c r="F15" s="141" t="s">
        <v>459</v>
      </c>
      <c r="G15" s="141" t="s">
        <v>781</v>
      </c>
      <c r="H15" s="141" t="s">
        <v>782</v>
      </c>
      <c r="I15" s="145" t="s">
        <v>137</v>
      </c>
    </row>
    <row r="16" spans="2:9" ht="26">
      <c r="B16" s="141" t="s">
        <v>716</v>
      </c>
      <c r="C16" s="141" t="s">
        <v>783</v>
      </c>
      <c r="D16" s="141" t="s">
        <v>784</v>
      </c>
      <c r="E16" s="132" t="s">
        <v>651</v>
      </c>
      <c r="F16" s="141" t="s">
        <v>460</v>
      </c>
      <c r="G16" s="141" t="s">
        <v>783</v>
      </c>
      <c r="H16" s="141" t="s">
        <v>784</v>
      </c>
      <c r="I16" s="145" t="s">
        <v>624</v>
      </c>
    </row>
    <row r="17" spans="2:9" ht="30">
      <c r="B17" s="141" t="s">
        <v>717</v>
      </c>
      <c r="C17" s="141" t="s">
        <v>785</v>
      </c>
      <c r="D17" s="141" t="s">
        <v>786</v>
      </c>
      <c r="E17" s="132" t="s">
        <v>652</v>
      </c>
      <c r="F17" s="141" t="s">
        <v>461</v>
      </c>
      <c r="G17" s="141" t="s">
        <v>785</v>
      </c>
      <c r="H17" s="141" t="s">
        <v>786</v>
      </c>
      <c r="I17" s="145" t="s">
        <v>625</v>
      </c>
    </row>
    <row r="18" spans="2:9" ht="20">
      <c r="B18" s="141" t="s">
        <v>718</v>
      </c>
      <c r="C18" s="141" t="s">
        <v>787</v>
      </c>
      <c r="D18" s="141" t="s">
        <v>788</v>
      </c>
      <c r="E18" s="132" t="s">
        <v>186</v>
      </c>
      <c r="F18" s="141" t="s">
        <v>462</v>
      </c>
      <c r="G18" s="141" t="s">
        <v>787</v>
      </c>
      <c r="H18" s="141" t="s">
        <v>788</v>
      </c>
      <c r="I18" s="145" t="s">
        <v>626</v>
      </c>
    </row>
    <row r="19" spans="2:9" ht="26">
      <c r="B19" s="141" t="s">
        <v>719</v>
      </c>
      <c r="C19" s="141" t="s">
        <v>325</v>
      </c>
      <c r="D19" s="141" t="s">
        <v>789</v>
      </c>
      <c r="E19" s="132" t="s">
        <v>187</v>
      </c>
      <c r="F19" s="141" t="s">
        <v>463</v>
      </c>
      <c r="G19" s="141" t="s">
        <v>325</v>
      </c>
      <c r="H19" s="141" t="s">
        <v>789</v>
      </c>
      <c r="I19" s="145" t="s">
        <v>140</v>
      </c>
    </row>
    <row r="20" spans="2:9">
      <c r="B20" s="141" t="s">
        <v>720</v>
      </c>
      <c r="C20" s="141" t="s">
        <v>790</v>
      </c>
      <c r="D20" s="141" t="s">
        <v>791</v>
      </c>
      <c r="E20" s="132" t="s">
        <v>653</v>
      </c>
      <c r="F20" s="141" t="s">
        <v>464</v>
      </c>
      <c r="G20" s="141" t="s">
        <v>790</v>
      </c>
      <c r="H20" s="141" t="s">
        <v>791</v>
      </c>
      <c r="I20" s="145" t="s">
        <v>141</v>
      </c>
    </row>
    <row r="21" spans="2:9" ht="20">
      <c r="B21" s="141" t="s">
        <v>721</v>
      </c>
      <c r="C21" s="141" t="s">
        <v>792</v>
      </c>
      <c r="D21" s="141" t="s">
        <v>793</v>
      </c>
      <c r="E21" s="132" t="s">
        <v>654</v>
      </c>
      <c r="F21" s="141" t="s">
        <v>465</v>
      </c>
      <c r="G21" s="141" t="s">
        <v>792</v>
      </c>
      <c r="H21" s="141" t="s">
        <v>793</v>
      </c>
      <c r="I21" s="145" t="s">
        <v>142</v>
      </c>
    </row>
    <row r="22" spans="2:9" ht="30">
      <c r="B22" s="141" t="s">
        <v>722</v>
      </c>
      <c r="C22" s="141" t="s">
        <v>794</v>
      </c>
      <c r="D22" s="141" t="s">
        <v>795</v>
      </c>
      <c r="E22" s="132" t="s">
        <v>655</v>
      </c>
      <c r="F22" s="141" t="s">
        <v>466</v>
      </c>
      <c r="G22" s="141" t="s">
        <v>794</v>
      </c>
      <c r="H22" s="141" t="s">
        <v>795</v>
      </c>
      <c r="I22" s="145" t="s">
        <v>627</v>
      </c>
    </row>
    <row r="23" spans="2:9">
      <c r="B23" s="141" t="s">
        <v>723</v>
      </c>
      <c r="C23" s="141" t="s">
        <v>796</v>
      </c>
      <c r="D23" s="141" t="s">
        <v>797</v>
      </c>
      <c r="E23" s="132" t="s">
        <v>191</v>
      </c>
      <c r="F23" s="141" t="s">
        <v>467</v>
      </c>
      <c r="G23" s="141" t="s">
        <v>796</v>
      </c>
      <c r="H23" s="141" t="s">
        <v>797</v>
      </c>
      <c r="I23" s="145" t="s">
        <v>144</v>
      </c>
    </row>
    <row r="24" spans="2:9" ht="26">
      <c r="B24" s="141" t="s">
        <v>724</v>
      </c>
      <c r="C24" s="141" t="s">
        <v>798</v>
      </c>
      <c r="D24" s="141" t="s">
        <v>799</v>
      </c>
      <c r="E24" s="132" t="s">
        <v>656</v>
      </c>
      <c r="F24" s="141" t="s">
        <v>468</v>
      </c>
      <c r="G24" s="141" t="s">
        <v>798</v>
      </c>
      <c r="H24" s="141" t="s">
        <v>799</v>
      </c>
      <c r="I24" s="145" t="s">
        <v>145</v>
      </c>
    </row>
    <row r="25" spans="2:9" ht="26">
      <c r="B25" s="141" t="s">
        <v>725</v>
      </c>
      <c r="C25" s="141" t="s">
        <v>800</v>
      </c>
      <c r="D25" s="141" t="s">
        <v>801</v>
      </c>
      <c r="E25" s="132" t="s">
        <v>193</v>
      </c>
      <c r="F25" s="141" t="s">
        <v>469</v>
      </c>
      <c r="G25" s="141" t="s">
        <v>800</v>
      </c>
      <c r="H25" s="141" t="s">
        <v>801</v>
      </c>
      <c r="I25" s="145" t="s">
        <v>146</v>
      </c>
    </row>
    <row r="26" spans="2:9" ht="20">
      <c r="B26" s="141" t="s">
        <v>726</v>
      </c>
      <c r="C26" s="141" t="s">
        <v>802</v>
      </c>
      <c r="D26" s="141" t="s">
        <v>803</v>
      </c>
      <c r="E26" s="132" t="s">
        <v>194</v>
      </c>
      <c r="F26" s="141" t="s">
        <v>470</v>
      </c>
      <c r="G26" s="141" t="s">
        <v>802</v>
      </c>
      <c r="H26" s="141" t="s">
        <v>803</v>
      </c>
      <c r="I26" s="145" t="s">
        <v>147</v>
      </c>
    </row>
    <row r="27" spans="2:9" ht="39">
      <c r="B27" s="141" t="s">
        <v>727</v>
      </c>
      <c r="C27" s="141" t="s">
        <v>804</v>
      </c>
      <c r="D27" s="141" t="s">
        <v>805</v>
      </c>
      <c r="E27" s="132" t="s">
        <v>657</v>
      </c>
      <c r="F27" s="141" t="s">
        <v>685</v>
      </c>
      <c r="G27" s="141" t="s">
        <v>804</v>
      </c>
      <c r="H27" s="141" t="s">
        <v>805</v>
      </c>
      <c r="I27" s="145" t="s">
        <v>628</v>
      </c>
    </row>
    <row r="28" spans="2:9" ht="30">
      <c r="B28" s="141" t="s">
        <v>728</v>
      </c>
      <c r="C28" s="141" t="s">
        <v>536</v>
      </c>
      <c r="D28" s="141" t="s">
        <v>806</v>
      </c>
      <c r="E28" s="138" t="s">
        <v>658</v>
      </c>
      <c r="F28" s="141" t="s">
        <v>686</v>
      </c>
      <c r="G28" s="141" t="s">
        <v>536</v>
      </c>
      <c r="H28" s="141" t="s">
        <v>806</v>
      </c>
      <c r="I28" s="147" t="s">
        <v>629</v>
      </c>
    </row>
    <row r="29" spans="2:9" ht="40">
      <c r="B29" s="141" t="s">
        <v>729</v>
      </c>
      <c r="C29" s="141" t="s">
        <v>807</v>
      </c>
      <c r="D29" s="141" t="s">
        <v>808</v>
      </c>
      <c r="E29" s="138" t="s">
        <v>659</v>
      </c>
      <c r="F29" s="141" t="s">
        <v>687</v>
      </c>
      <c r="G29" s="141" t="s">
        <v>807</v>
      </c>
      <c r="H29" s="141" t="s">
        <v>808</v>
      </c>
      <c r="I29" s="147" t="s">
        <v>630</v>
      </c>
    </row>
    <row r="30" spans="2:9">
      <c r="B30" s="141" t="s">
        <v>730</v>
      </c>
      <c r="C30" s="141" t="s">
        <v>539</v>
      </c>
      <c r="D30" s="141" t="s">
        <v>539</v>
      </c>
      <c r="E30" s="138" t="s">
        <v>197</v>
      </c>
      <c r="F30" s="141" t="s">
        <v>476</v>
      </c>
      <c r="G30" s="141" t="s">
        <v>539</v>
      </c>
      <c r="H30" s="141" t="s">
        <v>539</v>
      </c>
      <c r="I30" s="147" t="s">
        <v>150</v>
      </c>
    </row>
    <row r="31" spans="2:9" ht="30">
      <c r="B31" s="141" t="s">
        <v>731</v>
      </c>
      <c r="C31" s="141" t="s">
        <v>809</v>
      </c>
      <c r="D31" s="141" t="s">
        <v>810</v>
      </c>
      <c r="E31" s="138" t="s">
        <v>198</v>
      </c>
      <c r="F31" s="141" t="s">
        <v>688</v>
      </c>
      <c r="G31" s="141" t="s">
        <v>809</v>
      </c>
      <c r="H31" s="141" t="s">
        <v>810</v>
      </c>
      <c r="I31" s="147" t="s">
        <v>151</v>
      </c>
    </row>
    <row r="32" spans="2:9" ht="26">
      <c r="B32" s="141" t="s">
        <v>732</v>
      </c>
      <c r="C32" s="141" t="s">
        <v>543</v>
      </c>
      <c r="D32" s="141" t="s">
        <v>811</v>
      </c>
      <c r="E32" s="132" t="s">
        <v>660</v>
      </c>
      <c r="F32" s="141" t="s">
        <v>480</v>
      </c>
      <c r="G32" s="141" t="s">
        <v>543</v>
      </c>
      <c r="H32" s="141" t="s">
        <v>811</v>
      </c>
      <c r="I32" s="145" t="s">
        <v>631</v>
      </c>
    </row>
    <row r="33" spans="2:9">
      <c r="B33" s="141" t="s">
        <v>733</v>
      </c>
      <c r="C33" s="141" t="s">
        <v>544</v>
      </c>
      <c r="D33" s="141" t="s">
        <v>812</v>
      </c>
      <c r="E33" s="132" t="s">
        <v>661</v>
      </c>
      <c r="F33" s="141" t="s">
        <v>481</v>
      </c>
      <c r="G33" s="141" t="s">
        <v>544</v>
      </c>
      <c r="H33" s="141" t="s">
        <v>812</v>
      </c>
      <c r="I33" s="145" t="s">
        <v>632</v>
      </c>
    </row>
    <row r="34" spans="2:9">
      <c r="B34" s="141" t="s">
        <v>734</v>
      </c>
      <c r="C34" s="141" t="s">
        <v>545</v>
      </c>
      <c r="D34" s="141" t="s">
        <v>813</v>
      </c>
      <c r="E34" s="132" t="s">
        <v>662</v>
      </c>
      <c r="F34" s="141" t="s">
        <v>482</v>
      </c>
      <c r="G34" s="141" t="s">
        <v>545</v>
      </c>
      <c r="H34" s="141" t="s">
        <v>813</v>
      </c>
      <c r="I34" s="145" t="s">
        <v>633</v>
      </c>
    </row>
    <row r="35" spans="2:9" ht="30">
      <c r="B35" s="141" t="s">
        <v>735</v>
      </c>
      <c r="C35" s="141" t="s">
        <v>546</v>
      </c>
      <c r="D35" s="141" t="s">
        <v>814</v>
      </c>
      <c r="E35" s="132" t="s">
        <v>663</v>
      </c>
      <c r="F35" s="141" t="s">
        <v>483</v>
      </c>
      <c r="G35" s="141" t="s">
        <v>546</v>
      </c>
      <c r="H35" s="141" t="s">
        <v>814</v>
      </c>
      <c r="I35" s="145" t="s">
        <v>634</v>
      </c>
    </row>
    <row r="36" spans="2:9" ht="20">
      <c r="B36" s="141" t="s">
        <v>736</v>
      </c>
      <c r="C36" s="141" t="s">
        <v>547</v>
      </c>
      <c r="D36" s="141" t="s">
        <v>815</v>
      </c>
      <c r="E36" s="132" t="s">
        <v>664</v>
      </c>
      <c r="F36" s="141" t="s">
        <v>484</v>
      </c>
      <c r="G36" s="141" t="s">
        <v>547</v>
      </c>
      <c r="H36" s="141" t="s">
        <v>815</v>
      </c>
      <c r="I36" s="145" t="s">
        <v>635</v>
      </c>
    </row>
    <row r="37" spans="2:9" ht="26">
      <c r="B37" s="141" t="s">
        <v>737</v>
      </c>
      <c r="C37" s="141" t="s">
        <v>548</v>
      </c>
      <c r="D37" s="141" t="s">
        <v>816</v>
      </c>
      <c r="E37" s="138" t="s">
        <v>665</v>
      </c>
      <c r="F37" s="141" t="s">
        <v>485</v>
      </c>
      <c r="G37" s="141" t="s">
        <v>548</v>
      </c>
      <c r="H37" s="141" t="s">
        <v>816</v>
      </c>
      <c r="I37" s="147" t="s">
        <v>636</v>
      </c>
    </row>
    <row r="38" spans="2:9" ht="30">
      <c r="B38" s="141" t="s">
        <v>738</v>
      </c>
      <c r="C38" s="141" t="s">
        <v>817</v>
      </c>
      <c r="D38" s="141" t="s">
        <v>818</v>
      </c>
      <c r="E38" s="132" t="s">
        <v>201</v>
      </c>
      <c r="F38" s="141" t="s">
        <v>689</v>
      </c>
      <c r="G38" s="141" t="s">
        <v>817</v>
      </c>
      <c r="H38" s="141" t="s">
        <v>818</v>
      </c>
      <c r="I38" s="145" t="s">
        <v>154</v>
      </c>
    </row>
    <row r="39" spans="2:9">
      <c r="B39" s="141" t="s">
        <v>739</v>
      </c>
      <c r="C39" s="141" t="s">
        <v>551</v>
      </c>
      <c r="D39" s="141" t="s">
        <v>819</v>
      </c>
      <c r="E39" s="132" t="s">
        <v>202</v>
      </c>
      <c r="F39" s="141" t="s">
        <v>488</v>
      </c>
      <c r="G39" s="141" t="s">
        <v>551</v>
      </c>
      <c r="H39" s="141" t="s">
        <v>819</v>
      </c>
      <c r="I39" s="145" t="s">
        <v>155</v>
      </c>
    </row>
    <row r="40" spans="2:9" ht="26">
      <c r="B40" s="141" t="s">
        <v>740</v>
      </c>
      <c r="C40" s="141" t="s">
        <v>820</v>
      </c>
      <c r="D40" s="141" t="s">
        <v>821</v>
      </c>
      <c r="E40" s="132" t="s">
        <v>203</v>
      </c>
      <c r="F40" s="141" t="s">
        <v>690</v>
      </c>
      <c r="G40" s="141" t="s">
        <v>820</v>
      </c>
      <c r="H40" s="141" t="s">
        <v>821</v>
      </c>
      <c r="I40" s="145" t="s">
        <v>156</v>
      </c>
    </row>
    <row r="41" spans="2:9" ht="26">
      <c r="B41" s="141" t="s">
        <v>741</v>
      </c>
      <c r="C41" s="141" t="s">
        <v>822</v>
      </c>
      <c r="D41" s="141" t="s">
        <v>823</v>
      </c>
      <c r="E41" s="138" t="s">
        <v>204</v>
      </c>
      <c r="F41" s="141" t="s">
        <v>691</v>
      </c>
      <c r="G41" s="141" t="s">
        <v>822</v>
      </c>
      <c r="H41" s="141" t="s">
        <v>823</v>
      </c>
      <c r="I41" s="147" t="s">
        <v>157</v>
      </c>
    </row>
    <row r="42" spans="2:9" ht="20">
      <c r="B42" s="141" t="s">
        <v>742</v>
      </c>
      <c r="C42" s="141" t="s">
        <v>556</v>
      </c>
      <c r="D42" s="141" t="s">
        <v>824</v>
      </c>
      <c r="E42" s="138" t="s">
        <v>205</v>
      </c>
      <c r="F42" s="141" t="s">
        <v>692</v>
      </c>
      <c r="G42" s="141" t="s">
        <v>556</v>
      </c>
      <c r="H42" s="141" t="s">
        <v>824</v>
      </c>
      <c r="I42" s="147" t="s">
        <v>158</v>
      </c>
    </row>
    <row r="43" spans="2:9" ht="30">
      <c r="B43" s="141" t="s">
        <v>743</v>
      </c>
      <c r="C43" s="141" t="s">
        <v>825</v>
      </c>
      <c r="D43" s="141" t="s">
        <v>826</v>
      </c>
      <c r="E43" s="138" t="s">
        <v>666</v>
      </c>
      <c r="F43" s="141" t="s">
        <v>693</v>
      </c>
      <c r="G43" s="141" t="s">
        <v>825</v>
      </c>
      <c r="H43" s="141" t="s">
        <v>826</v>
      </c>
      <c r="I43" s="147" t="s">
        <v>637</v>
      </c>
    </row>
    <row r="44" spans="2:9" ht="26">
      <c r="B44" s="141" t="s">
        <v>744</v>
      </c>
      <c r="C44" s="141" t="s">
        <v>827</v>
      </c>
      <c r="D44" s="141" t="s">
        <v>828</v>
      </c>
      <c r="E44" s="138" t="s">
        <v>667</v>
      </c>
      <c r="F44" s="141" t="s">
        <v>499</v>
      </c>
      <c r="G44" s="141" t="s">
        <v>827</v>
      </c>
      <c r="H44" s="141" t="s">
        <v>828</v>
      </c>
      <c r="I44" s="147" t="s">
        <v>638</v>
      </c>
    </row>
    <row r="45" spans="2:9" ht="30">
      <c r="B45" s="141" t="s">
        <v>745</v>
      </c>
      <c r="C45" s="141" t="s">
        <v>563</v>
      </c>
      <c r="D45" s="141" t="s">
        <v>829</v>
      </c>
      <c r="E45" s="138" t="s">
        <v>207</v>
      </c>
      <c r="F45" s="141" t="s">
        <v>694</v>
      </c>
      <c r="G45" s="141" t="s">
        <v>563</v>
      </c>
      <c r="H45" s="141" t="s">
        <v>829</v>
      </c>
      <c r="I45" s="147" t="s">
        <v>639</v>
      </c>
    </row>
    <row r="46" spans="2:9">
      <c r="B46" s="141" t="s">
        <v>746</v>
      </c>
      <c r="C46" s="141" t="s">
        <v>564</v>
      </c>
      <c r="D46" s="141" t="s">
        <v>830</v>
      </c>
      <c r="E46" s="138" t="s">
        <v>208</v>
      </c>
      <c r="F46" s="141" t="s">
        <v>695</v>
      </c>
      <c r="G46" s="141" t="s">
        <v>564</v>
      </c>
      <c r="H46" s="141" t="s">
        <v>830</v>
      </c>
      <c r="I46" s="147" t="s">
        <v>161</v>
      </c>
    </row>
    <row r="47" spans="2:9" ht="26">
      <c r="B47" s="141" t="s">
        <v>747</v>
      </c>
      <c r="C47" s="141" t="s">
        <v>565</v>
      </c>
      <c r="D47" s="141" t="s">
        <v>831</v>
      </c>
      <c r="E47" s="138" t="s">
        <v>668</v>
      </c>
      <c r="F47" s="141" t="s">
        <v>502</v>
      </c>
      <c r="G47" s="141" t="s">
        <v>565</v>
      </c>
      <c r="H47" s="141" t="s">
        <v>831</v>
      </c>
      <c r="I47" s="147" t="s">
        <v>640</v>
      </c>
    </row>
    <row r="48" spans="2:9" ht="30">
      <c r="B48" s="141" t="s">
        <v>748</v>
      </c>
      <c r="C48" s="141" t="s">
        <v>832</v>
      </c>
      <c r="D48" s="141" t="s">
        <v>833</v>
      </c>
      <c r="E48" s="138" t="s">
        <v>669</v>
      </c>
      <c r="F48" s="141" t="s">
        <v>696</v>
      </c>
      <c r="G48" s="141" t="s">
        <v>832</v>
      </c>
      <c r="H48" s="141" t="s">
        <v>833</v>
      </c>
      <c r="I48" s="147" t="s">
        <v>641</v>
      </c>
    </row>
    <row r="49" spans="2:9" ht="20">
      <c r="B49" s="141" t="s">
        <v>749</v>
      </c>
      <c r="C49" s="141" t="s">
        <v>566</v>
      </c>
      <c r="D49" s="141" t="s">
        <v>834</v>
      </c>
      <c r="E49" s="138" t="s">
        <v>670</v>
      </c>
      <c r="F49" s="141" t="s">
        <v>697</v>
      </c>
      <c r="G49" s="141" t="s">
        <v>566</v>
      </c>
      <c r="H49" s="141" t="s">
        <v>834</v>
      </c>
      <c r="I49" s="147" t="s">
        <v>642</v>
      </c>
    </row>
    <row r="50" spans="2:9" ht="52">
      <c r="B50" s="141" t="s">
        <v>750</v>
      </c>
      <c r="C50" s="141" t="s">
        <v>567</v>
      </c>
      <c r="D50" s="141" t="s">
        <v>835</v>
      </c>
      <c r="E50" s="138" t="s">
        <v>671</v>
      </c>
      <c r="F50" s="141" t="s">
        <v>504</v>
      </c>
      <c r="G50" s="141" t="s">
        <v>567</v>
      </c>
      <c r="H50" s="141" t="s">
        <v>835</v>
      </c>
      <c r="I50" s="147" t="s">
        <v>643</v>
      </c>
    </row>
    <row r="51" spans="2:9" ht="40">
      <c r="B51" s="141" t="s">
        <v>751</v>
      </c>
      <c r="C51" s="141" t="s">
        <v>836</v>
      </c>
      <c r="D51" s="141" t="s">
        <v>837</v>
      </c>
      <c r="E51" s="132" t="s">
        <v>212</v>
      </c>
      <c r="F51" s="141" t="s">
        <v>698</v>
      </c>
      <c r="G51" s="141" t="s">
        <v>838</v>
      </c>
      <c r="H51" s="141" t="s">
        <v>839</v>
      </c>
      <c r="I51" s="145" t="s">
        <v>165</v>
      </c>
    </row>
    <row r="52" spans="2:9" ht="52">
      <c r="B52" s="141" t="s">
        <v>752</v>
      </c>
      <c r="C52" s="141" t="s">
        <v>840</v>
      </c>
      <c r="D52" s="141" t="s">
        <v>841</v>
      </c>
      <c r="E52" s="132" t="s">
        <v>213</v>
      </c>
      <c r="F52" s="141" t="s">
        <v>699</v>
      </c>
      <c r="G52" s="141" t="s">
        <v>842</v>
      </c>
      <c r="H52" s="141" t="s">
        <v>843</v>
      </c>
      <c r="I52" s="145" t="s">
        <v>166</v>
      </c>
    </row>
    <row r="53" spans="2:9" ht="30">
      <c r="B53" s="141" t="s">
        <v>753</v>
      </c>
      <c r="C53" s="141" t="s">
        <v>844</v>
      </c>
      <c r="D53" s="141" t="s">
        <v>845</v>
      </c>
      <c r="E53" s="132" t="s">
        <v>214</v>
      </c>
      <c r="F53" s="141" t="s">
        <v>700</v>
      </c>
      <c r="G53" s="141" t="s">
        <v>846</v>
      </c>
      <c r="H53" s="141" t="s">
        <v>847</v>
      </c>
      <c r="I53" s="145" t="s">
        <v>167</v>
      </c>
    </row>
    <row r="54" spans="2:9" ht="20">
      <c r="B54" s="141" t="s">
        <v>754</v>
      </c>
      <c r="C54" s="141" t="s">
        <v>588</v>
      </c>
      <c r="D54" s="141" t="s">
        <v>848</v>
      </c>
      <c r="E54" s="132" t="s">
        <v>215</v>
      </c>
      <c r="F54" s="141" t="s">
        <v>509</v>
      </c>
      <c r="G54" s="141" t="s">
        <v>849</v>
      </c>
      <c r="H54" s="141" t="s">
        <v>850</v>
      </c>
      <c r="I54" s="145" t="s">
        <v>168</v>
      </c>
    </row>
    <row r="55" spans="2:9" ht="20">
      <c r="B55" s="141" t="s">
        <v>755</v>
      </c>
      <c r="C55" s="141" t="s">
        <v>591</v>
      </c>
      <c r="D55" s="141" t="s">
        <v>851</v>
      </c>
      <c r="E55" s="132" t="s">
        <v>216</v>
      </c>
      <c r="F55" s="141" t="s">
        <v>701</v>
      </c>
      <c r="G55" s="141" t="s">
        <v>852</v>
      </c>
      <c r="H55" s="141" t="s">
        <v>853</v>
      </c>
      <c r="I55" s="145" t="s">
        <v>169</v>
      </c>
    </row>
    <row r="56" spans="2:9" ht="26">
      <c r="F56" s="141" t="s">
        <v>702</v>
      </c>
      <c r="G56" s="141" t="s">
        <v>854</v>
      </c>
      <c r="H56" s="141" t="s">
        <v>855</v>
      </c>
      <c r="I56" s="145" t="s">
        <v>170</v>
      </c>
    </row>
    <row r="57" spans="2:9" ht="26">
      <c r="F57" s="141" t="s">
        <v>703</v>
      </c>
      <c r="G57" s="141" t="s">
        <v>856</v>
      </c>
      <c r="H57" s="141" t="s">
        <v>857</v>
      </c>
      <c r="I57" s="145" t="s">
        <v>171</v>
      </c>
    </row>
    <row r="58" spans="2:9">
      <c r="F58" s="141" t="s">
        <v>704</v>
      </c>
      <c r="G58" s="141" t="s">
        <v>858</v>
      </c>
      <c r="H58" s="141" t="s">
        <v>859</v>
      </c>
      <c r="I58" s="145" t="s">
        <v>172</v>
      </c>
    </row>
    <row r="59" spans="2:9">
      <c r="F59" s="141" t="s">
        <v>705</v>
      </c>
      <c r="G59" s="141" t="s">
        <v>860</v>
      </c>
      <c r="H59" s="141" t="s">
        <v>861</v>
      </c>
      <c r="I59" s="145" t="s">
        <v>173</v>
      </c>
    </row>
  </sheetData>
  <autoFilter ref="B3:D3" xr:uid="{00000000-0001-0000-0300-000000000000}">
    <filterColumn colId="0" showButton="0"/>
    <filterColumn colId="1" showButton="0"/>
  </autoFilter>
  <mergeCells count="1">
    <mergeCell ref="B3:D3"/>
  </mergeCells>
  <phoneticPr fontId="41" type="noConversion"/>
  <hyperlinks>
    <hyperlink ref="B1" location="Coverage!A1" display="go back" xr:uid="{5598C79F-0B1A-4BFA-B2D9-2A469D50EE9D}"/>
    <hyperlink ref="I57" r:id="rId1" display="http://stats.oecd.org/OECDStat_Metadata/ShowMetadata.ashx?Dataset=IOTS_2021&amp;Coords=[COL].[CONS_NONRES]&amp;ShowOnWeb=true&amp;Lang=en" xr:uid="{882A6BD5-AF68-4A85-A7D5-DC27C14ACE24}"/>
  </hyperlinks>
  <pageMargins left="0.70866141732283472" right="0.70866141732283472" top="0.74803149606299213" bottom="0.74803149606299213" header="0.31496062992125984" footer="0.31496062992125984"/>
  <pageSetup paperSize="9" scale="56" orientation="landscape" r:id="rId2"/>
  <tableParts count="1">
    <tablePart r:id="rId3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0D598-3078-4BE2-8859-5417EA55F7A5}">
  <sheetPr>
    <tabColor theme="9" tint="0.59999389629810485"/>
  </sheetPr>
  <dimension ref="B2:F38"/>
  <sheetViews>
    <sheetView workbookViewId="0">
      <selection activeCell="E34" sqref="E34"/>
    </sheetView>
  </sheetViews>
  <sheetFormatPr defaultRowHeight="14.5"/>
  <cols>
    <col min="2" max="2" width="2.08984375" customWidth="1"/>
    <col min="3" max="3" width="43.453125" customWidth="1"/>
    <col min="5" max="5" width="49.08984375" customWidth="1"/>
    <col min="6" max="6" width="21.7265625" customWidth="1"/>
  </cols>
  <sheetData>
    <row r="2" spans="2:6">
      <c r="C2" t="s">
        <v>597</v>
      </c>
      <c r="E2" t="s">
        <v>596</v>
      </c>
      <c r="F2" t="s">
        <v>598</v>
      </c>
    </row>
    <row r="3" spans="2:6">
      <c r="C3" s="23" t="s">
        <v>176</v>
      </c>
      <c r="E3" t="s">
        <v>89</v>
      </c>
    </row>
    <row r="4" spans="2:6" ht="20">
      <c r="B4" s="93"/>
      <c r="C4" s="25" t="s">
        <v>177</v>
      </c>
      <c r="E4" s="93" t="s">
        <v>90</v>
      </c>
      <c r="F4" s="93" t="s">
        <v>91</v>
      </c>
    </row>
    <row r="5" spans="2:6" ht="20">
      <c r="C5" s="23" t="s">
        <v>178</v>
      </c>
      <c r="E5" t="s">
        <v>92</v>
      </c>
    </row>
    <row r="6" spans="2:6">
      <c r="C6" s="23" t="s">
        <v>179</v>
      </c>
    </row>
    <row r="7" spans="2:6">
      <c r="C7" s="23" t="s">
        <v>180</v>
      </c>
      <c r="E7" t="s">
        <v>93</v>
      </c>
    </row>
    <row r="8" spans="2:6" ht="20">
      <c r="C8" s="23" t="s">
        <v>181</v>
      </c>
      <c r="E8" t="s">
        <v>94</v>
      </c>
    </row>
    <row r="9" spans="2:6" ht="20">
      <c r="C9" s="23" t="s">
        <v>182</v>
      </c>
      <c r="E9" t="s">
        <v>95</v>
      </c>
    </row>
    <row r="10" spans="2:6">
      <c r="C10" s="23" t="s">
        <v>183</v>
      </c>
      <c r="E10" t="s">
        <v>96</v>
      </c>
    </row>
    <row r="11" spans="2:6">
      <c r="C11" s="23" t="s">
        <v>184</v>
      </c>
      <c r="E11" t="s">
        <v>97</v>
      </c>
    </row>
    <row r="12" spans="2:6">
      <c r="C12" s="25" t="s">
        <v>185</v>
      </c>
      <c r="E12" t="s">
        <v>98</v>
      </c>
    </row>
    <row r="13" spans="2:6">
      <c r="C13" s="23" t="s">
        <v>186</v>
      </c>
      <c r="E13" t="s">
        <v>99</v>
      </c>
    </row>
    <row r="14" spans="2:6">
      <c r="B14" s="93"/>
      <c r="C14" s="25" t="s">
        <v>187</v>
      </c>
      <c r="E14" s="93" t="s">
        <v>100</v>
      </c>
      <c r="F14" s="93" t="s">
        <v>101</v>
      </c>
    </row>
    <row r="15" spans="2:6">
      <c r="B15" s="93"/>
      <c r="C15" s="25" t="s">
        <v>188</v>
      </c>
      <c r="E15" s="93" t="s">
        <v>102</v>
      </c>
      <c r="F15" s="93" t="s">
        <v>103</v>
      </c>
    </row>
    <row r="16" spans="2:6" ht="20">
      <c r="C16" s="23" t="s">
        <v>189</v>
      </c>
      <c r="E16" t="s">
        <v>104</v>
      </c>
    </row>
    <row r="17" spans="2:6">
      <c r="C17" s="23" t="s">
        <v>190</v>
      </c>
      <c r="E17" t="s">
        <v>105</v>
      </c>
    </row>
    <row r="18" spans="2:6">
      <c r="C18" s="23" t="s">
        <v>191</v>
      </c>
      <c r="E18" t="s">
        <v>106</v>
      </c>
    </row>
    <row r="19" spans="2:6">
      <c r="C19" s="23" t="s">
        <v>192</v>
      </c>
      <c r="E19" t="s">
        <v>107</v>
      </c>
    </row>
    <row r="20" spans="2:6">
      <c r="C20" s="23" t="s">
        <v>193</v>
      </c>
      <c r="E20" t="s">
        <v>108</v>
      </c>
    </row>
    <row r="21" spans="2:6">
      <c r="C21" s="23" t="s">
        <v>194</v>
      </c>
      <c r="E21" t="s">
        <v>109</v>
      </c>
    </row>
    <row r="22" spans="2:6" ht="20">
      <c r="C22" s="23" t="s">
        <v>195</v>
      </c>
      <c r="E22" t="s">
        <v>110</v>
      </c>
    </row>
    <row r="23" spans="2:6" ht="20">
      <c r="B23" s="93"/>
      <c r="C23" s="25" t="s">
        <v>196</v>
      </c>
      <c r="E23" s="93" t="s">
        <v>111</v>
      </c>
      <c r="F23" s="93" t="s">
        <v>112</v>
      </c>
    </row>
    <row r="24" spans="2:6">
      <c r="B24" s="93"/>
      <c r="C24" s="23" t="s">
        <v>197</v>
      </c>
      <c r="E24" t="s">
        <v>113</v>
      </c>
    </row>
    <row r="25" spans="2:6" ht="20">
      <c r="C25" s="23" t="s">
        <v>198</v>
      </c>
    </row>
    <row r="26" spans="2:6">
      <c r="C26" s="23" t="s">
        <v>199</v>
      </c>
    </row>
    <row r="27" spans="2:6">
      <c r="C27" s="23" t="s">
        <v>200</v>
      </c>
    </row>
    <row r="28" spans="2:6" ht="20">
      <c r="C28" s="23" t="s">
        <v>201</v>
      </c>
    </row>
    <row r="29" spans="2:6">
      <c r="C29" s="23" t="s">
        <v>202</v>
      </c>
    </row>
    <row r="30" spans="2:6">
      <c r="C30" s="23" t="s">
        <v>203</v>
      </c>
    </row>
    <row r="31" spans="2:6">
      <c r="C31" s="23" t="s">
        <v>204</v>
      </c>
    </row>
    <row r="32" spans="2:6">
      <c r="C32" s="23" t="s">
        <v>205</v>
      </c>
    </row>
    <row r="33" spans="3:3">
      <c r="C33" s="23" t="s">
        <v>206</v>
      </c>
    </row>
    <row r="34" spans="3:3" ht="20">
      <c r="C34" s="23" t="s">
        <v>207</v>
      </c>
    </row>
    <row r="35" spans="3:3">
      <c r="C35" s="23" t="s">
        <v>208</v>
      </c>
    </row>
    <row r="36" spans="3:3">
      <c r="C36" s="23" t="s">
        <v>209</v>
      </c>
    </row>
    <row r="37" spans="3:3" ht="20">
      <c r="C37" s="23" t="s">
        <v>210</v>
      </c>
    </row>
    <row r="38" spans="3:3">
      <c r="C38" s="23" t="s">
        <v>211</v>
      </c>
    </row>
  </sheetData>
  <phoneticPr fontId="4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8" tint="-0.249977111117893"/>
  </sheetPr>
  <dimension ref="A1:J29"/>
  <sheetViews>
    <sheetView tabSelected="1" topLeftCell="A13" workbookViewId="0">
      <selection activeCell="D2" sqref="D2"/>
    </sheetView>
  </sheetViews>
  <sheetFormatPr defaultRowHeight="14.5"/>
  <cols>
    <col min="1" max="1" width="19.08984375" customWidth="1"/>
    <col min="2" max="2" width="14.90625" style="4" customWidth="1"/>
    <col min="3" max="3" width="9.08984375" style="4" customWidth="1"/>
    <col min="4" max="4" width="19.26953125" style="4" customWidth="1"/>
    <col min="5" max="10" width="16.453125" style="4" customWidth="1"/>
  </cols>
  <sheetData>
    <row r="1" spans="1:10" s="2" customFormat="1" ht="101.5">
      <c r="A1" s="3" t="s">
        <v>33</v>
      </c>
      <c r="B1" s="4" t="s">
        <v>37</v>
      </c>
      <c r="C1" s="7" t="s">
        <v>58</v>
      </c>
      <c r="D1" s="4" t="s">
        <v>38</v>
      </c>
      <c r="E1" s="4" t="s">
        <v>39</v>
      </c>
      <c r="F1" s="5" t="s">
        <v>46</v>
      </c>
      <c r="G1" s="5" t="s">
        <v>47</v>
      </c>
      <c r="H1" s="5" t="s">
        <v>48</v>
      </c>
      <c r="I1" s="5" t="s">
        <v>49</v>
      </c>
      <c r="J1" s="5" t="s">
        <v>50</v>
      </c>
    </row>
    <row r="2" spans="1:10">
      <c r="A2" t="s">
        <v>89</v>
      </c>
      <c r="B2" s="119">
        <f>SUMIF('OECD TTL - 2023'!$BG:$BG,'FoGPbEaIC-entity'!$A2,'OECD TTL - 2023'!$AX:$AX)/SUMIF('OECD TTL - 2023'!$BG:$BG,'FoGPbEaIC-entity'!$A2,'OECD TTL - 2023'!$BF:$BF)</f>
        <v>2.9206858549236924E-5</v>
      </c>
      <c r="C2" s="120">
        <f>1-SUM(B2,D2,E2)</f>
        <v>0.73068939868919613</v>
      </c>
      <c r="D2" s="119">
        <f>SUMIF('OECD TTL - 2023'!$BG:$BG,'FoGPbEaIC-entity'!$A2,'OECD TTL - 2023'!AV:AW)/SUMIF('OECD TTL - 2023'!$BG:$BG,'FoGPbEaIC-entity'!$A2,'OECD TTL - 2023'!$BF:$BF)</f>
        <v>0.26079582848174965</v>
      </c>
      <c r="E2" s="119">
        <f>SUMIF('OECD TTL - 2023'!$BG:$BG,'FoGPbEaIC-entity'!$A2,'OECD TTL - 2023'!BC:BC)/SUMIF('OECD TTL - 2023'!$BG:$BG,'FoGPbEaIC-entity'!$A2,'OECD TTL - 2023'!$BF:$BF)</f>
        <v>8.4855659705049685E-3</v>
      </c>
      <c r="F2" s="5">
        <v>0</v>
      </c>
      <c r="G2" s="5">
        <v>0</v>
      </c>
      <c r="H2" s="5">
        <v>0</v>
      </c>
      <c r="I2" s="5">
        <v>0</v>
      </c>
      <c r="J2" s="5">
        <v>0</v>
      </c>
    </row>
    <row r="3" spans="1:10">
      <c r="A3" t="s">
        <v>90</v>
      </c>
      <c r="B3" s="137">
        <f>'All ISIC Splits'!C4*SUMIF('OECD TTL - 2023'!$BG:$BG,'FoGPbEaIC-entity'!$A$3,'OECD TTL - 2023'!$AX:$AX)/SUMIF('OECD TTL - 2023'!$BG:$BG,'FoGPbEaIC-entity'!$A$3,'OECD TTL - 2023'!$BF:$BF)</f>
        <v>1.2625638695113585E-7</v>
      </c>
      <c r="C3" s="120">
        <f t="shared" ref="C3:C26" si="0">1-SUM(B3,D3:E3)</f>
        <v>0.996996790316241</v>
      </c>
      <c r="D3" s="119">
        <f>'All ISIC Splits'!D4*SUMIF('OECD TTL - 2018'!$AX$7:$AX$49, $A3,'OECD TTL - 2018'!$AM$7:$AN$49)/SUMIF( 'OECD TTL - 2018'!$AX$7:$AX$49, $A3, 'OECD TTL - 2018'!$AW$7:$AW$49)</f>
        <v>2.9854040191240935E-3</v>
      </c>
      <c r="E3" s="119">
        <f>'All ISIC Splits'!E4*SUMIF('OECD TTL - 2018'!$AX$7:$AX$49, $A3,'OECD TTL - 2018'!$AT$7:$AT$49)/SUMIF( 'OECD TTL - 2018'!$AX$7:$AX$49, $A3, 'OECD TTL - 2018'!$AW$7:$AW$49)</f>
        <v>1.7679408247977214E-5</v>
      </c>
      <c r="F3" s="5">
        <v>0</v>
      </c>
      <c r="G3" s="5">
        <v>0</v>
      </c>
      <c r="H3" s="5">
        <v>0</v>
      </c>
      <c r="I3" s="5">
        <v>0</v>
      </c>
      <c r="J3" s="5">
        <v>0</v>
      </c>
    </row>
    <row r="4" spans="1:10">
      <c r="A4" t="s">
        <v>91</v>
      </c>
      <c r="B4" s="137">
        <f>'All ISIC Splits'!C5*SUMIF('OECD TTL - 2023'!$BG:$BG,'FoGPbEaIC-entity'!$A$3,'OECD TTL - 2023'!$AX:$AX)/SUMIF('OECD TTL - 2023'!$BG:$BG,'FoGPbEaIC-entity'!$A$3,'OECD TTL - 2023'!$BF:$BF)</f>
        <v>4.1875035005460065E-6</v>
      </c>
      <c r="C4" s="120">
        <f t="shared" si="0"/>
        <v>0.99719866798508938</v>
      </c>
      <c r="D4" s="119">
        <f>'All ISIC Splits'!D5*SUMIF('OECD TTL - 2018'!$AX$7:$AX$49, $A3,'OECD TTL - 2018'!$AM$7:$AN$49)/SUMIF( 'OECD TTL - 2018'!$AX$7:$AX$49, $A3, 'OECD TTL - 2018'!$AW$7:$AW$49)</f>
        <v>2.7499529492901031E-3</v>
      </c>
      <c r="E4" s="119">
        <f>'All ISIC Splits'!E5*SUMIF('OECD TTL - 2018'!$AX$7:$AX$49, $A3,'OECD TTL - 2018'!$AT$7:$AT$49)/SUMIF( 'OECD TTL - 2018'!$AX$7:$AX$49, $A3, 'OECD TTL - 2018'!$AW$7:$AW$49)</f>
        <v>4.7191562119981092E-5</v>
      </c>
      <c r="F4" s="5">
        <v>0</v>
      </c>
      <c r="G4" s="5">
        <v>0</v>
      </c>
      <c r="H4" s="5">
        <v>0</v>
      </c>
      <c r="I4" s="5">
        <v>0</v>
      </c>
      <c r="J4" s="5">
        <v>0</v>
      </c>
    </row>
    <row r="5" spans="1:10">
      <c r="A5" t="s">
        <v>92</v>
      </c>
      <c r="B5" s="119">
        <f>SUMIF('OECD TTL - 2023'!$BG:$BG,'FoGPbEaIC-entity'!$A5,'OECD TTL - 2023'!$AX:$AX)/SUMIF('OECD TTL - 2023'!$BG:$BG,'FoGPbEaIC-entity'!$A5,'OECD TTL - 2023'!$BF:$BF)</f>
        <v>1.857412624214469E-5</v>
      </c>
      <c r="C5" s="120">
        <f t="shared" si="0"/>
        <v>0.99426678636659138</v>
      </c>
      <c r="D5" s="119">
        <f>SUMIF('OECD TTL - 2023'!$BG:$BG,'FoGPbEaIC-entity'!$A5,'OECD TTL - 2023'!AV:AW)/SUMIF('OECD TTL - 2023'!$BG:$BG,'FoGPbEaIC-entity'!$A5,'OECD TTL - 2023'!$BF:$BF)</f>
        <v>1.9069436275268548E-3</v>
      </c>
      <c r="E5" s="119">
        <f>SUMIF('OECD TTL - 2023'!$BG:$BG,'FoGPbEaIC-entity'!$A5,'OECD TTL - 2023'!BC:BC)/SUMIF('OECD TTL - 2023'!$BG:$BG,'FoGPbEaIC-entity'!$A5,'OECD TTL - 2023'!$BF:$BF)</f>
        <v>3.8076958796396617E-3</v>
      </c>
      <c r="F5" s="5">
        <v>0</v>
      </c>
      <c r="G5" s="5">
        <v>0</v>
      </c>
      <c r="H5" s="5">
        <v>0</v>
      </c>
      <c r="I5" s="5">
        <v>0</v>
      </c>
      <c r="J5" s="5">
        <v>0</v>
      </c>
    </row>
    <row r="6" spans="1:10">
      <c r="A6" t="s">
        <v>93</v>
      </c>
      <c r="B6" s="119">
        <f>SUMIF('OECD TTL - 2023'!$BG:$BG,'FoGPbEaIC-entity'!$A6,'OECD TTL - 2023'!$AX:$AX)/SUMIF('OECD TTL - 2023'!$BG:$BG,'FoGPbEaIC-entity'!$A6,'OECD TTL - 2023'!$BF:$BF)</f>
        <v>9.0101961549880639E-3</v>
      </c>
      <c r="C6" s="120">
        <f t="shared" si="0"/>
        <v>0.58102140501144883</v>
      </c>
      <c r="D6" s="119">
        <f>SUMIF('OECD TTL - 2023'!$BG:$BG,'FoGPbEaIC-entity'!$A6,'OECD TTL - 2023'!AV:AW)/SUMIF('OECD TTL - 2023'!$BG:$BG,'FoGPbEaIC-entity'!$A6,'OECD TTL - 2023'!$BF:$BF)</f>
        <v>0.37129540379946074</v>
      </c>
      <c r="E6" s="119">
        <f>SUMIF('OECD TTL - 2023'!$BG:$BG,'FoGPbEaIC-entity'!$A6,'OECD TTL - 2023'!BC:BC)/SUMIF('OECD TTL - 2023'!$BG:$BG,'FoGPbEaIC-entity'!$A6,'OECD TTL - 2023'!$BF:$BF)</f>
        <v>3.8672995034102417E-2</v>
      </c>
      <c r="F6" s="5">
        <v>0</v>
      </c>
      <c r="G6" s="5">
        <v>0</v>
      </c>
      <c r="H6" s="5">
        <v>0</v>
      </c>
      <c r="I6" s="5">
        <v>0</v>
      </c>
      <c r="J6" s="5">
        <v>0</v>
      </c>
    </row>
    <row r="7" spans="1:10">
      <c r="A7" t="s">
        <v>94</v>
      </c>
      <c r="B7" s="119">
        <f>SUMIF('OECD TTL - 2023'!$BG:$BG,'FoGPbEaIC-entity'!$A7,'OECD TTL - 2023'!$AX:$AX)/SUMIF('OECD TTL - 2023'!$BG:$BG,'FoGPbEaIC-entity'!$A7,'OECD TTL - 2023'!$BF:$BF)</f>
        <v>2.5309343450321556E-5</v>
      </c>
      <c r="C7" s="120">
        <f t="shared" si="0"/>
        <v>0.51933254199452805</v>
      </c>
      <c r="D7" s="119">
        <f>SUMIF('OECD TTL - 2023'!$BG:$BG,'FoGPbEaIC-entity'!$A7,'OECD TTL - 2023'!AV:AW)/SUMIF('OECD TTL - 2023'!$BG:$BG,'FoGPbEaIC-entity'!$A7,'OECD TTL - 2023'!$BF:$BF)</f>
        <v>0.3864129320621294</v>
      </c>
      <c r="E7" s="119">
        <f>SUMIF('OECD TTL - 2023'!$BG:$BG,'FoGPbEaIC-entity'!$A7,'OECD TTL - 2023'!BC:BC)/SUMIF('OECD TTL - 2023'!$BG:$BG,'FoGPbEaIC-entity'!$A7,'OECD TTL - 2023'!$BF:$BF)</f>
        <v>9.4229216599892182E-2</v>
      </c>
      <c r="F7" s="5">
        <v>0</v>
      </c>
      <c r="G7" s="5">
        <v>0</v>
      </c>
      <c r="H7" s="5">
        <v>0</v>
      </c>
      <c r="I7" s="5">
        <v>0</v>
      </c>
      <c r="J7" s="5">
        <v>0</v>
      </c>
    </row>
    <row r="8" spans="1:10">
      <c r="A8" t="s">
        <v>95</v>
      </c>
      <c r="B8" s="119">
        <f>SUMIF('OECD TTL - 2023'!$BG:$BG,'FoGPbEaIC-entity'!$A8,'OECD TTL - 2023'!$AX:$AX)/SUMIF('OECD TTL - 2023'!$BG:$BG,'FoGPbEaIC-entity'!$A8,'OECD TTL - 2023'!$BF:$BF)</f>
        <v>3.3417619997103803E-5</v>
      </c>
      <c r="C8" s="120">
        <f t="shared" si="0"/>
        <v>0.97097122742918252</v>
      </c>
      <c r="D8" s="119">
        <f>SUMIF('OECD TTL - 2023'!$BG:$BG,'FoGPbEaIC-entity'!$A8,'OECD TTL - 2023'!AV:AW)/SUMIF('OECD TTL - 2023'!$BG:$BG,'FoGPbEaIC-entity'!$A8,'OECD TTL - 2023'!$BF:$BF)</f>
        <v>2.0028293584930881E-2</v>
      </c>
      <c r="E8" s="119">
        <f>SUMIF('OECD TTL - 2023'!$BG:$BG,'FoGPbEaIC-entity'!$A8,'OECD TTL - 2023'!BC:BC)/SUMIF('OECD TTL - 2023'!$BG:$BG,'FoGPbEaIC-entity'!$A8,'OECD TTL - 2023'!$BF:$BF)</f>
        <v>8.9670613658895202E-3</v>
      </c>
      <c r="F8" s="5">
        <v>0</v>
      </c>
      <c r="G8" s="5">
        <v>0</v>
      </c>
      <c r="H8" s="5">
        <v>0</v>
      </c>
      <c r="I8" s="5">
        <v>0</v>
      </c>
      <c r="J8" s="5">
        <v>0</v>
      </c>
    </row>
    <row r="9" spans="1:10">
      <c r="A9" t="s">
        <v>96</v>
      </c>
      <c r="B9" s="119">
        <f>SUMIF('OECD TTL - 2023'!$BG:$BG,'FoGPbEaIC-entity'!$A9,'OECD TTL - 2023'!$AX:$AX)/SUMIF('OECD TTL - 2023'!$BG:$BG,'FoGPbEaIC-entity'!$A9,'OECD TTL - 2023'!$BF:$BF)</f>
        <v>2.8629587533532408E-5</v>
      </c>
      <c r="C9" s="120">
        <f t="shared" si="0"/>
        <v>0.88824440506285618</v>
      </c>
      <c r="D9" s="119">
        <f>SUMIF('OECD TTL - 2023'!$BG:$BG,'FoGPbEaIC-entity'!$A9,'OECD TTL - 2023'!AV:AW)/SUMIF('OECD TTL - 2023'!$BG:$BG,'FoGPbEaIC-entity'!$A9,'OECD TTL - 2023'!$BF:$BF)</f>
        <v>3.2108082418856598E-2</v>
      </c>
      <c r="E9" s="119">
        <f>SUMIF('OECD TTL - 2023'!$BG:$BG,'FoGPbEaIC-entity'!$A9,'OECD TTL - 2023'!BC:BC)/SUMIF('OECD TTL - 2023'!$BG:$BG,'FoGPbEaIC-entity'!$A9,'OECD TTL - 2023'!$BF:$BF)</f>
        <v>7.9618882930753629E-2</v>
      </c>
      <c r="F9" s="5">
        <v>0</v>
      </c>
      <c r="G9" s="5">
        <v>0</v>
      </c>
      <c r="H9" s="5">
        <v>0</v>
      </c>
      <c r="I9" s="5">
        <v>0</v>
      </c>
      <c r="J9" s="5">
        <v>0</v>
      </c>
    </row>
    <row r="10" spans="1:10">
      <c r="A10" t="s">
        <v>97</v>
      </c>
      <c r="B10" s="119">
        <f>SUMIF('OECD TTL - 2023'!$BG:$BG,'FoGPbEaIC-entity'!$A10,'OECD TTL - 2023'!$AX:$AX)/SUMIF('OECD TTL - 2023'!$BG:$BG,'FoGPbEaIC-entity'!$A10,'OECD TTL - 2023'!$BF:$BF)</f>
        <v>6.6083643719947408E-6</v>
      </c>
      <c r="C10" s="120">
        <f t="shared" si="0"/>
        <v>0.61455888754794175</v>
      </c>
      <c r="D10" s="119">
        <f>SUMIF('OECD TTL - 2023'!$BG:$BG,'FoGPbEaIC-entity'!$A10,'OECD TTL - 2023'!AV:AW)/SUMIF('OECD TTL - 2023'!$BG:$BG,'FoGPbEaIC-entity'!$A10,'OECD TTL - 2023'!$BF:$BF)</f>
        <v>9.4218755033715018E-2</v>
      </c>
      <c r="E10" s="119">
        <f>SUMIF('OECD TTL - 2023'!$BG:$BG,'FoGPbEaIC-entity'!$A10,'OECD TTL - 2023'!BC:BC)/SUMIF('OECD TTL - 2023'!$BG:$BG,'FoGPbEaIC-entity'!$A10,'OECD TTL - 2023'!$BF:$BF)</f>
        <v>0.29121574905397124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</row>
    <row r="11" spans="1:10">
      <c r="A11" t="s">
        <v>98</v>
      </c>
      <c r="B11" s="119">
        <f>SUMIF('OECD TTL - 2023'!$BG:$BG,'FoGPbEaIC-entity'!$A11,'OECD TTL - 2023'!$AX:$AX)/SUMIF('OECD TTL - 2023'!$BG:$BG,'FoGPbEaIC-entity'!$A11,'OECD TTL - 2023'!$BF:$BF)</f>
        <v>1.2250314765032156E-4</v>
      </c>
      <c r="C11" s="120">
        <f t="shared" si="0"/>
        <v>0.61520462047225588</v>
      </c>
      <c r="D11" s="119">
        <f>SUMIF('OECD TTL - 2023'!$BG:$BG,'FoGPbEaIC-entity'!$A11,'OECD TTL - 2023'!AV:AW)/SUMIF('OECD TTL - 2023'!$BG:$BG,'FoGPbEaIC-entity'!$A11,'OECD TTL - 2023'!$BF:$BF)</f>
        <v>6.4134728714304701E-2</v>
      </c>
      <c r="E11" s="119">
        <f>SUMIF('OECD TTL - 2023'!$BG:$BG,'FoGPbEaIC-entity'!$A11,'OECD TTL - 2023'!BC:BC)/SUMIF('OECD TTL - 2023'!$BG:$BG,'FoGPbEaIC-entity'!$A11,'OECD TTL - 2023'!$BF:$BF)</f>
        <v>0.32053814766578909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</row>
    <row r="12" spans="1:10">
      <c r="A12" t="s">
        <v>99</v>
      </c>
      <c r="B12" s="119">
        <f>SUMIF('OECD TTL - 2023'!$BG:$BG,'FoGPbEaIC-entity'!$A12,'OECD TTL - 2023'!$AX:$AX)/SUMIF('OECD TTL - 2023'!$BG:$BG,'FoGPbEaIC-entity'!$A12,'OECD TTL - 2023'!$BF:$BF)</f>
        <v>3.4497353654928278E-5</v>
      </c>
      <c r="C12" s="120">
        <f t="shared" si="0"/>
        <v>0.80267513709381022</v>
      </c>
      <c r="D12" s="119">
        <f>SUMIF('OECD TTL - 2023'!$BG:$BG,'FoGPbEaIC-entity'!$A12,'OECD TTL - 2023'!AV:AW)/SUMIF('OECD TTL - 2023'!$BG:$BG,'FoGPbEaIC-entity'!$A12,'OECD TTL - 2023'!$BF:$BF)</f>
        <v>1.0903817397546174E-2</v>
      </c>
      <c r="E12" s="119">
        <f>SUMIF('OECD TTL - 2023'!$BG:$BG,'FoGPbEaIC-entity'!$A12,'OECD TTL - 2023'!BC:BC)/SUMIF('OECD TTL - 2023'!$BG:$BG,'FoGPbEaIC-entity'!$A12,'OECD TTL - 2023'!$BF:$BF)</f>
        <v>0.18638654815498865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</row>
    <row r="13" spans="1:10">
      <c r="A13" t="s">
        <v>100</v>
      </c>
      <c r="B13" s="137">
        <f>'All ISIC Splits'!C8*SUMIF('OECD TTL - 2023'!$BG:$BG,'FoGPbEaIC-entity'!$A$13,'OECD TTL - 2023'!$AX:$AX)/SUMIF('OECD TTL - 2023'!$BG:$BG,'FoGPbEaIC-entity'!$A$13,'OECD TTL - 2023'!$BF:$BF)</f>
        <v>2.1688099612165748E-5</v>
      </c>
      <c r="C13" s="120">
        <f t="shared" si="0"/>
        <v>0.9597741364051986</v>
      </c>
      <c r="D13" s="119">
        <f>'All ISIC Splits'!D8*SUMIF('OECD TTL - 2018'!$AX$7:$AX$49, $A13,'OECD TTL - 2018'!$AM$7:$AN$49)/SUMIF( 'OECD TTL - 2018'!$AX$7:$AX$49, $A13, 'OECD TTL - 2018'!$AW$7:$AW$49)</f>
        <v>9.7799551669361523E-3</v>
      </c>
      <c r="E13" s="119">
        <f>'All ISIC Splits'!E8*SUMIF('OECD TTL - 2018'!$AX$7:$AX$49, $A13,'OECD TTL - 2018'!$AT$7:$AT$49)/SUMIF( 'OECD TTL - 2018'!$AX$7:$AX$49, $A13, 'OECD TTL - 2018'!$AW$7:$AW$49)</f>
        <v>3.0424220328253107E-2</v>
      </c>
      <c r="F13" s="5">
        <v>0</v>
      </c>
      <c r="G13" s="5">
        <v>0</v>
      </c>
      <c r="H13" s="5">
        <v>0</v>
      </c>
      <c r="I13" s="5">
        <v>0</v>
      </c>
      <c r="J13" s="5">
        <v>0</v>
      </c>
    </row>
    <row r="14" spans="1:10">
      <c r="A14" t="s">
        <v>101</v>
      </c>
      <c r="B14" s="137">
        <f>'All ISIC Splits'!C9*SUMIF('OECD TTL - 2023'!$BG:$BG,'FoGPbEaIC-entity'!$A$13,'OECD TTL - 2023'!$AX:$AX)/SUMIF('OECD TTL - 2023'!$BG:$BG,'FoGPbEaIC-entity'!$A$13,'OECD TTL - 2023'!$BF:$BF)</f>
        <v>2.1688099612165748E-5</v>
      </c>
      <c r="C14" s="120">
        <f t="shared" si="0"/>
        <v>0.96260526631222354</v>
      </c>
      <c r="D14" s="119">
        <f>'All ISIC Splits'!D9*SUMIF('OECD TTL - 2018'!$AX$7:$AX$49, $A13,'OECD TTL - 2018'!$AM$7:$AN$49)/SUMIF( 'OECD TTL - 2018'!$AX$7:$AX$49, $A13, 'OECD TTL - 2018'!$AW$7:$AW$49)</f>
        <v>7.5650986207604406E-4</v>
      </c>
      <c r="E14" s="119">
        <f>'All ISIC Splits'!E9*SUMIF('OECD TTL - 2018'!$AX$7:$AX$49, $A13,'OECD TTL - 2018'!$AT$7:$AT$49)/SUMIF( 'OECD TTL - 2018'!$AX$7:$AX$49, $A13, 'OECD TTL - 2018'!$AW$7:$AW$49)</f>
        <v>3.6616535726088299E-2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</row>
    <row r="15" spans="1:10">
      <c r="A15" t="s">
        <v>102</v>
      </c>
      <c r="B15" s="137">
        <f>'All ISIC Splits'!C10*SUMIF('OECD TTL - 2023'!$BG:$BG,'FoGPbEaIC-entity'!$A$15,'OECD TTL - 2023'!$AX:$AX)/SUMIF('OECD TTL - 2023'!$BG:$BG,'FoGPbEaIC-entity'!$A$15,'OECD TTL - 2023'!$BF:$BF)</f>
        <v>3.1747507364966007E-6</v>
      </c>
      <c r="C15" s="120">
        <f t="shared" si="0"/>
        <v>0.82759233307201352</v>
      </c>
      <c r="D15" s="119">
        <f>'All ISIC Splits'!D10*SUMIF('OECD TTL - 2018'!$AX$7:$AX$49, $A15,'OECD TTL - 2018'!$AM$7:$AN$49)/SUMIF( 'OECD TTL - 2018'!$AX$7:$AX$49, $A15, 'OECD TTL - 2018'!$AW$7:$AW$49)</f>
        <v>4.0699325000451597E-5</v>
      </c>
      <c r="E15" s="119">
        <f>'All ISIC Splits'!E10*SUMIF('OECD TTL - 2018'!$AX$7:$AX$49, $A15,'OECD TTL - 2018'!$AT$7:$AT$49)/SUMIF( 'OECD TTL - 2018'!$AX$7:$AX$49, $A15, 'OECD TTL - 2018'!$AW$7:$AW$49)</f>
        <v>0.17236379285224951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</row>
    <row r="16" spans="1:10">
      <c r="A16" t="s">
        <v>103</v>
      </c>
      <c r="B16" s="137">
        <f>'All ISIC Splits'!C11*SUMIF('OECD TTL - 2023'!$BG:$BG,'FoGPbEaIC-entity'!$A$15,'OECD TTL - 2023'!$AX:$AX)/SUMIF('OECD TTL - 2023'!$BG:$BG,'FoGPbEaIC-entity'!$A$15,'OECD TTL - 2023'!$BF:$BF)</f>
        <v>4.3443957446795585E-6</v>
      </c>
      <c r="C16" s="120">
        <f t="shared" si="0"/>
        <v>0.92032140693575004</v>
      </c>
      <c r="D16" s="119">
        <f>'All ISIC Splits'!D11*SUMIF('OECD TTL - 2018'!$AX$7:$AX$49, $A15,'OECD TTL - 2018'!$AM$7:$AN$49)/SUMIF( 'OECD TTL - 2018'!$AX$7:$AX$49, $A15, 'OECD TTL - 2018'!$AW$7:$AW$49)</f>
        <v>4.762120769676496E-3</v>
      </c>
      <c r="E16" s="119">
        <f>'All ISIC Splits'!E11*SUMIF('OECD TTL - 2018'!$AX$7:$AX$49, $A15,'OECD TTL - 2018'!$AT$7:$AT$49)/SUMIF( 'OECD TTL - 2018'!$AX$7:$AX$49, $A15, 'OECD TTL - 2018'!$AW$7:$AW$49)</f>
        <v>7.4912127898828812E-2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</row>
    <row r="17" spans="1:10">
      <c r="A17" t="s">
        <v>104</v>
      </c>
      <c r="B17" s="119">
        <f>SUMIF('OECD TTL - 2023'!$BG:$BG,'FoGPbEaIC-entity'!$A17,'OECD TTL - 2023'!$AX:$AX)/SUMIF('OECD TTL - 2023'!$BG:$BG,'FoGPbEaIC-entity'!$A17,'OECD TTL - 2023'!$BF:$BF)</f>
        <v>3.4011739535904334E-5</v>
      </c>
      <c r="C17" s="120">
        <f t="shared" si="0"/>
        <v>0.89299029019693887</v>
      </c>
      <c r="D17" s="119">
        <f>SUMIF('OECD TTL - 2023'!$BG:$BG,'FoGPbEaIC-entity'!$A17,'OECD TTL - 2023'!AV:AW)/SUMIF('OECD TTL - 2023'!$BG:$BG,'FoGPbEaIC-entity'!$A17,'OECD TTL - 2023'!$BF:$BF)</f>
        <v>1.5915299797026716E-2</v>
      </c>
      <c r="E17" s="119">
        <f>SUMIF('OECD TTL - 2023'!$BG:$BG,'FoGPbEaIC-entity'!$A17,'OECD TTL - 2023'!BC:BC)/SUMIF('OECD TTL - 2023'!$BG:$BG,'FoGPbEaIC-entity'!$A17,'OECD TTL - 2023'!$BF:$BF)</f>
        <v>9.1060398266498463E-2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</row>
    <row r="18" spans="1:10">
      <c r="A18" t="s">
        <v>105</v>
      </c>
      <c r="B18" s="119">
        <f>SUMIF('OECD TTL - 2023'!$BG:$BG,'FoGPbEaIC-entity'!$A18,'OECD TTL - 2023'!$AX:$AX)/SUMIF('OECD TTL - 2023'!$BG:$BG,'FoGPbEaIC-entity'!$A18,'OECD TTL - 2023'!$BF:$BF)</f>
        <v>1.022817825917026E-4</v>
      </c>
      <c r="C18" s="120">
        <f t="shared" si="0"/>
        <v>0.50001534226738875</v>
      </c>
      <c r="D18" s="119">
        <f>SUMIF('OECD TTL - 2023'!$BG:$BG,'FoGPbEaIC-entity'!$A18,'OECD TTL - 2023'!AV:AW)/SUMIF('OECD TTL - 2023'!$BG:$BG,'FoGPbEaIC-entity'!$A18,'OECD TTL - 2023'!$BF:$BF)</f>
        <v>7.3242434789939567E-2</v>
      </c>
      <c r="E18" s="119">
        <f>SUMIF('OECD TTL - 2023'!$BG:$BG,'FoGPbEaIC-entity'!$A18,'OECD TTL - 2023'!BC:BC)/SUMIF('OECD TTL - 2023'!$BG:$BG,'FoGPbEaIC-entity'!$A18,'OECD TTL - 2023'!$BF:$BF)</f>
        <v>0.42663994116007997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</row>
    <row r="19" spans="1:10">
      <c r="A19" t="s">
        <v>106</v>
      </c>
      <c r="B19" s="119">
        <f>SUMIF('OECD TTL - 2023'!$BG:$BG,'FoGPbEaIC-entity'!$A19,'OECD TTL - 2023'!$AX:$AX)/SUMIF('OECD TTL - 2023'!$BG:$BG,'FoGPbEaIC-entity'!$A19,'OECD TTL - 2023'!$BF:$BF)</f>
        <v>2.9487756988344198E-5</v>
      </c>
      <c r="C19" s="120">
        <f t="shared" si="0"/>
        <v>0.702760359099871</v>
      </c>
      <c r="D19" s="119">
        <f>SUMIF('OECD TTL - 2023'!$BG:$BG,'FoGPbEaIC-entity'!$A19,'OECD TTL - 2023'!AV:AW)/SUMIF('OECD TTL - 2023'!$BG:$BG,'FoGPbEaIC-entity'!$A19,'OECD TTL - 2023'!$BF:$BF)</f>
        <v>7.3374690759858821E-2</v>
      </c>
      <c r="E19" s="119">
        <f>SUMIF('OECD TTL - 2023'!$BG:$BG,'FoGPbEaIC-entity'!$A19,'OECD TTL - 2023'!BC:BC)/SUMIF('OECD TTL - 2023'!$BG:$BG,'FoGPbEaIC-entity'!$A19,'OECD TTL - 2023'!$BF:$BF)</f>
        <v>0.22383546238328184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</row>
    <row r="20" spans="1:10">
      <c r="A20" t="s">
        <v>107</v>
      </c>
      <c r="B20" s="119">
        <f>SUMIF('OECD TTL - 2023'!$BG:$BG,'FoGPbEaIC-entity'!$A20,'OECD TTL - 2023'!$AX:$AX)/SUMIF('OECD TTL - 2023'!$BG:$BG,'FoGPbEaIC-entity'!$A20,'OECD TTL - 2023'!$BF:$BF)</f>
        <v>4.4462888309224561E-5</v>
      </c>
      <c r="C20" s="120">
        <f t="shared" si="0"/>
        <v>0.67528258635680982</v>
      </c>
      <c r="D20" s="119">
        <f>SUMIF('OECD TTL - 2023'!$BG:$BG,'FoGPbEaIC-entity'!$A20,'OECD TTL - 2023'!AV:AW)/SUMIF('OECD TTL - 2023'!$BG:$BG,'FoGPbEaIC-entity'!$A20,'OECD TTL - 2023'!$BF:$BF)</f>
        <v>2.0242612102939348E-2</v>
      </c>
      <c r="E20" s="119">
        <f>SUMIF('OECD TTL - 2023'!$BG:$BG,'FoGPbEaIC-entity'!$A20,'OECD TTL - 2023'!BC:BC)/SUMIF('OECD TTL - 2023'!$BG:$BG,'FoGPbEaIC-entity'!$A20,'OECD TTL - 2023'!$BF:$BF)</f>
        <v>0.30443033865194163</v>
      </c>
      <c r="F20" s="5">
        <v>0</v>
      </c>
      <c r="G20" s="5">
        <v>0</v>
      </c>
      <c r="H20" s="5">
        <v>0</v>
      </c>
      <c r="I20" s="5">
        <v>0</v>
      </c>
      <c r="J20" s="5">
        <v>0</v>
      </c>
    </row>
    <row r="21" spans="1:10">
      <c r="A21" t="s">
        <v>108</v>
      </c>
      <c r="B21" s="119">
        <f>SUMIF('OECD TTL - 2023'!$BG:$BG,'FoGPbEaIC-entity'!$A21,'OECD TTL - 2023'!$AX:$AX)/SUMIF('OECD TTL - 2023'!$BG:$BG,'FoGPbEaIC-entity'!$A21,'OECD TTL - 2023'!$BF:$BF)</f>
        <v>5.2621579389622918E-5</v>
      </c>
      <c r="C21" s="120">
        <f t="shared" si="0"/>
        <v>0.53370412159905345</v>
      </c>
      <c r="D21" s="119">
        <f>SUMIF('OECD TTL - 2023'!$BG:$BG,'FoGPbEaIC-entity'!$A21,'OECD TTL - 2023'!AV:AW)/SUMIF('OECD TTL - 2023'!$BG:$BG,'FoGPbEaIC-entity'!$A21,'OECD TTL - 2023'!$BF:$BF)</f>
        <v>0.14345307235245602</v>
      </c>
      <c r="E21" s="119">
        <f>SUMIF('OECD TTL - 2023'!$BG:$BG,'FoGPbEaIC-entity'!$A21,'OECD TTL - 2023'!BC:BC)/SUMIF('OECD TTL - 2023'!$BG:$BG,'FoGPbEaIC-entity'!$A21,'OECD TTL - 2023'!$BF:$BF)</f>
        <v>0.3227901844691009</v>
      </c>
      <c r="F21" s="5">
        <v>0</v>
      </c>
      <c r="G21" s="5">
        <v>0</v>
      </c>
      <c r="H21" s="5">
        <v>0</v>
      </c>
      <c r="I21" s="5">
        <v>0</v>
      </c>
      <c r="J21" s="5">
        <v>0</v>
      </c>
    </row>
    <row r="22" spans="1:10">
      <c r="A22" t="s">
        <v>109</v>
      </c>
      <c r="B22" s="119">
        <f>SUMIF('OECD TTL - 2023'!$BG:$BG,'FoGPbEaIC-entity'!$A22,'OECD TTL - 2023'!$AX:$AX)/SUMIF('OECD TTL - 2023'!$BG:$BG,'FoGPbEaIC-entity'!$A22,'OECD TTL - 2023'!$BF:$BF)</f>
        <v>1.0213085822602783E-5</v>
      </c>
      <c r="C22" s="120">
        <f t="shared" si="0"/>
        <v>0.61457243937512263</v>
      </c>
      <c r="D22" s="119">
        <f>SUMIF('OECD TTL - 2023'!$BG:$BG,'FoGPbEaIC-entity'!$A22,'OECD TTL - 2023'!AV:AW)/SUMIF('OECD TTL - 2023'!$BG:$BG,'FoGPbEaIC-entity'!$A22,'OECD TTL - 2023'!$BF:$BF)</f>
        <v>1.1792028890777174E-2</v>
      </c>
      <c r="E22" s="119">
        <f>SUMIF('OECD TTL - 2023'!$BG:$BG,'FoGPbEaIC-entity'!$A22,'OECD TTL - 2023'!BC:BC)/SUMIF('OECD TTL - 2023'!$BG:$BG,'FoGPbEaIC-entity'!$A22,'OECD TTL - 2023'!$BF:$BF)</f>
        <v>0.37362531864827764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</row>
    <row r="23" spans="1:10">
      <c r="A23" t="s">
        <v>110</v>
      </c>
      <c r="B23" s="119">
        <f>SUMIF('OECD TTL - 2023'!$BG:$BG,'FoGPbEaIC-entity'!$A23,'OECD TTL - 2023'!$AX:$AX)/SUMIF('OECD TTL - 2023'!$BG:$BG,'FoGPbEaIC-entity'!$A23,'OECD TTL - 2023'!$BF:$BF)</f>
        <v>8.3366282864179644E-5</v>
      </c>
      <c r="C23" s="120">
        <f t="shared" si="0"/>
        <v>0.76484515308431433</v>
      </c>
      <c r="D23" s="119">
        <f>SUMIF('OECD TTL - 2023'!$BG:$BG,'FoGPbEaIC-entity'!$A23,'OECD TTL - 2023'!AV:AW)/SUMIF('OECD TTL - 2023'!$BG:$BG,'FoGPbEaIC-entity'!$A23,'OECD TTL - 2023'!$BF:$BF)</f>
        <v>0.17772738749124653</v>
      </c>
      <c r="E23" s="119">
        <f>SUMIF('OECD TTL - 2023'!$BG:$BG,'FoGPbEaIC-entity'!$A23,'OECD TTL - 2023'!BC:BC)/SUMIF('OECD TTL - 2023'!$BG:$BG,'FoGPbEaIC-entity'!$A23,'OECD TTL - 2023'!$BF:$BF)</f>
        <v>5.7344093141575E-2</v>
      </c>
      <c r="F23" s="5">
        <v>0</v>
      </c>
      <c r="G23" s="5">
        <v>0</v>
      </c>
      <c r="H23" s="5">
        <v>0</v>
      </c>
      <c r="I23" s="5">
        <v>0</v>
      </c>
      <c r="J23" s="5">
        <v>0</v>
      </c>
    </row>
    <row r="24" spans="1:10">
      <c r="A24" t="s">
        <v>111</v>
      </c>
      <c r="B24" s="137">
        <f>'All ISIC Splits'!C12*SUMIF('OECD TTL - 2018'!$AX$7:$AX$49, $A24, 'OECD TTL - 2018'!$AO$7:$AO$49)/SUMIF( 'OECD TTL - 2018'!$AX$7:$AX$49, $A24, 'OECD TTL - 2018'!$AW$7:$AW$49)</f>
        <v>1.3817072960069714E-3</v>
      </c>
      <c r="C24" s="120">
        <f t="shared" si="0"/>
        <v>0.85557972042945041</v>
      </c>
      <c r="D24" s="119">
        <f>'All ISIC Splits'!D12*SUMIF('OECD TTL - 2018'!$AX$7:$AX$49, $A24,'OECD TTL - 2018'!$AM$7:$AN$49)/SUMIF( 'OECD TTL - 2018'!$AX$7:$AX$49, $A24, 'OECD TTL - 2018'!$AW$7:$AW$49)</f>
        <v>0.14303857227454264</v>
      </c>
      <c r="E24" s="119">
        <f>'All ISIC Splits'!E12*SUMIF('OECD TTL - 2018'!$AX$7:$AX$49, $A24,'OECD TTL - 2018'!$AT$7:$AT$49)/SUMIF( 'OECD TTL - 2018'!$AX$7:$AX$49, $A24, 'OECD TTL - 2018'!$AW$7:$AW$49)</f>
        <v>0</v>
      </c>
      <c r="F24" s="5">
        <v>0</v>
      </c>
      <c r="G24" s="5">
        <v>0</v>
      </c>
      <c r="H24" s="5">
        <v>0</v>
      </c>
      <c r="I24" s="5">
        <v>0</v>
      </c>
      <c r="J24" s="5">
        <v>0</v>
      </c>
    </row>
    <row r="25" spans="1:10">
      <c r="A25" t="s">
        <v>112</v>
      </c>
      <c r="B25" s="137">
        <f>'All ISIC Splits'!C13*SUMIF('OECD TTL - 2018'!$AX$7:$AX$49, $A24, 'OECD TTL - 2018'!$AO$7:$AO$49)/SUMIF( 'OECD TTL - 2018'!$AX$7:$AX$49, $A24, 'OECD TTL - 2018'!$AW$7:$AW$49)</f>
        <v>1.6290182029784321E-2</v>
      </c>
      <c r="C25" s="120">
        <f t="shared" si="0"/>
        <v>0.94416753791775487</v>
      </c>
      <c r="D25" s="119">
        <f>'All ISIC Splits'!D13*SUMIF('OECD TTL - 2018'!$AX$7:$AX$49, $A24,'OECD TTL - 2018'!$AM$7:$AN$49)/SUMIF( 'OECD TTL - 2018'!$AX$7:$AX$49, $A24, 'OECD TTL - 2018'!$AW$7:$AW$49)</f>
        <v>3.9535362420188569E-2</v>
      </c>
      <c r="E25" s="119">
        <f>'All ISIC Splits'!E13*SUMIF('OECD TTL - 2018'!$AX$7:$AX$49, $A24,'OECD TTL - 2018'!$AT$7:$AT$49)/SUMIF( 'OECD TTL - 2018'!$AX$7:$AX$49, $A24, 'OECD TTL - 2018'!$AW$7:$AW$49)</f>
        <v>6.9176322722428857E-6</v>
      </c>
      <c r="F25" s="5">
        <v>0</v>
      </c>
      <c r="G25" s="5">
        <v>0</v>
      </c>
      <c r="H25" s="5">
        <v>0</v>
      </c>
      <c r="I25" s="5">
        <v>0</v>
      </c>
      <c r="J25" s="5">
        <v>0</v>
      </c>
    </row>
    <row r="26" spans="1:10">
      <c r="A26" t="s">
        <v>113</v>
      </c>
      <c r="B26" s="119">
        <f>SUMIF('OECD TTL - 2023'!$BG:$BG,'FoGPbEaIC-entity'!$A26,'OECD TTL - 2023'!$AX:$AX)/SUMIF('OECD TTL - 2023'!$BG:$BG,'FoGPbEaIC-entity'!$A26,'OECD TTL - 2023'!$BF:$BF)</f>
        <v>1.8570901209599795E-5</v>
      </c>
      <c r="C26" s="120">
        <f t="shared" si="0"/>
        <v>0.99795312432765415</v>
      </c>
      <c r="D26" s="119">
        <f>SUMIF('OECD TTL - 2023'!$BG:$BG,'FoGPbEaIC-entity'!$A26,'OECD TTL - 2023'!AV:AW)/SUMIF('OECD TTL - 2023'!$BG:$BG,'FoGPbEaIC-entity'!$A26,'OECD TTL - 2023'!$BF:$BF)</f>
        <v>1.4797837622381107E-3</v>
      </c>
      <c r="E26" s="119">
        <f>SUMIF('OECD TTL - 2023'!$BG:$BG,'FoGPbEaIC-entity'!$A26,'OECD TTL - 2023'!BC:BC)/SUMIF('OECD TTL - 2023'!$BG:$BG,'FoGPbEaIC-entity'!$A26,'OECD TTL - 2023'!$BF:$BF)</f>
        <v>5.4852100889817934E-4</v>
      </c>
      <c r="F26" s="5">
        <v>0</v>
      </c>
      <c r="G26" s="5">
        <v>0</v>
      </c>
      <c r="H26" s="5">
        <v>0</v>
      </c>
      <c r="I26" s="5">
        <v>0</v>
      </c>
      <c r="J26" s="5">
        <v>0</v>
      </c>
    </row>
    <row r="29" spans="1:10">
      <c r="E29" s="94"/>
    </row>
  </sheetData>
  <phoneticPr fontId="4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04FF11A-526D-4FF5-8901-9821C8362196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D8B8E383-8DBD-42F3-8D63-699010CE5A3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35ADF6C-B696-4AB3-9E7B-4EED84BEAB4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1</vt:i4>
      </vt:variant>
    </vt:vector>
  </HeadingPairs>
  <TitlesOfParts>
    <vt:vector size="24" baseType="lpstr">
      <vt:lpstr>About</vt:lpstr>
      <vt:lpstr>DLIM</vt:lpstr>
      <vt:lpstr>DLIM ISIC alignment</vt:lpstr>
      <vt:lpstr>BObIC</vt:lpstr>
      <vt:lpstr>SIOM from DLIM</vt:lpstr>
      <vt:lpstr>SIOM</vt:lpstr>
      <vt:lpstr>FoGPbEaIC-isic</vt:lpstr>
      <vt:lpstr>GaHEbIC-government</vt:lpstr>
      <vt:lpstr>GaHEbIC-household</vt:lpstr>
      <vt:lpstr>KOR WIOD IO-tables</vt:lpstr>
      <vt:lpstr>EXIOBASE output</vt:lpstr>
      <vt:lpstr>EXIOBASE imports exports</vt:lpstr>
      <vt:lpstr>ISIC SPLIT DATA</vt:lpstr>
      <vt:lpstr>All ISIC Splits</vt:lpstr>
      <vt:lpstr>ISIC Code Mapping</vt:lpstr>
      <vt:lpstr>OECD TTL - 2018</vt:lpstr>
      <vt:lpstr>OECD TTL - 2021</vt:lpstr>
      <vt:lpstr>OECD TTL - 2023</vt:lpstr>
      <vt:lpstr>KOR2022ttl</vt:lpstr>
      <vt:lpstr>KOR2020ttl</vt:lpstr>
      <vt:lpstr>natTTL</vt:lpstr>
      <vt:lpstr>Cross-walk</vt:lpstr>
      <vt:lpstr>FoGPbEaIC-entity</vt:lpstr>
      <vt:lpstr>natTTL!Print_Area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Mary Francis Swint</cp:lastModifiedBy>
  <dcterms:created xsi:type="dcterms:W3CDTF">2019-12-02T22:49:06Z</dcterms:created>
  <dcterms:modified xsi:type="dcterms:W3CDTF">2026-02-24T18:58:27Z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