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bldgs\BASoBC\"/>
    </mc:Choice>
  </mc:AlternateContent>
  <xr:revisionPtr revIDLastSave="0" documentId="8_{D7CEB5F1-5566-4772-8BD1-FEB5125EBE5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<sst xmlns="http://schemas.openxmlformats.org/spreadsheetml/2006/main" count="15331" uniqueCount="552">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</sst>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226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TN</v>
      </c>
    </row>
    <row r="3" spans="1:3" x14ac:dyDescent="0.45">
      <c r="A3" t="s">
        <v>3</v>
      </c>
      <c r="B3" t="str">
        <f>INDEX(Geography!A:A, MATCH(B2, Geography!B:B, 0))</f>
        <v>47</v>
      </c>
    </row>
    <row r="4" spans="1:3" x14ac:dyDescent="0.45">
      <c r="A4" t="s">
        <v>4</v>
      </c>
      <c r="B4">
        <f>INDEX(Geography!D:D, MATCH(B2, Geography!B:B, 0))</f>
        <v>6</v>
      </c>
    </row>
    <row r="5" spans="1:3" x14ac:dyDescent="0.45">
      <c r="A5" t="s">
        <v>5</v>
      </c>
      <c r="B5" t="str">
        <f>INDEX(Geography!E:E, MATCH(B2, Geography!B:B, 0))</f>
        <v>6 East South Central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2928765</v>
      </c>
    </row>
    <row r="7" spans="1:3" x14ac:dyDescent="0.45">
      <c r="A7" t="s">
        <v>8</v>
      </c>
      <c r="B7">
        <f>INDEX(State_demographics!E:E, MATCH(B2, State_demographics!A:A, 0))</f>
        <v>2154035943.9000001</v>
      </c>
    </row>
    <row r="8" spans="1:3" x14ac:dyDescent="0.45">
      <c r="A8" t="s">
        <v>9</v>
      </c>
      <c r="B8">
        <f>INDEX(State_demographics!F:F, MATCH(B2, State_demographics!A:A, 0))</f>
        <v>66.233366710848458</v>
      </c>
    </row>
    <row r="9" spans="1:3" x14ac:dyDescent="0.45">
      <c r="A9" t="s">
        <v>10</v>
      </c>
      <c r="B9">
        <f>INDEX(State_demographics!G:G, MATCH(B2, State_demographics!A:A, 0))</f>
        <v>33.766633289151542</v>
      </c>
    </row>
    <row r="10" spans="1:3" x14ac:dyDescent="0.45">
      <c r="A10" t="s">
        <v>11</v>
      </c>
      <c r="B10">
        <f>SUMIF(State_demographics!$C$2:$C$49, $B$4, State_demographics!$D$2:$D$49)</f>
        <v>8030439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5427829554.3999996</v>
      </c>
    </row>
    <row r="12" spans="1:3" x14ac:dyDescent="0.45">
      <c r="A12" t="s">
        <v>14</v>
      </c>
      <c r="B12">
        <f>B6/B10</f>
        <v>0.36470795681282181</v>
      </c>
    </row>
    <row r="13" spans="1:3" x14ac:dyDescent="0.45">
      <c r="A13" t="s">
        <v>15</v>
      </c>
      <c r="B13">
        <f>B7/B11</f>
        <v>0.3968503289042779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422367931.4717688</v>
      </c>
      <c r="C6">
        <f>SUMIFS(NEMS_residential_agg!E:E, NEMS_residential_agg!$A:$A, About!$B$4, NEMS_residential_agg!$C:$C, Keys!$C$5)*About!$B$12*Keys!$C$2</f>
        <v>422344024.43297791</v>
      </c>
      <c r="D6">
        <f>SUMIFS(NEMS_residential_agg!F:F, NEMS_residential_agg!$A:$A, About!$B$4, NEMS_residential_agg!$C:$C, Keys!$C$5)*About!$B$12*Keys!$C$2</f>
        <v>420772044.05692565</v>
      </c>
      <c r="E6">
        <f>SUMIFS(NEMS_residential_agg!G:G, NEMS_residential_agg!$A:$A, About!$B$4, NEMS_residential_agg!$C:$C, Keys!$C$5)*About!$B$12*Keys!$C$2</f>
        <v>416312931.76734555</v>
      </c>
      <c r="F6">
        <f>SUMIFS(NEMS_residential_agg!H:H, NEMS_residential_agg!$A:$A, About!$B$4, NEMS_residential_agg!$C:$C, Keys!$C$5)*About!$B$12*Keys!$C$2</f>
        <v>413534933.10831171</v>
      </c>
      <c r="G6">
        <f>SUMIFS(NEMS_residential_agg!I:I, NEMS_residential_agg!$A:$A, About!$B$4, NEMS_residential_agg!$C:$C, Keys!$C$5)*About!$B$12*Keys!$C$2</f>
        <v>412094476.2895444</v>
      </c>
      <c r="H6">
        <f>SUMIFS(NEMS_residential_agg!J:J, NEMS_residential_agg!$A:$A, About!$B$4, NEMS_residential_agg!$C:$C, Keys!$C$5)*About!$B$12*Keys!$C$2</f>
        <v>411410003.05252355</v>
      </c>
      <c r="I6">
        <f>SUMIFS(NEMS_residential_agg!K:K, NEMS_residential_agg!$A:$A, About!$B$4, NEMS_residential_agg!$C:$C, Keys!$C$5)*About!$B$12*Keys!$C$2</f>
        <v>414049759.76532793</v>
      </c>
      <c r="J6">
        <f>SUMIFS(NEMS_residential_agg!L:L, NEMS_residential_agg!$A:$A, About!$B$4, NEMS_residential_agg!$C:$C, Keys!$C$5)*About!$B$12*Keys!$C$2</f>
        <v>418121213.46328455</v>
      </c>
      <c r="K6">
        <f>SUMIFS(NEMS_residential_agg!M:M, NEMS_residential_agg!$A:$A, About!$B$4, NEMS_residential_agg!$C:$C, Keys!$C$5)*About!$B$12*Keys!$C$2</f>
        <v>416408857.46238649</v>
      </c>
      <c r="L6">
        <f>SUMIFS(NEMS_residential_agg!N:N, NEMS_residential_agg!$A:$A, About!$B$4, NEMS_residential_agg!$C:$C, Keys!$C$5)*About!$B$12*Keys!$C$2</f>
        <v>417679534.13273114</v>
      </c>
      <c r="M6">
        <f>SUMIFS(NEMS_residential_agg!O:O, NEMS_residential_agg!$A:$A, About!$B$4, NEMS_residential_agg!$C:$C, Keys!$C$5)*About!$B$12*Keys!$C$2</f>
        <v>415413358.03693312</v>
      </c>
      <c r="N6">
        <f>SUMIFS(NEMS_residential_agg!P:P, NEMS_residential_agg!$A:$A, About!$B$4, NEMS_residential_agg!$C:$C, Keys!$C$5)*About!$B$12*Keys!$C$2</f>
        <v>410506242.58417934</v>
      </c>
      <c r="O6">
        <f>SUMIFS(NEMS_residential_agg!Q:Q, NEMS_residential_agg!$A:$A, About!$B$4, NEMS_residential_agg!$C:$C, Keys!$C$5)*About!$B$12*Keys!$C$2</f>
        <v>398476475.77688092</v>
      </c>
      <c r="P6">
        <f>SUMIFS(NEMS_residential_agg!R:R, NEMS_residential_agg!$A:$A, About!$B$4, NEMS_residential_agg!$C:$C, Keys!$C$5)*About!$B$12*Keys!$C$2</f>
        <v>410738327.78791451</v>
      </c>
      <c r="Q6">
        <f>SUMIFS(NEMS_residential_agg!S:S, NEMS_residential_agg!$A:$A, About!$B$4, NEMS_residential_agg!$C:$C, Keys!$C$5)*About!$B$12*Keys!$C$2</f>
        <v>421132676.39434904</v>
      </c>
      <c r="R6">
        <f>SUMIFS(NEMS_residential_agg!T:T, NEMS_residential_agg!$A:$A, About!$B$4, NEMS_residential_agg!$C:$C, Keys!$C$5)*About!$B$12*Keys!$C$2</f>
        <v>430250816.68493229</v>
      </c>
      <c r="S6">
        <f>SUMIFS(NEMS_residential_agg!U:U, NEMS_residential_agg!$A:$A, About!$B$4, NEMS_residential_agg!$C:$C, Keys!$C$5)*About!$B$12*Keys!$C$2</f>
        <v>436271191.42443776</v>
      </c>
      <c r="T6">
        <f>SUMIFS(NEMS_residential_agg!V:V, NEMS_residential_agg!$A:$A, About!$B$4, NEMS_residential_agg!$C:$C, Keys!$C$5)*About!$B$12*Keys!$C$2</f>
        <v>444889580.52566719</v>
      </c>
      <c r="U6">
        <f>SUMIFS(NEMS_residential_agg!W:W, NEMS_residential_agg!$A:$A, About!$B$4, NEMS_residential_agg!$C:$C, Keys!$C$5)*About!$B$12*Keys!$C$2</f>
        <v>452220915.96543002</v>
      </c>
      <c r="V6">
        <f>SUMIFS(NEMS_residential_agg!X:X, NEMS_residential_agg!$A:$A, About!$B$4, NEMS_residential_agg!$C:$C, Keys!$C$5)*About!$B$12*Keys!$C$2</f>
        <v>457915779.34609467</v>
      </c>
      <c r="W6">
        <f>SUMIFS(NEMS_residential_agg!Y:Y, NEMS_residential_agg!$A:$A, About!$B$4, NEMS_residential_agg!$C:$C, Keys!$C$5)*About!$B$12*Keys!$C$2</f>
        <v>462437188.15080708</v>
      </c>
      <c r="X6">
        <f>SUMIFS(NEMS_residential_agg!Z:Z, NEMS_residential_agg!$A:$A, About!$B$4, NEMS_residential_agg!$C:$C, Keys!$C$5)*About!$B$12*Keys!$C$2</f>
        <v>465594208.20483679</v>
      </c>
      <c r="Y6">
        <f>SUMIFS(NEMS_residential_agg!AA:AA, NEMS_residential_agg!$A:$A, About!$B$4, NEMS_residential_agg!$C:$C, Keys!$C$5)*About!$B$12*Keys!$C$2</f>
        <v>470370359.65291107</v>
      </c>
      <c r="Z6">
        <f>SUMIFS(NEMS_residential_agg!AB:AB, NEMS_residential_agg!$A:$A, About!$B$4, NEMS_residential_agg!$C:$C, Keys!$C$5)*About!$B$12*Keys!$C$2</f>
        <v>473620257.92408603</v>
      </c>
      <c r="AA6">
        <f>SUMIFS(NEMS_residential_agg!AC:AC, NEMS_residential_agg!$A:$A, About!$B$4, NEMS_residential_agg!$C:$C, Keys!$C$5)*About!$B$12*Keys!$C$2</f>
        <v>475693577.62139845</v>
      </c>
      <c r="AB6">
        <f>SUMIFS(NEMS_residential_agg!AD:AD, NEMS_residential_agg!$A:$A, About!$B$4, NEMS_residential_agg!$C:$C, Keys!$C$5)*About!$B$12*Keys!$C$2</f>
        <v>476836075.41062427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316116255.38281471</v>
      </c>
      <c r="C7">
        <f>SUMIFS(NEMS_residential_agg!E:E, NEMS_residential_agg!$A:$A, About!$B$4, NEMS_residential_agg!$C:$C, Keys!$C$6)*About!$B$12*Keys!$C$2</f>
        <v>310136665.81099498</v>
      </c>
      <c r="D7">
        <f>SUMIFS(NEMS_residential_agg!F:F, NEMS_residential_agg!$A:$A, About!$B$4, NEMS_residential_agg!$C:$C, Keys!$C$6)*About!$B$12*Keys!$C$2</f>
        <v>301676971.36270636</v>
      </c>
      <c r="E7">
        <f>SUMIFS(NEMS_residential_agg!G:G, NEMS_residential_agg!$A:$A, About!$B$4, NEMS_residential_agg!$C:$C, Keys!$C$6)*About!$B$12*Keys!$C$2</f>
        <v>294179055.26762378</v>
      </c>
      <c r="F7">
        <f>SUMIFS(NEMS_residential_agg!H:H, NEMS_residential_agg!$A:$A, About!$B$4, NEMS_residential_agg!$C:$C, Keys!$C$6)*About!$B$12*Keys!$C$2</f>
        <v>287633751.17955548</v>
      </c>
      <c r="G7">
        <f>SUMIFS(NEMS_residential_agg!I:I, NEMS_residential_agg!$A:$A, About!$B$4, NEMS_residential_agg!$C:$C, Keys!$C$6)*About!$B$12*Keys!$C$2</f>
        <v>282425927.10084921</v>
      </c>
      <c r="H7">
        <f>SUMIFS(NEMS_residential_agg!J:J, NEMS_residential_agg!$A:$A, About!$B$4, NEMS_residential_agg!$C:$C, Keys!$C$6)*About!$B$12*Keys!$C$2</f>
        <v>274547530.60638863</v>
      </c>
      <c r="I7">
        <f>SUMIFS(NEMS_residential_agg!K:K, NEMS_residential_agg!$A:$A, About!$B$4, NEMS_residential_agg!$C:$C, Keys!$C$6)*About!$B$12*Keys!$C$2</f>
        <v>265471957.9898985</v>
      </c>
      <c r="J7">
        <f>SUMIFS(NEMS_residential_agg!L:L, NEMS_residential_agg!$A:$A, About!$B$4, NEMS_residential_agg!$C:$C, Keys!$C$6)*About!$B$12*Keys!$C$2</f>
        <v>258404368.93465859</v>
      </c>
      <c r="K7">
        <f>SUMIFS(NEMS_residential_agg!M:M, NEMS_residential_agg!$A:$A, About!$B$4, NEMS_residential_agg!$C:$C, Keys!$C$6)*About!$B$12*Keys!$C$2</f>
        <v>254022874.24345505</v>
      </c>
      <c r="L7">
        <f>SUMIFS(NEMS_residential_agg!N:N, NEMS_residential_agg!$A:$A, About!$B$4, NEMS_residential_agg!$C:$C, Keys!$C$6)*About!$B$12*Keys!$C$2</f>
        <v>255455876.16813898</v>
      </c>
      <c r="M7">
        <f>SUMIFS(NEMS_residential_agg!O:O, NEMS_residential_agg!$A:$A, About!$B$4, NEMS_residential_agg!$C:$C, Keys!$C$6)*About!$B$12*Keys!$C$2</f>
        <v>257378444.26329318</v>
      </c>
      <c r="N7">
        <f>SUMIFS(NEMS_residential_agg!P:P, NEMS_residential_agg!$A:$A, About!$B$4, NEMS_residential_agg!$C:$C, Keys!$C$6)*About!$B$12*Keys!$C$2</f>
        <v>257484180.23411137</v>
      </c>
      <c r="O7">
        <f>SUMIFS(NEMS_residential_agg!Q:Q, NEMS_residential_agg!$A:$A, About!$B$4, NEMS_residential_agg!$C:$C, Keys!$C$6)*About!$B$12*Keys!$C$2</f>
        <v>253269376.87896276</v>
      </c>
      <c r="P7">
        <f>SUMIFS(NEMS_residential_agg!R:R, NEMS_residential_agg!$A:$A, About!$B$4, NEMS_residential_agg!$C:$C, Keys!$C$6)*About!$B$12*Keys!$C$2</f>
        <v>265943601.05502695</v>
      </c>
      <c r="Q7">
        <f>SUMIFS(NEMS_residential_agg!S:S, NEMS_residential_agg!$A:$A, About!$B$4, NEMS_residential_agg!$C:$C, Keys!$C$6)*About!$B$12*Keys!$C$2</f>
        <v>276541119.52314055</v>
      </c>
      <c r="R7">
        <f>SUMIFS(NEMS_residential_agg!T:T, NEMS_residential_agg!$A:$A, About!$B$4, NEMS_residential_agg!$C:$C, Keys!$C$6)*About!$B$12*Keys!$C$2</f>
        <v>286511277.03838873</v>
      </c>
      <c r="S7">
        <f>SUMIFS(NEMS_residential_agg!U:U, NEMS_residential_agg!$A:$A, About!$B$4, NEMS_residential_agg!$C:$C, Keys!$C$6)*About!$B$12*Keys!$C$2</f>
        <v>293532298.199139</v>
      </c>
      <c r="T7">
        <f>SUMIFS(NEMS_residential_agg!V:V, NEMS_residential_agg!$A:$A, About!$B$4, NEMS_residential_agg!$C:$C, Keys!$C$6)*About!$B$12*Keys!$C$2</f>
        <v>298415173.20446759</v>
      </c>
      <c r="U7">
        <f>SUMIFS(NEMS_residential_agg!W:W, NEMS_residential_agg!$A:$A, About!$B$4, NEMS_residential_agg!$C:$C, Keys!$C$6)*About!$B$12*Keys!$C$2</f>
        <v>302052205.70020288</v>
      </c>
      <c r="V7">
        <f>SUMIFS(NEMS_residential_agg!X:X, NEMS_residential_agg!$A:$A, About!$B$4, NEMS_residential_agg!$C:$C, Keys!$C$6)*About!$B$12*Keys!$C$2</f>
        <v>304439290.93414271</v>
      </c>
      <c r="W7">
        <f>SUMIFS(NEMS_residential_agg!Y:Y, NEMS_residential_agg!$A:$A, About!$B$4, NEMS_residential_agg!$C:$C, Keys!$C$6)*About!$B$12*Keys!$C$2</f>
        <v>305734846.85739005</v>
      </c>
      <c r="X7">
        <f>SUMIFS(NEMS_residential_agg!Z:Z, NEMS_residential_agg!$A:$A, About!$B$4, NEMS_residential_agg!$C:$C, Keys!$C$6)*About!$B$12*Keys!$C$2</f>
        <v>305901207.51766831</v>
      </c>
      <c r="Y7">
        <f>SUMIFS(NEMS_residential_agg!AA:AA, NEMS_residential_agg!$A:$A, About!$B$4, NEMS_residential_agg!$C:$C, Keys!$C$6)*About!$B$12*Keys!$C$2</f>
        <v>305484990.22191304</v>
      </c>
      <c r="Z7">
        <f>SUMIFS(NEMS_residential_agg!AB:AB, NEMS_residential_agg!$A:$A, About!$B$4, NEMS_residential_agg!$C:$C, Keys!$C$6)*About!$B$12*Keys!$C$2</f>
        <v>304233724.01469052</v>
      </c>
      <c r="AA7">
        <f>SUMIFS(NEMS_residential_agg!AC:AC, NEMS_residential_agg!$A:$A, About!$B$4, NEMS_residential_agg!$C:$C, Keys!$C$6)*About!$B$12*Keys!$C$2</f>
        <v>302596599.14421934</v>
      </c>
      <c r="AB7">
        <f>SUMIFS(NEMS_residential_agg!AD:AD, NEMS_residential_agg!$A:$A, About!$B$4, NEMS_residential_agg!$C:$C, Keys!$C$6)*About!$B$12*Keys!$C$2</f>
        <v>301076810.20050228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50502522.886556745</v>
      </c>
      <c r="C8">
        <f>SUMIFS(NEMS_residential_agg!E:E, NEMS_residential_agg!$A:$A, About!$B$4, NEMS_residential_agg!$C:$C, Keys!$C$7)*About!$B$12*Keys!$C$2</f>
        <v>41903870.824939556</v>
      </c>
      <c r="D8">
        <f>SUMIFS(NEMS_residential_agg!F:F, NEMS_residential_agg!$A:$A, About!$B$4, NEMS_residential_agg!$C:$C, Keys!$C$7)*About!$B$12*Keys!$C$2</f>
        <v>39276654.854319893</v>
      </c>
      <c r="E8">
        <f>SUMIFS(NEMS_residential_agg!G:G, NEMS_residential_agg!$A:$A, About!$B$4, NEMS_residential_agg!$C:$C, Keys!$C$7)*About!$B$12*Keys!$C$2</f>
        <v>36473014.816704124</v>
      </c>
      <c r="F8">
        <f>SUMIFS(NEMS_residential_agg!H:H, NEMS_residential_agg!$A:$A, About!$B$4, NEMS_residential_agg!$C:$C, Keys!$C$7)*About!$B$12*Keys!$C$2</f>
        <v>34276734.971577644</v>
      </c>
      <c r="G8">
        <f>SUMIFS(NEMS_residential_agg!I:I, NEMS_residential_agg!$A:$A, About!$B$4, NEMS_residential_agg!$C:$C, Keys!$C$7)*About!$B$12*Keys!$C$2</f>
        <v>34567952.041277282</v>
      </c>
      <c r="H8">
        <f>SUMIFS(NEMS_residential_agg!J:J, NEMS_residential_agg!$A:$A, About!$B$4, NEMS_residential_agg!$C:$C, Keys!$C$7)*About!$B$12*Keys!$C$2</f>
        <v>25842871.83547828</v>
      </c>
      <c r="I8">
        <f>SUMIFS(NEMS_residential_agg!K:K, NEMS_residential_agg!$A:$A, About!$B$4, NEMS_residential_agg!$C:$C, Keys!$C$7)*About!$B$12*Keys!$C$2</f>
        <v>26359662.733936023</v>
      </c>
      <c r="J8">
        <f>SUMIFS(NEMS_residential_agg!L:L, NEMS_residential_agg!$A:$A, About!$B$4, NEMS_residential_agg!$C:$C, Keys!$C$7)*About!$B$12*Keys!$C$2</f>
        <v>26673791.740631849</v>
      </c>
      <c r="K8">
        <f>SUMIFS(NEMS_residential_agg!M:M, NEMS_residential_agg!$A:$A, About!$B$4, NEMS_residential_agg!$C:$C, Keys!$C$7)*About!$B$12*Keys!$C$2</f>
        <v>26836780.054560356</v>
      </c>
      <c r="L8">
        <f>SUMIFS(NEMS_residential_agg!N:N, NEMS_residential_agg!$A:$A, About!$B$4, NEMS_residential_agg!$C:$C, Keys!$C$7)*About!$B$12*Keys!$C$2</f>
        <v>27004226.000936024</v>
      </c>
      <c r="M8">
        <f>SUMIFS(NEMS_residential_agg!O:O, NEMS_residential_agg!$A:$A, About!$B$4, NEMS_residential_agg!$C:$C, Keys!$C$7)*About!$B$12*Keys!$C$2</f>
        <v>27328316.273794714</v>
      </c>
      <c r="N8">
        <f>SUMIFS(NEMS_residential_agg!P:P, NEMS_residential_agg!$A:$A, About!$B$4, NEMS_residential_agg!$C:$C, Keys!$C$7)*About!$B$12*Keys!$C$2</f>
        <v>27909255.198447928</v>
      </c>
      <c r="O8">
        <f>SUMIFS(NEMS_residential_agg!Q:Q, NEMS_residential_agg!$A:$A, About!$B$4, NEMS_residential_agg!$C:$C, Keys!$C$7)*About!$B$12*Keys!$C$2</f>
        <v>28478581.527698528</v>
      </c>
      <c r="P8">
        <f>SUMIFS(NEMS_residential_agg!R:R, NEMS_residential_agg!$A:$A, About!$B$4, NEMS_residential_agg!$C:$C, Keys!$C$7)*About!$B$12*Keys!$C$2</f>
        <v>29054914.903983857</v>
      </c>
      <c r="Q8">
        <f>SUMIFS(NEMS_residential_agg!S:S, NEMS_residential_agg!$A:$A, About!$B$4, NEMS_residential_agg!$C:$C, Keys!$C$7)*About!$B$12*Keys!$C$2</f>
        <v>29592743.682298921</v>
      </c>
      <c r="R8">
        <f>SUMIFS(NEMS_residential_agg!T:T, NEMS_residential_agg!$A:$A, About!$B$4, NEMS_residential_agg!$C:$C, Keys!$C$7)*About!$B$12*Keys!$C$2</f>
        <v>29947123.583008379</v>
      </c>
      <c r="S8">
        <f>SUMIFS(NEMS_residential_agg!U:U, NEMS_residential_agg!$A:$A, About!$B$4, NEMS_residential_agg!$C:$C, Keys!$C$7)*About!$B$12*Keys!$C$2</f>
        <v>30214927.236331597</v>
      </c>
      <c r="T8">
        <f>SUMIFS(NEMS_residential_agg!V:V, NEMS_residential_agg!$A:$A, About!$B$4, NEMS_residential_agg!$C:$C, Keys!$C$7)*About!$B$12*Keys!$C$2</f>
        <v>30682023.167924605</v>
      </c>
      <c r="U8">
        <f>SUMIFS(NEMS_residential_agg!W:W, NEMS_residential_agg!$A:$A, About!$B$4, NEMS_residential_agg!$C:$C, Keys!$C$7)*About!$B$12*Keys!$C$2</f>
        <v>31006627.218022969</v>
      </c>
      <c r="V8">
        <f>SUMIFS(NEMS_residential_agg!X:X, NEMS_residential_agg!$A:$A, About!$B$4, NEMS_residential_agg!$C:$C, Keys!$C$7)*About!$B$12*Keys!$C$2</f>
        <v>30788887.808955498</v>
      </c>
      <c r="W8">
        <f>SUMIFS(NEMS_residential_agg!Y:Y, NEMS_residential_agg!$A:$A, About!$B$4, NEMS_residential_agg!$C:$C, Keys!$C$7)*About!$B$12*Keys!$C$2</f>
        <v>30887473.257711936</v>
      </c>
      <c r="X8">
        <f>SUMIFS(NEMS_residential_agg!Z:Z, NEMS_residential_agg!$A:$A, About!$B$4, NEMS_residential_agg!$C:$C, Keys!$C$7)*About!$B$12*Keys!$C$2</f>
        <v>31355689.660944663</v>
      </c>
      <c r="Y8">
        <f>SUMIFS(NEMS_residential_agg!AA:AA, NEMS_residential_agg!$A:$A, About!$B$4, NEMS_residential_agg!$C:$C, Keys!$C$7)*About!$B$12*Keys!$C$2</f>
        <v>31841356.385144372</v>
      </c>
      <c r="Z8">
        <f>SUMIFS(NEMS_residential_agg!AB:AB, NEMS_residential_agg!$A:$A, About!$B$4, NEMS_residential_agg!$C:$C, Keys!$C$7)*About!$B$12*Keys!$C$2</f>
        <v>32302214.227526132</v>
      </c>
      <c r="AA8">
        <f>SUMIFS(NEMS_residential_agg!AC:AC, NEMS_residential_agg!$A:$A, About!$B$4, NEMS_residential_agg!$C:$C, Keys!$C$7)*About!$B$12*Keys!$C$2</f>
        <v>32757107.266462427</v>
      </c>
      <c r="AB8">
        <f>SUMIFS(NEMS_residential_agg!AD:AD, NEMS_residential_agg!$A:$A, About!$B$4, NEMS_residential_agg!$C:$C, Keys!$C$7)*About!$B$12*Keys!$C$2</f>
        <v>32959896.57771264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777362950.61499441</v>
      </c>
      <c r="C9">
        <f>SUMIFS(NEMS_residential_agg!E:E, NEMS_residential_agg!$A:$A, About!$B$4, NEMS_residential_agg!$C:$C, Keys!$C$8)*About!$B$12*Keys!$C$2</f>
        <v>798241321.76940501</v>
      </c>
      <c r="D9">
        <f>SUMIFS(NEMS_residential_agg!F:F, NEMS_residential_agg!$A:$A, About!$B$4, NEMS_residential_agg!$C:$C, Keys!$C$8)*About!$B$12*Keys!$C$2</f>
        <v>824318629.4078114</v>
      </c>
      <c r="E9">
        <f>SUMIFS(NEMS_residential_agg!G:G, NEMS_residential_agg!$A:$A, About!$B$4, NEMS_residential_agg!$C:$C, Keys!$C$8)*About!$B$12*Keys!$C$2</f>
        <v>850302675.54578602</v>
      </c>
      <c r="F9">
        <f>SUMIFS(NEMS_residential_agg!H:H, NEMS_residential_agg!$A:$A, About!$B$4, NEMS_residential_agg!$C:$C, Keys!$C$8)*About!$B$12*Keys!$C$2</f>
        <v>849987834.62967038</v>
      </c>
      <c r="G9">
        <f>SUMIFS(NEMS_residential_agg!I:I, NEMS_residential_agg!$A:$A, About!$B$4, NEMS_residential_agg!$C:$C, Keys!$C$8)*About!$B$12*Keys!$C$2</f>
        <v>861483849.74067199</v>
      </c>
      <c r="H9">
        <f>SUMIFS(NEMS_residential_agg!J:J, NEMS_residential_agg!$A:$A, About!$B$4, NEMS_residential_agg!$C:$C, Keys!$C$8)*About!$B$12*Keys!$C$2</f>
        <v>874925503.38956821</v>
      </c>
      <c r="I9">
        <f>SUMIFS(NEMS_residential_agg!K:K, NEMS_residential_agg!$A:$A, About!$B$4, NEMS_residential_agg!$C:$C, Keys!$C$8)*About!$B$12*Keys!$C$2</f>
        <v>897710758.42742729</v>
      </c>
      <c r="J9">
        <f>SUMIFS(NEMS_residential_agg!L:L, NEMS_residential_agg!$A:$A, About!$B$4, NEMS_residential_agg!$C:$C, Keys!$C$8)*About!$B$12*Keys!$C$2</f>
        <v>924367844.89241123</v>
      </c>
      <c r="K9">
        <f>SUMIFS(NEMS_residential_agg!M:M, NEMS_residential_agg!$A:$A, About!$B$4, NEMS_residential_agg!$C:$C, Keys!$C$8)*About!$B$12*Keys!$C$2</f>
        <v>897044152.61377358</v>
      </c>
      <c r="L9">
        <f>SUMIFS(NEMS_residential_agg!N:N, NEMS_residential_agg!$A:$A, About!$B$4, NEMS_residential_agg!$C:$C, Keys!$C$8)*About!$B$12*Keys!$C$2</f>
        <v>865836438.65482128</v>
      </c>
      <c r="M9">
        <f>SUMIFS(NEMS_residential_agg!O:O, NEMS_residential_agg!$A:$A, About!$B$4, NEMS_residential_agg!$C:$C, Keys!$C$8)*About!$B$12*Keys!$C$2</f>
        <v>826590878.25493228</v>
      </c>
      <c r="N9">
        <f>SUMIFS(NEMS_residential_agg!P:P, NEMS_residential_agg!$A:$A, About!$B$4, NEMS_residential_agg!$C:$C, Keys!$C$8)*About!$B$12*Keys!$C$2</f>
        <v>815704283.22787952</v>
      </c>
      <c r="O9">
        <f>SUMIFS(NEMS_residential_agg!Q:Q, NEMS_residential_agg!$A:$A, About!$B$4, NEMS_residential_agg!$C:$C, Keys!$C$8)*About!$B$12*Keys!$C$2</f>
        <v>806255105.05705702</v>
      </c>
      <c r="P9">
        <f>SUMIFS(NEMS_residential_agg!R:R, NEMS_residential_agg!$A:$A, About!$B$4, NEMS_residential_agg!$C:$C, Keys!$C$8)*About!$B$12*Keys!$C$2</f>
        <v>822175561.03414083</v>
      </c>
      <c r="Q9">
        <f>SUMIFS(NEMS_residential_agg!S:S, NEMS_residential_agg!$A:$A, About!$B$4, NEMS_residential_agg!$C:$C, Keys!$C$8)*About!$B$12*Keys!$C$2</f>
        <v>838372279.54221344</v>
      </c>
      <c r="R9">
        <f>SUMIFS(NEMS_residential_agg!T:T, NEMS_residential_agg!$A:$A, About!$B$4, NEMS_residential_agg!$C:$C, Keys!$C$8)*About!$B$12*Keys!$C$2</f>
        <v>850944822.28340209</v>
      </c>
      <c r="S9">
        <f>SUMIFS(NEMS_residential_agg!U:U, NEMS_residential_agg!$A:$A, About!$B$4, NEMS_residential_agg!$C:$C, Keys!$C$8)*About!$B$12*Keys!$C$2</f>
        <v>857556120.10140646</v>
      </c>
      <c r="T9">
        <f>SUMIFS(NEMS_residential_agg!V:V, NEMS_residential_agg!$A:$A, About!$B$4, NEMS_residential_agg!$C:$C, Keys!$C$8)*About!$B$12*Keys!$C$2</f>
        <v>859150741.86154675</v>
      </c>
      <c r="U9">
        <f>SUMIFS(NEMS_residential_agg!W:W, NEMS_residential_agg!$A:$A, About!$B$4, NEMS_residential_agg!$C:$C, Keys!$C$8)*About!$B$12*Keys!$C$2</f>
        <v>870085851.26095605</v>
      </c>
      <c r="V9">
        <f>SUMIFS(NEMS_residential_agg!X:X, NEMS_residential_agg!$A:$A, About!$B$4, NEMS_residential_agg!$C:$C, Keys!$C$8)*About!$B$12*Keys!$C$2</f>
        <v>878198257.91576445</v>
      </c>
      <c r="W9">
        <f>SUMIFS(NEMS_residential_agg!Y:Y, NEMS_residential_agg!$A:$A, About!$B$4, NEMS_residential_agg!$C:$C, Keys!$C$8)*About!$B$12*Keys!$C$2</f>
        <v>883964298.57412791</v>
      </c>
      <c r="X9">
        <f>SUMIFS(NEMS_residential_agg!Z:Z, NEMS_residential_agg!$A:$A, About!$B$4, NEMS_residential_agg!$C:$C, Keys!$C$8)*About!$B$12*Keys!$C$2</f>
        <v>887522658.58843064</v>
      </c>
      <c r="Y9">
        <f>SUMIFS(NEMS_residential_agg!AA:AA, NEMS_residential_agg!$A:$A, About!$B$4, NEMS_residential_agg!$C:$C, Keys!$C$8)*About!$B$12*Keys!$C$2</f>
        <v>890673447.38539314</v>
      </c>
      <c r="Z9">
        <f>SUMIFS(NEMS_residential_agg!AB:AB, NEMS_residential_agg!$A:$A, About!$B$4, NEMS_residential_agg!$C:$C, Keys!$C$8)*About!$B$12*Keys!$C$2</f>
        <v>894724941.31583858</v>
      </c>
      <c r="AA9">
        <f>SUMIFS(NEMS_residential_agg!AC:AC, NEMS_residential_agg!$A:$A, About!$B$4, NEMS_residential_agg!$C:$C, Keys!$C$8)*About!$B$12*Keys!$C$2</f>
        <v>898144680.88312626</v>
      </c>
      <c r="AB9">
        <f>SUMIFS(NEMS_residential_agg!AD:AD, NEMS_residential_agg!$A:$A, About!$B$4, NEMS_residential_agg!$C:$C, Keys!$C$8)*About!$B$12*Keys!$C$2</f>
        <v>902077419.85047853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62015221.592236362</v>
      </c>
      <c r="C13">
        <f>SUMIFS(NEMS_commercial_agg!E:E, NEMS_commercial_agg!$A:$A, About!$B$4, NEMS_commercial_agg!$C:$C, Keys!$C$5)*About!$B$13*Keys!$C$3*Keys!$C$2</f>
        <v>60387487.438022621</v>
      </c>
      <c r="D13">
        <f>SUMIFS(NEMS_commercial_agg!F:F, NEMS_commercial_agg!$A:$A, About!$B$4, NEMS_commercial_agg!$C:$C, Keys!$C$5)*About!$B$13*Keys!$C$3*Keys!$C$2</f>
        <v>58692101.396148026</v>
      </c>
      <c r="E13">
        <f>SUMIFS(NEMS_commercial_agg!G:G, NEMS_commercial_agg!$A:$A, About!$B$4, NEMS_commercial_agg!$C:$C, Keys!$C$5)*About!$B$13*Keys!$C$3*Keys!$C$2</f>
        <v>57315645.681817479</v>
      </c>
      <c r="F13">
        <f>SUMIFS(NEMS_commercial_agg!H:H, NEMS_commercial_agg!$A:$A, About!$B$4, NEMS_commercial_agg!$C:$C, Keys!$C$5)*About!$B$13*Keys!$C$3*Keys!$C$2</f>
        <v>56651393.356268279</v>
      </c>
      <c r="G13">
        <f>SUMIFS(NEMS_commercial_agg!I:I, NEMS_commercial_agg!$A:$A, About!$B$4, NEMS_commercial_agg!$C:$C, Keys!$C$5)*About!$B$13*Keys!$C$3*Keys!$C$2</f>
        <v>56007956.996153198</v>
      </c>
      <c r="H13">
        <f>SUMIFS(NEMS_commercial_agg!J:J, NEMS_commercial_agg!$A:$A, About!$B$4, NEMS_commercial_agg!$C:$C, Keys!$C$5)*About!$B$13*Keys!$C$3*Keys!$C$2</f>
        <v>55266759.941231474</v>
      </c>
      <c r="I13">
        <f>SUMIFS(NEMS_commercial_agg!K:K, NEMS_commercial_agg!$A:$A, About!$B$4, NEMS_commercial_agg!$C:$C, Keys!$C$5)*About!$B$13*Keys!$C$3*Keys!$C$2</f>
        <v>54504003.49353873</v>
      </c>
      <c r="J13">
        <f>SUMIFS(NEMS_commercial_agg!L:L, NEMS_commercial_agg!$A:$A, About!$B$4, NEMS_commercial_agg!$C:$C, Keys!$C$5)*About!$B$13*Keys!$C$3*Keys!$C$2</f>
        <v>52671826.821668543</v>
      </c>
      <c r="K13">
        <f>SUMIFS(NEMS_commercial_agg!M:M, NEMS_commercial_agg!$A:$A, About!$B$4, NEMS_commercial_agg!$C:$C, Keys!$C$5)*About!$B$13*Keys!$C$3*Keys!$C$2</f>
        <v>52030620.743564241</v>
      </c>
      <c r="L13">
        <f>SUMIFS(NEMS_commercial_agg!N:N, NEMS_commercial_agg!$A:$A, About!$B$4, NEMS_commercial_agg!$C:$C, Keys!$C$5)*About!$B$13*Keys!$C$3*Keys!$C$2</f>
        <v>49973929.015940458</v>
      </c>
      <c r="M13">
        <f>SUMIFS(NEMS_commercial_agg!O:O, NEMS_commercial_agg!$A:$A, About!$B$4, NEMS_commercial_agg!$C:$C, Keys!$C$5)*About!$B$13*Keys!$C$3*Keys!$C$2</f>
        <v>48791136.122880816</v>
      </c>
      <c r="N13">
        <f>SUMIFS(NEMS_commercial_agg!P:P, NEMS_commercial_agg!$A:$A, About!$B$4, NEMS_commercial_agg!$C:$C, Keys!$C$5)*About!$B$13*Keys!$C$3*Keys!$C$2</f>
        <v>47653320.583705612</v>
      </c>
      <c r="O13">
        <f>SUMIFS(NEMS_commercial_agg!Q:Q, NEMS_commercial_agg!$A:$A, About!$B$4, NEMS_commercial_agg!$C:$C, Keys!$C$5)*About!$B$13*Keys!$C$3*Keys!$C$2</f>
        <v>46581298.363848925</v>
      </c>
      <c r="P13">
        <f>SUMIFS(NEMS_commercial_agg!R:R, NEMS_commercial_agg!$A:$A, About!$B$4, NEMS_commercial_agg!$C:$C, Keys!$C$5)*About!$B$13*Keys!$C$3*Keys!$C$2</f>
        <v>45537898.096464142</v>
      </c>
      <c r="Q13">
        <f>SUMIFS(NEMS_commercial_agg!S:S, NEMS_commercial_agg!$A:$A, About!$B$4, NEMS_commercial_agg!$C:$C, Keys!$C$5)*About!$B$13*Keys!$C$3*Keys!$C$2</f>
        <v>44528323.77290979</v>
      </c>
      <c r="R13">
        <f>SUMIFS(NEMS_commercial_agg!T:T, NEMS_commercial_agg!$A:$A, About!$B$4, NEMS_commercial_agg!$C:$C, Keys!$C$5)*About!$B$13*Keys!$C$3*Keys!$C$2</f>
        <v>43562611.662234463</v>
      </c>
      <c r="S13">
        <f>SUMIFS(NEMS_commercial_agg!U:U, NEMS_commercial_agg!$A:$A, About!$B$4, NEMS_commercial_agg!$C:$C, Keys!$C$5)*About!$B$13*Keys!$C$3*Keys!$C$2</f>
        <v>42685739.118322566</v>
      </c>
      <c r="T13">
        <f>SUMIFS(NEMS_commercial_agg!V:V, NEMS_commercial_agg!$A:$A, About!$B$4, NEMS_commercial_agg!$C:$C, Keys!$C$5)*About!$B$13*Keys!$C$3*Keys!$C$2</f>
        <v>41523762.190697044</v>
      </c>
      <c r="U13">
        <f>SUMIFS(NEMS_commercial_agg!W:W, NEMS_commercial_agg!$A:$A, About!$B$4, NEMS_commercial_agg!$C:$C, Keys!$C$5)*About!$B$13*Keys!$C$3*Keys!$C$2</f>
        <v>40688521.577653363</v>
      </c>
      <c r="V13">
        <f>SUMIFS(NEMS_commercial_agg!X:X, NEMS_commercial_agg!$A:$A, About!$B$4, NEMS_commercial_agg!$C:$C, Keys!$C$5)*About!$B$13*Keys!$C$3*Keys!$C$2</f>
        <v>39870751.507027596</v>
      </c>
      <c r="W13">
        <f>SUMIFS(NEMS_commercial_agg!Y:Y, NEMS_commercial_agg!$A:$A, About!$B$4, NEMS_commercial_agg!$C:$C, Keys!$C$5)*About!$B$13*Keys!$C$3*Keys!$C$2</f>
        <v>39102791.067976311</v>
      </c>
      <c r="X13">
        <f>SUMIFS(NEMS_commercial_agg!Z:Z, NEMS_commercial_agg!$A:$A, About!$B$4, NEMS_commercial_agg!$C:$C, Keys!$C$5)*About!$B$13*Keys!$C$3*Keys!$C$2</f>
        <v>38363080.867728464</v>
      </c>
      <c r="Y13">
        <f>SUMIFS(NEMS_commercial_agg!AA:AA, NEMS_commercial_agg!$A:$A, About!$B$4, NEMS_commercial_agg!$C:$C, Keys!$C$5)*About!$B$13*Keys!$C$3*Keys!$C$2</f>
        <v>37682101.427098282</v>
      </c>
      <c r="Z13">
        <f>SUMIFS(NEMS_commercial_agg!AB:AB, NEMS_commercial_agg!$A:$A, About!$B$4, NEMS_commercial_agg!$C:$C, Keys!$C$5)*About!$B$13*Keys!$C$3*Keys!$C$2</f>
        <v>36986253.439729452</v>
      </c>
      <c r="AA13">
        <f>SUMIFS(NEMS_commercial_agg!AC:AC, NEMS_commercial_agg!$A:$A, About!$B$4, NEMS_commercial_agg!$C:$C, Keys!$C$5)*About!$B$13*Keys!$C$3*Keys!$C$2</f>
        <v>36326089.964533381</v>
      </c>
      <c r="AB13">
        <f>SUMIFS(NEMS_commercial_agg!AD:AD, NEMS_commercial_agg!$A:$A, About!$B$4, NEMS_commercial_agg!$C:$C, Keys!$C$5)*About!$B$13*Keys!$C$3*Keys!$C$2</f>
        <v>35651057.942598656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393793460.37315208</v>
      </c>
      <c r="C14">
        <f>SUMIFS(NEMS_commercial_agg!E:E, NEMS_commercial_agg!$A:$A, About!$B$4, NEMS_commercial_agg!$C:$C, Keys!$C$6)*About!$B$13*Keys!$C$3*Keys!$C$2</f>
        <v>396703606.68357438</v>
      </c>
      <c r="D14">
        <f>SUMIFS(NEMS_commercial_agg!F:F, NEMS_commercial_agg!$A:$A, About!$B$4, NEMS_commercial_agg!$C:$C, Keys!$C$6)*About!$B$13*Keys!$C$3*Keys!$C$2</f>
        <v>390891863.47710443</v>
      </c>
      <c r="E14">
        <f>SUMIFS(NEMS_commercial_agg!G:G, NEMS_commercial_agg!$A:$A, About!$B$4, NEMS_commercial_agg!$C:$C, Keys!$C$6)*About!$B$13*Keys!$C$3*Keys!$C$2</f>
        <v>387274717.76925933</v>
      </c>
      <c r="F14">
        <f>SUMIFS(NEMS_commercial_agg!H:H, NEMS_commercial_agg!$A:$A, About!$B$4, NEMS_commercial_agg!$C:$C, Keys!$C$6)*About!$B$13*Keys!$C$3*Keys!$C$2</f>
        <v>390180775.22932857</v>
      </c>
      <c r="G14">
        <f>SUMIFS(NEMS_commercial_agg!I:I, NEMS_commercial_agg!$A:$A, About!$B$4, NEMS_commercial_agg!$C:$C, Keys!$C$6)*About!$B$13*Keys!$C$3*Keys!$C$2</f>
        <v>393487168.31033587</v>
      </c>
      <c r="H14">
        <f>SUMIFS(NEMS_commercial_agg!J:J, NEMS_commercial_agg!$A:$A, About!$B$4, NEMS_commercial_agg!$C:$C, Keys!$C$6)*About!$B$13*Keys!$C$3*Keys!$C$2</f>
        <v>396025972.66596043</v>
      </c>
      <c r="I14">
        <f>SUMIFS(NEMS_commercial_agg!K:K, NEMS_commercial_agg!$A:$A, About!$B$4, NEMS_commercial_agg!$C:$C, Keys!$C$6)*About!$B$13*Keys!$C$3*Keys!$C$2</f>
        <v>397585683.21884477</v>
      </c>
      <c r="J14">
        <f>SUMIFS(NEMS_commercial_agg!L:L, NEMS_commercial_agg!$A:$A, About!$B$4, NEMS_commercial_agg!$C:$C, Keys!$C$6)*About!$B$13*Keys!$C$3*Keys!$C$2</f>
        <v>395911484.8560729</v>
      </c>
      <c r="K14">
        <f>SUMIFS(NEMS_commercial_agg!M:M, NEMS_commercial_agg!$A:$A, About!$B$4, NEMS_commercial_agg!$C:$C, Keys!$C$6)*About!$B$13*Keys!$C$3*Keys!$C$2</f>
        <v>391612616.28026056</v>
      </c>
      <c r="L14">
        <f>SUMIFS(NEMS_commercial_agg!N:N, NEMS_commercial_agg!$A:$A, About!$B$4, NEMS_commercial_agg!$C:$C, Keys!$C$6)*About!$B$13*Keys!$C$3*Keys!$C$2</f>
        <v>387655352.56576878</v>
      </c>
      <c r="M14">
        <f>SUMIFS(NEMS_commercial_agg!O:O, NEMS_commercial_agg!$A:$A, About!$B$4, NEMS_commercial_agg!$C:$C, Keys!$C$6)*About!$B$13*Keys!$C$3*Keys!$C$2</f>
        <v>383470600.08617568</v>
      </c>
      <c r="N14">
        <f>SUMIFS(NEMS_commercial_agg!P:P, NEMS_commercial_agg!$A:$A, About!$B$4, NEMS_commercial_agg!$C:$C, Keys!$C$6)*About!$B$13*Keys!$C$3*Keys!$C$2</f>
        <v>379415575.67687732</v>
      </c>
      <c r="O14">
        <f>SUMIFS(NEMS_commercial_agg!Q:Q, NEMS_commercial_agg!$A:$A, About!$B$4, NEMS_commercial_agg!$C:$C, Keys!$C$6)*About!$B$13*Keys!$C$3*Keys!$C$2</f>
        <v>375914776.34726202</v>
      </c>
      <c r="P14">
        <f>SUMIFS(NEMS_commercial_agg!R:R, NEMS_commercial_agg!$A:$A, About!$B$4, NEMS_commercial_agg!$C:$C, Keys!$C$6)*About!$B$13*Keys!$C$3*Keys!$C$2</f>
        <v>372463786.64922136</v>
      </c>
      <c r="Q14">
        <f>SUMIFS(NEMS_commercial_agg!S:S, NEMS_commercial_agg!$A:$A, About!$B$4, NEMS_commercial_agg!$C:$C, Keys!$C$6)*About!$B$13*Keys!$C$3*Keys!$C$2</f>
        <v>369209061.76813078</v>
      </c>
      <c r="R14">
        <f>SUMIFS(NEMS_commercial_agg!T:T, NEMS_commercial_agg!$A:$A, About!$B$4, NEMS_commercial_agg!$C:$C, Keys!$C$6)*About!$B$13*Keys!$C$3*Keys!$C$2</f>
        <v>366528262.79115218</v>
      </c>
      <c r="S14">
        <f>SUMIFS(NEMS_commercial_agg!U:U, NEMS_commercial_agg!$A:$A, About!$B$4, NEMS_commercial_agg!$C:$C, Keys!$C$6)*About!$B$13*Keys!$C$3*Keys!$C$2</f>
        <v>364382359.78309649</v>
      </c>
      <c r="T14">
        <f>SUMIFS(NEMS_commercial_agg!V:V, NEMS_commercial_agg!$A:$A, About!$B$4, NEMS_commercial_agg!$C:$C, Keys!$C$6)*About!$B$13*Keys!$C$3*Keys!$C$2</f>
        <v>362644226.6693483</v>
      </c>
      <c r="U14">
        <f>SUMIFS(NEMS_commercial_agg!W:W, NEMS_commercial_agg!$A:$A, About!$B$4, NEMS_commercial_agg!$C:$C, Keys!$C$6)*About!$B$13*Keys!$C$3*Keys!$C$2</f>
        <v>361403818.1576764</v>
      </c>
      <c r="V14">
        <f>SUMIFS(NEMS_commercial_agg!X:X, NEMS_commercial_agg!$A:$A, About!$B$4, NEMS_commercial_agg!$C:$C, Keys!$C$6)*About!$B$13*Keys!$C$3*Keys!$C$2</f>
        <v>360465241.14479911</v>
      </c>
      <c r="W14">
        <f>SUMIFS(NEMS_commercial_agg!Y:Y, NEMS_commercial_agg!$A:$A, About!$B$4, NEMS_commercial_agg!$C:$C, Keys!$C$6)*About!$B$13*Keys!$C$3*Keys!$C$2</f>
        <v>359860834.71987295</v>
      </c>
      <c r="X14">
        <f>SUMIFS(NEMS_commercial_agg!Z:Z, NEMS_commercial_agg!$A:$A, About!$B$4, NEMS_commercial_agg!$C:$C, Keys!$C$6)*About!$B$13*Keys!$C$3*Keys!$C$2</f>
        <v>359435965.99681598</v>
      </c>
      <c r="Y14">
        <f>SUMIFS(NEMS_commercial_agg!AA:AA, NEMS_commercial_agg!$A:$A, About!$B$4, NEMS_commercial_agg!$C:$C, Keys!$C$6)*About!$B$13*Keys!$C$3*Keys!$C$2</f>
        <v>358977271.32992864</v>
      </c>
      <c r="Z14">
        <f>SUMIFS(NEMS_commercial_agg!AB:AB, NEMS_commercial_agg!$A:$A, About!$B$4, NEMS_commercial_agg!$C:$C, Keys!$C$6)*About!$B$13*Keys!$C$3*Keys!$C$2</f>
        <v>358785467.07700002</v>
      </c>
      <c r="AA14">
        <f>SUMIFS(NEMS_commercial_agg!AC:AC, NEMS_commercial_agg!$A:$A, About!$B$4, NEMS_commercial_agg!$C:$C, Keys!$C$6)*About!$B$13*Keys!$C$3*Keys!$C$2</f>
        <v>358382529.46038258</v>
      </c>
      <c r="AB14">
        <f>SUMIFS(NEMS_commercial_agg!AD:AD, NEMS_commercial_agg!$A:$A, About!$B$4, NEMS_commercial_agg!$C:$C, Keys!$C$6)*About!$B$13*Keys!$C$3*Keys!$C$2</f>
        <v>358079582.82058263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29228217.465170208</v>
      </c>
      <c r="C15">
        <f>SUMIFS(NEMS_commercial_agg!E:E, NEMS_commercial_agg!$A:$A, About!$B$4, NEMS_commercial_agg!$C:$C, Keys!$C$7)*About!$B$13*Keys!$C$3*Keys!$C$2</f>
        <v>29659405.320591073</v>
      </c>
      <c r="D15">
        <f>SUMIFS(NEMS_commercial_agg!F:F, NEMS_commercial_agg!$A:$A, About!$B$4, NEMS_commercial_agg!$C:$C, Keys!$C$7)*About!$B$13*Keys!$C$3*Keys!$C$2</f>
        <v>29592868.573935609</v>
      </c>
      <c r="E15">
        <f>SUMIFS(NEMS_commercial_agg!G:G, NEMS_commercial_agg!$A:$A, About!$B$4, NEMS_commercial_agg!$C:$C, Keys!$C$7)*About!$B$13*Keys!$C$3*Keys!$C$2</f>
        <v>29538970.09200801</v>
      </c>
      <c r="F15">
        <f>SUMIFS(NEMS_commercial_agg!H:H, NEMS_commercial_agg!$A:$A, About!$B$4, NEMS_commercial_agg!$C:$C, Keys!$C$7)*About!$B$13*Keys!$C$3*Keys!$C$2</f>
        <v>29821472.480042357</v>
      </c>
      <c r="G15">
        <f>SUMIFS(NEMS_commercial_agg!I:I, NEMS_commercial_agg!$A:$A, About!$B$4, NEMS_commercial_agg!$C:$C, Keys!$C$7)*About!$B$13*Keys!$C$3*Keys!$C$2</f>
        <v>30125905.974516228</v>
      </c>
      <c r="H15">
        <f>SUMIFS(NEMS_commercial_agg!J:J, NEMS_commercial_agg!$A:$A, About!$B$4, NEMS_commercial_agg!$C:$C, Keys!$C$7)*About!$B$13*Keys!$C$3*Keys!$C$2</f>
        <v>31891917.613399401</v>
      </c>
      <c r="I15">
        <f>SUMIFS(NEMS_commercial_agg!K:K, NEMS_commercial_agg!$A:$A, About!$B$4, NEMS_commercial_agg!$C:$C, Keys!$C$7)*About!$B$13*Keys!$C$3*Keys!$C$2</f>
        <v>32153975.749668118</v>
      </c>
      <c r="J15">
        <f>SUMIFS(NEMS_commercial_agg!L:L, NEMS_commercial_agg!$A:$A, About!$B$4, NEMS_commercial_agg!$C:$C, Keys!$C$7)*About!$B$13*Keys!$C$3*Keys!$C$2</f>
        <v>32250993.017137811</v>
      </c>
      <c r="K15">
        <f>SUMIFS(NEMS_commercial_agg!M:M, NEMS_commercial_agg!$A:$A, About!$B$4, NEMS_commercial_agg!$C:$C, Keys!$C$7)*About!$B$13*Keys!$C$3*Keys!$C$2</f>
        <v>32243930.457436945</v>
      </c>
      <c r="L15">
        <f>SUMIFS(NEMS_commercial_agg!N:N, NEMS_commercial_agg!$A:$A, About!$B$4, NEMS_commercial_agg!$C:$C, Keys!$C$7)*About!$B$13*Keys!$C$3*Keys!$C$2</f>
        <v>32197837.962547135</v>
      </c>
      <c r="M15">
        <f>SUMIFS(NEMS_commercial_agg!O:O, NEMS_commercial_agg!$A:$A, About!$B$4, NEMS_commercial_agg!$C:$C, Keys!$C$7)*About!$B$13*Keys!$C$3*Keys!$C$2</f>
        <v>32081119.870648727</v>
      </c>
      <c r="N15">
        <f>SUMIFS(NEMS_commercial_agg!P:P, NEMS_commercial_agg!$A:$A, About!$B$4, NEMS_commercial_agg!$C:$C, Keys!$C$7)*About!$B$13*Keys!$C$3*Keys!$C$2</f>
        <v>32019787.1153518</v>
      </c>
      <c r="O15">
        <f>SUMIFS(NEMS_commercial_agg!Q:Q, NEMS_commercial_agg!$A:$A, About!$B$4, NEMS_commercial_agg!$C:$C, Keys!$C$7)*About!$B$13*Keys!$C$3*Keys!$C$2</f>
        <v>32105281.25909904</v>
      </c>
      <c r="P15">
        <f>SUMIFS(NEMS_commercial_agg!R:R, NEMS_commercial_agg!$A:$A, About!$B$4, NEMS_commercial_agg!$C:$C, Keys!$C$7)*About!$B$13*Keys!$C$3*Keys!$C$2</f>
        <v>32062905.900893886</v>
      </c>
      <c r="Q15">
        <f>SUMIFS(NEMS_commercial_agg!S:S, NEMS_commercial_agg!$A:$A, About!$B$4, NEMS_commercial_agg!$C:$C, Keys!$C$7)*About!$B$13*Keys!$C$3*Keys!$C$2</f>
        <v>31929088.98024603</v>
      </c>
      <c r="R15">
        <f>SUMIFS(NEMS_commercial_agg!T:T, NEMS_commercial_agg!$A:$A, About!$B$4, NEMS_commercial_agg!$C:$C, Keys!$C$7)*About!$B$13*Keys!$C$3*Keys!$C$2</f>
        <v>32152488.894994255</v>
      </c>
      <c r="S15">
        <f>SUMIFS(NEMS_commercial_agg!U:U, NEMS_commercial_agg!$A:$A, About!$B$4, NEMS_commercial_agg!$C:$C, Keys!$C$7)*About!$B$13*Keys!$C$3*Keys!$C$2</f>
        <v>32252479.871811669</v>
      </c>
      <c r="T15">
        <f>SUMIFS(NEMS_commercial_agg!V:V, NEMS_commercial_agg!$A:$A, About!$B$4, NEMS_commercial_agg!$C:$C, Keys!$C$7)*About!$B$13*Keys!$C$3*Keys!$C$2</f>
        <v>32355816.271645296</v>
      </c>
      <c r="U15">
        <f>SUMIFS(NEMS_commercial_agg!W:W, NEMS_commercial_agg!$A:$A, About!$B$4, NEMS_commercial_agg!$C:$C, Keys!$C$7)*About!$B$13*Keys!$C$3*Keys!$C$2</f>
        <v>32490376.619630076</v>
      </c>
      <c r="V15">
        <f>SUMIFS(NEMS_commercial_agg!X:X, NEMS_commercial_agg!$A:$A, About!$B$4, NEMS_commercial_agg!$C:$C, Keys!$C$7)*About!$B$13*Keys!$C$3*Keys!$C$2</f>
        <v>32643150.937369712</v>
      </c>
      <c r="W15">
        <f>SUMIFS(NEMS_commercial_agg!Y:Y, NEMS_commercial_agg!$A:$A, About!$B$4, NEMS_commercial_agg!$C:$C, Keys!$C$7)*About!$B$13*Keys!$C$3*Keys!$C$2</f>
        <v>32810050.374511056</v>
      </c>
      <c r="X15">
        <f>SUMIFS(NEMS_commercial_agg!Z:Z, NEMS_commercial_agg!$A:$A, About!$B$4, NEMS_commercial_agg!$C:$C, Keys!$C$7)*About!$B$13*Keys!$C$3*Keys!$C$2</f>
        <v>32975091.243310075</v>
      </c>
      <c r="Y15">
        <f>SUMIFS(NEMS_commercial_agg!AA:AA, NEMS_commercial_agg!$A:$A, About!$B$4, NEMS_commercial_agg!$C:$C, Keys!$C$7)*About!$B$13*Keys!$C$3*Keys!$C$2</f>
        <v>33158717.795532417</v>
      </c>
      <c r="Z15">
        <f>SUMIFS(NEMS_commercial_agg!AB:AB, NEMS_commercial_agg!$A:$A, About!$B$4, NEMS_commercial_agg!$C:$C, Keys!$C$7)*About!$B$13*Keys!$C$3*Keys!$C$2</f>
        <v>33347548.339113265</v>
      </c>
      <c r="AA15">
        <f>SUMIFS(NEMS_commercial_agg!AC:AC, NEMS_commercial_agg!$A:$A, About!$B$4, NEMS_commercial_agg!$C:$C, Keys!$C$7)*About!$B$13*Keys!$C$3*Keys!$C$2</f>
        <v>33533776.887014858</v>
      </c>
      <c r="AB15">
        <f>SUMIFS(NEMS_commercial_agg!AD:AD, NEMS_commercial_agg!$A:$A, About!$B$4, NEMS_commercial_agg!$C:$C, Keys!$C$7)*About!$B$13*Keys!$C$3*Keys!$C$2</f>
        <v>33717403.439237192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1394838070.3772094</v>
      </c>
      <c r="C16">
        <f>SUMIFS(NEMS_commercial_agg!E:E, NEMS_commercial_agg!$A:$A, About!$B$4, NEMS_commercial_agg!$C:$C, Keys!$C$8)*About!$B$13*Keys!$C$3*Keys!$C$2</f>
        <v>1418156783.9411032</v>
      </c>
      <c r="D16">
        <f>SUMIFS(NEMS_commercial_agg!F:F, NEMS_commercial_agg!$A:$A, About!$B$4, NEMS_commercial_agg!$C:$C, Keys!$C$8)*About!$B$13*Keys!$C$3*Keys!$C$2</f>
        <v>1411742492.8780496</v>
      </c>
      <c r="E16">
        <f>SUMIFS(NEMS_commercial_agg!G:G, NEMS_commercial_agg!$A:$A, About!$B$4, NEMS_commercial_agg!$C:$C, Keys!$C$8)*About!$B$13*Keys!$C$3*Keys!$C$2</f>
        <v>1408873978.4984951</v>
      </c>
      <c r="F16">
        <f>SUMIFS(NEMS_commercial_agg!H:H, NEMS_commercial_agg!$A:$A, About!$B$4, NEMS_commercial_agg!$C:$C, Keys!$C$8)*About!$B$13*Keys!$C$3*Keys!$C$2</f>
        <v>1422988689.917496</v>
      </c>
      <c r="G16">
        <f>SUMIFS(NEMS_commercial_agg!I:I, NEMS_commercial_agg!$A:$A, About!$B$4, NEMS_commercial_agg!$C:$C, Keys!$C$8)*About!$B$13*Keys!$C$3*Keys!$C$2</f>
        <v>1438614789.1124804</v>
      </c>
      <c r="H16">
        <f>SUMIFS(NEMS_commercial_agg!J:J, NEMS_commercial_agg!$A:$A, About!$B$4, NEMS_commercial_agg!$C:$C, Keys!$C$8)*About!$B$13*Keys!$C$3*Keys!$C$2</f>
        <v>1458966484.1746764</v>
      </c>
      <c r="I16">
        <f>SUMIFS(NEMS_commercial_agg!K:K, NEMS_commercial_agg!$A:$A, About!$B$4, NEMS_commercial_agg!$C:$C, Keys!$C$8)*About!$B$13*Keys!$C$3*Keys!$C$2</f>
        <v>1470997368.7682552</v>
      </c>
      <c r="J16">
        <f>SUMIFS(NEMS_commercial_agg!L:L, NEMS_commercial_agg!$A:$A, About!$B$4, NEMS_commercial_agg!$C:$C, Keys!$C$8)*About!$B$13*Keys!$C$3*Keys!$C$2</f>
        <v>1474634587.0141973</v>
      </c>
      <c r="K16">
        <f>SUMIFS(NEMS_commercial_agg!M:M, NEMS_commercial_agg!$A:$A, About!$B$4, NEMS_commercial_agg!$C:$C, Keys!$C$8)*About!$B$13*Keys!$C$3*Keys!$C$2</f>
        <v>1472235918.7115848</v>
      </c>
      <c r="L16">
        <f>SUMIFS(NEMS_commercial_agg!N:N, NEMS_commercial_agg!$A:$A, About!$B$4, NEMS_commercial_agg!$C:$C, Keys!$C$8)*About!$B$13*Keys!$C$3*Keys!$C$2</f>
        <v>1468920976.2162027</v>
      </c>
      <c r="M16">
        <f>SUMIFS(NEMS_commercial_agg!O:O, NEMS_commercial_agg!$A:$A, About!$B$4, NEMS_commercial_agg!$C:$C, Keys!$C$8)*About!$B$13*Keys!$C$3*Keys!$C$2</f>
        <v>1464315815.5775743</v>
      </c>
      <c r="N16">
        <f>SUMIFS(NEMS_commercial_agg!P:P, NEMS_commercial_agg!$A:$A, About!$B$4, NEMS_commercial_agg!$C:$C, Keys!$C$8)*About!$B$13*Keys!$C$3*Keys!$C$2</f>
        <v>1459438932.2472968</v>
      </c>
      <c r="O16">
        <f>SUMIFS(NEMS_commercial_agg!Q:Q, NEMS_commercial_agg!$A:$A, About!$B$4, NEMS_commercial_agg!$C:$C, Keys!$C$8)*About!$B$13*Keys!$C$3*Keys!$C$2</f>
        <v>1455255666.6223779</v>
      </c>
      <c r="P16">
        <f>SUMIFS(NEMS_commercial_agg!R:R, NEMS_commercial_agg!$A:$A, About!$B$4, NEMS_commercial_agg!$C:$C, Keys!$C$8)*About!$B$13*Keys!$C$3*Keys!$C$2</f>
        <v>1450692881.3419542</v>
      </c>
      <c r="Q16">
        <f>SUMIFS(NEMS_commercial_agg!S:S, NEMS_commercial_agg!$A:$A, About!$B$4, NEMS_commercial_agg!$C:$C, Keys!$C$8)*About!$B$13*Keys!$C$3*Keys!$C$2</f>
        <v>1446105934.6730809</v>
      </c>
      <c r="R16">
        <f>SUMIFS(NEMS_commercial_agg!T:T, NEMS_commercial_agg!$A:$A, About!$B$4, NEMS_commercial_agg!$C:$C, Keys!$C$8)*About!$B$13*Keys!$C$3*Keys!$C$2</f>
        <v>1442115588.4420955</v>
      </c>
      <c r="S16">
        <f>SUMIFS(NEMS_commercial_agg!U:U, NEMS_commercial_agg!$A:$A, About!$B$4, NEMS_commercial_agg!$C:$C, Keys!$C$8)*About!$B$13*Keys!$C$3*Keys!$C$2</f>
        <v>1440277836.0651984</v>
      </c>
      <c r="T16">
        <f>SUMIFS(NEMS_commercial_agg!V:V, NEMS_commercial_agg!$A:$A, About!$B$4, NEMS_commercial_agg!$C:$C, Keys!$C$8)*About!$B$13*Keys!$C$3*Keys!$C$2</f>
        <v>1439411743.2176723</v>
      </c>
      <c r="U16">
        <f>SUMIFS(NEMS_commercial_agg!W:W, NEMS_commercial_agg!$A:$A, About!$B$4, NEMS_commercial_agg!$C:$C, Keys!$C$8)*About!$B$13*Keys!$C$3*Keys!$C$2</f>
        <v>1439625850.2907088</v>
      </c>
      <c r="V16">
        <f>SUMIFS(NEMS_commercial_agg!X:X, NEMS_commercial_agg!$A:$A, About!$B$4, NEMS_commercial_agg!$C:$C, Keys!$C$8)*About!$B$13*Keys!$C$3*Keys!$C$2</f>
        <v>1440666276.8487456</v>
      </c>
      <c r="W16">
        <f>SUMIFS(NEMS_commercial_agg!Y:Y, NEMS_commercial_agg!$A:$A, About!$B$4, NEMS_commercial_agg!$C:$C, Keys!$C$8)*About!$B$13*Keys!$C$3*Keys!$C$2</f>
        <v>1442370955.7323318</v>
      </c>
      <c r="X16">
        <f>SUMIFS(NEMS_commercial_agg!Z:Z, NEMS_commercial_agg!$A:$A, About!$B$4, NEMS_commercial_agg!$C:$C, Keys!$C$8)*About!$B$13*Keys!$C$3*Keys!$C$2</f>
        <v>1444574474.359</v>
      </c>
      <c r="Y16">
        <f>SUMIFS(NEMS_commercial_agg!AA:AA, NEMS_commercial_agg!$A:$A, About!$B$4, NEMS_commercial_agg!$C:$C, Keys!$C$8)*About!$B$13*Keys!$C$3*Keys!$C$2</f>
        <v>1447051574.2456591</v>
      </c>
      <c r="Z16">
        <f>SUMIFS(NEMS_commercial_agg!AB:AB, NEMS_commercial_agg!$A:$A, About!$B$4, NEMS_commercial_agg!$C:$C, Keys!$C$8)*About!$B$13*Keys!$C$3*Keys!$C$2</f>
        <v>1449640188.2328582</v>
      </c>
      <c r="AA16">
        <f>SUMIFS(NEMS_commercial_agg!AC:AC, NEMS_commercial_agg!$A:$A, About!$B$4, NEMS_commercial_agg!$C:$C, Keys!$C$8)*About!$B$13*Keys!$C$3*Keys!$C$2</f>
        <v>1452206499.3999491</v>
      </c>
      <c r="AB16">
        <f>SUMIFS(NEMS_commercial_agg!AD:AD, NEMS_commercial_agg!$A:$A, About!$B$4, NEMS_commercial_agg!$C:$C, Keys!$C$8)*About!$B$13*Keys!$C$3*Keys!$C$2</f>
        <v>1454584723.4507964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279748500.92072177</v>
      </c>
      <c r="C2">
        <f>Calcs!C6*(About!$B$8/100)</f>
        <v>279732666.48404968</v>
      </c>
      <c r="D2">
        <f>Calcs!D6*(About!$B$8/100)</f>
        <v>278691490.95695645</v>
      </c>
      <c r="E2">
        <f>Calcs!E6*(About!$B$8/100)</f>
        <v>275738070.76215035</v>
      </c>
      <c r="F2">
        <f>Calcs!F6*(About!$B$8/100)</f>
        <v>273898108.72308999</v>
      </c>
      <c r="G2">
        <f>Calcs!G6*(About!$B$8/100)</f>
        <v>272944045.67600441</v>
      </c>
      <c r="H2">
        <f>Calcs!H6*(About!$B$8/100)</f>
        <v>272490696.00689077</v>
      </c>
      <c r="I2">
        <f>Calcs!I6*(About!$B$8/100)</f>
        <v>274239095.75075674</v>
      </c>
      <c r="J2">
        <f>Calcs!J6*(About!$B$8/100)</f>
        <v>276935756.60898674</v>
      </c>
      <c r="K2">
        <f>Calcs!K6*(About!$B$8/100)</f>
        <v>275801605.57951671</v>
      </c>
      <c r="L2">
        <f>Calcs!L6*(About!$B$8/100)</f>
        <v>276643217.51829529</v>
      </c>
      <c r="M2">
        <f>Calcs!M6*(About!$B$8/100)</f>
        <v>275142252.79445177</v>
      </c>
      <c r="N2">
        <f>Calcs!N6*(About!$B$8/100)</f>
        <v>271892105.02170467</v>
      </c>
      <c r="O2">
        <f>Calcs!O6*(About!$B$8/100)</f>
        <v>263924385.45776677</v>
      </c>
      <c r="P2">
        <f>Calcs!P6*(About!$B$8/100)</f>
        <v>272045822.86577624</v>
      </c>
      <c r="Q2">
        <f>Calcs!Q6*(About!$B$8/100)</f>
        <v>278930349.89547998</v>
      </c>
      <c r="R2">
        <f>Calcs!R6*(About!$B$8/100)</f>
        <v>284969601.19135159</v>
      </c>
      <c r="S2">
        <f>Calcs!S6*(About!$B$8/100)</f>
        <v>288957098.06993556</v>
      </c>
      <c r="T2">
        <f>Calcs!T6*(About!$B$8/100)</f>
        <v>294665347.32792062</v>
      </c>
      <c r="U2">
        <f>Calcs!U6*(About!$B$8/100)</f>
        <v>299521137.61454111</v>
      </c>
      <c r="V2">
        <f>Calcs!V6*(About!$B$8/100)</f>
        <v>303293037.36113858</v>
      </c>
      <c r="W2">
        <f>Calcs!W6*(About!$B$8/100)</f>
        <v>306287718.63526034</v>
      </c>
      <c r="X2">
        <f>Calcs!X6*(About!$B$8/100)</f>
        <v>308378719.30478084</v>
      </c>
      <c r="Y2">
        <f>Calcs!Y6*(About!$B$8/100)</f>
        <v>311542125.20804936</v>
      </c>
      <c r="Z2">
        <f>Calcs!Z6*(About!$B$8/100)</f>
        <v>313694642.2477262</v>
      </c>
      <c r="AA2">
        <f>Calcs!AA6*(About!$B$8/100)</f>
        <v>315067871.68593544</v>
      </c>
      <c r="AB2">
        <f>Calcs!AB6*(About!$B$8/100)</f>
        <v>315824586.4363367</v>
      </c>
    </row>
    <row r="3" spans="1:28" x14ac:dyDescent="0.45">
      <c r="A3" t="s">
        <v>273</v>
      </c>
      <c r="B3">
        <f>Calcs!B7*(About!$B$8/100)</f>
        <v>209374438.66030189</v>
      </c>
      <c r="C3">
        <f>Calcs!C7*(About!$B$8/100)</f>
        <v>205413955.17139488</v>
      </c>
      <c r="D3">
        <f>Calcs!D7*(About!$B$8/100)</f>
        <v>199810814.72484261</v>
      </c>
      <c r="E3">
        <f>Calcs!E7*(About!$B$8/100)</f>
        <v>194844692.46191484</v>
      </c>
      <c r="F3">
        <f>Calcs!F7*(About!$B$8/100)</f>
        <v>190509517.2029244</v>
      </c>
      <c r="G3">
        <f>Calcs!G7*(About!$B$8/100)</f>
        <v>187060199.983219</v>
      </c>
      <c r="H3">
        <f>Calcs!H7*(About!$B$8/100)</f>
        <v>181842072.74210829</v>
      </c>
      <c r="I3">
        <f>Calcs!I7*(About!$B$8/100)</f>
        <v>175831015.44991904</v>
      </c>
      <c r="J3">
        <f>Calcs!J7*(About!$B$8/100)</f>
        <v>171149913.27334622</v>
      </c>
      <c r="K3">
        <f>Calcs!K7*(About!$B$8/100)</f>
        <v>168247901.82710502</v>
      </c>
      <c r="L3">
        <f>Calcs!L7*(About!$B$8/100)</f>
        <v>169197027.24685442</v>
      </c>
      <c r="M3">
        <f>Calcs!M7*(About!$B$8/100)</f>
        <v>170470408.82358369</v>
      </c>
      <c r="N3">
        <f>Calcs!N7*(About!$B$8/100)</f>
        <v>170540441.31688097</v>
      </c>
      <c r="O3">
        <f>Calcs!O7*(About!$B$8/100)</f>
        <v>167748835.15452424</v>
      </c>
      <c r="P3">
        <f>Calcs!P7*(About!$B$8/100)</f>
        <v>176143400.53081185</v>
      </c>
      <c r="Q3">
        <f>Calcs!Q7*(About!$B$8/100)</f>
        <v>183162493.80004743</v>
      </c>
      <c r="R3">
        <f>Calcs!R7*(About!$B$8/100)</f>
        <v>189766064.78877097</v>
      </c>
      <c r="S3">
        <f>Calcs!S7*(About!$B$8/100)</f>
        <v>194416323.48101696</v>
      </c>
      <c r="T3">
        <f>Calcs!T7*(About!$B$8/100)</f>
        <v>197650415.98932862</v>
      </c>
      <c r="U3">
        <f>Calcs!U7*(About!$B$8/100)</f>
        <v>200059345.05962169</v>
      </c>
      <c r="V3">
        <f>Calcs!V7*(About!$B$8/100)</f>
        <v>201640391.97631758</v>
      </c>
      <c r="W3">
        <f>Calcs!W7*(About!$B$8/100)</f>
        <v>202498482.2819061</v>
      </c>
      <c r="X3">
        <f>Calcs!X7*(About!$B$8/100)</f>
        <v>202608668.54809079</v>
      </c>
      <c r="Y3">
        <f>Calcs!Y7*(About!$B$8/100)</f>
        <v>202332993.82027924</v>
      </c>
      <c r="Z3">
        <f>Calcs!Z7*(About!$B$8/100)</f>
        <v>201504238.08472061</v>
      </c>
      <c r="AA3">
        <f>Calcs!AA7*(About!$B$8/100)</f>
        <v>200419915.16574693</v>
      </c>
      <c r="AB3">
        <f>Calcs!AB7*(About!$B$8/100)</f>
        <v>199413307.7814239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33449521.181683302</v>
      </c>
      <c r="C5">
        <f>Calcs!C8*(About!$B$8/100)</f>
        <v>27754344.429522458</v>
      </c>
      <c r="D5">
        <f>Calcs!D8*(About!$B$8/100)</f>
        <v>26014250.84141596</v>
      </c>
      <c r="E5">
        <f>Calcs!E8*(About!$B$8/100)</f>
        <v>24157305.654049736</v>
      </c>
      <c r="F5">
        <f>Calcs!F8*(About!$B$8/100)</f>
        <v>22702635.570230659</v>
      </c>
      <c r="G5">
        <f>Calcs!G8*(About!$B$8/100)</f>
        <v>22895518.439929407</v>
      </c>
      <c r="H5">
        <f>Calcs!H8*(About!$B$8/100)</f>
        <v>17116604.071406905</v>
      </c>
      <c r="I5">
        <f>Calcs!I8*(About!$B$8/100)</f>
        <v>17458892.08231071</v>
      </c>
      <c r="J5">
        <f>Calcs!J8*(About!$B$8/100)</f>
        <v>17666950.299260702</v>
      </c>
      <c r="K5">
        <f>Calcs!K8*(About!$B$8/100)</f>
        <v>17774902.946920797</v>
      </c>
      <c r="L5">
        <f>Calcs!L8*(About!$B$8/100)</f>
        <v>17885808.034626245</v>
      </c>
      <c r="M5">
        <f>Calcs!M8*(About!$B$8/100)</f>
        <v>18100463.933522932</v>
      </c>
      <c r="N5">
        <f>Calcs!N8*(About!$B$8/100)</f>
        <v>18485239.341854554</v>
      </c>
      <c r="O5">
        <f>Calcs!O8*(About!$B$8/100)</f>
        <v>18862323.337288518</v>
      </c>
      <c r="P5">
        <f>Calcs!P8*(About!$B$8/100)</f>
        <v>19244048.335880592</v>
      </c>
      <c r="Q5">
        <f>Calcs!Q8*(About!$B$8/100)</f>
        <v>19600270.442898486</v>
      </c>
      <c r="R5">
        <f>Calcs!R8*(About!$B$8/100)</f>
        <v>19834988.182084922</v>
      </c>
      <c r="S5">
        <f>Calcs!S8*(About!$B$8/100)</f>
        <v>20012363.557855539</v>
      </c>
      <c r="T5">
        <f>Calcs!T8*(About!$B$8/100)</f>
        <v>20321736.919118989</v>
      </c>
      <c r="U5">
        <f>Calcs!U8*(About!$B$8/100)</f>
        <v>20536733.109978903</v>
      </c>
      <c r="V5">
        <f>Calcs!V8*(About!$B$8/100)</f>
        <v>20392516.968697213</v>
      </c>
      <c r="W5">
        <f>Calcs!W8*(About!$B$8/100)</f>
        <v>20457813.430495597</v>
      </c>
      <c r="X5">
        <f>Calcs!X8*(About!$B$8/100)</f>
        <v>20767928.917849075</v>
      </c>
      <c r="Y5">
        <f>Calcs!Y8*(About!$B$8/100)</f>
        <v>21089602.340280835</v>
      </c>
      <c r="Z5">
        <f>Calcs!Z8*(About!$B$8/100)</f>
        <v>21394844.005041249</v>
      </c>
      <c r="AA5">
        <f>Calcs!AA8*(About!$B$8/100)</f>
        <v>21696134.979662046</v>
      </c>
      <c r="AB5">
        <f>Calcs!AB8*(About!$B$8/100)</f>
        <v>21830449.167832807</v>
      </c>
    </row>
    <row r="6" spans="1:28" x14ac:dyDescent="0.45">
      <c r="A6" t="s">
        <v>275</v>
      </c>
      <c r="B6">
        <f>Calcs!B9*(About!$B$8/100)</f>
        <v>514873653.75510108</v>
      </c>
      <c r="C6">
        <f>Calcs!C9*(About!$B$8/100)</f>
        <v>528702101.88505387</v>
      </c>
      <c r="D6">
        <f>Calcs!D9*(About!$B$8/100)</f>
        <v>545973980.68151569</v>
      </c>
      <c r="E6">
        <f>Calcs!E9*(About!$B$8/100)</f>
        <v>563184089.24639642</v>
      </c>
      <c r="F6">
        <f>Calcs!F9*(About!$B$8/100)</f>
        <v>562975559.50786984</v>
      </c>
      <c r="G6">
        <f>Calcs!G9*(About!$B$8/100)</f>
        <v>570589757.35347402</v>
      </c>
      <c r="H6">
        <f>Calcs!H9*(About!$B$8/100)</f>
        <v>579492617.10674965</v>
      </c>
      <c r="I6">
        <f>Calcs!I9*(About!$B$8/100)</f>
        <v>594584058.63197684</v>
      </c>
      <c r="J6">
        <f>Calcs!J9*(About!$B$8/100)</f>
        <v>612239944.46475768</v>
      </c>
      <c r="K6">
        <f>Calcs!K9*(About!$B$8/100)</f>
        <v>594142543.15890384</v>
      </c>
      <c r="L6">
        <f>Calcs!L9*(About!$B$8/100)</f>
        <v>573472623.53039825</v>
      </c>
      <c r="M6">
        <f>Calcs!M9*(About!$B$8/100)</f>
        <v>547478967.59301221</v>
      </c>
      <c r="N6">
        <f>Calcs!N9*(About!$B$8/100)</f>
        <v>540268409.18641937</v>
      </c>
      <c r="O6">
        <f>Calcs!O9*(About!$B$8/100)</f>
        <v>534009900.35737711</v>
      </c>
      <c r="P6">
        <f>Calcs!P9*(About!$B$8/100)</f>
        <v>544554554.34671819</v>
      </c>
      <c r="Q6">
        <f>Calcs!Q9*(About!$B$8/100)</f>
        <v>555282186.31129384</v>
      </c>
      <c r="R6">
        <f>Calcs!R9*(About!$B$8/100)</f>
        <v>563609404.64994347</v>
      </c>
      <c r="S6">
        <f>Calcs!S9*(About!$B$8/100)</f>
        <v>567988289.77808857</v>
      </c>
      <c r="T6">
        <f>Calcs!T9*(About!$B$8/100)</f>
        <v>569044461.45613337</v>
      </c>
      <c r="U6">
        <f>Calcs!U9*(About!$B$8/100)</f>
        <v>576287152.56487656</v>
      </c>
      <c r="V6">
        <f>Calcs!V9*(About!$B$8/100)</f>
        <v>581660272.61363101</v>
      </c>
      <c r="W6">
        <f>Calcs!W9*(About!$B$8/100)</f>
        <v>585479315.46758151</v>
      </c>
      <c r="X6">
        <f>Calcs!X9*(About!$B$8/100)</f>
        <v>587836137.10474682</v>
      </c>
      <c r="Y6">
        <f>Calcs!Y9*(About!$B$8/100)</f>
        <v>589923010.60292339</v>
      </c>
      <c r="Z6">
        <f>Calcs!Z9*(About!$B$8/100)</f>
        <v>592606451.43514311</v>
      </c>
      <c r="AA6">
        <f>Calcs!AA9*(About!$B$8/100)</f>
        <v>594871460.08330071</v>
      </c>
      <c r="AB6">
        <f>Calcs!AB9*(About!$B$8/100)</f>
        <v>597476245.50532758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142619430.55104706</v>
      </c>
      <c r="C2">
        <f>Calcs!C6*(About!$B$9/100)</f>
        <v>142611357.94892824</v>
      </c>
      <c r="D2">
        <f>Calcs!D6*(About!$B$9/100)</f>
        <v>142080553.09996927</v>
      </c>
      <c r="E2">
        <f>Calcs!E6*(About!$B$9/100)</f>
        <v>140574861.00519526</v>
      </c>
      <c r="F2">
        <f>Calcs!F6*(About!$B$9/100)</f>
        <v>139636824.38522175</v>
      </c>
      <c r="G2">
        <f>Calcs!G6*(About!$B$9/100)</f>
        <v>139150430.61354002</v>
      </c>
      <c r="H2">
        <f>Calcs!H6*(About!$B$9/100)</f>
        <v>138919307.04563281</v>
      </c>
      <c r="I2">
        <f>Calcs!I6*(About!$B$9/100)</f>
        <v>139810664.01457122</v>
      </c>
      <c r="J2">
        <f>Calcs!J6*(About!$B$9/100)</f>
        <v>141185456.85429782</v>
      </c>
      <c r="K2">
        <f>Calcs!K6*(About!$B$9/100)</f>
        <v>140607251.88286981</v>
      </c>
      <c r="L2">
        <f>Calcs!L6*(About!$B$9/100)</f>
        <v>141036316.61443588</v>
      </c>
      <c r="M2">
        <f>Calcs!M6*(About!$B$9/100)</f>
        <v>140271105.24248135</v>
      </c>
      <c r="N2">
        <f>Calcs!N6*(About!$B$9/100)</f>
        <v>138614137.5624747</v>
      </c>
      <c r="O2">
        <f>Calcs!O6*(About!$B$9/100)</f>
        <v>134552090.31911415</v>
      </c>
      <c r="P2">
        <f>Calcs!P6*(About!$B$9/100)</f>
        <v>138692504.92213833</v>
      </c>
      <c r="Q2">
        <f>Calcs!Q6*(About!$B$9/100)</f>
        <v>142202326.49886909</v>
      </c>
      <c r="R2">
        <f>Calcs!R6*(About!$B$9/100)</f>
        <v>145281215.49358073</v>
      </c>
      <c r="S2">
        <f>Calcs!S6*(About!$B$9/100)</f>
        <v>147314093.35450226</v>
      </c>
      <c r="T2">
        <f>Calcs!T6*(About!$B$9/100)</f>
        <v>150224233.1977466</v>
      </c>
      <c r="U2">
        <f>Calcs!U6*(About!$B$9/100)</f>
        <v>152699778.35088891</v>
      </c>
      <c r="V2">
        <f>Calcs!V6*(About!$B$9/100)</f>
        <v>154622741.98495612</v>
      </c>
      <c r="W2">
        <f>Calcs!W6*(About!$B$9/100)</f>
        <v>156149469.51554677</v>
      </c>
      <c r="X2">
        <f>Calcs!X6*(About!$B$9/100)</f>
        <v>157215488.90005597</v>
      </c>
      <c r="Y2">
        <f>Calcs!Y6*(About!$B$9/100)</f>
        <v>158828234.44486171</v>
      </c>
      <c r="Z2">
        <f>Calcs!Z6*(About!$B$9/100)</f>
        <v>159925615.67635983</v>
      </c>
      <c r="AA2">
        <f>Calcs!AA6*(About!$B$9/100)</f>
        <v>160625705.93546307</v>
      </c>
      <c r="AB2">
        <f>Calcs!AB6*(About!$B$9/100)</f>
        <v>161011488.9742876</v>
      </c>
    </row>
    <row r="3" spans="1:28" x14ac:dyDescent="0.45">
      <c r="A3" t="s">
        <v>273</v>
      </c>
      <c r="B3">
        <f>Calcs!B7*(About!$B$9/100)</f>
        <v>106741816.72251281</v>
      </c>
      <c r="C3">
        <f>Calcs!C7*(About!$B$9/100)</f>
        <v>104722710.6396001</v>
      </c>
      <c r="D3">
        <f>Calcs!D7*(About!$B$9/100)</f>
        <v>101866156.63786377</v>
      </c>
      <c r="E3">
        <f>Calcs!E7*(About!$B$9/100)</f>
        <v>99334362.805708975</v>
      </c>
      <c r="F3">
        <f>Calcs!F7*(About!$B$9/100)</f>
        <v>97124233.976631105</v>
      </c>
      <c r="G3">
        <f>Calcs!G7*(About!$B$9/100)</f>
        <v>95365727.117630213</v>
      </c>
      <c r="H3">
        <f>Calcs!H7*(About!$B$9/100)</f>
        <v>92705457.864280343</v>
      </c>
      <c r="I3">
        <f>Calcs!I7*(About!$B$9/100)</f>
        <v>89640942.539979473</v>
      </c>
      <c r="J3">
        <f>Calcs!J7*(About!$B$9/100)</f>
        <v>87254455.661312401</v>
      </c>
      <c r="K3">
        <f>Calcs!K7*(About!$B$9/100)</f>
        <v>85774972.416350052</v>
      </c>
      <c r="L3">
        <f>Calcs!L7*(About!$B$9/100)</f>
        <v>86258848.921284556</v>
      </c>
      <c r="M3">
        <f>Calcs!M7*(About!$B$9/100)</f>
        <v>86908035.439709499</v>
      </c>
      <c r="N3">
        <f>Calcs!N7*(About!$B$9/100)</f>
        <v>86943738.917230412</v>
      </c>
      <c r="O3">
        <f>Calcs!O7*(About!$B$9/100)</f>
        <v>85520541.724438518</v>
      </c>
      <c r="P3">
        <f>Calcs!P7*(About!$B$9/100)</f>
        <v>89800200.524215102</v>
      </c>
      <c r="Q3">
        <f>Calcs!Q7*(About!$B$9/100)</f>
        <v>93378625.723093137</v>
      </c>
      <c r="R3">
        <f>Calcs!R7*(About!$B$9/100)</f>
        <v>96745212.24961777</v>
      </c>
      <c r="S3">
        <f>Calcs!S7*(About!$B$9/100)</f>
        <v>99115974.71812205</v>
      </c>
      <c r="T3">
        <f>Calcs!T7*(About!$B$9/100)</f>
        <v>100764757.21513899</v>
      </c>
      <c r="U3">
        <f>Calcs!U7*(About!$B$9/100)</f>
        <v>101992860.64058121</v>
      </c>
      <c r="V3">
        <f>Calcs!V7*(About!$B$9/100)</f>
        <v>102798898.95782515</v>
      </c>
      <c r="W3">
        <f>Calcs!W7*(About!$B$9/100)</f>
        <v>103236364.57548396</v>
      </c>
      <c r="X3">
        <f>Calcs!X7*(About!$B$9/100)</f>
        <v>103292538.96957754</v>
      </c>
      <c r="Y3">
        <f>Calcs!Y7*(About!$B$9/100)</f>
        <v>103151996.40163383</v>
      </c>
      <c r="Z3">
        <f>Calcs!Z7*(About!$B$9/100)</f>
        <v>102729485.92996992</v>
      </c>
      <c r="AA3">
        <f>Calcs!AA7*(About!$B$9/100)</f>
        <v>102176683.97847243</v>
      </c>
      <c r="AB3">
        <f>Calcs!AB7*(About!$B$9/100)</f>
        <v>101663502.41907841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17053001.704873446</v>
      </c>
      <c r="C5">
        <f>Calcs!C8*(About!$B$9/100)</f>
        <v>14149526.395417102</v>
      </c>
      <c r="D5">
        <f>Calcs!D8*(About!$B$9/100)</f>
        <v>13262404.012903936</v>
      </c>
      <c r="E5">
        <f>Calcs!E8*(About!$B$9/100)</f>
        <v>12315709.162654389</v>
      </c>
      <c r="F5">
        <f>Calcs!F8*(About!$B$9/100)</f>
        <v>11574099.401346985</v>
      </c>
      <c r="G5">
        <f>Calcs!G8*(About!$B$9/100)</f>
        <v>11672433.601347875</v>
      </c>
      <c r="H5">
        <f>Calcs!H8*(About!$B$9/100)</f>
        <v>8726267.764071377</v>
      </c>
      <c r="I5">
        <f>Calcs!I8*(About!$B$9/100)</f>
        <v>8900770.6516253147</v>
      </c>
      <c r="J5">
        <f>Calcs!J8*(About!$B$9/100)</f>
        <v>9006841.4413711485</v>
      </c>
      <c r="K5">
        <f>Calcs!K8*(About!$B$9/100)</f>
        <v>9061877.1076395586</v>
      </c>
      <c r="L5">
        <f>Calcs!L8*(About!$B$9/100)</f>
        <v>9118417.9663097803</v>
      </c>
      <c r="M5">
        <f>Calcs!M8*(About!$B$9/100)</f>
        <v>9227852.340271784</v>
      </c>
      <c r="N5">
        <f>Calcs!N8*(About!$B$9/100)</f>
        <v>9424015.856593376</v>
      </c>
      <c r="O5">
        <f>Calcs!O8*(About!$B$9/100)</f>
        <v>9616258.1904100124</v>
      </c>
      <c r="P5">
        <f>Calcs!P8*(About!$B$9/100)</f>
        <v>9810866.5681032669</v>
      </c>
      <c r="Q5">
        <f>Calcs!Q8*(About!$B$9/100)</f>
        <v>9992473.2394004371</v>
      </c>
      <c r="R5">
        <f>Calcs!R8*(About!$B$9/100)</f>
        <v>10112135.400923459</v>
      </c>
      <c r="S5">
        <f>Calcs!S8*(About!$B$9/100)</f>
        <v>10202563.678476062</v>
      </c>
      <c r="T5">
        <f>Calcs!T8*(About!$B$9/100)</f>
        <v>10360286.248805618</v>
      </c>
      <c r="U5">
        <f>Calcs!U8*(About!$B$9/100)</f>
        <v>10469894.108044067</v>
      </c>
      <c r="V5">
        <f>Calcs!V8*(About!$B$9/100)</f>
        <v>10396370.840258289</v>
      </c>
      <c r="W5">
        <f>Calcs!W8*(About!$B$9/100)</f>
        <v>10429659.827216338</v>
      </c>
      <c r="X5">
        <f>Calcs!X8*(About!$B$9/100)</f>
        <v>10587760.74309559</v>
      </c>
      <c r="Y5">
        <f>Calcs!Y8*(About!$B$9/100)</f>
        <v>10751754.044863541</v>
      </c>
      <c r="Z5">
        <f>Calcs!Z8*(About!$B$9/100)</f>
        <v>10907370.222484885</v>
      </c>
      <c r="AA5">
        <f>Calcs!AA8*(About!$B$9/100)</f>
        <v>11060972.286800381</v>
      </c>
      <c r="AB5">
        <f>Calcs!AB8*(About!$B$9/100)</f>
        <v>11129447.409879837</v>
      </c>
    </row>
    <row r="6" spans="1:28" x14ac:dyDescent="0.45">
      <c r="A6" t="s">
        <v>275</v>
      </c>
      <c r="B6">
        <f>Calcs!B9*(About!$B$9/100)</f>
        <v>262489296.85989338</v>
      </c>
      <c r="C6">
        <f>Calcs!C9*(About!$B$9/100)</f>
        <v>269539219.88435119</v>
      </c>
      <c r="D6">
        <f>Calcs!D9*(About!$B$9/100)</f>
        <v>278344648.72629577</v>
      </c>
      <c r="E6">
        <f>Calcs!E9*(About!$B$9/100)</f>
        <v>287118586.2993896</v>
      </c>
      <c r="F6">
        <f>Calcs!F9*(About!$B$9/100)</f>
        <v>287012275.12180066</v>
      </c>
      <c r="G6">
        <f>Calcs!G9*(About!$B$9/100)</f>
        <v>290894092.38719803</v>
      </c>
      <c r="H6">
        <f>Calcs!H9*(About!$B$9/100)</f>
        <v>295432886.28281868</v>
      </c>
      <c r="I6">
        <f>Calcs!I9*(About!$B$9/100)</f>
        <v>303126699.79545045</v>
      </c>
      <c r="J6">
        <f>Calcs!J9*(About!$B$9/100)</f>
        <v>312127900.42765361</v>
      </c>
      <c r="K6">
        <f>Calcs!K9*(About!$B$9/100)</f>
        <v>302901609.45486987</v>
      </c>
      <c r="L6">
        <f>Calcs!L9*(About!$B$9/100)</f>
        <v>292363815.12442309</v>
      </c>
      <c r="M6">
        <f>Calcs!M9*(About!$B$9/100)</f>
        <v>279111910.66192007</v>
      </c>
      <c r="N6">
        <f>Calcs!N9*(About!$B$9/100)</f>
        <v>275435874.04146016</v>
      </c>
      <c r="O6">
        <f>Calcs!O9*(About!$B$9/100)</f>
        <v>272245204.69967997</v>
      </c>
      <c r="P6">
        <f>Calcs!P9*(About!$B$9/100)</f>
        <v>277621006.68742263</v>
      </c>
      <c r="Q6">
        <f>Calcs!Q9*(About!$B$9/100)</f>
        <v>283090093.23091966</v>
      </c>
      <c r="R6">
        <f>Calcs!R9*(About!$B$9/100)</f>
        <v>287335417.63345867</v>
      </c>
      <c r="S6">
        <f>Calcs!S9*(About!$B$9/100)</f>
        <v>289567830.32331789</v>
      </c>
      <c r="T6">
        <f>Calcs!T9*(About!$B$9/100)</f>
        <v>290106280.40541351</v>
      </c>
      <c r="U6">
        <f>Calcs!U9*(About!$B$9/100)</f>
        <v>293798698.69607955</v>
      </c>
      <c r="V6">
        <f>Calcs!V9*(About!$B$9/100)</f>
        <v>296537985.30213344</v>
      </c>
      <c r="W6">
        <f>Calcs!W9*(About!$B$9/100)</f>
        <v>298484983.1065464</v>
      </c>
      <c r="X6">
        <f>Calcs!X9*(About!$B$9/100)</f>
        <v>299686521.48368382</v>
      </c>
      <c r="Y6">
        <f>Calcs!Y9*(About!$B$9/100)</f>
        <v>300750436.78246981</v>
      </c>
      <c r="Z6">
        <f>Calcs!Z9*(About!$B$9/100)</f>
        <v>302118489.88069558</v>
      </c>
      <c r="AA6">
        <f>Calcs!AA9*(About!$B$9/100)</f>
        <v>303273220.79982561</v>
      </c>
      <c r="AB6">
        <f>Calcs!AB9*(About!$B$9/100)</f>
        <v>304601174.34515101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62015221.592236362</v>
      </c>
      <c r="C2">
        <f>Calcs!C13</f>
        <v>60387487.438022621</v>
      </c>
      <c r="D2">
        <f>Calcs!D13</f>
        <v>58692101.396148026</v>
      </c>
      <c r="E2">
        <f>Calcs!E13</f>
        <v>57315645.681817479</v>
      </c>
      <c r="F2">
        <f>Calcs!F13</f>
        <v>56651393.356268279</v>
      </c>
      <c r="G2">
        <f>Calcs!G13</f>
        <v>56007956.996153198</v>
      </c>
      <c r="H2">
        <f>Calcs!H13</f>
        <v>55266759.941231474</v>
      </c>
      <c r="I2">
        <f>Calcs!I13</f>
        <v>54504003.49353873</v>
      </c>
      <c r="J2">
        <f>Calcs!J13</f>
        <v>52671826.821668543</v>
      </c>
      <c r="K2">
        <f>Calcs!K13</f>
        <v>52030620.743564241</v>
      </c>
      <c r="L2">
        <f>Calcs!L13</f>
        <v>49973929.015940458</v>
      </c>
      <c r="M2">
        <f>Calcs!M13</f>
        <v>48791136.122880816</v>
      </c>
      <c r="N2">
        <f>Calcs!N13</f>
        <v>47653320.583705612</v>
      </c>
      <c r="O2">
        <f>Calcs!O13</f>
        <v>46581298.363848925</v>
      </c>
      <c r="P2">
        <f>Calcs!P13</f>
        <v>45537898.096464142</v>
      </c>
      <c r="Q2">
        <f>Calcs!Q13</f>
        <v>44528323.77290979</v>
      </c>
      <c r="R2">
        <f>Calcs!R13</f>
        <v>43562611.662234463</v>
      </c>
      <c r="S2">
        <f>Calcs!S13</f>
        <v>42685739.118322566</v>
      </c>
      <c r="T2">
        <f>Calcs!T13</f>
        <v>41523762.190697044</v>
      </c>
      <c r="U2">
        <f>Calcs!U13</f>
        <v>40688521.577653363</v>
      </c>
      <c r="V2">
        <f>Calcs!V13</f>
        <v>39870751.507027596</v>
      </c>
      <c r="W2">
        <f>Calcs!W13</f>
        <v>39102791.067976311</v>
      </c>
      <c r="X2">
        <f>Calcs!X13</f>
        <v>38363080.867728464</v>
      </c>
      <c r="Y2">
        <f>Calcs!Y13</f>
        <v>37682101.427098282</v>
      </c>
      <c r="Z2">
        <f>Calcs!Z13</f>
        <v>36986253.439729452</v>
      </c>
      <c r="AA2">
        <f>Calcs!AA13</f>
        <v>36326089.964533381</v>
      </c>
      <c r="AB2">
        <f>Calcs!AB13</f>
        <v>35651057.942598656</v>
      </c>
    </row>
    <row r="3" spans="1:28" x14ac:dyDescent="0.45">
      <c r="A3" t="s">
        <v>273</v>
      </c>
      <c r="B3">
        <f>Calcs!B14</f>
        <v>393793460.37315208</v>
      </c>
      <c r="C3">
        <f>Calcs!C14</f>
        <v>396703606.68357438</v>
      </c>
      <c r="D3">
        <f>Calcs!D14</f>
        <v>390891863.47710443</v>
      </c>
      <c r="E3">
        <f>Calcs!E14</f>
        <v>387274717.76925933</v>
      </c>
      <c r="F3">
        <f>Calcs!F14</f>
        <v>390180775.22932857</v>
      </c>
      <c r="G3">
        <f>Calcs!G14</f>
        <v>393487168.31033587</v>
      </c>
      <c r="H3">
        <f>Calcs!H14</f>
        <v>396025972.66596043</v>
      </c>
      <c r="I3">
        <f>Calcs!I14</f>
        <v>397585683.21884477</v>
      </c>
      <c r="J3">
        <f>Calcs!J14</f>
        <v>395911484.8560729</v>
      </c>
      <c r="K3">
        <f>Calcs!K14</f>
        <v>391612616.28026056</v>
      </c>
      <c r="L3">
        <f>Calcs!L14</f>
        <v>387655352.56576878</v>
      </c>
      <c r="M3">
        <f>Calcs!M14</f>
        <v>383470600.08617568</v>
      </c>
      <c r="N3">
        <f>Calcs!N14</f>
        <v>379415575.67687732</v>
      </c>
      <c r="O3">
        <f>Calcs!O14</f>
        <v>375914776.34726202</v>
      </c>
      <c r="P3">
        <f>Calcs!P14</f>
        <v>372463786.64922136</v>
      </c>
      <c r="Q3">
        <f>Calcs!Q14</f>
        <v>369209061.76813078</v>
      </c>
      <c r="R3">
        <f>Calcs!R14</f>
        <v>366528262.79115218</v>
      </c>
      <c r="S3">
        <f>Calcs!S14</f>
        <v>364382359.78309649</v>
      </c>
      <c r="T3">
        <f>Calcs!T14</f>
        <v>362644226.6693483</v>
      </c>
      <c r="U3">
        <f>Calcs!U14</f>
        <v>361403818.1576764</v>
      </c>
      <c r="V3">
        <f>Calcs!V14</f>
        <v>360465241.14479911</v>
      </c>
      <c r="W3">
        <f>Calcs!W14</f>
        <v>359860834.71987295</v>
      </c>
      <c r="X3">
        <f>Calcs!X14</f>
        <v>359435965.99681598</v>
      </c>
      <c r="Y3">
        <f>Calcs!Y14</f>
        <v>358977271.32992864</v>
      </c>
      <c r="Z3">
        <f>Calcs!Z14</f>
        <v>358785467.07700002</v>
      </c>
      <c r="AA3">
        <f>Calcs!AA14</f>
        <v>358382529.46038258</v>
      </c>
      <c r="AB3">
        <f>Calcs!AB14</f>
        <v>358079582.82058263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29228217.465170208</v>
      </c>
      <c r="C5">
        <f>Calcs!C15</f>
        <v>29659405.320591073</v>
      </c>
      <c r="D5">
        <f>Calcs!D15</f>
        <v>29592868.573935609</v>
      </c>
      <c r="E5">
        <f>Calcs!E15</f>
        <v>29538970.09200801</v>
      </c>
      <c r="F5">
        <f>Calcs!F15</f>
        <v>29821472.480042357</v>
      </c>
      <c r="G5">
        <f>Calcs!G15</f>
        <v>30125905.974516228</v>
      </c>
      <c r="H5">
        <f>Calcs!H15</f>
        <v>31891917.613399401</v>
      </c>
      <c r="I5">
        <f>Calcs!I15</f>
        <v>32153975.749668118</v>
      </c>
      <c r="J5">
        <f>Calcs!J15</f>
        <v>32250993.017137811</v>
      </c>
      <c r="K5">
        <f>Calcs!K15</f>
        <v>32243930.457436945</v>
      </c>
      <c r="L5">
        <f>Calcs!L15</f>
        <v>32197837.962547135</v>
      </c>
      <c r="M5">
        <f>Calcs!M15</f>
        <v>32081119.870648727</v>
      </c>
      <c r="N5">
        <f>Calcs!N15</f>
        <v>32019787.1153518</v>
      </c>
      <c r="O5">
        <f>Calcs!O15</f>
        <v>32105281.25909904</v>
      </c>
      <c r="P5">
        <f>Calcs!P15</f>
        <v>32062905.900893886</v>
      </c>
      <c r="Q5">
        <f>Calcs!Q15</f>
        <v>31929088.98024603</v>
      </c>
      <c r="R5">
        <f>Calcs!R15</f>
        <v>32152488.894994255</v>
      </c>
      <c r="S5">
        <f>Calcs!S15</f>
        <v>32252479.871811669</v>
      </c>
      <c r="T5">
        <f>Calcs!T15</f>
        <v>32355816.271645296</v>
      </c>
      <c r="U5">
        <f>Calcs!U15</f>
        <v>32490376.619630076</v>
      </c>
      <c r="V5">
        <f>Calcs!V15</f>
        <v>32643150.937369712</v>
      </c>
      <c r="W5">
        <f>Calcs!W15</f>
        <v>32810050.374511056</v>
      </c>
      <c r="X5">
        <f>Calcs!X15</f>
        <v>32975091.243310075</v>
      </c>
      <c r="Y5">
        <f>Calcs!Y15</f>
        <v>33158717.795532417</v>
      </c>
      <c r="Z5">
        <f>Calcs!Z15</f>
        <v>33347548.339113265</v>
      </c>
      <c r="AA5">
        <f>Calcs!AA15</f>
        <v>33533776.887014858</v>
      </c>
      <c r="AB5">
        <f>Calcs!AB15</f>
        <v>33717403.439237192</v>
      </c>
    </row>
    <row r="6" spans="1:28" x14ac:dyDescent="0.45">
      <c r="A6" t="s">
        <v>275</v>
      </c>
      <c r="B6">
        <f>Calcs!B16</f>
        <v>1394838070.3772094</v>
      </c>
      <c r="C6">
        <f>Calcs!C16</f>
        <v>1418156783.9411032</v>
      </c>
      <c r="D6">
        <f>Calcs!D16</f>
        <v>1411742492.8780496</v>
      </c>
      <c r="E6">
        <f>Calcs!E16</f>
        <v>1408873978.4984951</v>
      </c>
      <c r="F6">
        <f>Calcs!F16</f>
        <v>1422988689.917496</v>
      </c>
      <c r="G6">
        <f>Calcs!G16</f>
        <v>1438614789.1124804</v>
      </c>
      <c r="H6">
        <f>Calcs!H16</f>
        <v>1458966484.1746764</v>
      </c>
      <c r="I6">
        <f>Calcs!I16</f>
        <v>1470997368.7682552</v>
      </c>
      <c r="J6">
        <f>Calcs!J16</f>
        <v>1474634587.0141973</v>
      </c>
      <c r="K6">
        <f>Calcs!K16</f>
        <v>1472235918.7115848</v>
      </c>
      <c r="L6">
        <f>Calcs!L16</f>
        <v>1468920976.2162027</v>
      </c>
      <c r="M6">
        <f>Calcs!M16</f>
        <v>1464315815.5775743</v>
      </c>
      <c r="N6">
        <f>Calcs!N16</f>
        <v>1459438932.2472968</v>
      </c>
      <c r="O6">
        <f>Calcs!O16</f>
        <v>1455255666.6223779</v>
      </c>
      <c r="P6">
        <f>Calcs!P16</f>
        <v>1450692881.3419542</v>
      </c>
      <c r="Q6">
        <f>Calcs!Q16</f>
        <v>1446105934.6730809</v>
      </c>
      <c r="R6">
        <f>Calcs!R16</f>
        <v>1442115588.4420955</v>
      </c>
      <c r="S6">
        <f>Calcs!S16</f>
        <v>1440277836.0651984</v>
      </c>
      <c r="T6">
        <f>Calcs!T16</f>
        <v>1439411743.2176723</v>
      </c>
      <c r="U6">
        <f>Calcs!U16</f>
        <v>1439625850.2907088</v>
      </c>
      <c r="V6">
        <f>Calcs!V16</f>
        <v>1440666276.8487456</v>
      </c>
      <c r="W6">
        <f>Calcs!W16</f>
        <v>1442370955.7323318</v>
      </c>
      <c r="X6">
        <f>Calcs!X16</f>
        <v>1444574474.359</v>
      </c>
      <c r="Y6">
        <f>Calcs!Y16</f>
        <v>1447051574.2456591</v>
      </c>
      <c r="Z6">
        <f>Calcs!Z16</f>
        <v>1449640188.2328582</v>
      </c>
      <c r="AA6">
        <f>Calcs!AA16</f>
        <v>1452206499.3999491</v>
      </c>
      <c r="AB6">
        <f>Calcs!AB16</f>
        <v>1454584723.4507964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2026-06-11T23:23:53Z</dcterms:modified>
</cp:coreProperties>
</file>