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bldgs\BASoBC\"/>
    </mc:Choice>
  </mc:AlternateContent>
  <xr:revisionPtr revIDLastSave="0" documentId="8_{84360903-AEE9-42E3-8E12-2F61EAEDC0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<sst xmlns="http://schemas.openxmlformats.org/spreadsheetml/2006/main" count="15331" uniqueCount="552">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</sst>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TX</v>
      </c>
    </row>
    <row r="3" spans="1:3" x14ac:dyDescent="0.45">
      <c r="A3" t="s">
        <v>3</v>
      </c>
      <c r="B3" t="str">
        <f>INDEX(Geography!A:A, MATCH(B2, Geography!B:B, 0))</f>
        <v>48</v>
      </c>
    </row>
    <row r="4" spans="1:3" x14ac:dyDescent="0.45">
      <c r="A4" t="s">
        <v>4</v>
      </c>
      <c r="B4">
        <f>INDEX(Geography!D:D, MATCH(B2, Geography!B:B, 0))</f>
        <v>7</v>
      </c>
    </row>
    <row r="5" spans="1:3" x14ac:dyDescent="0.45">
      <c r="A5" t="s">
        <v>5</v>
      </c>
      <c r="B5" t="str">
        <f>INDEX(Geography!E:E, MATCH(B2, Geography!B:B, 0))</f>
        <v>7 West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11449769</v>
      </c>
    </row>
    <row r="7" spans="1:3" x14ac:dyDescent="0.45">
      <c r="A7" t="s">
        <v>8</v>
      </c>
      <c r="B7">
        <f>INDEX(State_demographics!E:E, MATCH(B2, State_demographics!A:A, 0))</f>
        <v>8686562465.5</v>
      </c>
    </row>
    <row r="8" spans="1:3" x14ac:dyDescent="0.45">
      <c r="A8" t="s">
        <v>9</v>
      </c>
      <c r="B8">
        <f>INDEX(State_demographics!F:F, MATCH(B2, State_demographics!A:A, 0))</f>
        <v>83.720275219111826</v>
      </c>
    </row>
    <row r="9" spans="1:3" x14ac:dyDescent="0.45">
      <c r="A9" t="s">
        <v>10</v>
      </c>
      <c r="B9">
        <f>INDEX(State_demographics!G:G, MATCH(B2, State_demographics!A:A, 0))</f>
        <v>16.27972478088817</v>
      </c>
    </row>
    <row r="10" spans="1:3" x14ac:dyDescent="0.45">
      <c r="A10" t="s">
        <v>11</v>
      </c>
      <c r="B10">
        <f>SUMIF(State_demographics!$C$2:$C$49, $B$4, State_demographics!$D$2:$D$49)</f>
        <v>16149236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11579080380.4</v>
      </c>
    </row>
    <row r="12" spans="1:3" x14ac:dyDescent="0.45">
      <c r="A12" t="s">
        <v>14</v>
      </c>
      <c r="B12">
        <f>B6/B10</f>
        <v>0.70899756496220623</v>
      </c>
    </row>
    <row r="13" spans="1:3" x14ac:dyDescent="0.45">
      <c r="A13" t="s">
        <v>15</v>
      </c>
      <c r="B13">
        <f>B7/B11</f>
        <v>0.75019450423747058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1021306173.4693948</v>
      </c>
      <c r="C6">
        <f>SUMIFS(NEMS_residential_agg!E:E, NEMS_residential_agg!$A:$A, About!$B$4, NEMS_residential_agg!$C:$C, Keys!$C$5)*About!$B$12*Keys!$C$2</f>
        <v>1034451290.6578205</v>
      </c>
      <c r="D6">
        <f>SUMIFS(NEMS_residential_agg!F:F, NEMS_residential_agg!$A:$A, About!$B$4, NEMS_residential_agg!$C:$C, Keys!$C$5)*About!$B$12*Keys!$C$2</f>
        <v>1044341505.9418675</v>
      </c>
      <c r="E6">
        <f>SUMIFS(NEMS_residential_agg!G:G, NEMS_residential_agg!$A:$A, About!$B$4, NEMS_residential_agg!$C:$C, Keys!$C$5)*About!$B$12*Keys!$C$2</f>
        <v>1031878976.3351728</v>
      </c>
      <c r="F6">
        <f>SUMIFS(NEMS_residential_agg!H:H, NEMS_residential_agg!$A:$A, About!$B$4, NEMS_residential_agg!$C:$C, Keys!$C$5)*About!$B$12*Keys!$C$2</f>
        <v>1023380663.8195529</v>
      </c>
      <c r="G6">
        <f>SUMIFS(NEMS_residential_agg!I:I, NEMS_residential_agg!$A:$A, About!$B$4, NEMS_residential_agg!$C:$C, Keys!$C$5)*About!$B$12*Keys!$C$2</f>
        <v>1013046906.5642161</v>
      </c>
      <c r="H6">
        <f>SUMIFS(NEMS_residential_agg!J:J, NEMS_residential_agg!$A:$A, About!$B$4, NEMS_residential_agg!$C:$C, Keys!$C$5)*About!$B$12*Keys!$C$2</f>
        <v>1001777295.3068895</v>
      </c>
      <c r="I6">
        <f>SUMIFS(NEMS_residential_agg!K:K, NEMS_residential_agg!$A:$A, About!$B$4, NEMS_residential_agg!$C:$C, Keys!$C$5)*About!$B$12*Keys!$C$2</f>
        <v>999757926.36689758</v>
      </c>
      <c r="J6">
        <f>SUMIFS(NEMS_residential_agg!L:L, NEMS_residential_agg!$A:$A, About!$B$4, NEMS_residential_agg!$C:$C, Keys!$C$5)*About!$B$12*Keys!$C$2</f>
        <v>1002317316.8462716</v>
      </c>
      <c r="K6">
        <f>SUMIFS(NEMS_residential_agg!M:M, NEMS_residential_agg!$A:$A, About!$B$4, NEMS_residential_agg!$C:$C, Keys!$C$5)*About!$B$12*Keys!$C$2</f>
        <v>979520304.13455606</v>
      </c>
      <c r="L6">
        <f>SUMIFS(NEMS_residential_agg!N:N, NEMS_residential_agg!$A:$A, About!$B$4, NEMS_residential_agg!$C:$C, Keys!$C$5)*About!$B$12*Keys!$C$2</f>
        <v>983762804.5566324</v>
      </c>
      <c r="M6">
        <f>SUMIFS(NEMS_residential_agg!O:O, NEMS_residential_agg!$A:$A, About!$B$4, NEMS_residential_agg!$C:$C, Keys!$C$5)*About!$B$12*Keys!$C$2</f>
        <v>989508479.24190617</v>
      </c>
      <c r="N6">
        <f>SUMIFS(NEMS_residential_agg!P:P, NEMS_residential_agg!$A:$A, About!$B$4, NEMS_residential_agg!$C:$C, Keys!$C$5)*About!$B$12*Keys!$C$2</f>
        <v>998346631.52471077</v>
      </c>
      <c r="O6">
        <f>SUMIFS(NEMS_residential_agg!Q:Q, NEMS_residential_agg!$A:$A, About!$B$4, NEMS_residential_agg!$C:$C, Keys!$C$5)*About!$B$12*Keys!$C$2</f>
        <v>997982049.77978337</v>
      </c>
      <c r="P6">
        <f>SUMIFS(NEMS_residential_agg!R:R, NEMS_residential_agg!$A:$A, About!$B$4, NEMS_residential_agg!$C:$C, Keys!$C$5)*About!$B$12*Keys!$C$2</f>
        <v>1027685218.7448422</v>
      </c>
      <c r="Q6">
        <f>SUMIFS(NEMS_residential_agg!S:S, NEMS_residential_agg!$A:$A, About!$B$4, NEMS_residential_agg!$C:$C, Keys!$C$5)*About!$B$12*Keys!$C$2</f>
        <v>1055396102.3267779</v>
      </c>
      <c r="R6">
        <f>SUMIFS(NEMS_residential_agg!T:T, NEMS_residential_agg!$A:$A, About!$B$4, NEMS_residential_agg!$C:$C, Keys!$C$5)*About!$B$12*Keys!$C$2</f>
        <v>1083251327.0619545</v>
      </c>
      <c r="S6">
        <f>SUMIFS(NEMS_residential_agg!U:U, NEMS_residential_agg!$A:$A, About!$B$4, NEMS_residential_agg!$C:$C, Keys!$C$5)*About!$B$12*Keys!$C$2</f>
        <v>1103328485.3792753</v>
      </c>
      <c r="T6">
        <f>SUMIFS(NEMS_residential_agg!V:V, NEMS_residential_agg!$A:$A, About!$B$4, NEMS_residential_agg!$C:$C, Keys!$C$5)*About!$B$12*Keys!$C$2</f>
        <v>1141305036.4691205</v>
      </c>
      <c r="U6">
        <f>SUMIFS(NEMS_residential_agg!W:W, NEMS_residential_agg!$A:$A, About!$B$4, NEMS_residential_agg!$C:$C, Keys!$C$5)*About!$B$12*Keys!$C$2</f>
        <v>1174817509.0692067</v>
      </c>
      <c r="V6">
        <f>SUMIFS(NEMS_residential_agg!X:X, NEMS_residential_agg!$A:$A, About!$B$4, NEMS_residential_agg!$C:$C, Keys!$C$5)*About!$B$12*Keys!$C$2</f>
        <v>1201464176.1502984</v>
      </c>
      <c r="W6">
        <f>SUMIFS(NEMS_residential_agg!Y:Y, NEMS_residential_agg!$A:$A, About!$B$4, NEMS_residential_agg!$C:$C, Keys!$C$5)*About!$B$12*Keys!$C$2</f>
        <v>1222258564.2714541</v>
      </c>
      <c r="X6">
        <f>SUMIFS(NEMS_residential_agg!Z:Z, NEMS_residential_agg!$A:$A, About!$B$4, NEMS_residential_agg!$C:$C, Keys!$C$5)*About!$B$12*Keys!$C$2</f>
        <v>1236502833.710331</v>
      </c>
      <c r="Y6">
        <f>SUMIFS(NEMS_residential_agg!AA:AA, NEMS_residential_agg!$A:$A, About!$B$4, NEMS_residential_agg!$C:$C, Keys!$C$5)*About!$B$12*Keys!$C$2</f>
        <v>1253067993.2355151</v>
      </c>
      <c r="Z6">
        <f>SUMIFS(NEMS_residential_agg!AB:AB, NEMS_residential_agg!$A:$A, About!$B$4, NEMS_residential_agg!$C:$C, Keys!$C$5)*About!$B$12*Keys!$C$2</f>
        <v>1263969006.9994802</v>
      </c>
      <c r="AA6">
        <f>SUMIFS(NEMS_residential_agg!AC:AC, NEMS_residential_agg!$A:$A, About!$B$4, NEMS_residential_agg!$C:$C, Keys!$C$5)*About!$B$12*Keys!$C$2</f>
        <v>1271344117.9321218</v>
      </c>
      <c r="AB6">
        <f>SUMIFS(NEMS_residential_agg!AD:AD, NEMS_residential_agg!$A:$A, About!$B$4, NEMS_residential_agg!$C:$C, Keys!$C$5)*About!$B$12*Keys!$C$2</f>
        <v>1277009328.2286048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1978881644.2974086</v>
      </c>
      <c r="C7">
        <f>SUMIFS(NEMS_residential_agg!E:E, NEMS_residential_agg!$A:$A, About!$B$4, NEMS_residential_agg!$C:$C, Keys!$C$6)*About!$B$12*Keys!$C$2</f>
        <v>1949145393.0561812</v>
      </c>
      <c r="D7">
        <f>SUMIFS(NEMS_residential_agg!F:F, NEMS_residential_agg!$A:$A, About!$B$4, NEMS_residential_agg!$C:$C, Keys!$C$6)*About!$B$12*Keys!$C$2</f>
        <v>1903247038.052479</v>
      </c>
      <c r="E7">
        <f>SUMIFS(NEMS_residential_agg!G:G, NEMS_residential_agg!$A:$A, About!$B$4, NEMS_residential_agg!$C:$C, Keys!$C$6)*About!$B$12*Keys!$C$2</f>
        <v>1865694182.6230338</v>
      </c>
      <c r="F7">
        <f>SUMIFS(NEMS_residential_agg!H:H, NEMS_residential_agg!$A:$A, About!$B$4, NEMS_residential_agg!$C:$C, Keys!$C$6)*About!$B$12*Keys!$C$2</f>
        <v>1833600275.3155818</v>
      </c>
      <c r="G7">
        <f>SUMIFS(NEMS_residential_agg!I:I, NEMS_residential_agg!$A:$A, About!$B$4, NEMS_residential_agg!$C:$C, Keys!$C$6)*About!$B$12*Keys!$C$2</f>
        <v>1812513223.0080681</v>
      </c>
      <c r="H7">
        <f>SUMIFS(NEMS_residential_agg!J:J, NEMS_residential_agg!$A:$A, About!$B$4, NEMS_residential_agg!$C:$C, Keys!$C$6)*About!$B$12*Keys!$C$2</f>
        <v>1778620751.8282773</v>
      </c>
      <c r="I7">
        <f>SUMIFS(NEMS_residential_agg!K:K, NEMS_residential_agg!$A:$A, About!$B$4, NEMS_residential_agg!$C:$C, Keys!$C$6)*About!$B$12*Keys!$C$2</f>
        <v>1741407250.0525963</v>
      </c>
      <c r="J7">
        <f>SUMIFS(NEMS_residential_agg!L:L, NEMS_residential_agg!$A:$A, About!$B$4, NEMS_residential_agg!$C:$C, Keys!$C$6)*About!$B$12*Keys!$C$2</f>
        <v>1719713355.5330629</v>
      </c>
      <c r="K7">
        <f>SUMIFS(NEMS_residential_agg!M:M, NEMS_residential_agg!$A:$A, About!$B$4, NEMS_residential_agg!$C:$C, Keys!$C$6)*About!$B$12*Keys!$C$2</f>
        <v>1694745114.5723312</v>
      </c>
      <c r="L7">
        <f>SUMIFS(NEMS_residential_agg!N:N, NEMS_residential_agg!$A:$A, About!$B$4, NEMS_residential_agg!$C:$C, Keys!$C$6)*About!$B$12*Keys!$C$2</f>
        <v>1707438869.4730194</v>
      </c>
      <c r="M7">
        <f>SUMIFS(NEMS_residential_agg!O:O, NEMS_residential_agg!$A:$A, About!$B$4, NEMS_residential_agg!$C:$C, Keys!$C$6)*About!$B$12*Keys!$C$2</f>
        <v>1727131899.2388294</v>
      </c>
      <c r="N7">
        <f>SUMIFS(NEMS_residential_agg!P:P, NEMS_residential_agg!$A:$A, About!$B$4, NEMS_residential_agg!$C:$C, Keys!$C$6)*About!$B$12*Keys!$C$2</f>
        <v>1738165471.218303</v>
      </c>
      <c r="O7">
        <f>SUMIFS(NEMS_residential_agg!Q:Q, NEMS_residential_agg!$A:$A, About!$B$4, NEMS_residential_agg!$C:$C, Keys!$C$6)*About!$B$12*Keys!$C$2</f>
        <v>1722085187.9151173</v>
      </c>
      <c r="P7">
        <f>SUMIFS(NEMS_residential_agg!R:R, NEMS_residential_agg!$A:$A, About!$B$4, NEMS_residential_agg!$C:$C, Keys!$C$6)*About!$B$12*Keys!$C$2</f>
        <v>1816821224.5571992</v>
      </c>
      <c r="Q7">
        <f>SUMIFS(NEMS_residential_agg!S:S, NEMS_residential_agg!$A:$A, About!$B$4, NEMS_residential_agg!$C:$C, Keys!$C$6)*About!$B$12*Keys!$C$2</f>
        <v>1897936589.6113756</v>
      </c>
      <c r="R7">
        <f>SUMIFS(NEMS_residential_agg!T:T, NEMS_residential_agg!$A:$A, About!$B$4, NEMS_residential_agg!$C:$C, Keys!$C$6)*About!$B$12*Keys!$C$2</f>
        <v>1976009923.2890065</v>
      </c>
      <c r="S7">
        <f>SUMIFS(NEMS_residential_agg!U:U, NEMS_residential_agg!$A:$A, About!$B$4, NEMS_residential_agg!$C:$C, Keys!$C$6)*About!$B$12*Keys!$C$2</f>
        <v>2034035898.9958079</v>
      </c>
      <c r="T7">
        <f>SUMIFS(NEMS_residential_agg!V:V, NEMS_residential_agg!$A:$A, About!$B$4, NEMS_residential_agg!$C:$C, Keys!$C$6)*About!$B$12*Keys!$C$2</f>
        <v>2074469749.4417386</v>
      </c>
      <c r="U7">
        <f>SUMIFS(NEMS_residential_agg!W:W, NEMS_residential_agg!$A:$A, About!$B$4, NEMS_residential_agg!$C:$C, Keys!$C$6)*About!$B$12*Keys!$C$2</f>
        <v>2105776901.4367049</v>
      </c>
      <c r="V7">
        <f>SUMIFS(NEMS_residential_agg!X:X, NEMS_residential_agg!$A:$A, About!$B$4, NEMS_residential_agg!$C:$C, Keys!$C$6)*About!$B$12*Keys!$C$2</f>
        <v>2127287340.6030602</v>
      </c>
      <c r="W7">
        <f>SUMIFS(NEMS_residential_agg!Y:Y, NEMS_residential_agg!$A:$A, About!$B$4, NEMS_residential_agg!$C:$C, Keys!$C$6)*About!$B$12*Keys!$C$2</f>
        <v>2140852354.1965866</v>
      </c>
      <c r="X7">
        <f>SUMIFS(NEMS_residential_agg!Z:Z, NEMS_residential_agg!$A:$A, About!$B$4, NEMS_residential_agg!$C:$C, Keys!$C$6)*About!$B$12*Keys!$C$2</f>
        <v>2146216886.740257</v>
      </c>
      <c r="Y7">
        <f>SUMIFS(NEMS_residential_agg!AA:AA, NEMS_residential_agg!$A:$A, About!$B$4, NEMS_residential_agg!$C:$C, Keys!$C$6)*About!$B$12*Keys!$C$2</f>
        <v>2148988728.7070704</v>
      </c>
      <c r="Z7">
        <f>SUMIFS(NEMS_residential_agg!AB:AB, NEMS_residential_agg!$A:$A, About!$B$4, NEMS_residential_agg!$C:$C, Keys!$C$6)*About!$B$12*Keys!$C$2</f>
        <v>2147553080.3794236</v>
      </c>
      <c r="AA7">
        <f>SUMIFS(NEMS_residential_agg!AC:AC, NEMS_residential_agg!$A:$A, About!$B$4, NEMS_residential_agg!$C:$C, Keys!$C$6)*About!$B$12*Keys!$C$2</f>
        <v>2144791715.0865474</v>
      </c>
      <c r="AB7">
        <f>SUMIFS(NEMS_residential_agg!AD:AD, NEMS_residential_agg!$A:$A, About!$B$4, NEMS_residential_agg!$C:$C, Keys!$C$6)*About!$B$12*Keys!$C$2</f>
        <v>2143461682.2044871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198906315.50796172</v>
      </c>
      <c r="C8">
        <f>SUMIFS(NEMS_residential_agg!E:E, NEMS_residential_agg!$A:$A, About!$B$4, NEMS_residential_agg!$C:$C, Keys!$C$7)*About!$B$12*Keys!$C$2</f>
        <v>171469465.08504474</v>
      </c>
      <c r="D8">
        <f>SUMIFS(NEMS_residential_agg!F:F, NEMS_residential_agg!$A:$A, About!$B$4, NEMS_residential_agg!$C:$C, Keys!$C$7)*About!$B$12*Keys!$C$2</f>
        <v>163019974.42780587</v>
      </c>
      <c r="E8">
        <f>SUMIFS(NEMS_residential_agg!G:G, NEMS_residential_agg!$A:$A, About!$B$4, NEMS_residential_agg!$C:$C, Keys!$C$7)*About!$B$12*Keys!$C$2</f>
        <v>154151400.21085772</v>
      </c>
      <c r="F8">
        <f>SUMIFS(NEMS_residential_agg!H:H, NEMS_residential_agg!$A:$A, About!$B$4, NEMS_residential_agg!$C:$C, Keys!$C$7)*About!$B$12*Keys!$C$2</f>
        <v>147560718.28563106</v>
      </c>
      <c r="G8">
        <f>SUMIFS(NEMS_residential_agg!I:I, NEMS_residential_agg!$A:$A, About!$B$4, NEMS_residential_agg!$C:$C, Keys!$C$7)*About!$B$12*Keys!$C$2</f>
        <v>149718767.68105462</v>
      </c>
      <c r="H8">
        <f>SUMIFS(NEMS_residential_agg!J:J, NEMS_residential_agg!$A:$A, About!$B$4, NEMS_residential_agg!$C:$C, Keys!$C$7)*About!$B$12*Keys!$C$2</f>
        <v>112324986.22757395</v>
      </c>
      <c r="I8">
        <f>SUMIFS(NEMS_residential_agg!K:K, NEMS_residential_agg!$A:$A, About!$B$4, NEMS_residential_agg!$C:$C, Keys!$C$7)*About!$B$12*Keys!$C$2</f>
        <v>114684172.35571206</v>
      </c>
      <c r="J8">
        <f>SUMIFS(NEMS_residential_agg!L:L, NEMS_residential_agg!$A:$A, About!$B$4, NEMS_residential_agg!$C:$C, Keys!$C$7)*About!$B$12*Keys!$C$2</f>
        <v>116182162.73726955</v>
      </c>
      <c r="K8">
        <f>SUMIFS(NEMS_residential_agg!M:M, NEMS_residential_agg!$A:$A, About!$B$4, NEMS_residential_agg!$C:$C, Keys!$C$7)*About!$B$12*Keys!$C$2</f>
        <v>117221371.62462242</v>
      </c>
      <c r="L8">
        <f>SUMIFS(NEMS_residential_agg!N:N, NEMS_residential_agg!$A:$A, About!$B$4, NEMS_residential_agg!$C:$C, Keys!$C$7)*About!$B$12*Keys!$C$2</f>
        <v>118131349.38422163</v>
      </c>
      <c r="M8">
        <f>SUMIFS(NEMS_residential_agg!O:O, NEMS_residential_agg!$A:$A, About!$B$4, NEMS_residential_agg!$C:$C, Keys!$C$7)*About!$B$12*Keys!$C$2</f>
        <v>119797966.66736373</v>
      </c>
      <c r="N8">
        <f>SUMIFS(NEMS_residential_agg!P:P, NEMS_residential_agg!$A:$A, About!$B$4, NEMS_residential_agg!$C:$C, Keys!$C$7)*About!$B$12*Keys!$C$2</f>
        <v>122624766.01426823</v>
      </c>
      <c r="O8">
        <f>SUMIFS(NEMS_residential_agg!Q:Q, NEMS_residential_agg!$A:$A, About!$B$4, NEMS_residential_agg!$C:$C, Keys!$C$7)*About!$B$12*Keys!$C$2</f>
        <v>125315493.44879536</v>
      </c>
      <c r="P8">
        <f>SUMIFS(NEMS_residential_agg!R:R, NEMS_residential_agg!$A:$A, About!$B$4, NEMS_residential_agg!$C:$C, Keys!$C$7)*About!$B$12*Keys!$C$2</f>
        <v>128074714.39708868</v>
      </c>
      <c r="Q8">
        <f>SUMIFS(NEMS_residential_agg!S:S, NEMS_residential_agg!$A:$A, About!$B$4, NEMS_residential_agg!$C:$C, Keys!$C$7)*About!$B$12*Keys!$C$2</f>
        <v>130622286.74199384</v>
      </c>
      <c r="R8">
        <f>SUMIFS(NEMS_residential_agg!T:T, NEMS_residential_agg!$A:$A, About!$B$4, NEMS_residential_agg!$C:$C, Keys!$C$7)*About!$B$12*Keys!$C$2</f>
        <v>132698723.53810209</v>
      </c>
      <c r="S8">
        <f>SUMIFS(NEMS_residential_agg!U:U, NEMS_residential_agg!$A:$A, About!$B$4, NEMS_residential_agg!$C:$C, Keys!$C$7)*About!$B$12*Keys!$C$2</f>
        <v>134375566.46939838</v>
      </c>
      <c r="T8">
        <f>SUMIFS(NEMS_residential_agg!V:V, NEMS_residential_agg!$A:$A, About!$B$4, NEMS_residential_agg!$C:$C, Keys!$C$7)*About!$B$12*Keys!$C$2</f>
        <v>136607763.4355036</v>
      </c>
      <c r="U8">
        <f>SUMIFS(NEMS_residential_agg!W:W, NEMS_residential_agg!$A:$A, About!$B$4, NEMS_residential_agg!$C:$C, Keys!$C$7)*About!$B$12*Keys!$C$2</f>
        <v>138346346.0916501</v>
      </c>
      <c r="V8">
        <f>SUMIFS(NEMS_residential_agg!X:X, NEMS_residential_agg!$A:$A, About!$B$4, NEMS_residential_agg!$C:$C, Keys!$C$7)*About!$B$12*Keys!$C$2</f>
        <v>137770942.53460303</v>
      </c>
      <c r="W8">
        <f>SUMIFS(NEMS_residential_agg!Y:Y, NEMS_residential_agg!$A:$A, About!$B$4, NEMS_residential_agg!$C:$C, Keys!$C$7)*About!$B$12*Keys!$C$2</f>
        <v>138763538.32482716</v>
      </c>
      <c r="X8">
        <f>SUMIFS(NEMS_residential_agg!Z:Z, NEMS_residential_agg!$A:$A, About!$B$4, NEMS_residential_agg!$C:$C, Keys!$C$7)*About!$B$12*Keys!$C$2</f>
        <v>141066364.51611978</v>
      </c>
      <c r="Y8">
        <f>SUMIFS(NEMS_residential_agg!AA:AA, NEMS_residential_agg!$A:$A, About!$B$4, NEMS_residential_agg!$C:$C, Keys!$C$7)*About!$B$12*Keys!$C$2</f>
        <v>143494032.20441538</v>
      </c>
      <c r="Z8">
        <f>SUMIFS(NEMS_residential_agg!AB:AB, NEMS_residential_agg!$A:$A, About!$B$4, NEMS_residential_agg!$C:$C, Keys!$C$7)*About!$B$12*Keys!$C$2</f>
        <v>145766287.70554507</v>
      </c>
      <c r="AA8">
        <f>SUMIFS(NEMS_residential_agg!AC:AC, NEMS_residential_agg!$A:$A, About!$B$4, NEMS_residential_agg!$C:$C, Keys!$C$7)*About!$B$12*Keys!$C$2</f>
        <v>147986054.9108696</v>
      </c>
      <c r="AB8">
        <f>SUMIFS(NEMS_residential_agg!AD:AD, NEMS_residential_agg!$A:$A, About!$B$4, NEMS_residential_agg!$C:$C, Keys!$C$7)*About!$B$12*Keys!$C$2</f>
        <v>149310297.59769294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3401497324.9316783</v>
      </c>
      <c r="C9">
        <f>SUMIFS(NEMS_residential_agg!E:E, NEMS_residential_agg!$A:$A, About!$B$4, NEMS_residential_agg!$C:$C, Keys!$C$8)*About!$B$12*Keys!$C$2</f>
        <v>3490558477.487391</v>
      </c>
      <c r="D9">
        <f>SUMIFS(NEMS_residential_agg!F:F, NEMS_residential_agg!$A:$A, About!$B$4, NEMS_residential_agg!$C:$C, Keys!$C$8)*About!$B$12*Keys!$C$2</f>
        <v>3597189248.6510587</v>
      </c>
      <c r="E9">
        <f>SUMIFS(NEMS_residential_agg!G:G, NEMS_residential_agg!$A:$A, About!$B$4, NEMS_residential_agg!$C:$C, Keys!$C$8)*About!$B$12*Keys!$C$2</f>
        <v>3721824628.2510352</v>
      </c>
      <c r="F9">
        <f>SUMIFS(NEMS_residential_agg!H:H, NEMS_residential_agg!$A:$A, About!$B$4, NEMS_residential_agg!$C:$C, Keys!$C$8)*About!$B$12*Keys!$C$2</f>
        <v>3740767033.8148365</v>
      </c>
      <c r="G9">
        <f>SUMIFS(NEMS_residential_agg!I:I, NEMS_residential_agg!$A:$A, About!$B$4, NEMS_residential_agg!$C:$C, Keys!$C$8)*About!$B$12*Keys!$C$2</f>
        <v>3805855245.3719659</v>
      </c>
      <c r="H9">
        <f>SUMIFS(NEMS_residential_agg!J:J, NEMS_residential_agg!$A:$A, About!$B$4, NEMS_residential_agg!$C:$C, Keys!$C$8)*About!$B$12*Keys!$C$2</f>
        <v>3882810076.5630164</v>
      </c>
      <c r="I9">
        <f>SUMIFS(NEMS_residential_agg!K:K, NEMS_residential_agg!$A:$A, About!$B$4, NEMS_residential_agg!$C:$C, Keys!$C$8)*About!$B$12*Keys!$C$2</f>
        <v>4012090504.9834981</v>
      </c>
      <c r="J9">
        <f>SUMIFS(NEMS_residential_agg!L:L, NEMS_residential_agg!$A:$A, About!$B$4, NEMS_residential_agg!$C:$C, Keys!$C$8)*About!$B$12*Keys!$C$2</f>
        <v>4151644992.3451967</v>
      </c>
      <c r="K9">
        <f>SUMIFS(NEMS_residential_agg!M:M, NEMS_residential_agg!$A:$A, About!$B$4, NEMS_residential_agg!$C:$C, Keys!$C$8)*About!$B$12*Keys!$C$2</f>
        <v>4111849778.7181611</v>
      </c>
      <c r="L9">
        <f>SUMIFS(NEMS_residential_agg!N:N, NEMS_residential_agg!$A:$A, About!$B$4, NEMS_residential_agg!$C:$C, Keys!$C$8)*About!$B$12*Keys!$C$2</f>
        <v>4037902785.6059675</v>
      </c>
      <c r="M9">
        <f>SUMIFS(NEMS_residential_agg!O:O, NEMS_residential_agg!$A:$A, About!$B$4, NEMS_residential_agg!$C:$C, Keys!$C$8)*About!$B$12*Keys!$C$2</f>
        <v>3973537930.0771327</v>
      </c>
      <c r="N9">
        <f>SUMIFS(NEMS_residential_agg!P:P, NEMS_residential_agg!$A:$A, About!$B$4, NEMS_residential_agg!$C:$C, Keys!$C$8)*About!$B$12*Keys!$C$2</f>
        <v>3968853981.5575571</v>
      </c>
      <c r="O9">
        <f>SUMIFS(NEMS_residential_agg!Q:Q, NEMS_residential_agg!$A:$A, About!$B$4, NEMS_residential_agg!$C:$C, Keys!$C$8)*About!$B$12*Keys!$C$2</f>
        <v>3964927575.0589819</v>
      </c>
      <c r="P9">
        <f>SUMIFS(NEMS_residential_agg!R:R, NEMS_residential_agg!$A:$A, About!$B$4, NEMS_residential_agg!$C:$C, Keys!$C$8)*About!$B$12*Keys!$C$2</f>
        <v>4056107937.7431812</v>
      </c>
      <c r="Q9">
        <f>SUMIFS(NEMS_residential_agg!S:S, NEMS_residential_agg!$A:$A, About!$B$4, NEMS_residential_agg!$C:$C, Keys!$C$8)*About!$B$12*Keys!$C$2</f>
        <v>4140605842.0149961</v>
      </c>
      <c r="R9">
        <f>SUMIFS(NEMS_residential_agg!T:T, NEMS_residential_agg!$A:$A, About!$B$4, NEMS_residential_agg!$C:$C, Keys!$C$8)*About!$B$12*Keys!$C$2</f>
        <v>4215950188.0770955</v>
      </c>
      <c r="S9">
        <f>SUMIFS(NEMS_residential_agg!U:U, NEMS_residential_agg!$A:$A, About!$B$4, NEMS_residential_agg!$C:$C, Keys!$C$8)*About!$B$12*Keys!$C$2</f>
        <v>4266043539.1978083</v>
      </c>
      <c r="T9">
        <f>SUMIFS(NEMS_residential_agg!V:V, NEMS_residential_agg!$A:$A, About!$B$4, NEMS_residential_agg!$C:$C, Keys!$C$8)*About!$B$12*Keys!$C$2</f>
        <v>4292604277.0986643</v>
      </c>
      <c r="U9">
        <f>SUMIFS(NEMS_residential_agg!W:W, NEMS_residential_agg!$A:$A, About!$B$4, NEMS_residential_agg!$C:$C, Keys!$C$8)*About!$B$12*Keys!$C$2</f>
        <v>4358257207.6789303</v>
      </c>
      <c r="V9">
        <f>SUMIFS(NEMS_residential_agg!X:X, NEMS_residential_agg!$A:$A, About!$B$4, NEMS_residential_agg!$C:$C, Keys!$C$8)*About!$B$12*Keys!$C$2</f>
        <v>4413718333.4276285</v>
      </c>
      <c r="W9">
        <f>SUMIFS(NEMS_residential_agg!Y:Y, NEMS_residential_agg!$A:$A, About!$B$4, NEMS_residential_agg!$C:$C, Keys!$C$8)*About!$B$12*Keys!$C$2</f>
        <v>4460627922.5538769</v>
      </c>
      <c r="X9">
        <f>SUMIFS(NEMS_residential_agg!Z:Z, NEMS_residential_agg!$A:$A, About!$B$4, NEMS_residential_agg!$C:$C, Keys!$C$8)*About!$B$12*Keys!$C$2</f>
        <v>4498403192.1395235</v>
      </c>
      <c r="Y9">
        <f>SUMIFS(NEMS_residential_agg!AA:AA, NEMS_residential_agg!$A:$A, About!$B$4, NEMS_residential_agg!$C:$C, Keys!$C$8)*About!$B$12*Keys!$C$2</f>
        <v>4537290116.7862339</v>
      </c>
      <c r="Z9">
        <f>SUMIFS(NEMS_residential_agg!AB:AB, NEMS_residential_agg!$A:$A, About!$B$4, NEMS_residential_agg!$C:$C, Keys!$C$8)*About!$B$12*Keys!$C$2</f>
        <v>4576635395.2535925</v>
      </c>
      <c r="AA9">
        <f>SUMIFS(NEMS_residential_agg!AC:AC, NEMS_residential_agg!$A:$A, About!$B$4, NEMS_residential_agg!$C:$C, Keys!$C$8)*About!$B$12*Keys!$C$2</f>
        <v>4615198753.6431856</v>
      </c>
      <c r="AB9">
        <f>SUMIFS(NEMS_residential_agg!AD:AD, NEMS_residential_agg!$A:$A, About!$B$4, NEMS_residential_agg!$C:$C, Keys!$C$8)*About!$B$12*Keys!$C$2</f>
        <v>4654593882.643363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183464717.49876747</v>
      </c>
      <c r="C13">
        <f>SUMIFS(NEMS_commercial_agg!E:E, NEMS_commercial_agg!$A:$A, About!$B$4, NEMS_commercial_agg!$C:$C, Keys!$C$5)*About!$B$13*Keys!$C$3*Keys!$C$2</f>
        <v>180308292.95050338</v>
      </c>
      <c r="D13">
        <f>SUMIFS(NEMS_commercial_agg!F:F, NEMS_commercial_agg!$A:$A, About!$B$4, NEMS_commercial_agg!$C:$C, Keys!$C$5)*About!$B$13*Keys!$C$3*Keys!$C$2</f>
        <v>175341070.08058381</v>
      </c>
      <c r="E13">
        <f>SUMIFS(NEMS_commercial_agg!G:G, NEMS_commercial_agg!$A:$A, About!$B$4, NEMS_commercial_agg!$C:$C, Keys!$C$5)*About!$B$13*Keys!$C$3*Keys!$C$2</f>
        <v>171226194.26699641</v>
      </c>
      <c r="F13">
        <f>SUMIFS(NEMS_commercial_agg!H:H, NEMS_commercial_agg!$A:$A, About!$B$4, NEMS_commercial_agg!$C:$C, Keys!$C$5)*About!$B$13*Keys!$C$3*Keys!$C$2</f>
        <v>169558742.02901095</v>
      </c>
      <c r="G13">
        <f>SUMIFS(NEMS_commercial_agg!I:I, NEMS_commercial_agg!$A:$A, About!$B$4, NEMS_commercial_agg!$C:$C, Keys!$C$5)*About!$B$13*Keys!$C$3*Keys!$C$2</f>
        <v>168159009.68258575</v>
      </c>
      <c r="H13">
        <f>SUMIFS(NEMS_commercial_agg!J:J, NEMS_commercial_agg!$A:$A, About!$B$4, NEMS_commercial_agg!$C:$C, Keys!$C$5)*About!$B$13*Keys!$C$3*Keys!$C$2</f>
        <v>166341887.26900363</v>
      </c>
      <c r="I13">
        <f>SUMIFS(NEMS_commercial_agg!K:K, NEMS_commercial_agg!$A:$A, About!$B$4, NEMS_commercial_agg!$C:$C, Keys!$C$5)*About!$B$13*Keys!$C$3*Keys!$C$2</f>
        <v>164262666.37890714</v>
      </c>
      <c r="J13">
        <f>SUMIFS(NEMS_commercial_agg!L:L, NEMS_commercial_agg!$A:$A, About!$B$4, NEMS_commercial_agg!$C:$C, Keys!$C$5)*About!$B$13*Keys!$C$3*Keys!$C$2</f>
        <v>161353584.09266195</v>
      </c>
      <c r="K13">
        <f>SUMIFS(NEMS_commercial_agg!M:M, NEMS_commercial_agg!$A:$A, About!$B$4, NEMS_commercial_agg!$C:$C, Keys!$C$5)*About!$B$13*Keys!$C$3*Keys!$C$2</f>
        <v>157675773.29889208</v>
      </c>
      <c r="L13">
        <f>SUMIFS(NEMS_commercial_agg!N:N, NEMS_commercial_agg!$A:$A, About!$B$4, NEMS_commercial_agg!$C:$C, Keys!$C$5)*About!$B$13*Keys!$C$3*Keys!$C$2</f>
        <v>154423784.69484797</v>
      </c>
      <c r="M13">
        <f>SUMIFS(NEMS_commercial_agg!O:O, NEMS_commercial_agg!$A:$A, About!$B$4, NEMS_commercial_agg!$C:$C, Keys!$C$5)*About!$B$13*Keys!$C$3*Keys!$C$2</f>
        <v>151069907.9430972</v>
      </c>
      <c r="N13">
        <f>SUMIFS(NEMS_commercial_agg!P:P, NEMS_commercial_agg!$A:$A, About!$B$4, NEMS_commercial_agg!$C:$C, Keys!$C$5)*About!$B$13*Keys!$C$3*Keys!$C$2</f>
        <v>147745543.62033731</v>
      </c>
      <c r="O13">
        <f>SUMIFS(NEMS_commercial_agg!Q:Q, NEMS_commercial_agg!$A:$A, About!$B$4, NEMS_commercial_agg!$C:$C, Keys!$C$5)*About!$B$13*Keys!$C$3*Keys!$C$2</f>
        <v>144641819.83812842</v>
      </c>
      <c r="P13">
        <f>SUMIFS(NEMS_commercial_agg!R:R, NEMS_commercial_agg!$A:$A, About!$B$4, NEMS_commercial_agg!$C:$C, Keys!$C$5)*About!$B$13*Keys!$C$3*Keys!$C$2</f>
        <v>141632957.43481874</v>
      </c>
      <c r="Q13">
        <f>SUMIFS(NEMS_commercial_agg!S:S, NEMS_commercial_agg!$A:$A, About!$B$4, NEMS_commercial_agg!$C:$C, Keys!$C$5)*About!$B$13*Keys!$C$3*Keys!$C$2</f>
        <v>138691552.01205978</v>
      </c>
      <c r="R13">
        <f>SUMIFS(NEMS_commercial_agg!T:T, NEMS_commercial_agg!$A:$A, About!$B$4, NEMS_commercial_agg!$C:$C, Keys!$C$5)*About!$B$13*Keys!$C$3*Keys!$C$2</f>
        <v>135758578.7118696</v>
      </c>
      <c r="S13">
        <f>SUMIFS(NEMS_commercial_agg!U:U, NEMS_commercial_agg!$A:$A, About!$B$4, NEMS_commercial_agg!$C:$C, Keys!$C$5)*About!$B$13*Keys!$C$3*Keys!$C$2</f>
        <v>133244400.83259776</v>
      </c>
      <c r="T13">
        <f>SUMIFS(NEMS_commercial_agg!V:V, NEMS_commercial_agg!$A:$A, About!$B$4, NEMS_commercial_agg!$C:$C, Keys!$C$5)*About!$B$13*Keys!$C$3*Keys!$C$2</f>
        <v>130776599.62745452</v>
      </c>
      <c r="U13">
        <f>SUMIFS(NEMS_commercial_agg!W:W, NEMS_commercial_agg!$A:$A, About!$B$4, NEMS_commercial_agg!$C:$C, Keys!$C$5)*About!$B$13*Keys!$C$3*Keys!$C$2</f>
        <v>127816924.60579643</v>
      </c>
      <c r="V13">
        <f>SUMIFS(NEMS_commercial_agg!X:X, NEMS_commercial_agg!$A:$A, About!$B$4, NEMS_commercial_agg!$C:$C, Keys!$C$5)*About!$B$13*Keys!$C$3*Keys!$C$2</f>
        <v>125565547.87991971</v>
      </c>
      <c r="W13">
        <f>SUMIFS(NEMS_commercial_agg!Y:Y, NEMS_commercial_agg!$A:$A, About!$B$4, NEMS_commercial_agg!$C:$C, Keys!$C$5)*About!$B$13*Keys!$C$3*Keys!$C$2</f>
        <v>123409032.5329423</v>
      </c>
      <c r="X13">
        <f>SUMIFS(NEMS_commercial_agg!Z:Z, NEMS_commercial_agg!$A:$A, About!$B$4, NEMS_commercial_agg!$C:$C, Keys!$C$5)*About!$B$13*Keys!$C$3*Keys!$C$2</f>
        <v>118264735.08907734</v>
      </c>
      <c r="Y13">
        <f>SUMIFS(NEMS_commercial_agg!AA:AA, NEMS_commercial_agg!$A:$A, About!$B$4, NEMS_commercial_agg!$C:$C, Keys!$C$5)*About!$B$13*Keys!$C$3*Keys!$C$2</f>
        <v>116238214.96503603</v>
      </c>
      <c r="Z13">
        <f>SUMIFS(NEMS_commercial_agg!AB:AB, NEMS_commercial_agg!$A:$A, About!$B$4, NEMS_commercial_agg!$C:$C, Keys!$C$5)*About!$B$13*Keys!$C$3*Keys!$C$2</f>
        <v>114248234.03879295</v>
      </c>
      <c r="AA13">
        <f>SUMIFS(NEMS_commercial_agg!AC:AC, NEMS_commercial_agg!$A:$A, About!$B$4, NEMS_commercial_agg!$C:$C, Keys!$C$5)*About!$B$13*Keys!$C$3*Keys!$C$2</f>
        <v>111975777.00649418</v>
      </c>
      <c r="AB13">
        <f>SUMIFS(NEMS_commercial_agg!AD:AD, NEMS_commercial_agg!$A:$A, About!$B$4, NEMS_commercial_agg!$C:$C, Keys!$C$5)*About!$B$13*Keys!$C$3*Keys!$C$2</f>
        <v>109765858.21658087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2792876394.4166517</v>
      </c>
      <c r="C14">
        <f>SUMIFS(NEMS_commercial_agg!E:E, NEMS_commercial_agg!$A:$A, About!$B$4, NEMS_commercial_agg!$C:$C, Keys!$C$6)*About!$B$13*Keys!$C$3*Keys!$C$2</f>
        <v>2805166915.737597</v>
      </c>
      <c r="D14">
        <f>SUMIFS(NEMS_commercial_agg!F:F, NEMS_commercial_agg!$A:$A, About!$B$4, NEMS_commercial_agg!$C:$C, Keys!$C$6)*About!$B$13*Keys!$C$3*Keys!$C$2</f>
        <v>2767563865.1419148</v>
      </c>
      <c r="E14">
        <f>SUMIFS(NEMS_commercial_agg!G:G, NEMS_commercial_agg!$A:$A, About!$B$4, NEMS_commercial_agg!$C:$C, Keys!$C$6)*About!$B$13*Keys!$C$3*Keys!$C$2</f>
        <v>2743322215.4334192</v>
      </c>
      <c r="F14">
        <f>SUMIFS(NEMS_commercial_agg!H:H, NEMS_commercial_agg!$A:$A, About!$B$4, NEMS_commercial_agg!$C:$C, Keys!$C$6)*About!$B$13*Keys!$C$3*Keys!$C$2</f>
        <v>2762705557.1885095</v>
      </c>
      <c r="G14">
        <f>SUMIFS(NEMS_commercial_agg!I:I, NEMS_commercial_agg!$A:$A, About!$B$4, NEMS_commercial_agg!$C:$C, Keys!$C$6)*About!$B$13*Keys!$C$3*Keys!$C$2</f>
        <v>2785212297.6784687</v>
      </c>
      <c r="H14">
        <f>SUMIFS(NEMS_commercial_agg!J:J, NEMS_commercial_agg!$A:$A, About!$B$4, NEMS_commercial_agg!$C:$C, Keys!$C$6)*About!$B$13*Keys!$C$3*Keys!$C$2</f>
        <v>2803720104.0401621</v>
      </c>
      <c r="I14">
        <f>SUMIFS(NEMS_commercial_agg!K:K, NEMS_commercial_agg!$A:$A, About!$B$4, NEMS_commercial_agg!$C:$C, Keys!$C$6)*About!$B$13*Keys!$C$3*Keys!$C$2</f>
        <v>2814724023.9924812</v>
      </c>
      <c r="J14">
        <f>SUMIFS(NEMS_commercial_agg!L:L, NEMS_commercial_agg!$A:$A, About!$B$4, NEMS_commercial_agg!$C:$C, Keys!$C$6)*About!$B$13*Keys!$C$3*Keys!$C$2</f>
        <v>2803354712.06218</v>
      </c>
      <c r="K14">
        <f>SUMIFS(NEMS_commercial_agg!M:M, NEMS_commercial_agg!$A:$A, About!$B$4, NEMS_commercial_agg!$C:$C, Keys!$C$6)*About!$B$13*Keys!$C$3*Keys!$C$2</f>
        <v>2774074166.4419298</v>
      </c>
      <c r="L14">
        <f>SUMIFS(NEMS_commercial_agg!N:N, NEMS_commercial_agg!$A:$A, About!$B$4, NEMS_commercial_agg!$C:$C, Keys!$C$6)*About!$B$13*Keys!$C$3*Keys!$C$2</f>
        <v>2749805815.0119658</v>
      </c>
      <c r="M14">
        <f>SUMIFS(NEMS_commercial_agg!O:O, NEMS_commercial_agg!$A:$A, About!$B$4, NEMS_commercial_agg!$C:$C, Keys!$C$6)*About!$B$13*Keys!$C$3*Keys!$C$2</f>
        <v>2721897597.3397923</v>
      </c>
      <c r="N14">
        <f>SUMIFS(NEMS_commercial_agg!P:P, NEMS_commercial_agg!$A:$A, About!$B$4, NEMS_commercial_agg!$C:$C, Keys!$C$6)*About!$B$13*Keys!$C$3*Keys!$C$2</f>
        <v>2696131841.4769812</v>
      </c>
      <c r="O14">
        <f>SUMIFS(NEMS_commercial_agg!Q:Q, NEMS_commercial_agg!$A:$A, About!$B$4, NEMS_commercial_agg!$C:$C, Keys!$C$6)*About!$B$13*Keys!$C$3*Keys!$C$2</f>
        <v>2670184794.9789405</v>
      </c>
      <c r="P14">
        <f>SUMIFS(NEMS_commercial_agg!R:R, NEMS_commercial_agg!$A:$A, About!$B$4, NEMS_commercial_agg!$C:$C, Keys!$C$6)*About!$B$13*Keys!$C$3*Keys!$C$2</f>
        <v>2648049770.5588899</v>
      </c>
      <c r="Q14">
        <f>SUMIFS(NEMS_commercial_agg!S:S, NEMS_commercial_agg!$A:$A, About!$B$4, NEMS_commercial_agg!$C:$C, Keys!$C$6)*About!$B$13*Keys!$C$3*Keys!$C$2</f>
        <v>2625796696.4228759</v>
      </c>
      <c r="R14">
        <f>SUMIFS(NEMS_commercial_agg!T:T, NEMS_commercial_agg!$A:$A, About!$B$4, NEMS_commercial_agg!$C:$C, Keys!$C$6)*About!$B$13*Keys!$C$3*Keys!$C$2</f>
        <v>2611256203.729815</v>
      </c>
      <c r="S14">
        <f>SUMIFS(NEMS_commercial_agg!U:U, NEMS_commercial_agg!$A:$A, About!$B$4, NEMS_commercial_agg!$C:$C, Keys!$C$6)*About!$B$13*Keys!$C$3*Keys!$C$2</f>
        <v>2598830065.7708874</v>
      </c>
      <c r="T14">
        <f>SUMIFS(NEMS_commercial_agg!V:V, NEMS_commercial_agg!$A:$A, About!$B$4, NEMS_commercial_agg!$C:$C, Keys!$C$6)*About!$B$13*Keys!$C$3*Keys!$C$2</f>
        <v>2588244941.2394872</v>
      </c>
      <c r="U14">
        <f>SUMIFS(NEMS_commercial_agg!W:W, NEMS_commercial_agg!$A:$A, About!$B$4, NEMS_commercial_agg!$C:$C, Keys!$C$6)*About!$B$13*Keys!$C$3*Keys!$C$2</f>
        <v>2582721900.9569058</v>
      </c>
      <c r="V14">
        <f>SUMIFS(NEMS_commercial_agg!X:X, NEMS_commercial_agg!$A:$A, About!$B$4, NEMS_commercial_agg!$C:$C, Keys!$C$6)*About!$B$13*Keys!$C$3*Keys!$C$2</f>
        <v>2578696265.1071711</v>
      </c>
      <c r="W14">
        <f>SUMIFS(NEMS_commercial_agg!Y:Y, NEMS_commercial_agg!$A:$A, About!$B$4, NEMS_commercial_agg!$C:$C, Keys!$C$6)*About!$B$13*Keys!$C$3*Keys!$C$2</f>
        <v>2575352928.5086322</v>
      </c>
      <c r="X14">
        <f>SUMIFS(NEMS_commercial_agg!Z:Z, NEMS_commercial_agg!$A:$A, About!$B$4, NEMS_commercial_agg!$C:$C, Keys!$C$6)*About!$B$13*Keys!$C$3*Keys!$C$2</f>
        <v>2570801690.352108</v>
      </c>
      <c r="Y14">
        <f>SUMIFS(NEMS_commercial_agg!AA:AA, NEMS_commercial_agg!$A:$A, About!$B$4, NEMS_commercial_agg!$C:$C, Keys!$C$6)*About!$B$13*Keys!$C$3*Keys!$C$2</f>
        <v>2568889706.5596261</v>
      </c>
      <c r="Z14">
        <f>SUMIFS(NEMS_commercial_agg!AB:AB, NEMS_commercial_agg!$A:$A, About!$B$4, NEMS_commercial_agg!$C:$C, Keys!$C$6)*About!$B$13*Keys!$C$3*Keys!$C$2</f>
        <v>2569666867.1897202</v>
      </c>
      <c r="AA14">
        <f>SUMIFS(NEMS_commercial_agg!AC:AC, NEMS_commercial_agg!$A:$A, About!$B$4, NEMS_commercial_agg!$C:$C, Keys!$C$6)*About!$B$13*Keys!$C$3*Keys!$C$2</f>
        <v>2569964802.1871519</v>
      </c>
      <c r="AB14">
        <f>SUMIFS(NEMS_commercial_agg!AD:AD, NEMS_commercial_agg!$A:$A, About!$B$4, NEMS_commercial_agg!$C:$C, Keys!$C$6)*About!$B$13*Keys!$C$3*Keys!$C$2</f>
        <v>2569820753.4266005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112707966.31622064</v>
      </c>
      <c r="C15">
        <f>SUMIFS(NEMS_commercial_agg!E:E, NEMS_commercial_agg!$A:$A, About!$B$4, NEMS_commercial_agg!$C:$C, Keys!$C$7)*About!$B$13*Keys!$C$3*Keys!$C$2</f>
        <v>114414065.78264654</v>
      </c>
      <c r="D15">
        <f>SUMIFS(NEMS_commercial_agg!F:F, NEMS_commercial_agg!$A:$A, About!$B$4, NEMS_commercial_agg!$C:$C, Keys!$C$7)*About!$B$13*Keys!$C$3*Keys!$C$2</f>
        <v>114111914.72393025</v>
      </c>
      <c r="E15">
        <f>SUMIFS(NEMS_commercial_agg!G:G, NEMS_commercial_agg!$A:$A, About!$B$4, NEMS_commercial_agg!$C:$C, Keys!$C$7)*About!$B$13*Keys!$C$3*Keys!$C$2</f>
        <v>113954515.1026455</v>
      </c>
      <c r="F15">
        <f>SUMIFS(NEMS_commercial_agg!H:H, NEMS_commercial_agg!$A:$A, About!$B$4, NEMS_commercial_agg!$C:$C, Keys!$C$7)*About!$B$13*Keys!$C$3*Keys!$C$2</f>
        <v>115078095.43494163</v>
      </c>
      <c r="G15">
        <f>SUMIFS(NEMS_commercial_agg!I:I, NEMS_commercial_agg!$A:$A, About!$B$4, NEMS_commercial_agg!$C:$C, Keys!$C$7)*About!$B$13*Keys!$C$3*Keys!$C$2</f>
        <v>116352751.29659593</v>
      </c>
      <c r="H15">
        <f>SUMIFS(NEMS_commercial_agg!J:J, NEMS_commercial_agg!$A:$A, About!$B$4, NEMS_commercial_agg!$C:$C, Keys!$C$7)*About!$B$13*Keys!$C$3*Keys!$C$2</f>
        <v>121756336.50945231</v>
      </c>
      <c r="I15">
        <f>SUMIFS(NEMS_commercial_agg!K:K, NEMS_commercial_agg!$A:$A, About!$B$4, NEMS_commercial_agg!$C:$C, Keys!$C$7)*About!$B$13*Keys!$C$3*Keys!$C$2</f>
        <v>122842674.96706946</v>
      </c>
      <c r="J15">
        <f>SUMIFS(NEMS_commercial_agg!L:L, NEMS_commercial_agg!$A:$A, About!$B$4, NEMS_commercial_agg!$C:$C, Keys!$C$7)*About!$B$13*Keys!$C$3*Keys!$C$2</f>
        <v>123365466.56633671</v>
      </c>
      <c r="K15">
        <f>SUMIFS(NEMS_commercial_agg!M:M, NEMS_commercial_agg!$A:$A, About!$B$4, NEMS_commercial_agg!$C:$C, Keys!$C$7)*About!$B$13*Keys!$C$3*Keys!$C$2</f>
        <v>123386546.87275876</v>
      </c>
      <c r="L15">
        <f>SUMIFS(NEMS_commercial_agg!N:N, NEMS_commercial_agg!$A:$A, About!$B$4, NEMS_commercial_agg!$C:$C, Keys!$C$7)*About!$B$13*Keys!$C$3*Keys!$C$2</f>
        <v>123220012.45202446</v>
      </c>
      <c r="M15">
        <f>SUMIFS(NEMS_commercial_agg!O:O, NEMS_commercial_agg!$A:$A, About!$B$4, NEMS_commercial_agg!$C:$C, Keys!$C$7)*About!$B$13*Keys!$C$3*Keys!$C$2</f>
        <v>123098449.35165718</v>
      </c>
      <c r="N15">
        <f>SUMIFS(NEMS_commercial_agg!P:P, NEMS_commercial_agg!$A:$A, About!$B$4, NEMS_commercial_agg!$C:$C, Keys!$C$7)*About!$B$13*Keys!$C$3*Keys!$C$2</f>
        <v>122891862.34872092</v>
      </c>
      <c r="O15">
        <f>SUMIFS(NEMS_commercial_agg!Q:Q, NEMS_commercial_agg!$A:$A, About!$B$4, NEMS_commercial_agg!$C:$C, Keys!$C$7)*About!$B$13*Keys!$C$3*Keys!$C$2</f>
        <v>123219309.77514371</v>
      </c>
      <c r="P15">
        <f>SUMIFS(NEMS_commercial_agg!R:R, NEMS_commercial_agg!$A:$A, About!$B$4, NEMS_commercial_agg!$C:$C, Keys!$C$7)*About!$B$13*Keys!$C$3*Keys!$C$2</f>
        <v>123030289.69422582</v>
      </c>
      <c r="Q15">
        <f>SUMIFS(NEMS_commercial_agg!S:S, NEMS_commercial_agg!$A:$A, About!$B$4, NEMS_commercial_agg!$C:$C, Keys!$C$7)*About!$B$13*Keys!$C$3*Keys!$C$2</f>
        <v>122711977.06725265</v>
      </c>
      <c r="R15">
        <f>SUMIFS(NEMS_commercial_agg!T:T, NEMS_commercial_agg!$A:$A, About!$B$4, NEMS_commercial_agg!$C:$C, Keys!$C$7)*About!$B$13*Keys!$C$3*Keys!$C$2</f>
        <v>123200337.49936384</v>
      </c>
      <c r="S15">
        <f>SUMIFS(NEMS_commercial_agg!U:U, NEMS_commercial_agg!$A:$A, About!$B$4, NEMS_commercial_agg!$C:$C, Keys!$C$7)*About!$B$13*Keys!$C$3*Keys!$C$2</f>
        <v>123611403.47459413</v>
      </c>
      <c r="T15">
        <f>SUMIFS(NEMS_commercial_agg!V:V, NEMS_commercial_agg!$A:$A, About!$B$4, NEMS_commercial_agg!$C:$C, Keys!$C$7)*About!$B$13*Keys!$C$3*Keys!$C$2</f>
        <v>124122952.24376962</v>
      </c>
      <c r="U15">
        <f>SUMIFS(NEMS_commercial_agg!W:W, NEMS_commercial_agg!$A:$A, About!$B$4, NEMS_commercial_agg!$C:$C, Keys!$C$7)*About!$B$13*Keys!$C$3*Keys!$C$2</f>
        <v>124708984.76230305</v>
      </c>
      <c r="V15">
        <f>SUMIFS(NEMS_commercial_agg!X:X, NEMS_commercial_agg!$A:$A, About!$B$4, NEMS_commercial_agg!$C:$C, Keys!$C$7)*About!$B$13*Keys!$C$3*Keys!$C$2</f>
        <v>125499496.25313057</v>
      </c>
      <c r="W15">
        <f>SUMIFS(NEMS_commercial_agg!Y:Y, NEMS_commercial_agg!$A:$A, About!$B$4, NEMS_commercial_agg!$C:$C, Keys!$C$7)*About!$B$13*Keys!$C$3*Keys!$C$2</f>
        <v>126049692.25074649</v>
      </c>
      <c r="X15">
        <f>SUMIFS(NEMS_commercial_agg!Z:Z, NEMS_commercial_agg!$A:$A, About!$B$4, NEMS_commercial_agg!$C:$C, Keys!$C$7)*About!$B$13*Keys!$C$3*Keys!$C$2</f>
        <v>126770638.73038115</v>
      </c>
      <c r="Y15">
        <f>SUMIFS(NEMS_commercial_agg!AA:AA, NEMS_commercial_agg!$A:$A, About!$B$4, NEMS_commercial_agg!$C:$C, Keys!$C$7)*About!$B$13*Keys!$C$3*Keys!$C$2</f>
        <v>127436073.73643772</v>
      </c>
      <c r="Z15">
        <f>SUMIFS(NEMS_commercial_agg!AB:AB, NEMS_commercial_agg!$A:$A, About!$B$4, NEMS_commercial_agg!$C:$C, Keys!$C$7)*About!$B$13*Keys!$C$3*Keys!$C$2</f>
        <v>128212531.68965051</v>
      </c>
      <c r="AA15">
        <f>SUMIFS(NEMS_commercial_agg!AC:AC, NEMS_commercial_agg!$A:$A, About!$B$4, NEMS_commercial_agg!$C:$C, Keys!$C$7)*About!$B$13*Keys!$C$3*Keys!$C$2</f>
        <v>129002340.50359729</v>
      </c>
      <c r="AB15">
        <f>SUMIFS(NEMS_commercial_agg!AD:AD, NEMS_commercial_agg!$A:$A, About!$B$4, NEMS_commercial_agg!$C:$C, Keys!$C$7)*About!$B$13*Keys!$C$3*Keys!$C$2</f>
        <v>129700801.32304841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5467017260.2341328</v>
      </c>
      <c r="C16">
        <f>SUMIFS(NEMS_commercial_agg!E:E, NEMS_commercial_agg!$A:$A, About!$B$4, NEMS_commercial_agg!$C:$C, Keys!$C$8)*About!$B$13*Keys!$C$3*Keys!$C$2</f>
        <v>5567507080.9481239</v>
      </c>
      <c r="D16">
        <f>SUMIFS(NEMS_commercial_agg!F:F, NEMS_commercial_agg!$A:$A, About!$B$4, NEMS_commercial_agg!$C:$C, Keys!$C$8)*About!$B$13*Keys!$C$3*Keys!$C$2</f>
        <v>5551827549.0313911</v>
      </c>
      <c r="E16">
        <f>SUMIFS(NEMS_commercial_agg!G:G, NEMS_commercial_agg!$A:$A, About!$B$4, NEMS_commercial_agg!$C:$C, Keys!$C$8)*About!$B$13*Keys!$C$3*Keys!$C$2</f>
        <v>5549242400.7871647</v>
      </c>
      <c r="F16">
        <f>SUMIFS(NEMS_commercial_agg!H:H, NEMS_commercial_agg!$A:$A, About!$B$4, NEMS_commercial_agg!$C:$C, Keys!$C$8)*About!$B$13*Keys!$C$3*Keys!$C$2</f>
        <v>5613685600.1963024</v>
      </c>
      <c r="G16">
        <f>SUMIFS(NEMS_commercial_agg!I:I, NEMS_commercial_agg!$A:$A, About!$B$4, NEMS_commercial_agg!$C:$C, Keys!$C$8)*About!$B$13*Keys!$C$3*Keys!$C$2</f>
        <v>5684256844.6823359</v>
      </c>
      <c r="H16">
        <f>SUMIFS(NEMS_commercial_agg!J:J, NEMS_commercial_agg!$A:$A, About!$B$4, NEMS_commercial_agg!$C:$C, Keys!$C$8)*About!$B$13*Keys!$C$3*Keys!$C$2</f>
        <v>5781016153.8365011</v>
      </c>
      <c r="I16">
        <f>SUMIFS(NEMS_commercial_agg!K:K, NEMS_commercial_agg!$A:$A, About!$B$4, NEMS_commercial_agg!$C:$C, Keys!$C$8)*About!$B$13*Keys!$C$3*Keys!$C$2</f>
        <v>5837651910.4237862</v>
      </c>
      <c r="J16">
        <f>SUMIFS(NEMS_commercial_agg!L:L, NEMS_commercial_agg!$A:$A, About!$B$4, NEMS_commercial_agg!$C:$C, Keys!$C$8)*About!$B$13*Keys!$C$3*Keys!$C$2</f>
        <v>5861285744.6304464</v>
      </c>
      <c r="K16">
        <f>SUMIFS(NEMS_commercial_agg!M:M, NEMS_commercial_agg!$A:$A, About!$B$4, NEMS_commercial_agg!$C:$C, Keys!$C$8)*About!$B$13*Keys!$C$3*Keys!$C$2</f>
        <v>5861121318.2403536</v>
      </c>
      <c r="L16">
        <f>SUMIFS(NEMS_commercial_agg!N:N, NEMS_commercial_agg!$A:$A, About!$B$4, NEMS_commercial_agg!$C:$C, Keys!$C$8)*About!$B$13*Keys!$C$3*Keys!$C$2</f>
        <v>5857438588.7084188</v>
      </c>
      <c r="M16">
        <f>SUMIFS(NEMS_commercial_agg!O:O, NEMS_commercial_agg!$A:$A, About!$B$4, NEMS_commercial_agg!$C:$C, Keys!$C$8)*About!$B$13*Keys!$C$3*Keys!$C$2</f>
        <v>5848627723.3008766</v>
      </c>
      <c r="N16">
        <f>SUMIFS(NEMS_commercial_agg!P:P, NEMS_commercial_agg!$A:$A, About!$B$4, NEMS_commercial_agg!$C:$C, Keys!$C$8)*About!$B$13*Keys!$C$3*Keys!$C$2</f>
        <v>5838748086.3577337</v>
      </c>
      <c r="O16">
        <f>SUMIFS(NEMS_commercial_agg!Q:Q, NEMS_commercial_agg!$A:$A, About!$B$4, NEMS_commercial_agg!$C:$C, Keys!$C$8)*About!$B$13*Keys!$C$3*Keys!$C$2</f>
        <v>5831608186.5725803</v>
      </c>
      <c r="P16">
        <f>SUMIFS(NEMS_commercial_agg!R:R, NEMS_commercial_agg!$A:$A, About!$B$4, NEMS_commercial_agg!$C:$C, Keys!$C$8)*About!$B$13*Keys!$C$3*Keys!$C$2</f>
        <v>5822948396.6943951</v>
      </c>
      <c r="Q16">
        <f>SUMIFS(NEMS_commercial_agg!S:S, NEMS_commercial_agg!$A:$A, About!$B$4, NEMS_commercial_agg!$C:$C, Keys!$C$8)*About!$B$13*Keys!$C$3*Keys!$C$2</f>
        <v>5814178989.2228155</v>
      </c>
      <c r="R16">
        <f>SUMIFS(NEMS_commercial_agg!T:T, NEMS_commercial_agg!$A:$A, About!$B$4, NEMS_commercial_agg!$C:$C, Keys!$C$8)*About!$B$13*Keys!$C$3*Keys!$C$2</f>
        <v>5807755819.8560114</v>
      </c>
      <c r="S16">
        <f>SUMIFS(NEMS_commercial_agg!U:U, NEMS_commercial_agg!$A:$A, About!$B$4, NEMS_commercial_agg!$C:$C, Keys!$C$8)*About!$B$13*Keys!$C$3*Keys!$C$2</f>
        <v>5810189189.8939981</v>
      </c>
      <c r="T16">
        <f>SUMIFS(NEMS_commercial_agg!V:V, NEMS_commercial_agg!$A:$A, About!$B$4, NEMS_commercial_agg!$C:$C, Keys!$C$8)*About!$B$13*Keys!$C$3*Keys!$C$2</f>
        <v>5816527335.3582335</v>
      </c>
      <c r="U16">
        <f>SUMIFS(NEMS_commercial_agg!W:W, NEMS_commercial_agg!$A:$A, About!$B$4, NEMS_commercial_agg!$C:$C, Keys!$C$8)*About!$B$13*Keys!$C$3*Keys!$C$2</f>
        <v>5827236131.0206432</v>
      </c>
      <c r="V16">
        <f>SUMIFS(NEMS_commercial_agg!X:X, NEMS_commercial_agg!$A:$A, About!$B$4, NEMS_commercial_agg!$C:$C, Keys!$C$8)*About!$B$13*Keys!$C$3*Keys!$C$2</f>
        <v>5841434420.0727873</v>
      </c>
      <c r="W16">
        <f>SUMIFS(NEMS_commercial_agg!Y:Y, NEMS_commercial_agg!$A:$A, About!$B$4, NEMS_commercial_agg!$C:$C, Keys!$C$8)*About!$B$13*Keys!$C$3*Keys!$C$2</f>
        <v>5858175696.7563105</v>
      </c>
      <c r="X16">
        <f>SUMIFS(NEMS_commercial_agg!Z:Z, NEMS_commercial_agg!$A:$A, About!$B$4, NEMS_commercial_agg!$C:$C, Keys!$C$8)*About!$B$13*Keys!$C$3*Keys!$C$2</f>
        <v>5877106514.6002064</v>
      </c>
      <c r="Y16">
        <f>SUMIFS(NEMS_commercial_agg!AA:AA, NEMS_commercial_agg!$A:$A, About!$B$4, NEMS_commercial_agg!$C:$C, Keys!$C$8)*About!$B$13*Keys!$C$3*Keys!$C$2</f>
        <v>5897196749.2973156</v>
      </c>
      <c r="Z16">
        <f>SUMIFS(NEMS_commercial_agg!AB:AB, NEMS_commercial_agg!$A:$A, About!$B$4, NEMS_commercial_agg!$C:$C, Keys!$C$8)*About!$B$13*Keys!$C$3*Keys!$C$2</f>
        <v>5917832261.2538776</v>
      </c>
      <c r="AA16">
        <f>SUMIFS(NEMS_commercial_agg!AC:AC, NEMS_commercial_agg!$A:$A, About!$B$4, NEMS_commercial_agg!$C:$C, Keys!$C$8)*About!$B$13*Keys!$C$3*Keys!$C$2</f>
        <v>5938438963.4583292</v>
      </c>
      <c r="AB16">
        <f>SUMIFS(NEMS_commercial_agg!AD:AD, NEMS_commercial_agg!$A:$A, About!$B$4, NEMS_commercial_agg!$C:$C, Keys!$C$8)*About!$B$13*Keys!$C$3*Keys!$C$2</f>
        <v>5958330340.5981903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855040339.25835705</v>
      </c>
      <c r="C2">
        <f>Calcs!C6*(About!$B$8/100)</f>
        <v>866045467.54638171</v>
      </c>
      <c r="D2">
        <f>Calcs!D6*(About!$B$8/100)</f>
        <v>874325583.0019486</v>
      </c>
      <c r="E2">
        <f>Calcs!E6*(About!$B$8/100)</f>
        <v>863891918.91596043</v>
      </c>
      <c r="F2">
        <f>Calcs!F6*(About!$B$8/100)</f>
        <v>856777108.28890324</v>
      </c>
      <c r="G2">
        <f>Calcs!G6*(About!$B$8/100)</f>
        <v>848125658.2742604</v>
      </c>
      <c r="H2">
        <f>Calcs!H6*(About!$B$8/100)</f>
        <v>838690708.71350253</v>
      </c>
      <c r="I2">
        <f>Calcs!I6*(About!$B$8/100)</f>
        <v>837000087.47925198</v>
      </c>
      <c r="J2">
        <f>Calcs!J6*(About!$B$8/100)</f>
        <v>839142816.23251569</v>
      </c>
      <c r="K2">
        <f>Calcs!K6*(About!$B$8/100)</f>
        <v>820057094.44853151</v>
      </c>
      <c r="L2">
        <f>Calcs!L6*(About!$B$8/100)</f>
        <v>823608927.47806585</v>
      </c>
      <c r="M2">
        <f>Calcs!M6*(About!$B$8/100)</f>
        <v>828419222.13777184</v>
      </c>
      <c r="N2">
        <f>Calcs!N6*(About!$B$8/100)</f>
        <v>835818547.55322015</v>
      </c>
      <c r="O2">
        <f>Calcs!O6*(About!$B$8/100)</f>
        <v>835513318.71296823</v>
      </c>
      <c r="P2">
        <f>Calcs!P6*(About!$B$8/100)</f>
        <v>860380893.51931334</v>
      </c>
      <c r="Q2">
        <f>Calcs!Q6*(About!$B$8/100)</f>
        <v>883580521.51975763</v>
      </c>
      <c r="R2">
        <f>Calcs!R6*(About!$B$8/100)</f>
        <v>906900992.33094954</v>
      </c>
      <c r="S2">
        <f>Calcs!S6*(About!$B$8/100)</f>
        <v>923709644.53038728</v>
      </c>
      <c r="T2">
        <f>Calcs!T6*(About!$B$8/100)</f>
        <v>955503717.62153232</v>
      </c>
      <c r="U2">
        <f>Calcs!U6*(About!$B$8/100)</f>
        <v>983560451.91505396</v>
      </c>
      <c r="V2">
        <f>Calcs!V6*(About!$B$8/100)</f>
        <v>1005869114.9320643</v>
      </c>
      <c r="W2">
        <f>Calcs!W6*(About!$B$8/100)</f>
        <v>1023278233.8972262</v>
      </c>
      <c r="X2">
        <f>Calcs!X6*(About!$B$8/100)</f>
        <v>1035203575.4744058</v>
      </c>
      <c r="Y2">
        <f>Calcs!Y6*(About!$B$8/100)</f>
        <v>1049071972.6193749</v>
      </c>
      <c r="Z2">
        <f>Calcs!Z6*(About!$B$8/100)</f>
        <v>1058198331.3442397</v>
      </c>
      <c r="AA2">
        <f>Calcs!AA6*(About!$B$8/100)</f>
        <v>1064372794.514762</v>
      </c>
      <c r="AB2">
        <f>Calcs!AB6*(About!$B$8/100)</f>
        <v>1069115724.1667191</v>
      </c>
    </row>
    <row r="3" spans="1:28" x14ac:dyDescent="0.45">
      <c r="A3" t="s">
        <v>273</v>
      </c>
      <c r="B3">
        <f>Calcs!B7*(About!$B$8/100)</f>
        <v>1656725158.866276</v>
      </c>
      <c r="C3">
        <f>Calcs!C7*(About!$B$8/100)</f>
        <v>1631829887.4872739</v>
      </c>
      <c r="D3">
        <f>Calcs!D7*(About!$B$8/100)</f>
        <v>1593403658.3571296</v>
      </c>
      <c r="E3">
        <f>Calcs!E7*(About!$B$8/100)</f>
        <v>1561964304.4389627</v>
      </c>
      <c r="F3">
        <f>Calcs!F7*(About!$B$8/100)</f>
        <v>1535095196.9125972</v>
      </c>
      <c r="G3">
        <f>Calcs!G7*(About!$B$8/100)</f>
        <v>1517441058.6851487</v>
      </c>
      <c r="H3">
        <f>Calcs!H7*(About!$B$8/100)</f>
        <v>1489066188.5348697</v>
      </c>
      <c r="I3">
        <f>Calcs!I7*(About!$B$8/100)</f>
        <v>1457910942.4296005</v>
      </c>
      <c r="J3">
        <f>Calcs!J7*(About!$B$8/100)</f>
        <v>1439748754.2321033</v>
      </c>
      <c r="K3">
        <f>Calcs!K7*(About!$B$8/100)</f>
        <v>1418845274.1824079</v>
      </c>
      <c r="L3">
        <f>Calcs!L7*(About!$B$8/100)</f>
        <v>1429472520.7209034</v>
      </c>
      <c r="M3">
        <f>Calcs!M7*(About!$B$8/100)</f>
        <v>1445959579.4398212</v>
      </c>
      <c r="N3">
        <f>Calcs!N7*(About!$B$8/100)</f>
        <v>1455196916.2675352</v>
      </c>
      <c r="O3">
        <f>Calcs!O7*(About!$B$8/100)</f>
        <v>1441734458.8300953</v>
      </c>
      <c r="P3">
        <f>Calcs!P7*(About!$B$8/100)</f>
        <v>1521047729.438525</v>
      </c>
      <c r="Q3">
        <f>Calcs!Q7*(About!$B$8/100)</f>
        <v>1588957736.3068686</v>
      </c>
      <c r="R3">
        <f>Calcs!R7*(About!$B$8/100)</f>
        <v>1654320946.1345167</v>
      </c>
      <c r="S3">
        <f>Calcs!S7*(About!$B$8/100)</f>
        <v>1702900452.6948259</v>
      </c>
      <c r="T3">
        <f>Calcs!T7*(About!$B$8/100)</f>
        <v>1736751783.5698431</v>
      </c>
      <c r="U3">
        <f>Calcs!U7*(About!$B$8/100)</f>
        <v>1762962217.3832946</v>
      </c>
      <c r="V3">
        <f>Calcs!V7*(About!$B$8/100)</f>
        <v>1780970816.2542069</v>
      </c>
      <c r="W3">
        <f>Calcs!W7*(About!$B$8/100)</f>
        <v>1792327482.9682171</v>
      </c>
      <c r="X3">
        <f>Calcs!X7*(About!$B$8/100)</f>
        <v>1796818684.3779967</v>
      </c>
      <c r="Y3">
        <f>Calcs!Y7*(About!$B$8/100)</f>
        <v>1799139278.1012518</v>
      </c>
      <c r="Z3">
        <f>Calcs!Z7*(About!$B$8/100)</f>
        <v>1797937349.3701673</v>
      </c>
      <c r="AA3">
        <f>Calcs!AA7*(About!$B$8/100)</f>
        <v>1795625526.7471664</v>
      </c>
      <c r="AB3">
        <f>Calcs!AB7*(About!$B$8/100)</f>
        <v>1794512019.5578008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166524914.77146047</v>
      </c>
      <c r="C5">
        <f>Calcs!C8*(About!$B$8/100)</f>
        <v>143554708.08593833</v>
      </c>
      <c r="D5">
        <f>Calcs!D8*(About!$B$8/100)</f>
        <v>136480771.25308481</v>
      </c>
      <c r="E5">
        <f>Calcs!E8*(About!$B$8/100)</f>
        <v>129055976.51064461</v>
      </c>
      <c r="F5">
        <f>Calcs!F8*(About!$B$8/100)</f>
        <v>123538239.4640286</v>
      </c>
      <c r="G5">
        <f>Calcs!G8*(About!$B$8/100)</f>
        <v>125344964.35724159</v>
      </c>
      <c r="H5">
        <f>Calcs!H8*(About!$B$8/100)</f>
        <v>94038787.609554365</v>
      </c>
      <c r="I5">
        <f>Calcs!I8*(About!$B$8/100)</f>
        <v>96013904.728962705</v>
      </c>
      <c r="J5">
        <f>Calcs!J8*(About!$B$8/100)</f>
        <v>97268026.399158463</v>
      </c>
      <c r="K5">
        <f>Calcs!K8*(About!$B$8/100)</f>
        <v>98138054.939751744</v>
      </c>
      <c r="L5">
        <f>Calcs!L8*(About!$B$8/100)</f>
        <v>98899890.824520916</v>
      </c>
      <c r="M5">
        <f>Calcs!M8*(About!$B$8/100)</f>
        <v>100295187.40081677</v>
      </c>
      <c r="N5">
        <f>Calcs!N8*(About!$B$8/100)</f>
        <v>102661791.59393728</v>
      </c>
      <c r="O5">
        <f>Calcs!O8*(About!$B$8/100)</f>
        <v>104914476.00751953</v>
      </c>
      <c r="P5">
        <f>Calcs!P8*(About!$B$8/100)</f>
        <v>107224503.37933408</v>
      </c>
      <c r="Q5">
        <f>Calcs!Q8*(About!$B$8/100)</f>
        <v>109357337.95789467</v>
      </c>
      <c r="R5">
        <f>Calcs!R8*(About!$B$8/100)</f>
        <v>111095736.5583474</v>
      </c>
      <c r="S5">
        <f>Calcs!S8*(About!$B$8/100)</f>
        <v>112499594.07542087</v>
      </c>
      <c r="T5">
        <f>Calcs!T8*(About!$B$8/100)</f>
        <v>114368395.51887684</v>
      </c>
      <c r="U5">
        <f>Calcs!U8*(About!$B$8/100)</f>
        <v>115823941.70351443</v>
      </c>
      <c r="V5">
        <f>Calcs!V8*(About!$B$8/100)</f>
        <v>115342212.26193406</v>
      </c>
      <c r="W5">
        <f>Calcs!W8*(About!$B$8/100)</f>
        <v>116173216.18932302</v>
      </c>
      <c r="X5">
        <f>Calcs!X8*(About!$B$8/100)</f>
        <v>118101148.61449099</v>
      </c>
      <c r="Y5">
        <f>Calcs!Y8*(About!$B$8/100)</f>
        <v>120133598.68453752</v>
      </c>
      <c r="Z5">
        <f>Calcs!Z8*(About!$B$8/100)</f>
        <v>122035937.2437647</v>
      </c>
      <c r="AA5">
        <f>Calcs!AA8*(About!$B$8/100)</f>
        <v>123894332.45728599</v>
      </c>
      <c r="AB5">
        <f>Calcs!AB8*(About!$B$8/100)</f>
        <v>125002992.07926345</v>
      </c>
    </row>
    <row r="6" spans="1:28" x14ac:dyDescent="0.45">
      <c r="A6" t="s">
        <v>275</v>
      </c>
      <c r="B6">
        <f>Calcs!B9*(About!$B$8/100)</f>
        <v>2847742922.0035276</v>
      </c>
      <c r="C6">
        <f>Calcs!C9*(About!$B$8/100)</f>
        <v>2922305164.0364833</v>
      </c>
      <c r="D6">
        <f>Calcs!D9*(About!$B$8/100)</f>
        <v>3011576739.1229672</v>
      </c>
      <c r="E6">
        <f>Calcs!E9*(About!$B$8/100)</f>
        <v>3115921821.9444523</v>
      </c>
      <c r="F6">
        <f>Calcs!F9*(About!$B$8/100)</f>
        <v>3131780456.0155873</v>
      </c>
      <c r="G6">
        <f>Calcs!G9*(About!$B$8/100)</f>
        <v>3186272485.8664136</v>
      </c>
      <c r="H6">
        <f>Calcs!H9*(About!$B$8/100)</f>
        <v>3250699282.3339639</v>
      </c>
      <c r="I6">
        <f>Calcs!I9*(About!$B$8/100)</f>
        <v>3358933212.8120379</v>
      </c>
      <c r="J6">
        <f>Calcs!J9*(About!$B$8/100)</f>
        <v>3475768613.7118731</v>
      </c>
      <c r="K6">
        <f>Calcs!K9*(About!$B$8/100)</f>
        <v>3442451951.3392854</v>
      </c>
      <c r="L6">
        <f>Calcs!L9*(About!$B$8/100)</f>
        <v>3380543325.1894989</v>
      </c>
      <c r="M6">
        <f>Calcs!M9*(About!$B$8/100)</f>
        <v>3326656890.9963746</v>
      </c>
      <c r="N6">
        <f>Calcs!N9*(About!$B$8/100)</f>
        <v>3322735476.4046645</v>
      </c>
      <c r="O6">
        <f>Calcs!O9*(About!$B$8/100)</f>
        <v>3319448278.0778365</v>
      </c>
      <c r="P6">
        <f>Calcs!P9*(About!$B$8/100)</f>
        <v>3395784728.6628323</v>
      </c>
      <c r="Q6">
        <f>Calcs!Q9*(About!$B$8/100)</f>
        <v>3466526606.6735773</v>
      </c>
      <c r="R6">
        <f>Calcs!R9*(About!$B$8/100)</f>
        <v>3529605100.5588069</v>
      </c>
      <c r="S6">
        <f>Calcs!S9*(About!$B$8/100)</f>
        <v>3571543391.9835439</v>
      </c>
      <c r="T6">
        <f>Calcs!T9*(About!$B$8/100)</f>
        <v>3593780114.8543673</v>
      </c>
      <c r="U6">
        <f>Calcs!U9*(About!$B$8/100)</f>
        <v>3648744929.0255785</v>
      </c>
      <c r="V6">
        <f>Calcs!V9*(About!$B$8/100)</f>
        <v>3695177136.1420064</v>
      </c>
      <c r="W6">
        <f>Calcs!W9*(About!$B$8/100)</f>
        <v>3734449973.2626562</v>
      </c>
      <c r="X6">
        <f>Calcs!X9*(About!$B$8/100)</f>
        <v>3766075532.924521</v>
      </c>
      <c r="Y6">
        <f>Calcs!Y9*(About!$B$8/100)</f>
        <v>3798631773.2629957</v>
      </c>
      <c r="Z6">
        <f>Calcs!Z9*(About!$B$8/100)</f>
        <v>3831571748.6815939</v>
      </c>
      <c r="AA6">
        <f>Calcs!AA9*(About!$B$8/100)</f>
        <v>3863857098.459094</v>
      </c>
      <c r="AB6">
        <f>Calcs!AB9*(About!$B$8/100)</f>
        <v>3896838808.8809667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166265834.21103778</v>
      </c>
      <c r="C2">
        <f>Calcs!C6*(About!$B$9/100)</f>
        <v>168405823.11143869</v>
      </c>
      <c r="D2">
        <f>Calcs!D6*(About!$B$9/100)</f>
        <v>170015922.93991888</v>
      </c>
      <c r="E2">
        <f>Calcs!E6*(About!$B$9/100)</f>
        <v>167987057.41921228</v>
      </c>
      <c r="F2">
        <f>Calcs!F6*(About!$B$9/100)</f>
        <v>166603555.5306496</v>
      </c>
      <c r="G2">
        <f>Calcs!G6*(About!$B$9/100)</f>
        <v>164921248.28995571</v>
      </c>
      <c r="H2">
        <f>Calcs!H6*(About!$B$9/100)</f>
        <v>163086586.59338695</v>
      </c>
      <c r="I2">
        <f>Calcs!I6*(About!$B$9/100)</f>
        <v>162757838.88764551</v>
      </c>
      <c r="J2">
        <f>Calcs!J6*(About!$B$9/100)</f>
        <v>163174500.61375588</v>
      </c>
      <c r="K2">
        <f>Calcs!K6*(About!$B$9/100)</f>
        <v>159463209.68602449</v>
      </c>
      <c r="L2">
        <f>Calcs!L6*(About!$B$9/100)</f>
        <v>160153877.07856652</v>
      </c>
      <c r="M2">
        <f>Calcs!M6*(About!$B$9/100)</f>
        <v>161089257.10413426</v>
      </c>
      <c r="N2">
        <f>Calcs!N6*(About!$B$9/100)</f>
        <v>162528083.97149065</v>
      </c>
      <c r="O2">
        <f>Calcs!O6*(About!$B$9/100)</f>
        <v>162468731.06681511</v>
      </c>
      <c r="P2">
        <f>Calcs!P6*(About!$B$9/100)</f>
        <v>167304325.22552887</v>
      </c>
      <c r="Q2">
        <f>Calcs!Q6*(About!$B$9/100)</f>
        <v>171815580.80702034</v>
      </c>
      <c r="R2">
        <f>Calcs!R6*(About!$B$9/100)</f>
        <v>176350334.73100495</v>
      </c>
      <c r="S2">
        <f>Calcs!S6*(About!$B$9/100)</f>
        <v>179618840.84888798</v>
      </c>
      <c r="T2">
        <f>Calcs!T6*(About!$B$9/100)</f>
        <v>185801318.84758815</v>
      </c>
      <c r="U2">
        <f>Calcs!U6*(About!$B$9/100)</f>
        <v>191257057.15415275</v>
      </c>
      <c r="V2">
        <f>Calcs!V6*(About!$B$9/100)</f>
        <v>195595061.218234</v>
      </c>
      <c r="W2">
        <f>Calcs!W6*(About!$B$9/100)</f>
        <v>198980330.37422785</v>
      </c>
      <c r="X2">
        <f>Calcs!X6*(About!$B$9/100)</f>
        <v>201299258.23592517</v>
      </c>
      <c r="Y2">
        <f>Calcs!Y6*(About!$B$9/100)</f>
        <v>203996020.61614025</v>
      </c>
      <c r="Z2">
        <f>Calcs!Z6*(About!$B$9/100)</f>
        <v>205770675.65524051</v>
      </c>
      <c r="AA2">
        <f>Calcs!AA6*(About!$B$9/100)</f>
        <v>206971323.41735974</v>
      </c>
      <c r="AB2">
        <f>Calcs!AB6*(About!$B$9/100)</f>
        <v>207893604.06188571</v>
      </c>
    </row>
    <row r="3" spans="1:28" x14ac:dyDescent="0.45">
      <c r="A3" t="s">
        <v>273</v>
      </c>
      <c r="B3">
        <f>Calcs!B7*(About!$B$9/100)</f>
        <v>322156485.4311325</v>
      </c>
      <c r="C3">
        <f>Calcs!C7*(About!$B$9/100)</f>
        <v>317315505.56890726</v>
      </c>
      <c r="D3">
        <f>Calcs!D7*(About!$B$9/100)</f>
        <v>309843379.69534951</v>
      </c>
      <c r="E3">
        <f>Calcs!E7*(About!$B$9/100)</f>
        <v>303729878.184071</v>
      </c>
      <c r="F3">
        <f>Calcs!F7*(About!$B$9/100)</f>
        <v>298505078.40298444</v>
      </c>
      <c r="G3">
        <f>Calcs!G7*(About!$B$9/100)</f>
        <v>295072164.32291931</v>
      </c>
      <c r="H3">
        <f>Calcs!H7*(About!$B$9/100)</f>
        <v>289554563.2934075</v>
      </c>
      <c r="I3">
        <f>Calcs!I7*(About!$B$9/100)</f>
        <v>283496307.62299573</v>
      </c>
      <c r="J3">
        <f>Calcs!J7*(About!$B$9/100)</f>
        <v>279964601.30095953</v>
      </c>
      <c r="K3">
        <f>Calcs!K7*(About!$B$9/100)</f>
        <v>275899840.38992339</v>
      </c>
      <c r="L3">
        <f>Calcs!L7*(About!$B$9/100)</f>
        <v>277966348.75211591</v>
      </c>
      <c r="M3">
        <f>Calcs!M7*(About!$B$9/100)</f>
        <v>281172319.79900819</v>
      </c>
      <c r="N3">
        <f>Calcs!N7*(About!$B$9/100)</f>
        <v>282968554.9507677</v>
      </c>
      <c r="O3">
        <f>Calcs!O7*(About!$B$9/100)</f>
        <v>280350729.08502191</v>
      </c>
      <c r="P3">
        <f>Calcs!P7*(About!$B$9/100)</f>
        <v>295773495.11867428</v>
      </c>
      <c r="Q3">
        <f>Calcs!Q7*(About!$B$9/100)</f>
        <v>308978853.3045069</v>
      </c>
      <c r="R3">
        <f>Calcs!R7*(About!$B$9/100)</f>
        <v>321688977.1544897</v>
      </c>
      <c r="S3">
        <f>Calcs!S7*(About!$B$9/100)</f>
        <v>331135446.300982</v>
      </c>
      <c r="T3">
        <f>Calcs!T7*(About!$B$9/100)</f>
        <v>337717965.87189543</v>
      </c>
      <c r="U3">
        <f>Calcs!U7*(About!$B$9/100)</f>
        <v>342814684.05341029</v>
      </c>
      <c r="V3">
        <f>Calcs!V7*(About!$B$9/100)</f>
        <v>346316524.34885329</v>
      </c>
      <c r="W3">
        <f>Calcs!W7*(About!$B$9/100)</f>
        <v>348524871.22836947</v>
      </c>
      <c r="X3">
        <f>Calcs!X7*(About!$B$9/100)</f>
        <v>349398202.36226016</v>
      </c>
      <c r="Y3">
        <f>Calcs!Y7*(About!$B$9/100)</f>
        <v>349849450.60581857</v>
      </c>
      <c r="Z3">
        <f>Calcs!Z7*(About!$B$9/100)</f>
        <v>349615731.00925624</v>
      </c>
      <c r="AA3">
        <f>Calcs!AA7*(About!$B$9/100)</f>
        <v>349166188.33938104</v>
      </c>
      <c r="AB3">
        <f>Calcs!AB7*(About!$B$9/100)</f>
        <v>348949662.64668632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32381400.73650125</v>
      </c>
      <c r="C5">
        <f>Calcs!C8*(About!$B$9/100)</f>
        <v>27914756.999106415</v>
      </c>
      <c r="D5">
        <f>Calcs!D8*(About!$B$9/100)</f>
        <v>26539203.17472107</v>
      </c>
      <c r="E5">
        <f>Calcs!E8*(About!$B$9/100)</f>
        <v>25095423.700213101</v>
      </c>
      <c r="F5">
        <f>Calcs!F8*(About!$B$9/100)</f>
        <v>24022478.82160246</v>
      </c>
      <c r="G5">
        <f>Calcs!G8*(About!$B$9/100)</f>
        <v>24373803.323813036</v>
      </c>
      <c r="H5">
        <f>Calcs!H8*(About!$B$9/100)</f>
        <v>18286198.618019577</v>
      </c>
      <c r="I5">
        <f>Calcs!I8*(About!$B$9/100)</f>
        <v>18670267.626749355</v>
      </c>
      <c r="J5">
        <f>Calcs!J8*(About!$B$9/100)</f>
        <v>18914136.338111091</v>
      </c>
      <c r="K5">
        <f>Calcs!K8*(About!$B$9/100)</f>
        <v>19083316.684870668</v>
      </c>
      <c r="L5">
        <f>Calcs!L8*(About!$B$9/100)</f>
        <v>19231458.559700713</v>
      </c>
      <c r="M5">
        <f>Calcs!M8*(About!$B$9/100)</f>
        <v>19502779.266546961</v>
      </c>
      <c r="N5">
        <f>Calcs!N8*(About!$B$9/100)</f>
        <v>19962974.42033096</v>
      </c>
      <c r="O5">
        <f>Calcs!O8*(About!$B$9/100)</f>
        <v>20401017.441275828</v>
      </c>
      <c r="P5">
        <f>Calcs!P8*(About!$B$9/100)</f>
        <v>20850211.017754592</v>
      </c>
      <c r="Q5">
        <f>Calcs!Q8*(About!$B$9/100)</f>
        <v>21264948.784099173</v>
      </c>
      <c r="R5">
        <f>Calcs!R8*(About!$B$9/100)</f>
        <v>21602986.979754686</v>
      </c>
      <c r="S5">
        <f>Calcs!S8*(About!$B$9/100)</f>
        <v>21875972.3939775</v>
      </c>
      <c r="T5">
        <f>Calcs!T8*(About!$B$9/100)</f>
        <v>22239367.916626766</v>
      </c>
      <c r="U5">
        <f>Calcs!U8*(About!$B$9/100)</f>
        <v>22522404.388135672</v>
      </c>
      <c r="V5">
        <f>Calcs!V8*(About!$B$9/100)</f>
        <v>22428730.272668969</v>
      </c>
      <c r="W5">
        <f>Calcs!W8*(About!$B$9/100)</f>
        <v>22590322.135504138</v>
      </c>
      <c r="X5">
        <f>Calcs!X8*(About!$B$9/100)</f>
        <v>22965215.901628785</v>
      </c>
      <c r="Y5">
        <f>Calcs!Y8*(About!$B$9/100)</f>
        <v>23360433.519877862</v>
      </c>
      <c r="Z5">
        <f>Calcs!Z8*(About!$B$9/100)</f>
        <v>23730350.461780366</v>
      </c>
      <c r="AA5">
        <f>Calcs!AA8*(About!$B$9/100)</f>
        <v>24091722.453583609</v>
      </c>
      <c r="AB5">
        <f>Calcs!AB8*(About!$B$9/100)</f>
        <v>24307305.518429488</v>
      </c>
    </row>
    <row r="6" spans="1:28" x14ac:dyDescent="0.45">
      <c r="A6" t="s">
        <v>275</v>
      </c>
      <c r="B6">
        <f>Calcs!B9*(About!$B$9/100)</f>
        <v>553754402.92815053</v>
      </c>
      <c r="C6">
        <f>Calcs!C9*(About!$B$9/100)</f>
        <v>568253313.45090759</v>
      </c>
      <c r="D6">
        <f>Calcs!D9*(About!$B$9/100)</f>
        <v>585612509.52809131</v>
      </c>
      <c r="E6">
        <f>Calcs!E9*(About!$B$9/100)</f>
        <v>605902806.30658281</v>
      </c>
      <c r="F6">
        <f>Calcs!F9*(About!$B$9/100)</f>
        <v>608986577.79924929</v>
      </c>
      <c r="G6">
        <f>Calcs!G9*(About!$B$9/100)</f>
        <v>619582759.50555217</v>
      </c>
      <c r="H6">
        <f>Calcs!H9*(About!$B$9/100)</f>
        <v>632110794.22905231</v>
      </c>
      <c r="I6">
        <f>Calcs!I9*(About!$B$9/100)</f>
        <v>653157292.17145979</v>
      </c>
      <c r="J6">
        <f>Calcs!J9*(About!$B$9/100)</f>
        <v>675876378.63332367</v>
      </c>
      <c r="K6">
        <f>Calcs!K9*(About!$B$9/100)</f>
        <v>669397827.37887585</v>
      </c>
      <c r="L6">
        <f>Calcs!L9*(About!$B$9/100)</f>
        <v>657359460.41646838</v>
      </c>
      <c r="M6">
        <f>Calcs!M9*(About!$B$9/100)</f>
        <v>646881039.08075774</v>
      </c>
      <c r="N6">
        <f>Calcs!N9*(About!$B$9/100)</f>
        <v>646118505.15289235</v>
      </c>
      <c r="O6">
        <f>Calcs!O9*(About!$B$9/100)</f>
        <v>645479296.98114538</v>
      </c>
      <c r="P6">
        <f>Calcs!P9*(About!$B$9/100)</f>
        <v>660323209.08034873</v>
      </c>
      <c r="Q6">
        <f>Calcs!Q9*(About!$B$9/100)</f>
        <v>674079235.3414185</v>
      </c>
      <c r="R6">
        <f>Calcs!R9*(About!$B$9/100)</f>
        <v>686345087.51828825</v>
      </c>
      <c r="S6">
        <f>Calcs!S9*(About!$B$9/100)</f>
        <v>694500147.21426427</v>
      </c>
      <c r="T6">
        <f>Calcs!T9*(About!$B$9/100)</f>
        <v>698824162.24429667</v>
      </c>
      <c r="U6">
        <f>Calcs!U9*(About!$B$9/100)</f>
        <v>709512278.65335155</v>
      </c>
      <c r="V6">
        <f>Calcs!V9*(About!$B$9/100)</f>
        <v>718541197.28562188</v>
      </c>
      <c r="W6">
        <f>Calcs!W9*(About!$B$9/100)</f>
        <v>726177949.29122066</v>
      </c>
      <c r="X6">
        <f>Calcs!X9*(About!$B$9/100)</f>
        <v>732327659.21500242</v>
      </c>
      <c r="Y6">
        <f>Calcs!Y9*(About!$B$9/100)</f>
        <v>738658343.5232383</v>
      </c>
      <c r="Z6">
        <f>Calcs!Z9*(About!$B$9/100)</f>
        <v>745063646.57199824</v>
      </c>
      <c r="AA6">
        <f>Calcs!AA9*(About!$B$9/100)</f>
        <v>751341655.18409157</v>
      </c>
      <c r="AB6">
        <f>Calcs!AB9*(About!$B$9/100)</f>
        <v>757755073.76239634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183464717.49876747</v>
      </c>
      <c r="C2">
        <f>Calcs!C13</f>
        <v>180308292.95050338</v>
      </c>
      <c r="D2">
        <f>Calcs!D13</f>
        <v>175341070.08058381</v>
      </c>
      <c r="E2">
        <f>Calcs!E13</f>
        <v>171226194.26699641</v>
      </c>
      <c r="F2">
        <f>Calcs!F13</f>
        <v>169558742.02901095</v>
      </c>
      <c r="G2">
        <f>Calcs!G13</f>
        <v>168159009.68258575</v>
      </c>
      <c r="H2">
        <f>Calcs!H13</f>
        <v>166341887.26900363</v>
      </c>
      <c r="I2">
        <f>Calcs!I13</f>
        <v>164262666.37890714</v>
      </c>
      <c r="J2">
        <f>Calcs!J13</f>
        <v>161353584.09266195</v>
      </c>
      <c r="K2">
        <f>Calcs!K13</f>
        <v>157675773.29889208</v>
      </c>
      <c r="L2">
        <f>Calcs!L13</f>
        <v>154423784.69484797</v>
      </c>
      <c r="M2">
        <f>Calcs!M13</f>
        <v>151069907.9430972</v>
      </c>
      <c r="N2">
        <f>Calcs!N13</f>
        <v>147745543.62033731</v>
      </c>
      <c r="O2">
        <f>Calcs!O13</f>
        <v>144641819.83812842</v>
      </c>
      <c r="P2">
        <f>Calcs!P13</f>
        <v>141632957.43481874</v>
      </c>
      <c r="Q2">
        <f>Calcs!Q13</f>
        <v>138691552.01205978</v>
      </c>
      <c r="R2">
        <f>Calcs!R13</f>
        <v>135758578.7118696</v>
      </c>
      <c r="S2">
        <f>Calcs!S13</f>
        <v>133244400.83259776</v>
      </c>
      <c r="T2">
        <f>Calcs!T13</f>
        <v>130776599.62745452</v>
      </c>
      <c r="U2">
        <f>Calcs!U13</f>
        <v>127816924.60579643</v>
      </c>
      <c r="V2">
        <f>Calcs!V13</f>
        <v>125565547.87991971</v>
      </c>
      <c r="W2">
        <f>Calcs!W13</f>
        <v>123409032.5329423</v>
      </c>
      <c r="X2">
        <f>Calcs!X13</f>
        <v>118264735.08907734</v>
      </c>
      <c r="Y2">
        <f>Calcs!Y13</f>
        <v>116238214.96503603</v>
      </c>
      <c r="Z2">
        <f>Calcs!Z13</f>
        <v>114248234.03879295</v>
      </c>
      <c r="AA2">
        <f>Calcs!AA13</f>
        <v>111975777.00649418</v>
      </c>
      <c r="AB2">
        <f>Calcs!AB13</f>
        <v>109765858.21658087</v>
      </c>
    </row>
    <row r="3" spans="1:28" x14ac:dyDescent="0.45">
      <c r="A3" t="s">
        <v>273</v>
      </c>
      <c r="B3">
        <f>Calcs!B14</f>
        <v>2792876394.4166517</v>
      </c>
      <c r="C3">
        <f>Calcs!C14</f>
        <v>2805166915.737597</v>
      </c>
      <c r="D3">
        <f>Calcs!D14</f>
        <v>2767563865.1419148</v>
      </c>
      <c r="E3">
        <f>Calcs!E14</f>
        <v>2743322215.4334192</v>
      </c>
      <c r="F3">
        <f>Calcs!F14</f>
        <v>2762705557.1885095</v>
      </c>
      <c r="G3">
        <f>Calcs!G14</f>
        <v>2785212297.6784687</v>
      </c>
      <c r="H3">
        <f>Calcs!H14</f>
        <v>2803720104.0401621</v>
      </c>
      <c r="I3">
        <f>Calcs!I14</f>
        <v>2814724023.9924812</v>
      </c>
      <c r="J3">
        <f>Calcs!J14</f>
        <v>2803354712.06218</v>
      </c>
      <c r="K3">
        <f>Calcs!K14</f>
        <v>2774074166.4419298</v>
      </c>
      <c r="L3">
        <f>Calcs!L14</f>
        <v>2749805815.0119658</v>
      </c>
      <c r="M3">
        <f>Calcs!M14</f>
        <v>2721897597.3397923</v>
      </c>
      <c r="N3">
        <f>Calcs!N14</f>
        <v>2696131841.4769812</v>
      </c>
      <c r="O3">
        <f>Calcs!O14</f>
        <v>2670184794.9789405</v>
      </c>
      <c r="P3">
        <f>Calcs!P14</f>
        <v>2648049770.5588899</v>
      </c>
      <c r="Q3">
        <f>Calcs!Q14</f>
        <v>2625796696.4228759</v>
      </c>
      <c r="R3">
        <f>Calcs!R14</f>
        <v>2611256203.729815</v>
      </c>
      <c r="S3">
        <f>Calcs!S14</f>
        <v>2598830065.7708874</v>
      </c>
      <c r="T3">
        <f>Calcs!T14</f>
        <v>2588244941.2394872</v>
      </c>
      <c r="U3">
        <f>Calcs!U14</f>
        <v>2582721900.9569058</v>
      </c>
      <c r="V3">
        <f>Calcs!V14</f>
        <v>2578696265.1071711</v>
      </c>
      <c r="W3">
        <f>Calcs!W14</f>
        <v>2575352928.5086322</v>
      </c>
      <c r="X3">
        <f>Calcs!X14</f>
        <v>2570801690.352108</v>
      </c>
      <c r="Y3">
        <f>Calcs!Y14</f>
        <v>2568889706.5596261</v>
      </c>
      <c r="Z3">
        <f>Calcs!Z14</f>
        <v>2569666867.1897202</v>
      </c>
      <c r="AA3">
        <f>Calcs!AA14</f>
        <v>2569964802.1871519</v>
      </c>
      <c r="AB3">
        <f>Calcs!AB14</f>
        <v>2569820753.4266005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112707966.31622064</v>
      </c>
      <c r="C5">
        <f>Calcs!C15</f>
        <v>114414065.78264654</v>
      </c>
      <c r="D5">
        <f>Calcs!D15</f>
        <v>114111914.72393025</v>
      </c>
      <c r="E5">
        <f>Calcs!E15</f>
        <v>113954515.1026455</v>
      </c>
      <c r="F5">
        <f>Calcs!F15</f>
        <v>115078095.43494163</v>
      </c>
      <c r="G5">
        <f>Calcs!G15</f>
        <v>116352751.29659593</v>
      </c>
      <c r="H5">
        <f>Calcs!H15</f>
        <v>121756336.50945231</v>
      </c>
      <c r="I5">
        <f>Calcs!I15</f>
        <v>122842674.96706946</v>
      </c>
      <c r="J5">
        <f>Calcs!J15</f>
        <v>123365466.56633671</v>
      </c>
      <c r="K5">
        <f>Calcs!K15</f>
        <v>123386546.87275876</v>
      </c>
      <c r="L5">
        <f>Calcs!L15</f>
        <v>123220012.45202446</v>
      </c>
      <c r="M5">
        <f>Calcs!M15</f>
        <v>123098449.35165718</v>
      </c>
      <c r="N5">
        <f>Calcs!N15</f>
        <v>122891862.34872092</v>
      </c>
      <c r="O5">
        <f>Calcs!O15</f>
        <v>123219309.77514371</v>
      </c>
      <c r="P5">
        <f>Calcs!P15</f>
        <v>123030289.69422582</v>
      </c>
      <c r="Q5">
        <f>Calcs!Q15</f>
        <v>122711977.06725265</v>
      </c>
      <c r="R5">
        <f>Calcs!R15</f>
        <v>123200337.49936384</v>
      </c>
      <c r="S5">
        <f>Calcs!S15</f>
        <v>123611403.47459413</v>
      </c>
      <c r="T5">
        <f>Calcs!T15</f>
        <v>124122952.24376962</v>
      </c>
      <c r="U5">
        <f>Calcs!U15</f>
        <v>124708984.76230305</v>
      </c>
      <c r="V5">
        <f>Calcs!V15</f>
        <v>125499496.25313057</v>
      </c>
      <c r="W5">
        <f>Calcs!W15</f>
        <v>126049692.25074649</v>
      </c>
      <c r="X5">
        <f>Calcs!X15</f>
        <v>126770638.73038115</v>
      </c>
      <c r="Y5">
        <f>Calcs!Y15</f>
        <v>127436073.73643772</v>
      </c>
      <c r="Z5">
        <f>Calcs!Z15</f>
        <v>128212531.68965051</v>
      </c>
      <c r="AA5">
        <f>Calcs!AA15</f>
        <v>129002340.50359729</v>
      </c>
      <c r="AB5">
        <f>Calcs!AB15</f>
        <v>129700801.32304841</v>
      </c>
    </row>
    <row r="6" spans="1:28" x14ac:dyDescent="0.45">
      <c r="A6" t="s">
        <v>275</v>
      </c>
      <c r="B6">
        <f>Calcs!B16</f>
        <v>5467017260.2341328</v>
      </c>
      <c r="C6">
        <f>Calcs!C16</f>
        <v>5567507080.9481239</v>
      </c>
      <c r="D6">
        <f>Calcs!D16</f>
        <v>5551827549.0313911</v>
      </c>
      <c r="E6">
        <f>Calcs!E16</f>
        <v>5549242400.7871647</v>
      </c>
      <c r="F6">
        <f>Calcs!F16</f>
        <v>5613685600.1963024</v>
      </c>
      <c r="G6">
        <f>Calcs!G16</f>
        <v>5684256844.6823359</v>
      </c>
      <c r="H6">
        <f>Calcs!H16</f>
        <v>5781016153.8365011</v>
      </c>
      <c r="I6">
        <f>Calcs!I16</f>
        <v>5837651910.4237862</v>
      </c>
      <c r="J6">
        <f>Calcs!J16</f>
        <v>5861285744.6304464</v>
      </c>
      <c r="K6">
        <f>Calcs!K16</f>
        <v>5861121318.2403536</v>
      </c>
      <c r="L6">
        <f>Calcs!L16</f>
        <v>5857438588.7084188</v>
      </c>
      <c r="M6">
        <f>Calcs!M16</f>
        <v>5848627723.3008766</v>
      </c>
      <c r="N6">
        <f>Calcs!N16</f>
        <v>5838748086.3577337</v>
      </c>
      <c r="O6">
        <f>Calcs!O16</f>
        <v>5831608186.5725803</v>
      </c>
      <c r="P6">
        <f>Calcs!P16</f>
        <v>5822948396.6943951</v>
      </c>
      <c r="Q6">
        <f>Calcs!Q16</f>
        <v>5814178989.2228155</v>
      </c>
      <c r="R6">
        <f>Calcs!R16</f>
        <v>5807755819.8560114</v>
      </c>
      <c r="S6">
        <f>Calcs!S16</f>
        <v>5810189189.8939981</v>
      </c>
      <c r="T6">
        <f>Calcs!T16</f>
        <v>5816527335.3582335</v>
      </c>
      <c r="U6">
        <f>Calcs!U16</f>
        <v>5827236131.0206432</v>
      </c>
      <c r="V6">
        <f>Calcs!V16</f>
        <v>5841434420.0727873</v>
      </c>
      <c r="W6">
        <f>Calcs!W16</f>
        <v>5858175696.7563105</v>
      </c>
      <c r="X6">
        <f>Calcs!X16</f>
        <v>5877106514.6002064</v>
      </c>
      <c r="Y6">
        <f>Calcs!Y16</f>
        <v>5897196749.2973156</v>
      </c>
      <c r="Z6">
        <f>Calcs!Z16</f>
        <v>5917832261.2538776</v>
      </c>
      <c r="AA6">
        <f>Calcs!AA16</f>
        <v>5938438963.4583292</v>
      </c>
      <c r="AB6">
        <f>Calcs!AB16</f>
        <v>5958330340.5981903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2026-06-11T23:23:59Z</dcterms:modified>
</cp:coreProperties>
</file>