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BBSoEVP\"/>
    </mc:Choice>
  </mc:AlternateContent>
  <xr:revisionPtr revIDLastSave="0" documentId="13_ncr:1_{63DCA6D8-4FE0-44AC-84F7-E2AC8163ACBC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About" sheetId="1" r:id="rId1"/>
    <sheet name="AEO Data" sheetId="5" r:id="rId2"/>
    <sheet name="Calculations" sheetId="4" r:id="rId3"/>
    <sheet name="BBSoEVP" sheetId="2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2014_eGRID_Subregion_File">#REF!</definedName>
    <definedName name="AEO">[1]Safety!$L$2</definedName>
    <definedName name="compa">[2]PROVP!#REF!</definedName>
    <definedName name="Comparaison">[2]PROVP!$A:$A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[3]INPUTS!$B$32</definedName>
    <definedName name="gCO2_gC">[3]INPUTS!$B$34</definedName>
    <definedName name="Impres_titres_MI">[2]PROVP!$A:$A</definedName>
    <definedName name="mode">[4]Config!$AD$7:$AD$19</definedName>
    <definedName name="P91_">[2]PROVP!#REF!</definedName>
    <definedName name="P92_">[2]PROVP!#REF!</definedName>
    <definedName name="Renewable_and_Non_Renewable_Generation">[5]Contents!#REF!</definedName>
    <definedName name="Scenario">[6]Targets_byFleet!$A$1</definedName>
    <definedName name="TableName">"Dummy"</definedName>
    <definedName name="tblVspecsData">#REF!</definedName>
    <definedName name="tblVspecsHeader">#REF!</definedName>
    <definedName name="Transmission_loss">[3]kWhpMi!$G$1</definedName>
    <definedName name="UF_REEV20">[3]kWhpMi!$M$5</definedName>
    <definedName name="UF_REEV40">[3]kWhpMi!$M$4</definedName>
    <definedName name="WRcap_2021">[1]Safety!$L$3</definedName>
    <definedName name="WRcap_2025">[1]Safety!$L$4</definedName>
    <definedName name="Zone_impres_MI">[2]PROVP!$B$5:$B$90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 s="1"/>
  <c r="M5" i="2" s="1"/>
  <c r="M6" i="2" s="1"/>
  <c r="M7" i="2" s="1"/>
  <c r="B3" i="2"/>
  <c r="B4" i="2" s="1"/>
  <c r="B5" i="2" s="1"/>
  <c r="B6" i="2" s="1"/>
  <c r="B7" i="2" s="1"/>
  <c r="B28" i="4" l="1"/>
  <c r="B27" i="4"/>
  <c r="D15" i="4" l="1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D19" i="4" l="1"/>
  <c r="B23" i="4" s="1"/>
  <c r="C19" i="4"/>
  <c r="B22" i="4" s="1"/>
  <c r="B19" i="4"/>
  <c r="N2" i="2" l="1"/>
  <c r="O2" i="2" l="1"/>
  <c r="N3" i="2"/>
  <c r="N4" i="2" s="1"/>
  <c r="N5" i="2" s="1"/>
  <c r="N6" i="2" s="1"/>
  <c r="N7" i="2" s="1"/>
  <c r="P2" i="2" l="1"/>
  <c r="O3" i="2"/>
  <c r="O4" i="2" s="1"/>
  <c r="O5" i="2" s="1"/>
  <c r="O6" i="2" s="1"/>
  <c r="O7" i="2" s="1"/>
  <c r="Q2" i="2" l="1"/>
  <c r="P3" i="2"/>
  <c r="P4" i="2" s="1"/>
  <c r="P5" i="2" s="1"/>
  <c r="P6" i="2" s="1"/>
  <c r="P7" i="2" s="1"/>
  <c r="R2" i="2" l="1"/>
  <c r="Q3" i="2"/>
  <c r="Q4" i="2" s="1"/>
  <c r="Q5" i="2" s="1"/>
  <c r="Q6" i="2" s="1"/>
  <c r="Q7" i="2" s="1"/>
  <c r="S2" i="2" l="1"/>
  <c r="R3" i="2"/>
  <c r="R4" i="2" s="1"/>
  <c r="R5" i="2" s="1"/>
  <c r="R6" i="2" s="1"/>
  <c r="R7" i="2" s="1"/>
  <c r="T2" i="2" l="1"/>
  <c r="S3" i="2"/>
  <c r="S4" i="2" s="1"/>
  <c r="S5" i="2" s="1"/>
  <c r="S6" i="2" s="1"/>
  <c r="S7" i="2" s="1"/>
  <c r="U2" i="2" l="1"/>
  <c r="T3" i="2"/>
  <c r="T4" i="2" s="1"/>
  <c r="T5" i="2" s="1"/>
  <c r="T6" i="2" s="1"/>
  <c r="T7" i="2" s="1"/>
  <c r="V2" i="2" l="1"/>
  <c r="U3" i="2"/>
  <c r="U4" i="2" s="1"/>
  <c r="U5" i="2" s="1"/>
  <c r="U6" i="2" s="1"/>
  <c r="U7" i="2" s="1"/>
  <c r="W2" i="2" l="1"/>
  <c r="V3" i="2"/>
  <c r="V4" i="2" s="1"/>
  <c r="V5" i="2" s="1"/>
  <c r="V6" i="2" s="1"/>
  <c r="V7" i="2" s="1"/>
  <c r="X2" i="2" l="1"/>
  <c r="W3" i="2"/>
  <c r="W4" i="2" s="1"/>
  <c r="W5" i="2" s="1"/>
  <c r="W6" i="2" s="1"/>
  <c r="W7" i="2" s="1"/>
  <c r="Y2" i="2" l="1"/>
  <c r="X3" i="2"/>
  <c r="X4" i="2" s="1"/>
  <c r="X5" i="2" s="1"/>
  <c r="X6" i="2" s="1"/>
  <c r="X7" i="2" s="1"/>
  <c r="Z2" i="2" l="1"/>
  <c r="Y3" i="2"/>
  <c r="Y4" i="2" s="1"/>
  <c r="Y5" i="2" s="1"/>
  <c r="Y6" i="2" s="1"/>
  <c r="Y7" i="2" s="1"/>
  <c r="AA2" i="2" l="1"/>
  <c r="Z3" i="2"/>
  <c r="Z4" i="2" s="1"/>
  <c r="Z5" i="2" s="1"/>
  <c r="Z6" i="2" s="1"/>
  <c r="Z7" i="2" s="1"/>
  <c r="AB2" i="2" l="1"/>
  <c r="AA3" i="2"/>
  <c r="AA4" i="2" s="1"/>
  <c r="AA5" i="2" s="1"/>
  <c r="AA6" i="2" s="1"/>
  <c r="AA7" i="2" s="1"/>
  <c r="AC2" i="2" l="1"/>
  <c r="AB3" i="2"/>
  <c r="AB4" i="2" s="1"/>
  <c r="AB5" i="2" s="1"/>
  <c r="AB6" i="2" s="1"/>
  <c r="AB7" i="2" s="1"/>
  <c r="AD2" i="2" l="1"/>
  <c r="AC3" i="2"/>
  <c r="AC4" i="2" s="1"/>
  <c r="AC5" i="2" s="1"/>
  <c r="AC6" i="2" s="1"/>
  <c r="AC7" i="2" s="1"/>
  <c r="AE2" i="2" l="1"/>
  <c r="AD3" i="2"/>
  <c r="AD4" i="2" s="1"/>
  <c r="AD5" i="2" s="1"/>
  <c r="AD6" i="2" s="1"/>
  <c r="AD7" i="2" s="1"/>
  <c r="AF2" i="2" l="1"/>
  <c r="AE3" i="2"/>
  <c r="AE4" i="2" s="1"/>
  <c r="AE5" i="2" s="1"/>
  <c r="AE6" i="2" s="1"/>
  <c r="AE7" i="2" s="1"/>
  <c r="AG2" i="2" l="1"/>
  <c r="AG3" i="2" s="1"/>
  <c r="AG4" i="2" s="1"/>
  <c r="AG5" i="2" s="1"/>
  <c r="AG6" i="2" s="1"/>
  <c r="AG7" i="2" s="1"/>
  <c r="AF3" i="2"/>
  <c r="AF4" i="2" s="1"/>
  <c r="AF5" i="2" s="1"/>
  <c r="AF6" i="2" s="1"/>
  <c r="AF7" i="2" s="1"/>
  <c r="H3" i="2" l="1"/>
  <c r="H4" i="2" s="1"/>
  <c r="H5" i="2" s="1"/>
  <c r="H6" i="2" s="1"/>
  <c r="H7" i="2" s="1"/>
  <c r="I2" i="2"/>
  <c r="J2" i="2" s="1"/>
  <c r="G3" i="2"/>
  <c r="G4" i="2" s="1"/>
  <c r="G5" i="2" s="1"/>
  <c r="G6" i="2" s="1"/>
  <c r="G7" i="2" s="1"/>
  <c r="F3" i="2"/>
  <c r="F4" i="2" s="1"/>
  <c r="F5" i="2" s="1"/>
  <c r="F6" i="2" s="1"/>
  <c r="F7" i="2" s="1"/>
  <c r="J3" i="2" l="1"/>
  <c r="J4" i="2" s="1"/>
  <c r="J5" i="2" s="1"/>
  <c r="J6" i="2" s="1"/>
  <c r="J7" i="2" s="1"/>
  <c r="K2" i="2"/>
  <c r="L2" i="2" s="1"/>
  <c r="D3" i="2"/>
  <c r="D4" i="2" s="1"/>
  <c r="D5" i="2" s="1"/>
  <c r="D6" i="2" s="1"/>
  <c r="D7" i="2" s="1"/>
  <c r="E3" i="2"/>
  <c r="E4" i="2" s="1"/>
  <c r="E5" i="2" s="1"/>
  <c r="E6" i="2" s="1"/>
  <c r="E7" i="2" s="1"/>
  <c r="C3" i="2"/>
  <c r="C4" i="2" s="1"/>
  <c r="C5" i="2" s="1"/>
  <c r="C6" i="2" s="1"/>
  <c r="C7" i="2" s="1"/>
  <c r="I3" i="2"/>
  <c r="I4" i="2" s="1"/>
  <c r="I5" i="2" s="1"/>
  <c r="I6" i="2" s="1"/>
  <c r="I7" i="2" s="1"/>
  <c r="K3" i="2" l="1"/>
  <c r="K4" i="2" s="1"/>
  <c r="K5" i="2" s="1"/>
  <c r="K6" i="2" s="1"/>
  <c r="K7" i="2" s="1"/>
  <c r="L3" i="2"/>
  <c r="L4" i="2" s="1"/>
  <c r="L5" i="2" s="1"/>
  <c r="L6" i="2" s="1"/>
  <c r="L7" i="2" s="1"/>
</calcChain>
</file>

<file path=xl/sharedStrings.xml><?xml version="1.0" encoding="utf-8"?>
<sst xmlns="http://schemas.openxmlformats.org/spreadsheetml/2006/main" count="200" uniqueCount="89">
  <si>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</si>
  <si>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</si>
  <si>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</si>
  <si>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</si>
  <si>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</si>
  <si>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</si>
  <si>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</si>
  <si>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</si>
  <si>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</si>
  <si>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</si>
  <si>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</si>
  <si>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</si>
  <si>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</si>
  <si>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</si>
  <si>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</si>
  <si>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</si>
  <si>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</si>
  <si>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</si>
  <si>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</si>
  <si>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</si>
  <si>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</si>
  <si>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</si>
  <si>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</si>
  <si>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</si>
  <si>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</si>
  <si>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</si>
  <si>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</si>
  <si>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</si>
  <si>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</si>
  <si>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</si>
  <si>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</si>
  <si>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</si>
  <si>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</si>
  <si>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</si>
  <si>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</si>
  <si>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</si>
  <si>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</si>
  <si>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</si>
  <si>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</si>
  <si>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</si>
  <si>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</si>
  <si>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</si>
  <si>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</si>
  <si>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</si>
  <si>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</si>
  <si>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</si>
  <si>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</si>
  <si>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</si>
  <si>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</si>
  <si>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</si>
  <si>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</si>
  <si>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</si>
  <si>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</si>
  <si>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</si>
  <si>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</si>
  <si>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</si>
  <si>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</si>
  <si>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</si>
  <si>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</si>
  <si>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</si>
  <si>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</si>
  <si>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</si>
  <si>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</si>
  <si>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</si>
  <si>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</si>
  <si>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</si>
  <si>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</si>
  <si>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</si>
  <si>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</si>
  <si>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</si>
  <si>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</si>
  <si>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</si>
  <si>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</si>
  <si>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</si>
  <si>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</si>
  <si>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</si>
  <si>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</si>
  <si>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EV Cost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</si>
  <si>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</si>
  <si>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</si>
  <si>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</si>
  <si>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</si>
  <si>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</si>
  <si>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for passenger LDVs with the cited NAP study.</t>
  </si>
  <si>
    <t>EV Sales Share by Vehicle Class</t>
  </si>
  <si>
    <t>EIA</t>
  </si>
  <si>
    <t>https://www.eia.gov/outlooks/aeo/index.php</t>
  </si>
  <si>
    <t>Annual Energy Outlook 2021</t>
  </si>
  <si>
    <t>Table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</si>
</sst>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</cellXfs>
  <cellStyles count="7">
    <cellStyle name="Body: normal cell" xfId="4" xr:uid="{13E1CFA4-3A09-44CF-A6C2-A41B6FD4087E}"/>
    <cellStyle name="Currency 2" xfId="5" xr:uid="{FEE8019A-152E-4283-8314-55D41AB83B33}"/>
    <cellStyle name="Header: bottom row" xfId="6" xr:uid="{9E6962E9-AFA2-41CA-BAD9-275094EDBAE7}"/>
    <cellStyle name="Normal" xfId="0" builtinId="0"/>
    <cellStyle name="Normal 2" xfId="2" xr:uid="{0C503966-CFFD-4326-9D3B-E3B164AC8CF2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142875</xdr:rowOff>
    </xdr:from>
    <xdr:to>
      <xdr:col>15</xdr:col>
      <xdr:colOff>551619</xdr:colOff>
      <xdr:row>26</xdr:row>
      <xdr:rowOff>113738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323850"/>
          <a:ext cx="6647619" cy="4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523875</xdr:colOff>
      <xdr:row>26</xdr:row>
      <xdr:rowOff>149225</xdr:rowOff>
    </xdr:from>
    <xdr:to>
      <xdr:col>16</xdr:col>
      <xdr:colOff>313284</xdr:colOff>
      <xdr:row>61</xdr:row>
      <xdr:rowOff>46846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38550" y="4854575"/>
          <a:ext cx="8323809" cy="62317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niclutsey/Library/Application%20Support/Microsoft/Office/Office%202011%20AutoRecovery/PD%20US%20PV%202025/OMEGA%20PD%20TSD/omega-pd2016-omegasuite/02_FleetGen_Targets/2015-2025%20Production%20Summary%20and%20Data%20with%20Definitions.xlsx?C842E235" TargetMode="External"/><Relationship Id="rId1" Type="http://schemas.openxmlformats.org/officeDocument/2006/relationships/externalLinkPath" Target="file:///\\C842E235\2015-2025%20Production%20Summary%20and%20Data%20with%20Defini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EcoInfo/STAT/OICA/EXP-PRO-SURVEY/PROQUARTERS2005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lehall/Library/Containers/com.apple.mail/Data/Library/Mail%20Downloads/E08A986B-19D3-4794-A4F4-0DCF2A09C02C/IZEVA%20GHG%20paper/Roadmap_Model_112414_NL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lutsey/Desktop/EU%20EV%20incentive%20paper/BlueMarble%20Heising%202017/ICCT%20Heising%202016%202017/EV%20CO2%20integration/EPA%20eGRID%202014/egrid_dat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A16" sqref="A16:XFD16"/>
    </sheetView>
  </sheetViews>
  <sheetFormatPr defaultRowHeight="14.5" x14ac:dyDescent="0.35"/>
  <cols>
    <col min="2" max="2" width="80.1796875" customWidth="1"/>
  </cols>
  <sheetData>
    <row r="1" spans="1:2" x14ac:dyDescent="0.35">
      <c r="A1" s="1" t="s">
        <v>11</v>
      </c>
    </row>
    <row r="3" spans="1:2" x14ac:dyDescent="0.35">
      <c r="A3" s="1" t="s">
        <v>0</v>
      </c>
      <c r="B3" s="3" t="s">
        <v>77</v>
      </c>
    </row>
    <row r="4" spans="1:2" x14ac:dyDescent="0.35">
      <c r="B4" t="s">
        <v>78</v>
      </c>
    </row>
    <row r="5" spans="1:2" x14ac:dyDescent="0.35">
      <c r="B5" s="2">
        <v>2021</v>
      </c>
    </row>
    <row r="6" spans="1:2" x14ac:dyDescent="0.35">
      <c r="B6" t="s">
        <v>79</v>
      </c>
    </row>
    <row r="7" spans="1:2" x14ac:dyDescent="0.35">
      <c r="B7" t="s">
        <v>80</v>
      </c>
    </row>
    <row r="8" spans="1:2" x14ac:dyDescent="0.35">
      <c r="B8" t="s">
        <v>81</v>
      </c>
    </row>
    <row r="10" spans="1:2" x14ac:dyDescent="0.35">
      <c r="B10" s="3" t="s">
        <v>84</v>
      </c>
    </row>
    <row r="11" spans="1:2" x14ac:dyDescent="0.35">
      <c r="B11" t="s">
        <v>85</v>
      </c>
    </row>
    <row r="12" spans="1:2" x14ac:dyDescent="0.35">
      <c r="B12" s="2">
        <v>2020</v>
      </c>
    </row>
    <row r="13" spans="1:2" x14ac:dyDescent="0.35">
      <c r="B13" t="s">
        <v>87</v>
      </c>
    </row>
    <row r="14" spans="1:2" x14ac:dyDescent="0.35">
      <c r="B14" t="s">
        <v>86</v>
      </c>
    </row>
    <row r="15" spans="1:2" x14ac:dyDescent="0.35">
      <c r="B15" t="s">
        <v>88</v>
      </c>
    </row>
    <row r="17" spans="1:1" x14ac:dyDescent="0.35">
      <c r="A17" t="s">
        <v>1</v>
      </c>
    </row>
    <row r="18" spans="1:1" x14ac:dyDescent="0.35">
      <c r="A18" t="s">
        <v>2</v>
      </c>
    </row>
    <row r="19" spans="1:1" x14ac:dyDescent="0.35">
      <c r="A19" t="s">
        <v>3</v>
      </c>
    </row>
    <row r="21" spans="1:1" x14ac:dyDescent="0.35">
      <c r="A21" t="s">
        <v>82</v>
      </c>
    </row>
    <row r="22" spans="1:1" x14ac:dyDescent="0.35">
      <c r="A22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defaultColWidth="8.453125" defaultRowHeight="15.5" x14ac:dyDescent="0.35"/>
  <cols>
    <col min="1" max="1" width="9.36328125" style="7" customWidth="1"/>
    <col min="2" max="2" width="20.453125" style="8" customWidth="1"/>
    <col min="3" max="3" width="20.1796875" style="8" bestFit="1" customWidth="1"/>
    <col min="4" max="33" width="14.1796875" style="8" customWidth="1"/>
    <col min="34" max="35" width="11.7265625" style="8" bestFit="1" customWidth="1"/>
    <col min="36" max="16384" width="8.453125" style="8"/>
  </cols>
  <sheetData>
    <row r="2" spans="1:33" x14ac:dyDescent="0.35">
      <c r="B2" s="7" t="s">
        <v>17</v>
      </c>
    </row>
    <row r="4" spans="1:33" x14ac:dyDescent="0.35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35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35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35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35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35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35">
      <c r="A13" s="7" t="s">
        <v>23</v>
      </c>
      <c r="B13" s="11" t="s">
        <v>24</v>
      </c>
      <c r="C13" s="12"/>
    </row>
    <row r="14" spans="1:33" x14ac:dyDescent="0.35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35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35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35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35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35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35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35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35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35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35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35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35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35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35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35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35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35">
      <c r="A32" s="13"/>
      <c r="B32" s="13" t="s">
        <v>41</v>
      </c>
    </row>
    <row r="33" spans="1:33" x14ac:dyDescent="0.35">
      <c r="A33" s="15" t="s">
        <v>24</v>
      </c>
      <c r="B33" s="15" t="s">
        <v>24</v>
      </c>
      <c r="C33" s="12"/>
    </row>
    <row r="34" spans="1:33" x14ac:dyDescent="0.35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35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35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35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35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35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35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35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35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35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35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35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35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35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35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35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35">
      <c r="C50" s="12"/>
    </row>
    <row r="51" spans="1:35" s="14" customFormat="1" x14ac:dyDescent="0.35">
      <c r="A51" s="13"/>
      <c r="B51" s="13" t="s">
        <v>43</v>
      </c>
    </row>
    <row r="52" spans="1:35" x14ac:dyDescent="0.35">
      <c r="A52" s="15" t="s">
        <v>24</v>
      </c>
    </row>
    <row r="53" spans="1:35" x14ac:dyDescent="0.35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35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35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35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35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35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35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35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35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35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35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35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35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35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35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35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35">
      <c r="A70" s="13"/>
      <c r="B70" s="13" t="s">
        <v>44</v>
      </c>
    </row>
    <row r="71" spans="1:35" x14ac:dyDescent="0.35">
      <c r="A71" s="15" t="s">
        <v>24</v>
      </c>
    </row>
    <row r="72" spans="1:35" x14ac:dyDescent="0.35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35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35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35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35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35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35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35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35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35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35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35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35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35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35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35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35">
      <c r="A90" s="19" t="s">
        <v>45</v>
      </c>
      <c r="B90" s="19" t="s">
        <v>46</v>
      </c>
    </row>
    <row r="91" spans="1:33" x14ac:dyDescent="0.35">
      <c r="B91" s="21" t="s">
        <v>47</v>
      </c>
    </row>
    <row r="92" spans="1:33" x14ac:dyDescent="0.35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35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35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35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35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35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35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35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35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35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35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35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35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35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35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35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6" thickBot="1" x14ac:dyDescent="0.4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6" thickTop="1" x14ac:dyDescent="0.35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35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35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35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35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35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35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35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35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35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35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35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35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35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35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35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6" thickBot="1" x14ac:dyDescent="0.4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6" thickTop="1" x14ac:dyDescent="0.35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35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35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35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35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35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35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35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35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35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35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35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35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35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35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35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35">
      <c r="A144" s="29"/>
      <c r="B144" s="29" t="s">
        <v>60</v>
      </c>
    </row>
    <row r="145" spans="1:35" x14ac:dyDescent="0.35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35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35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35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35">
      <c r="A150" s="29"/>
      <c r="B150" s="29" t="s">
        <v>64</v>
      </c>
    </row>
    <row r="151" spans="1:35" x14ac:dyDescent="0.35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35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35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35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35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topLeftCell="A13" workbookViewId="0">
      <selection activeCell="C29" sqref="C29"/>
    </sheetView>
  </sheetViews>
  <sheetFormatPr defaultRowHeight="14.5" x14ac:dyDescent="0.35"/>
  <cols>
    <col min="1" max="1" width="35.90625" customWidth="1"/>
  </cols>
  <sheetData>
    <row r="1" spans="1:4" x14ac:dyDescent="0.35">
      <c r="A1" s="3" t="s">
        <v>76</v>
      </c>
      <c r="B1" s="3"/>
      <c r="C1" s="3"/>
      <c r="D1" s="3"/>
    </row>
    <row r="2" spans="1:4" x14ac:dyDescent="0.35">
      <c r="B2">
        <v>2020</v>
      </c>
      <c r="C2">
        <v>2025</v>
      </c>
      <c r="D2">
        <v>2030</v>
      </c>
    </row>
    <row r="3" spans="1:4" x14ac:dyDescent="0.35">
      <c r="A3" t="s">
        <v>12</v>
      </c>
      <c r="B3">
        <v>30000</v>
      </c>
      <c r="C3">
        <v>23000</v>
      </c>
      <c r="D3">
        <v>19500</v>
      </c>
    </row>
    <row r="4" spans="1:4" x14ac:dyDescent="0.35">
      <c r="A4" t="s">
        <v>13</v>
      </c>
      <c r="B4">
        <v>43500</v>
      </c>
      <c r="C4">
        <v>35000</v>
      </c>
      <c r="D4">
        <v>30000</v>
      </c>
    </row>
    <row r="5" spans="1:4" x14ac:dyDescent="0.35">
      <c r="A5" t="s">
        <v>14</v>
      </c>
      <c r="B5">
        <v>43000</v>
      </c>
      <c r="C5">
        <v>33500</v>
      </c>
      <c r="D5">
        <v>28000</v>
      </c>
    </row>
    <row r="6" spans="1:4" x14ac:dyDescent="0.35">
      <c r="A6" t="s">
        <v>15</v>
      </c>
      <c r="B6">
        <v>57000</v>
      </c>
      <c r="C6">
        <v>44000</v>
      </c>
      <c r="D6">
        <v>37000</v>
      </c>
    </row>
    <row r="7" spans="1:4" x14ac:dyDescent="0.35">
      <c r="A7" t="s">
        <v>16</v>
      </c>
      <c r="B7">
        <v>56000</v>
      </c>
      <c r="C7">
        <v>44000</v>
      </c>
      <c r="D7">
        <v>35000</v>
      </c>
    </row>
    <row r="9" spans="1:4" x14ac:dyDescent="0.35">
      <c r="A9" s="3" t="s">
        <v>73</v>
      </c>
      <c r="B9" s="3"/>
      <c r="C9" s="3"/>
      <c r="D9" s="3"/>
    </row>
    <row r="10" spans="1:4" x14ac:dyDescent="0.35">
      <c r="B10">
        <v>2020</v>
      </c>
      <c r="C10">
        <v>2025</v>
      </c>
      <c r="D10">
        <v>2030</v>
      </c>
    </row>
    <row r="11" spans="1:4" x14ac:dyDescent="0.35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35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35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35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35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35">
      <c r="A17" s="3" t="s">
        <v>65</v>
      </c>
      <c r="B17" s="3"/>
      <c r="C17" s="3"/>
      <c r="D17" s="3"/>
    </row>
    <row r="18" spans="1:4" x14ac:dyDescent="0.35">
      <c r="B18">
        <v>2020</v>
      </c>
      <c r="C18">
        <v>2025</v>
      </c>
      <c r="D18">
        <v>2030</v>
      </c>
    </row>
    <row r="19" spans="1:4" x14ac:dyDescent="0.35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35">
      <c r="A21" s="3" t="s">
        <v>75</v>
      </c>
      <c r="B21" s="3"/>
    </row>
    <row r="22" spans="1:4" x14ac:dyDescent="0.35">
      <c r="A22" t="s">
        <v>66</v>
      </c>
      <c r="B22" s="4">
        <f>1-C19/B19</f>
        <v>0.22203164776067363</v>
      </c>
    </row>
    <row r="23" spans="1:4" x14ac:dyDescent="0.35">
      <c r="A23" t="s">
        <v>72</v>
      </c>
      <c r="B23" s="4">
        <f>1-D19/B19</f>
        <v>0.34617198659342718</v>
      </c>
    </row>
    <row r="24" spans="1:4" x14ac:dyDescent="0.35">
      <c r="A24" t="s">
        <v>67</v>
      </c>
      <c r="B24">
        <v>49996</v>
      </c>
    </row>
    <row r="25" spans="1:4" x14ac:dyDescent="0.35">
      <c r="A25" t="s">
        <v>68</v>
      </c>
      <c r="B25">
        <v>39190.400000000001</v>
      </c>
    </row>
    <row r="26" spans="1:4" x14ac:dyDescent="0.35">
      <c r="A26" t="s">
        <v>69</v>
      </c>
      <c r="B26">
        <v>32444.6</v>
      </c>
    </row>
    <row r="27" spans="1:4" x14ac:dyDescent="0.35">
      <c r="A27" t="s">
        <v>70</v>
      </c>
      <c r="B27" s="4">
        <f>1-B25/B24</f>
        <v>0.21612929034322748</v>
      </c>
    </row>
    <row r="28" spans="1:4" x14ac:dyDescent="0.35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tabSelected="1" workbookViewId="0">
      <selection activeCell="M3" sqref="M3"/>
    </sheetView>
  </sheetViews>
  <sheetFormatPr defaultRowHeight="14.5" x14ac:dyDescent="0.35"/>
  <cols>
    <col min="1" max="1" width="13.90625" customWidth="1"/>
    <col min="2" max="2" width="13.1796875" customWidth="1"/>
  </cols>
  <sheetData>
    <row r="1" spans="1:33" ht="29" x14ac:dyDescent="0.35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2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35">
      <c r="A3" t="s">
        <v>5</v>
      </c>
      <c r="B3" s="5">
        <f>B2</f>
        <v>0.44</v>
      </c>
      <c r="C3" s="5">
        <f t="shared" ref="C3:AG7" si="2">C2</f>
        <v>0.44</v>
      </c>
      <c r="D3" s="5">
        <f t="shared" si="2"/>
        <v>0.44</v>
      </c>
      <c r="E3" s="5">
        <f t="shared" si="2"/>
        <v>0.44</v>
      </c>
      <c r="F3" s="5">
        <f t="shared" si="2"/>
        <v>0.44</v>
      </c>
      <c r="G3" s="5">
        <f t="shared" si="2"/>
        <v>0.44</v>
      </c>
      <c r="H3" s="5">
        <f t="shared" si="2"/>
        <v>0.44</v>
      </c>
      <c r="I3" s="5">
        <f t="shared" si="2"/>
        <v>0.45200000000000001</v>
      </c>
      <c r="J3" s="5">
        <f t="shared" si="2"/>
        <v>0.46400000000000002</v>
      </c>
      <c r="K3" s="5">
        <f t="shared" si="2"/>
        <v>0.47600000000000003</v>
      </c>
      <c r="L3" s="5">
        <f t="shared" si="2"/>
        <v>0.48800000000000004</v>
      </c>
      <c r="M3" s="5">
        <f t="shared" si="2"/>
        <v>0.5</v>
      </c>
      <c r="N3" s="5">
        <f t="shared" si="2"/>
        <v>0.5</v>
      </c>
      <c r="O3" s="5">
        <f t="shared" si="2"/>
        <v>0.5</v>
      </c>
      <c r="P3" s="5">
        <f t="shared" si="2"/>
        <v>0.5</v>
      </c>
      <c r="Q3" s="5">
        <f t="shared" si="2"/>
        <v>0.5</v>
      </c>
      <c r="R3" s="5">
        <f t="shared" si="2"/>
        <v>0.5</v>
      </c>
      <c r="S3" s="5">
        <f t="shared" si="2"/>
        <v>0.5</v>
      </c>
      <c r="T3" s="5">
        <f t="shared" si="2"/>
        <v>0.5</v>
      </c>
      <c r="U3" s="5">
        <f t="shared" si="2"/>
        <v>0.5</v>
      </c>
      <c r="V3" s="5">
        <f t="shared" si="2"/>
        <v>0.5</v>
      </c>
      <c r="W3" s="5">
        <f t="shared" si="2"/>
        <v>0.5</v>
      </c>
      <c r="X3" s="5">
        <f t="shared" si="2"/>
        <v>0.5</v>
      </c>
      <c r="Y3" s="5">
        <f t="shared" si="2"/>
        <v>0.5</v>
      </c>
      <c r="Z3" s="5">
        <f t="shared" si="2"/>
        <v>0.5</v>
      </c>
      <c r="AA3" s="5">
        <f t="shared" si="2"/>
        <v>0.5</v>
      </c>
      <c r="AB3" s="5">
        <f t="shared" si="2"/>
        <v>0.5</v>
      </c>
      <c r="AC3" s="5">
        <f t="shared" si="2"/>
        <v>0.5</v>
      </c>
      <c r="AD3" s="5">
        <f t="shared" si="2"/>
        <v>0.5</v>
      </c>
      <c r="AE3" s="5">
        <f t="shared" si="2"/>
        <v>0.5</v>
      </c>
      <c r="AF3" s="5">
        <f t="shared" si="2"/>
        <v>0.5</v>
      </c>
      <c r="AG3" s="5">
        <f t="shared" si="2"/>
        <v>0.5</v>
      </c>
    </row>
    <row r="4" spans="1:33" x14ac:dyDescent="0.35">
      <c r="A4" t="s">
        <v>6</v>
      </c>
      <c r="B4" s="5">
        <f t="shared" ref="B4:B7" si="3">B3</f>
        <v>0.44</v>
      </c>
      <c r="C4" s="5">
        <f t="shared" si="2"/>
        <v>0.44</v>
      </c>
      <c r="D4" s="5">
        <f t="shared" si="2"/>
        <v>0.44</v>
      </c>
      <c r="E4" s="5">
        <f t="shared" si="2"/>
        <v>0.44</v>
      </c>
      <c r="F4" s="5">
        <f t="shared" si="2"/>
        <v>0.44</v>
      </c>
      <c r="G4" s="5">
        <f t="shared" si="2"/>
        <v>0.44</v>
      </c>
      <c r="H4" s="5">
        <f t="shared" si="2"/>
        <v>0.44</v>
      </c>
      <c r="I4" s="5">
        <f t="shared" si="2"/>
        <v>0.45200000000000001</v>
      </c>
      <c r="J4" s="5">
        <f t="shared" si="2"/>
        <v>0.46400000000000002</v>
      </c>
      <c r="K4" s="5">
        <f t="shared" si="2"/>
        <v>0.47600000000000003</v>
      </c>
      <c r="L4" s="5">
        <f t="shared" si="2"/>
        <v>0.48800000000000004</v>
      </c>
      <c r="M4" s="5">
        <f t="shared" si="2"/>
        <v>0.5</v>
      </c>
      <c r="N4" s="5">
        <f t="shared" si="2"/>
        <v>0.5</v>
      </c>
      <c r="O4" s="5">
        <f t="shared" si="2"/>
        <v>0.5</v>
      </c>
      <c r="P4" s="5">
        <f t="shared" si="2"/>
        <v>0.5</v>
      </c>
      <c r="Q4" s="5">
        <f t="shared" si="2"/>
        <v>0.5</v>
      </c>
      <c r="R4" s="5">
        <f t="shared" si="2"/>
        <v>0.5</v>
      </c>
      <c r="S4" s="5">
        <f t="shared" si="2"/>
        <v>0.5</v>
      </c>
      <c r="T4" s="5">
        <f t="shared" si="2"/>
        <v>0.5</v>
      </c>
      <c r="U4" s="5">
        <f t="shared" si="2"/>
        <v>0.5</v>
      </c>
      <c r="V4" s="5">
        <f t="shared" si="2"/>
        <v>0.5</v>
      </c>
      <c r="W4" s="5">
        <f t="shared" si="2"/>
        <v>0.5</v>
      </c>
      <c r="X4" s="5">
        <f t="shared" si="2"/>
        <v>0.5</v>
      </c>
      <c r="Y4" s="5">
        <f t="shared" si="2"/>
        <v>0.5</v>
      </c>
      <c r="Z4" s="5">
        <f t="shared" si="2"/>
        <v>0.5</v>
      </c>
      <c r="AA4" s="5">
        <f t="shared" si="2"/>
        <v>0.5</v>
      </c>
      <c r="AB4" s="5">
        <f t="shared" si="2"/>
        <v>0.5</v>
      </c>
      <c r="AC4" s="5">
        <f t="shared" si="2"/>
        <v>0.5</v>
      </c>
      <c r="AD4" s="5">
        <f t="shared" si="2"/>
        <v>0.5</v>
      </c>
      <c r="AE4" s="5">
        <f t="shared" si="2"/>
        <v>0.5</v>
      </c>
      <c r="AF4" s="5">
        <f t="shared" si="2"/>
        <v>0.5</v>
      </c>
      <c r="AG4" s="5">
        <f t="shared" si="2"/>
        <v>0.5</v>
      </c>
    </row>
    <row r="5" spans="1:33" x14ac:dyDescent="0.35">
      <c r="A5" t="s">
        <v>7</v>
      </c>
      <c r="B5" s="5">
        <f t="shared" si="3"/>
        <v>0.44</v>
      </c>
      <c r="C5" s="5">
        <f t="shared" si="2"/>
        <v>0.44</v>
      </c>
      <c r="D5" s="5">
        <f t="shared" si="2"/>
        <v>0.44</v>
      </c>
      <c r="E5" s="5">
        <f t="shared" si="2"/>
        <v>0.44</v>
      </c>
      <c r="F5" s="5">
        <f t="shared" si="2"/>
        <v>0.44</v>
      </c>
      <c r="G5" s="5">
        <f t="shared" si="2"/>
        <v>0.44</v>
      </c>
      <c r="H5" s="5">
        <f t="shared" si="2"/>
        <v>0.44</v>
      </c>
      <c r="I5" s="5">
        <f t="shared" si="2"/>
        <v>0.45200000000000001</v>
      </c>
      <c r="J5" s="5">
        <f t="shared" si="2"/>
        <v>0.46400000000000002</v>
      </c>
      <c r="K5" s="5">
        <f t="shared" si="2"/>
        <v>0.47600000000000003</v>
      </c>
      <c r="L5" s="5">
        <f t="shared" si="2"/>
        <v>0.48800000000000004</v>
      </c>
      <c r="M5" s="5">
        <f t="shared" si="2"/>
        <v>0.5</v>
      </c>
      <c r="N5" s="5">
        <f t="shared" si="2"/>
        <v>0.5</v>
      </c>
      <c r="O5" s="5">
        <f t="shared" si="2"/>
        <v>0.5</v>
      </c>
      <c r="P5" s="5">
        <f t="shared" si="2"/>
        <v>0.5</v>
      </c>
      <c r="Q5" s="5">
        <f t="shared" si="2"/>
        <v>0.5</v>
      </c>
      <c r="R5" s="5">
        <f t="shared" si="2"/>
        <v>0.5</v>
      </c>
      <c r="S5" s="5">
        <f t="shared" si="2"/>
        <v>0.5</v>
      </c>
      <c r="T5" s="5">
        <f t="shared" si="2"/>
        <v>0.5</v>
      </c>
      <c r="U5" s="5">
        <f t="shared" si="2"/>
        <v>0.5</v>
      </c>
      <c r="V5" s="5">
        <f t="shared" si="2"/>
        <v>0.5</v>
      </c>
      <c r="W5" s="5">
        <f t="shared" si="2"/>
        <v>0.5</v>
      </c>
      <c r="X5" s="5">
        <f t="shared" si="2"/>
        <v>0.5</v>
      </c>
      <c r="Y5" s="5">
        <f t="shared" si="2"/>
        <v>0.5</v>
      </c>
      <c r="Z5" s="5">
        <f t="shared" si="2"/>
        <v>0.5</v>
      </c>
      <c r="AA5" s="5">
        <f t="shared" si="2"/>
        <v>0.5</v>
      </c>
      <c r="AB5" s="5">
        <f t="shared" si="2"/>
        <v>0.5</v>
      </c>
      <c r="AC5" s="5">
        <f t="shared" si="2"/>
        <v>0.5</v>
      </c>
      <c r="AD5" s="5">
        <f t="shared" si="2"/>
        <v>0.5</v>
      </c>
      <c r="AE5" s="5">
        <f t="shared" si="2"/>
        <v>0.5</v>
      </c>
      <c r="AF5" s="5">
        <f t="shared" si="2"/>
        <v>0.5</v>
      </c>
      <c r="AG5" s="5">
        <f t="shared" si="2"/>
        <v>0.5</v>
      </c>
    </row>
    <row r="6" spans="1:33" x14ac:dyDescent="0.35">
      <c r="A6" t="s">
        <v>8</v>
      </c>
      <c r="B6" s="5">
        <f t="shared" si="3"/>
        <v>0.44</v>
      </c>
      <c r="C6" s="5">
        <f t="shared" si="2"/>
        <v>0.44</v>
      </c>
      <c r="D6" s="5">
        <f t="shared" si="2"/>
        <v>0.44</v>
      </c>
      <c r="E6" s="5">
        <f t="shared" si="2"/>
        <v>0.44</v>
      </c>
      <c r="F6" s="5">
        <f t="shared" si="2"/>
        <v>0.44</v>
      </c>
      <c r="G6" s="5">
        <f t="shared" si="2"/>
        <v>0.44</v>
      </c>
      <c r="H6" s="5">
        <f t="shared" si="2"/>
        <v>0.44</v>
      </c>
      <c r="I6" s="5">
        <f t="shared" si="2"/>
        <v>0.45200000000000001</v>
      </c>
      <c r="J6" s="5">
        <f t="shared" si="2"/>
        <v>0.46400000000000002</v>
      </c>
      <c r="K6" s="5">
        <f t="shared" si="2"/>
        <v>0.47600000000000003</v>
      </c>
      <c r="L6" s="5">
        <f t="shared" si="2"/>
        <v>0.48800000000000004</v>
      </c>
      <c r="M6" s="5">
        <f t="shared" si="2"/>
        <v>0.5</v>
      </c>
      <c r="N6" s="5">
        <f t="shared" si="2"/>
        <v>0.5</v>
      </c>
      <c r="O6" s="5">
        <f t="shared" si="2"/>
        <v>0.5</v>
      </c>
      <c r="P6" s="5">
        <f t="shared" si="2"/>
        <v>0.5</v>
      </c>
      <c r="Q6" s="5">
        <f t="shared" si="2"/>
        <v>0.5</v>
      </c>
      <c r="R6" s="5">
        <f t="shared" si="2"/>
        <v>0.5</v>
      </c>
      <c r="S6" s="5">
        <f t="shared" si="2"/>
        <v>0.5</v>
      </c>
      <c r="T6" s="5">
        <f t="shared" si="2"/>
        <v>0.5</v>
      </c>
      <c r="U6" s="5">
        <f t="shared" si="2"/>
        <v>0.5</v>
      </c>
      <c r="V6" s="5">
        <f t="shared" si="2"/>
        <v>0.5</v>
      </c>
      <c r="W6" s="5">
        <f t="shared" si="2"/>
        <v>0.5</v>
      </c>
      <c r="X6" s="5">
        <f t="shared" si="2"/>
        <v>0.5</v>
      </c>
      <c r="Y6" s="5">
        <f t="shared" si="2"/>
        <v>0.5</v>
      </c>
      <c r="Z6" s="5">
        <f t="shared" si="2"/>
        <v>0.5</v>
      </c>
      <c r="AA6" s="5">
        <f t="shared" si="2"/>
        <v>0.5</v>
      </c>
      <c r="AB6" s="5">
        <f t="shared" si="2"/>
        <v>0.5</v>
      </c>
      <c r="AC6" s="5">
        <f t="shared" si="2"/>
        <v>0.5</v>
      </c>
      <c r="AD6" s="5">
        <f t="shared" si="2"/>
        <v>0.5</v>
      </c>
      <c r="AE6" s="5">
        <f t="shared" si="2"/>
        <v>0.5</v>
      </c>
      <c r="AF6" s="5">
        <f t="shared" si="2"/>
        <v>0.5</v>
      </c>
      <c r="AG6" s="5">
        <f t="shared" si="2"/>
        <v>0.5</v>
      </c>
    </row>
    <row r="7" spans="1:33" x14ac:dyDescent="0.35">
      <c r="A7" t="s">
        <v>9</v>
      </c>
      <c r="B7" s="5">
        <f t="shared" si="3"/>
        <v>0.44</v>
      </c>
      <c r="C7" s="5">
        <f t="shared" si="2"/>
        <v>0.44</v>
      </c>
      <c r="D7" s="5">
        <f t="shared" si="2"/>
        <v>0.44</v>
      </c>
      <c r="E7" s="5">
        <f t="shared" si="2"/>
        <v>0.44</v>
      </c>
      <c r="F7" s="5">
        <f t="shared" si="2"/>
        <v>0.44</v>
      </c>
      <c r="G7" s="5">
        <f t="shared" si="2"/>
        <v>0.44</v>
      </c>
      <c r="H7" s="5">
        <f t="shared" si="2"/>
        <v>0.44</v>
      </c>
      <c r="I7" s="5">
        <f t="shared" si="2"/>
        <v>0.45200000000000001</v>
      </c>
      <c r="J7" s="5">
        <f t="shared" si="2"/>
        <v>0.46400000000000002</v>
      </c>
      <c r="K7" s="5">
        <f t="shared" si="2"/>
        <v>0.47600000000000003</v>
      </c>
      <c r="L7" s="5">
        <f t="shared" si="2"/>
        <v>0.48800000000000004</v>
      </c>
      <c r="M7" s="5">
        <f t="shared" si="2"/>
        <v>0.5</v>
      </c>
      <c r="N7" s="5">
        <f t="shared" si="2"/>
        <v>0.5</v>
      </c>
      <c r="O7" s="5">
        <f t="shared" si="2"/>
        <v>0.5</v>
      </c>
      <c r="P7" s="5">
        <f t="shared" si="2"/>
        <v>0.5</v>
      </c>
      <c r="Q7" s="5">
        <f t="shared" si="2"/>
        <v>0.5</v>
      </c>
      <c r="R7" s="5">
        <f t="shared" si="2"/>
        <v>0.5</v>
      </c>
      <c r="S7" s="5">
        <f t="shared" si="2"/>
        <v>0.5</v>
      </c>
      <c r="T7" s="5">
        <f t="shared" si="2"/>
        <v>0.5</v>
      </c>
      <c r="U7" s="5">
        <f t="shared" si="2"/>
        <v>0.5</v>
      </c>
      <c r="V7" s="5">
        <f t="shared" si="2"/>
        <v>0.5</v>
      </c>
      <c r="W7" s="5">
        <f t="shared" si="2"/>
        <v>0.5</v>
      </c>
      <c r="X7" s="5">
        <f t="shared" si="2"/>
        <v>0.5</v>
      </c>
      <c r="Y7" s="5">
        <f t="shared" si="2"/>
        <v>0.5</v>
      </c>
      <c r="Z7" s="5">
        <f t="shared" si="2"/>
        <v>0.5</v>
      </c>
      <c r="AA7" s="5">
        <f t="shared" si="2"/>
        <v>0.5</v>
      </c>
      <c r="AB7" s="5">
        <f t="shared" si="2"/>
        <v>0.5</v>
      </c>
      <c r="AC7" s="5">
        <f t="shared" si="2"/>
        <v>0.5</v>
      </c>
      <c r="AD7" s="5">
        <f t="shared" si="2"/>
        <v>0.5</v>
      </c>
      <c r="AE7" s="5">
        <f t="shared" si="2"/>
        <v>0.5</v>
      </c>
      <c r="AF7" s="5">
        <f t="shared" si="2"/>
        <v>0.5</v>
      </c>
      <c r="AG7" s="5">
        <f t="shared" si="2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AEO Data</vt:lpstr>
      <vt:lpstr>Calculations</vt:lpstr>
      <vt:lpstr>BBSoEVP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2016-03-04T00:30:44Z</dcterms:created>
  <dcterms:modified xsi:type="dcterms:W3CDTF">2021-08-05T17:34:03Z</dcterms:modified>
</cp:coreProperties>
</file>