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4713F7CF-0A9E-46D6-8386-EAB51C9BD0CD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Electricity Calculations" sheetId="5" r:id="rId2"/>
    <sheet name="BCS-BCS" sheetId="4" r:id="rId3"/>
    <sheet name="BCS-DoSfCS" sheetId="6" r:id="rId4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B4" i="5" s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E3" i="4"/>
  <c r="F3" i="4"/>
  <c r="G3" i="4"/>
  <c r="H3" i="4"/>
  <c r="I3" i="4"/>
  <c r="J3" i="4"/>
  <c r="K3" i="4"/>
  <c r="L3" i="4"/>
  <c r="M3" i="4"/>
  <c r="D3" i="4"/>
  <c r="F2" i="4" l="1"/>
  <c r="I2" i="4"/>
  <c r="K2" i="4"/>
  <c r="L2" i="4"/>
  <c r="D2" i="4"/>
  <c r="E2" i="4"/>
  <c r="H2" i="4"/>
  <c r="J2" i="4"/>
  <c r="M2" i="4"/>
  <c r="G2" i="4"/>
</calcChain>
</file>

<file path=xl/sharedStrings.xml><?xml version="1.0" encoding="utf-8"?>
<sst xmlns="http://schemas.openxmlformats.org/spreadsheetml/2006/main" count="21" uniqueCount="21">
  <si>
    <t>Source:</t>
  </si>
  <si>
    <t>Notes:</t>
  </si>
  <si>
    <t>electricity sector</t>
  </si>
  <si>
    <t>industry sector</t>
  </si>
  <si>
    <t>None needed</t>
  </si>
  <si>
    <t>This variable captures any BAU subsidies for CCS, specified in dollars per ton captured.</t>
  </si>
  <si>
    <t>BCS BAU CCS Subsidy</t>
  </si>
  <si>
    <t>$ / metric ton</t>
  </si>
  <si>
    <t>45Q Tax 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</si>
  <si>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</si>
  <si>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</si>
  <si>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</si>
  <si>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</si>
  <si>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</si>
  <si>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</si>
  <si>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</si>
  <si>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</si>
  <si>
    <t>https://www.bls.gov/data/inflation_calculator.htm</t>
  </si>
  <si>
    <t>2024 to 2012 USD</t>
  </si>
  <si>
    <t>Credit Amount, 2012 USD</t>
  </si>
  <si>
    <t>*inflation adjusted starting in 2025, so we use the 2024 currency year to adjust to 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</si>
</sst>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3" sqref="A13"/>
    </sheetView>
  </sheetViews>
  <sheetFormatPr defaultRowHeight="15" x14ac:dyDescent="0.25"/>
  <cols>
    <col min="1" max="1" width="41.85546875" customWidth="1"/>
    <col min="2" max="2" width="55.85546875" customWidth="1"/>
    <col min="4" max="4" width="30.5703125" customWidth="1"/>
  </cols>
  <sheetData>
    <row r="1" spans="1:3" x14ac:dyDescent="0.25">
      <c r="A1" s="1" t="s">
        <v>6</v>
      </c>
    </row>
    <row r="3" spans="1:3" x14ac:dyDescent="0.25">
      <c r="A3" s="1" t="s">
        <v>0</v>
      </c>
      <c r="B3" t="s">
        <v>4</v>
      </c>
    </row>
    <row r="5" spans="1:3" x14ac:dyDescent="0.25">
      <c r="A5" s="1" t="s">
        <v>1</v>
      </c>
    </row>
    <row r="6" spans="1:3" x14ac:dyDescent="0.25">
      <c r="A6" t="s">
        <v>5</v>
      </c>
    </row>
    <row r="7" spans="1:3" x14ac:dyDescent="0.25">
      <c r="A7" t="s">
        <v>12</v>
      </c>
    </row>
    <row r="9" spans="1:3" x14ac:dyDescent="0.25">
      <c r="A9" s="5">
        <v>0.73</v>
      </c>
      <c r="B9" t="s">
        <v>18</v>
      </c>
      <c r="C9" t="s">
        <v>17</v>
      </c>
    </row>
    <row r="11" spans="1:3" x14ac:dyDescent="0.25">
      <c r="A11" s="3" t="s">
        <v>8</v>
      </c>
      <c r="B11" s="6">
        <v>85</v>
      </c>
    </row>
    <row r="12" spans="1:3" x14ac:dyDescent="0.25">
      <c r="A12" s="3" t="s">
        <v>20</v>
      </c>
      <c r="B12" s="6"/>
    </row>
    <row r="14" spans="1:3" x14ac:dyDescent="0.25">
      <c r="A14" t="s">
        <v>15</v>
      </c>
      <c r="B14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19</v>
      </c>
      <c r="B1" s="7">
        <f>About!B11*About!A9</f>
        <v>62.05</v>
      </c>
    </row>
    <row r="2" spans="1:2" x14ac:dyDescent="0.25">
      <c r="A2" t="s">
        <v>9</v>
      </c>
      <c r="B2">
        <v>20</v>
      </c>
    </row>
    <row r="3" spans="1:2" x14ac:dyDescent="0.25">
      <c r="A3" t="s">
        <v>10</v>
      </c>
      <c r="B3">
        <v>12</v>
      </c>
    </row>
    <row r="4" spans="1:2" x14ac:dyDescent="0.25">
      <c r="A4" t="s">
        <v>11</v>
      </c>
      <c r="B4" s="7">
        <f>B1*B3/B2</f>
        <v>37.229999999999997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G2" sqref="F2:G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7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25">
      <c r="A2" t="s">
        <v>2</v>
      </c>
      <c r="B2" s="4">
        <v>0</v>
      </c>
      <c r="C2" s="4">
        <v>0</v>
      </c>
      <c r="D2" s="8">
        <f>'Electricity Calculations'!$B$4</f>
        <v>37.229999999999997</v>
      </c>
      <c r="E2" s="8">
        <f>'Electricity Calculations'!$B$4</f>
        <v>37.229999999999997</v>
      </c>
      <c r="F2" s="8">
        <f>'Electricity Calculations'!$B$4</f>
        <v>37.229999999999997</v>
      </c>
      <c r="G2" s="8">
        <f>'Electricity Calculations'!$B$4</f>
        <v>37.229999999999997</v>
      </c>
      <c r="H2" s="8">
        <f>'Electricity Calculations'!$B$4</f>
        <v>37.229999999999997</v>
      </c>
      <c r="I2" s="8">
        <f>'Electricity Calculations'!$B$4</f>
        <v>37.229999999999997</v>
      </c>
      <c r="J2" s="8">
        <f>'Electricity Calculations'!$B$4</f>
        <v>37.229999999999997</v>
      </c>
      <c r="K2" s="8">
        <f>'Electricity Calculations'!$B$4</f>
        <v>37.229999999999997</v>
      </c>
      <c r="L2" s="8">
        <f>'Electricity Calculations'!$B$4</f>
        <v>37.229999999999997</v>
      </c>
      <c r="M2" s="8">
        <f>'Electricity Calculations'!$B$4</f>
        <v>37.229999999999997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</v>
      </c>
      <c r="B3" s="4">
        <v>0</v>
      </c>
      <c r="C3" s="4">
        <v>0</v>
      </c>
      <c r="D3">
        <f>About!$B$11*About!$A$9</f>
        <v>62.05</v>
      </c>
      <c r="E3">
        <f>About!$B$11*About!$A$9</f>
        <v>62.05</v>
      </c>
      <c r="F3">
        <f>About!$B$11*About!$A$9</f>
        <v>62.05</v>
      </c>
      <c r="G3">
        <f>About!$B$11*About!$A$9</f>
        <v>62.05</v>
      </c>
      <c r="H3">
        <f>About!$B$11*About!$A$9</f>
        <v>62.05</v>
      </c>
      <c r="I3">
        <f>About!$B$11*About!$A$9</f>
        <v>62.05</v>
      </c>
      <c r="J3">
        <f>About!$B$11*About!$A$9</f>
        <v>62.05</v>
      </c>
      <c r="K3">
        <f>About!$B$11*About!$A$9</f>
        <v>62.05</v>
      </c>
      <c r="L3">
        <f>About!$B$11*About!$A$9</f>
        <v>62.05</v>
      </c>
      <c r="M3">
        <f>About!$B$11*About!$A$9</f>
        <v>62.05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5" x14ac:dyDescent="0.25"/>
  <sheetData>
    <row r="1" spans="1:31" x14ac:dyDescent="0.25">
      <c r="A1" t="s">
        <v>13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14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Electricity Calculations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2025-02-03T16:09:48Z</dcterms:modified>
</cp:coreProperties>
</file>