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BSfVBP\"/>
    </mc:Choice>
  </mc:AlternateContent>
  <xr:revisionPtr revIDLastSave="0" documentId="13_ncr:1_{5272FDD9-70F4-407F-9198-8D760A83C0C6}" xr6:coauthVersionLast="47" xr6:coauthVersionMax="47" xr10:uidLastSave="{00000000-0000-0000-0000-000000000000}"/>
  <bookViews>
    <workbookView xWindow="28680" yWindow="-120" windowWidth="29040" windowHeight="17520" xr2:uid="{DC12087C-9A27-4A43-B4A9-6B3F1E517F08}"/>
  </bookViews>
  <sheets>
    <sheet name="About" sheetId="1" r:id="rId1"/>
    <sheet name="BSfVB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H2" i="2" s="1"/>
  <c r="I2" i="2" s="1"/>
  <c r="J2" i="2" s="1"/>
  <c r="K2" i="2" s="1"/>
  <c r="L2" i="2" s="1"/>
  <c r="M2" i="2" s="1"/>
  <c r="F2" i="2"/>
  <c r="E2" i="2"/>
  <c r="D2" i="2"/>
</calcChain>
</file>

<file path=xl/sharedStrings.xml><?xml version="1.0" encoding="utf-8"?>
<sst xmlns="http://schemas.openxmlformats.org/spreadsheetml/2006/main" count="13" uniqueCount="13">
  <si>
    <t>Sources:</t>
  </si>
  <si>
    <t>Price</t>
  </si>
  <si>
    <t>$/kWh</t>
  </si>
  <si>
    <t>Notes:</t>
  </si>
  <si>
    <t>BSfVBP BAU Subsidy for Vehicle Battery Production</t>
  </si>
  <si>
    <t>In the US, the Inflation Reduction Act includes a credit of $35/kWh for battery cells and $10/kWh for assembly for onroad vehicle</t>
  </si>
  <si>
    <t>United States Congress</t>
  </si>
  <si>
    <t>H.R. 5376 - Inflation Reduction Act of 2022</t>
  </si>
  <si>
    <t>https://www.congress.gov/bill/117th-congress/house-bill/5376/text</t>
  </si>
  <si>
    <t>2023 to 2012 USD</t>
  </si>
  <si>
    <t>2024 to 2012 USD</t>
  </si>
  <si>
    <t>annual inflation assumption after 2024</t>
  </si>
  <si>
    <t>batteries. This value is not inflation adjusted.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</si>
</sst>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2137-6F01-4109-8226-D4C6F3731BA9}">
  <dimension ref="A1:B14"/>
  <sheetViews>
    <sheetView tabSelected="1" workbookViewId="0">
      <selection activeCell="A11" sqref="A11"/>
    </sheetView>
  </sheetViews>
  <sheetFormatPr defaultRowHeight="15" x14ac:dyDescent="0.25"/>
  <cols>
    <col min="2" max="2" width="101.28515625" customWidth="1"/>
  </cols>
  <sheetData>
    <row r="1" spans="1:2" x14ac:dyDescent="0.25">
      <c r="A1" s="1" t="s">
        <v>4</v>
      </c>
    </row>
    <row r="3" spans="1:2" x14ac:dyDescent="0.25">
      <c r="A3" s="1" t="s">
        <v>0</v>
      </c>
      <c r="B3" t="s">
        <v>6</v>
      </c>
    </row>
    <row r="4" spans="1:2" x14ac:dyDescent="0.25">
      <c r="B4" s="2">
        <v>2022</v>
      </c>
    </row>
    <row r="5" spans="1:2" x14ac:dyDescent="0.25">
      <c r="B5" s="2" t="s">
        <v>7</v>
      </c>
    </row>
    <row r="6" spans="1:2" x14ac:dyDescent="0.25">
      <c r="B6" t="s">
        <v>8</v>
      </c>
    </row>
    <row r="8" spans="1:2" x14ac:dyDescent="0.25">
      <c r="A8" s="1" t="s">
        <v>3</v>
      </c>
    </row>
    <row r="9" spans="1:2" x14ac:dyDescent="0.25">
      <c r="A9" t="s">
        <v>5</v>
      </c>
    </row>
    <row r="10" spans="1:2" x14ac:dyDescent="0.25">
      <c r="A10" t="s">
        <v>12</v>
      </c>
    </row>
    <row r="12" spans="1:2" x14ac:dyDescent="0.25">
      <c r="A12">
        <v>0.75350342301658668</v>
      </c>
      <c r="B12" t="s">
        <v>9</v>
      </c>
    </row>
    <row r="13" spans="1:2" x14ac:dyDescent="0.25">
      <c r="A13">
        <v>0.73</v>
      </c>
      <c r="B13" t="s">
        <v>10</v>
      </c>
    </row>
    <row r="14" spans="1:2" x14ac:dyDescent="0.25">
      <c r="A14" s="3">
        <v>0.03</v>
      </c>
      <c r="B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F1CD-3AD5-4A1E-8AA0-C74AF29D4BF2}">
  <sheetPr>
    <tabColor theme="4" tint="-0.249977111117893"/>
  </sheetPr>
  <dimension ref="A1:AE2"/>
  <sheetViews>
    <sheetView workbookViewId="0">
      <selection activeCell="F2" sqref="F2:M2"/>
    </sheetView>
  </sheetViews>
  <sheetFormatPr defaultRowHeight="15" x14ac:dyDescent="0.25"/>
  <sheetData>
    <row r="1" spans="1:31" x14ac:dyDescent="0.25">
      <c r="A1" t="s">
        <v>2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45*About!$A$12</f>
        <v>33.907654035746404</v>
      </c>
      <c r="E2">
        <f>45*About!$A$13</f>
        <v>32.85</v>
      </c>
      <c r="F2">
        <f>E2*(1-About!$A$14)</f>
        <v>31.8645</v>
      </c>
      <c r="G2">
        <f>F2*(1-About!$A$14)</f>
        <v>30.908564999999999</v>
      </c>
      <c r="H2">
        <f>G2*(1-About!$A$14)</f>
        <v>29.981308049999999</v>
      </c>
      <c r="I2">
        <f>H2*(1-About!$A$14)</f>
        <v>29.081868808499998</v>
      </c>
      <c r="J2">
        <f>I2*(1-About!$A$14)</f>
        <v>28.209412744244997</v>
      </c>
      <c r="K2">
        <f>J2*(1-About!$A$14)</f>
        <v>27.363130361917644</v>
      </c>
      <c r="L2">
        <f>K2*(1-About!$A$14)</f>
        <v>26.542236451060113</v>
      </c>
      <c r="M2">
        <f>L2*(1-About!$A$14)</f>
        <v>25.74596935752831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BSfVBP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2023-05-03T18:24:38Z</dcterms:created>
  <dcterms:modified xsi:type="dcterms:W3CDTF">2025-02-03T16:14:10Z</dcterms:modified>
</cp:coreProperties>
</file>