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Modeling\EPS\US\eps-us\InputData\cross-sec-tot\BNoH\"/>
    </mc:Choice>
  </mc:AlternateContent>
  <xr:revisionPtr revIDLastSave="0" documentId="13_ncr:1_{E0015F37-DEF6-4A3F-82E3-F8D2E1E3004E}" xr6:coauthVersionLast="47" xr6:coauthVersionMax="47" xr10:uidLastSave="{00000000-0000-0000-0000-000000000000}"/>
  <bookViews>
    <workbookView xWindow="61755" yWindow="3990" windowWidth="21600" windowHeight="12525" activeTab="3" xr2:uid="{00000000-000D-0000-FFFF-FFFF00000000}"/>
  </bookViews>
  <sheets>
    <sheet name="About" sheetId="1" r:id="rId1"/>
    <sheet name="AEO_Table4" sheetId="5" r:id="rId2"/>
    <sheet name="Census Table HH-1" sheetId="6" r:id="rId3"/>
    <sheet name="BRASC" sheetId="3" r:id="rId4"/>
  </sheets>
  <definedNames>
    <definedName name="income">#REF!</definedName>
    <definedName name="Range_EV">#REF!</definedName>
    <definedName name="range_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C2" i="3"/>
  <c r="AF2" i="3"/>
  <c r="AE2" i="3"/>
  <c r="AD2" i="3"/>
  <c r="AC2" i="3"/>
  <c r="AB2" i="3"/>
  <c r="AA2" i="3"/>
  <c r="Z2" i="3"/>
  <c r="Y2" i="3"/>
  <c r="X2" i="3"/>
  <c r="W2" i="3"/>
  <c r="V2" i="3"/>
  <c r="U2" i="3"/>
  <c r="T2" i="3"/>
  <c r="S2" i="3"/>
  <c r="R2" i="3"/>
  <c r="Q2" i="3"/>
  <c r="P2" i="3"/>
  <c r="O2" i="3"/>
  <c r="N2" i="3"/>
  <c r="M2" i="3"/>
  <c r="L2" i="3"/>
  <c r="K2" i="3"/>
  <c r="J2" i="3"/>
  <c r="I2" i="3"/>
  <c r="H2" i="3"/>
  <c r="G2" i="3"/>
  <c r="F2" i="3"/>
  <c r="E2" i="3"/>
  <c r="D2" i="3"/>
  <c r="L16" i="6"/>
  <c r="L15" i="6"/>
  <c r="L14" i="6"/>
  <c r="L13" i="6"/>
  <c r="L12" i="6"/>
</calcChain>
</file>

<file path=xl/sharedStrings.xml><?xml version="1.0" encoding="utf-8"?>
<sst xmlns="http://schemas.openxmlformats.org/spreadsheetml/2006/main" count="492" uniqueCount="330">
  <si>
    <t>Source:</t>
  </si>
  <si>
    <t>Notes</t>
  </si>
  <si>
    <t>Table 4.  Residential Sector Key Indicators and Consumption</t>
  </si>
  <si>
    <t>https://www.eia.gov/outlooks/aeo/data/browser/#/?id=4-AEO2023&amp;cases=ref2023&amp;sourcekey=0</t>
  </si>
  <si>
    <t>Wed Mar 26 2025 08:26:24 GMT-0400 (Eastern Daylight Time)</t>
  </si>
  <si>
    <t>Source: U.S. Energy Information Administration</t>
  </si>
  <si>
    <t>full name</t>
  </si>
  <si>
    <t>api key</t>
  </si>
  <si>
    <t>units</t>
  </si>
  <si>
    <t>Growth (2022-2050)</t>
  </si>
  <si>
    <t>Key Indicators</t>
  </si>
  <si>
    <t>Households (millions)</t>
  </si>
  <si>
    <t>Single-Family</t>
  </si>
  <si>
    <t>Residential: Key Indicators: Households: Single-Family: Reference case</t>
  </si>
  <si>
    <t>AEO.2023.REF2023.KEI_HHD_RESD_SFR_NA_NA_USA_MILL.A</t>
  </si>
  <si>
    <t>millions</t>
  </si>
  <si>
    <t>Multifamily</t>
  </si>
  <si>
    <t>Residential: Key Indicators: Households: Multifamily: Reference case</t>
  </si>
  <si>
    <t>AEO.2023.REF2023.KEI_HHD_RESD_MFR_NA_NA_USA_MILL.A</t>
  </si>
  <si>
    <t>Mobile Homes</t>
  </si>
  <si>
    <t>Residential: Key Indicators: Households: Mobile Homes: Reference case</t>
  </si>
  <si>
    <t>AEO.2023.REF2023.KEI_HHD_RESD_MBH_NA_NA_USA_MILL.A</t>
  </si>
  <si>
    <t>Total</t>
  </si>
  <si>
    <t>Residential: Key Indicators: Households: Total: Reference case</t>
  </si>
  <si>
    <t>AEO.2023.REF2023.KEI_HHD_RESD_TEN_NA_NA_USA_MILL.A</t>
  </si>
  <si>
    <t>Average House Square Footage</t>
  </si>
  <si>
    <t>Residential: Key Indicators: Average House Square Footage: Reference case</t>
  </si>
  <si>
    <t>AEO.2023.REF2023.KEI_HHD_RESD_NA_NA_NA_USA_SQFT.A</t>
  </si>
  <si>
    <t>sq ft</t>
  </si>
  <si>
    <t>Energy Intensity</t>
  </si>
  <si>
    <t>(million Btu per household)</t>
  </si>
  <si>
    <t>Gross End-use Consumption</t>
  </si>
  <si>
    <t>Residential: Household Energy Intensity: Gross End-use Consumption: Reference case</t>
  </si>
  <si>
    <t>AEO.2023.REF2023.INY_HHD_RESD_DELE_NA_NA_USA_MILLBTUPHOSD.A</t>
  </si>
  <si>
    <t>MMBtu/household</t>
  </si>
  <si>
    <t>Delivered Energy Consumption</t>
  </si>
  <si>
    <t>Residential: Household Energy Intensity: Delivered Energy Consumption: Reference case</t>
  </si>
  <si>
    <t>AEO.2023.REF2023.INY_HHD_RESD_TEN_NA_NA_USA_MILLBTUPHOSD.A</t>
  </si>
  <si>
    <t>(thousand Btu per square foot)</t>
  </si>
  <si>
    <t>Residential: Energy Intensity per Square Foot: Gross End-use Consumption: Reference case</t>
  </si>
  <si>
    <t>AEO.2023.REF2023.INY_HHD_RESD_DELE_NA_NA_USA_THBTUPSQFT.A</t>
  </si>
  <si>
    <t>thousand Btu/sq ft</t>
  </si>
  <si>
    <t>Residential: Energy Intensity per Square Foot: Delivered Energy Consumption: Reference case</t>
  </si>
  <si>
    <t>AEO.2023.REF2023.INY_HHD_RESD_TEN_NA_NA_USA_THBTUPSQFT.A</t>
  </si>
  <si>
    <t>Energy Consumption by Fuel</t>
  </si>
  <si>
    <t>Electricity</t>
  </si>
  <si>
    <t>Space Heating</t>
  </si>
  <si>
    <t>Residential: Electricity: Space Heating: Reference case</t>
  </si>
  <si>
    <t>AEO.2023.REF2023.CNSM_HHD_RESD_SPH_ELC_NA_USA_QBTU.A</t>
  </si>
  <si>
    <t>quads</t>
  </si>
  <si>
    <t>Space Cooling</t>
  </si>
  <si>
    <t>Residential: Electricity: Space Cooling: Reference case</t>
  </si>
  <si>
    <t>AEO.2023.REF2023.CNSM_NA_RESD_SPC_ELC_NA_USA_QBTU.A</t>
  </si>
  <si>
    <t>Water Heating</t>
  </si>
  <si>
    <t>Residential: Electricity: Water Heating: Reference case</t>
  </si>
  <si>
    <t>AEO.2023.REF2023.CNSM_NA_RESD_WTHT_ELC_NA_USA_QBTU.A</t>
  </si>
  <si>
    <t>Refrigeration</t>
  </si>
  <si>
    <t>Residential: Electricity: Refrigeration: Reference case</t>
  </si>
  <si>
    <t>AEO.2023.REF2023.CNSM_NA_RESD_REFR_ELC_NA_USA_QBTU.A</t>
  </si>
  <si>
    <t>Cooking</t>
  </si>
  <si>
    <t>Residential: Electricity: Cooking: Reference case</t>
  </si>
  <si>
    <t>AEO.2023.REF2023.CNSM_NA_RESD_CGR_ELC_NA_USA_QBTU.A</t>
  </si>
  <si>
    <t>Clothes Dryers</t>
  </si>
  <si>
    <t>Residential: Electricity: Clothes Dryers: Reference case</t>
  </si>
  <si>
    <t>AEO.2023.REF2023.CNSM_NA_RESD_CDR_ELC_NA_USA_QBTU.A</t>
  </si>
  <si>
    <t>Freezers</t>
  </si>
  <si>
    <t>Residential: Electricity: Freezers: Reference case</t>
  </si>
  <si>
    <t>AEO.2023.REF2023.CNSM_NA_RESD_FRZ_ELC_NA_USA_QBTU.A</t>
  </si>
  <si>
    <t>Lighting</t>
  </si>
  <si>
    <t>Residential: Electricity: Lighting: Reference case</t>
  </si>
  <si>
    <t>AEO.2023.REF2023.CNSM_NA_RESD_LGHTNG_ELC_NA_USA_QBTU.A</t>
  </si>
  <si>
    <t>Clothes Washers</t>
  </si>
  <si>
    <t>Residential: Electricity: Clothes Washers: Reference case</t>
  </si>
  <si>
    <t>AEO.2023.REF2023.CNSM_NA_RESD_CLW_ELC_NA_USA_QBTU.A</t>
  </si>
  <si>
    <t>Dishwashers</t>
  </si>
  <si>
    <t>Residential: Electricity: Dishwashers: Reference case</t>
  </si>
  <si>
    <t>AEO.2023.REF2023.CNSM_NA_RESD_DSW_ELC_NA_USA_QBTU.A</t>
  </si>
  <si>
    <t>Televisions and Related Equipment</t>
  </si>
  <si>
    <t>Residential: Electricity: Televisions: Reference case</t>
  </si>
  <si>
    <t>AEO.2023.REF2023.CNSM_NA_RESD_TVR_ELC_NA_USA_QBTU.A</t>
  </si>
  <si>
    <t>Computers and Related Equipment</t>
  </si>
  <si>
    <t>Residential: Electricity: Computers: Reference case</t>
  </si>
  <si>
    <t>AEO.2023.REF2023.CNSM_NA_RESD_CMPR_ELC_NA_USA_QBTU.A</t>
  </si>
  <si>
    <t>Furnace Fans and Boiler Circulation Pumps</t>
  </si>
  <si>
    <t>Residential: Electricity: Fans and Pumps: Reference case</t>
  </si>
  <si>
    <t>AEO.2023.REF2023.CNSM_NA_RESD_FPR_ELC_NA_USA_QBTU.A</t>
  </si>
  <si>
    <t>Other Uses</t>
  </si>
  <si>
    <t>Residential: Electricity: Other Uses: Reference case</t>
  </si>
  <si>
    <t>AEO.2023.REF2023.CNSM_NA_RESD_OTHU_ELC_NA_USA_QBTU.A</t>
  </si>
  <si>
    <t>Electricity Subtotal</t>
  </si>
  <si>
    <t>Residential: Electricity: Electricity Subtotal: Reference case</t>
  </si>
  <si>
    <t>AEO.2023.REF2023.CNSM_NA_RESD_DELE_ELC_NA_USA_QBTU.A</t>
  </si>
  <si>
    <t>On-site Generation for Own Use</t>
  </si>
  <si>
    <t>Residential: Electricity: Generation for Own Use: Reference case</t>
  </si>
  <si>
    <t>AEO.2023.REF2023.GEN_NA_RESD_GFO_ELC_NA_USA_QBTU.A</t>
  </si>
  <si>
    <t>Purchased Electricity</t>
  </si>
  <si>
    <t>Residential: Electricity: Purchased Electricity: Reference case</t>
  </si>
  <si>
    <t>Natural Gas</t>
  </si>
  <si>
    <t>Residential: Natural Gas: Space Heating: Reference case</t>
  </si>
  <si>
    <t>AEO.2023.REF2023.CNSM_NA_RESD_SPH_NG_NA_USA_QBTU.A</t>
  </si>
  <si>
    <t>Residential: Natural Gas: Space Cooling: Reference case</t>
  </si>
  <si>
    <t>AEO.2023.REF2023.CNSM_NA_RESD_SPC_NG_NA_USA_QBTU.A</t>
  </si>
  <si>
    <t>Residential: Natural Gas: Water Heating: Reference case</t>
  </si>
  <si>
    <t>AEO.2023.REF2023.CNSM_NA_RESD_WTHT_NG_NA_USA_QBTU.A</t>
  </si>
  <si>
    <t>Residential: Natural Gas: Cooking: Reference case</t>
  </si>
  <si>
    <t>AEO.2023.REF2023.CNSM_NA_RESD_CGR_NG_NA_USA_QBTU.A</t>
  </si>
  <si>
    <t>Residential: Natural Gas: Clothes Dryers: Reference case</t>
  </si>
  <si>
    <t>AEO.2023.REF2023.CNSM_NA_RESD_CDR_NG_NA_USA_QBTU.A</t>
  </si>
  <si>
    <t>Residential: Natural Gas: Other Uses: Reference case</t>
  </si>
  <si>
    <t>AEO.2023.REF2023.CNSM_NA_RESD_OTHU_NG_NA_USA_QBTU.A</t>
  </si>
  <si>
    <t>Delivered Energy</t>
  </si>
  <si>
    <t>Residential: Natural Gas: Delivered Energy: Reference case</t>
  </si>
  <si>
    <t>AEO.2023.REF2023.CNSM_NA_RESD_DELE_NG_NA_USA_QBTU.A</t>
  </si>
  <si>
    <t>Distillate Fuel Oil</t>
  </si>
  <si>
    <t>Residential: Distillate Fuel Oil: Space Heating: Reference case</t>
  </si>
  <si>
    <t>AEO.2023.REF2023.CNSM_NA_RESD_SPH_DFO_NA_USA_QBTU.A</t>
  </si>
  <si>
    <t>Residential: Distillate Fuel Oil: Water Heating: Reference case</t>
  </si>
  <si>
    <t>AEO.2023.REF2023.CNSM_NA_RESD_WTHT_DFO_NA_USA_QBTU.A</t>
  </si>
  <si>
    <t>Residential: Distillate Fuel Oil: Other Uses: Reference case</t>
  </si>
  <si>
    <t>AEO.2023.REF2023.CNSM_NA_RESD_OTHU_DFO_NA_USA_QBTU.A</t>
  </si>
  <si>
    <t>Residential: Distillate Fuel Oil: Delivered Energy: Reference case</t>
  </si>
  <si>
    <t>AEO.2023.REF2023.CNSM_NA_RESD_NA_DFO_NA_USA_QBTU.A</t>
  </si>
  <si>
    <t>Propane</t>
  </si>
  <si>
    <t>Residential: Propane: Space Heating: Reference case</t>
  </si>
  <si>
    <t>AEO.2023.REF2023.CNSM_NA_RESD_SPH_PROP_NA_USA_QBTU.A</t>
  </si>
  <si>
    <t>Residential: Propane: Water Heating: Reference case</t>
  </si>
  <si>
    <t>AEO.2023.REF2023.CNSM_NA_RESD_WTHT_PROP_NA_USA_QBTU.A</t>
  </si>
  <si>
    <t>Residential: Propane: Cooking: Reference case</t>
  </si>
  <si>
    <t>AEO.2023.REF2023.CNSM_NA_RESD_CGR_PROP_NA_USA_QBTU.A</t>
  </si>
  <si>
    <t>Residential: Propane: Other Uses: Reference case</t>
  </si>
  <si>
    <t>AEO.2023.REF2023.CNSM_NA_RESD_OTHU_PROP_NA_USA_QBTU.A</t>
  </si>
  <si>
    <t>Residential: Propane: Delivered Energy: Reference case</t>
  </si>
  <si>
    <t>AEO.2023.REF2023.CNSM_NA_RESD_DELE_PROP_NA_USA_QBTU.A</t>
  </si>
  <si>
    <t>Marketed Renewables (wood)</t>
  </si>
  <si>
    <t>Residential: Marketed Renewables (wood): Reference case</t>
  </si>
  <si>
    <t>AEO.2023.REF2023.CNSM_NA_RESD_NA_MRW_NA_USA_QBTU.A</t>
  </si>
  <si>
    <t>Energy Consumption by End Use</t>
  </si>
  <si>
    <t>Residential: Delivered Energy Use by End Use: Space Heating: Reference case</t>
  </si>
  <si>
    <t>AEO.2023.REF2023.CNSM_NA_RESD_SPH_DEE_NA_USA_QBTU.A</t>
  </si>
  <si>
    <t>Residential: Delivered Energy Use by End Use: Space Cooling: Reference case</t>
  </si>
  <si>
    <t>AEO.2023.REF2023.CNSM_NA_RESD_SPC_DEE_NA_USA_QBTU.A</t>
  </si>
  <si>
    <t>Residential: Delivered Energy Use by End Use: Water Heating: Reference case</t>
  </si>
  <si>
    <t>AEO.2023.REF2023.CNSM_NA_RESD_WTHT_DEE_NA_USA_QBTU.A</t>
  </si>
  <si>
    <t>Residential: Delivered Energy Use by End Use: Refrigeration: Reference case</t>
  </si>
  <si>
    <t>AEO.2023.REF2023.CNSM_NA_RESD_REFR_DEE_NA_USA_QBTU.A</t>
  </si>
  <si>
    <t>Residential: Delivered Energy Use by End Use: Cooking: Reference case</t>
  </si>
  <si>
    <t>AEO.2023.REF2023.CNSM_NA_RESD_CGR_DEE_NA_USA_QBTU.A</t>
  </si>
  <si>
    <t>Residential: Delivered Energy Use by End Use: Clothes Dryers: Reference case</t>
  </si>
  <si>
    <t>AEO.2023.REF2023.CNSM_NA_RESD_CDR_DEE_NA_USA_QBTU.A</t>
  </si>
  <si>
    <t>Residential: Delivered Energy Use by End Use: Freezers: Reference case</t>
  </si>
  <si>
    <t>AEO.2023.REF2023.CNSM_NA_RESD_FRZ_DEE_NA_USA_QBTU.A</t>
  </si>
  <si>
    <t>Residential: Delivered Energy Use by End Use: Lighting: Reference case</t>
  </si>
  <si>
    <t>AEO.2023.REF2023.CNSM_NA_RESD_LGHTNG_DEE_NA_USA_QBTU.A</t>
  </si>
  <si>
    <t>Residential: Delivered Energy Use by End Use: Clothes Washers: Reference case</t>
  </si>
  <si>
    <t>AEO.2023.REF2023.CNSM_NA_RESD_CLW_DEE_NA_USA_QBTU.A</t>
  </si>
  <si>
    <t>Residential: Delivered Energy Use by End Use: Dishwashers: Reference case</t>
  </si>
  <si>
    <t>AEO.2023.REF2023.CNSM_NA_RESD_DSW_DEE_NA_USA_QBTU.A</t>
  </si>
  <si>
    <t>Residential: Delivered Energy Use by End Use: Televisions: Reference case</t>
  </si>
  <si>
    <t>AEO.2023.REF2023.CNSM_NA_RESD_TVR_DEE_NA_USA_QBTU.A</t>
  </si>
  <si>
    <t>Residential: Delivered Energy Use by End Use: Computers: Reference case</t>
  </si>
  <si>
    <t>AEO.2023.REF2023.CNSM_NA_RESD_CMPR_DEE_NA_USA_QBTU.A</t>
  </si>
  <si>
    <t>Residential: Delivered Energy Use by End Use: Fans and Pumps: Reference case</t>
  </si>
  <si>
    <t>AEO.2023.REF2023.CNSM_NA_RESD_FPR_DEE_NA_USA_QBTU.A</t>
  </si>
  <si>
    <t>Residential: Delivered Energy Use by End Use: Other Uses: Reference case</t>
  </si>
  <si>
    <t>AEO.2023.REF2023.CNSM_NA_RESD_OTHU_DEE_NA_USA_QBTU.A</t>
  </si>
  <si>
    <t>Residential: Energy Consumption by End Use: Gross End-use Consumption: Reference case</t>
  </si>
  <si>
    <t>AEO.2023.REF2023.CNSM_NA_RESD_TUS_DEE_NA_USA_QBTU.A</t>
  </si>
  <si>
    <t>Residential: Energy Consumption by End Use: Generation for Own Use: Reference case</t>
  </si>
  <si>
    <t>AEO.2023.REF2023.GEN_NA_RESD_GFO_DEE_NA_USA_QBTU.A</t>
  </si>
  <si>
    <t>Residential: Energy Consumption by End Use: Delivered Energy: Reference case</t>
  </si>
  <si>
    <t>AEO.2023.REF2023.CNSM_NA_RESD_DELE_DEE_NA_USA_QBTU.A</t>
  </si>
  <si>
    <t>Electricity Related Losses</t>
  </si>
  <si>
    <t>Residential: Electricity Related Losses: Reference case</t>
  </si>
  <si>
    <t>AEO.2023.REF2023.CNSM_LOSSES_RESD_NA_ENRL_NA_USA_QBTU.A</t>
  </si>
  <si>
    <t>Total Energy Consumption by End Use</t>
  </si>
  <si>
    <t>Residential: Total Energy Use by End Use: Space Heating: Reference case</t>
  </si>
  <si>
    <t>AEO.2023.REF2023.CNSM_NA_RESD_SPH_TEE_NA_USA_QBTU.A</t>
  </si>
  <si>
    <t>Residential: Total Energy Use by End Use: Space Cooling: Reference case</t>
  </si>
  <si>
    <t>AEO.2023.REF2023.CNSM_NA_RESD_SPC_TEE_NA_USA_QBTU.A</t>
  </si>
  <si>
    <t>Residential: Total Energy Use by End Use: Water Heating: Reference case</t>
  </si>
  <si>
    <t>AEO.2023.REF2023.CNSM_NA_RESD_WTHT_TEE_NA_USA_QBTU.A</t>
  </si>
  <si>
    <t>Residential: Total Energy Use by End Use: Refrigeration: Reference case</t>
  </si>
  <si>
    <t>AEO.2023.REF2023.CNSM_NA_RESD_REFR_TEE_NA_USA_QBTU.A</t>
  </si>
  <si>
    <t>Residential: Total Energy Use by End Use: Cooking: Reference case</t>
  </si>
  <si>
    <t>AEO.2023.REF2023.CNSM_NA_RESD_CGR_TEE_NA_USA_QBTU.A</t>
  </si>
  <si>
    <t>Residential: Total Energy Use by End Use: Clothes Dryers: Reference case</t>
  </si>
  <si>
    <t>AEO.2023.REF2023.CNSM_NA_RESD_CDR_TEE_NA_USA_QBTU.A</t>
  </si>
  <si>
    <t>Residential: Total Energy Use by End Use: Freezers: Reference case</t>
  </si>
  <si>
    <t>AEO.2023.REF2023.CNSM_NA_RESD_FRZ_TEE_NA_USA_QBTU.A</t>
  </si>
  <si>
    <t>Residential: Total Energy Use by End Use: Lighting: Reference case</t>
  </si>
  <si>
    <t>AEO.2023.REF2023.CNSM_NA_RESD_LGHTNG_TEE_NA_USA_QBTU.A</t>
  </si>
  <si>
    <t>Residential: Total Energy Use by End Use: Clothes Washers: Reference case</t>
  </si>
  <si>
    <t>AEO.2023.REF2023.CNSM_NA_RESD_CLW_TEE_NA_USA_QBTU.A</t>
  </si>
  <si>
    <t>Residential: Total Energy Use by End Use: Dishwashers: Reference case</t>
  </si>
  <si>
    <t>AEO.2023.REF2023.CNSM_NA_RESD_DSW_TEE_NA_USA_QBTU.A</t>
  </si>
  <si>
    <t>Residential: Total Energy Use by End Use: Televisions: Reference case</t>
  </si>
  <si>
    <t>AEO.2023.REF2023.CNSM_NA_RESD_TVR_TEE_NA_USA_QBTU.A</t>
  </si>
  <si>
    <t>Residential: Total Energy Use by End Use: Computers: Reference case</t>
  </si>
  <si>
    <t>AEO.2023.REF2023.CNSM_NA_RESD_CMPR_TEE_NA_USA_QBTU.A</t>
  </si>
  <si>
    <t>Residential: Total Energy Use by End Use: Fans and Pumps: Reference case</t>
  </si>
  <si>
    <t>AEO.2023.REF2023.CNSM_NA_RESD_FPR_TEE_NA_USA_QBTU.A</t>
  </si>
  <si>
    <t>Residential: Total Energy Use by End Use: Other Uses: Reference case</t>
  </si>
  <si>
    <t>AEO.2023.REF2023.CNSM_NA_RESD_OTHU_TEE_NA_USA_QBTU.A</t>
  </si>
  <si>
    <t>Total Gross End-use Consumption</t>
  </si>
  <si>
    <t>Residential: Total Energy Use by End Use: Total Gross End-use Consumption: Reference case</t>
  </si>
  <si>
    <t>AEO.2023.REF2023.CNSM_NA_RESD_TOTENCONS_TEE_NA_USA_QBTU.A</t>
  </si>
  <si>
    <t>Generation for Own Use</t>
  </si>
  <si>
    <t>Residential: Generation for Own Use: Total Gross End-use Consumption: Reference case</t>
  </si>
  <si>
    <t>AEO.2023.REF2023.GEN_NA_RESD_GFO_TEE_NA_USA_QBTU.A</t>
  </si>
  <si>
    <t>Total Net Own-use Generation</t>
  </si>
  <si>
    <t>Residential: Total Net Own-use Generation: Total Gross End-use Consumption: Reference case</t>
  </si>
  <si>
    <t>AEO.2023.REF2023.GEN_NA_RESD_TTG_TEE_NA_USA_QBTU.A</t>
  </si>
  <si>
    <t>Nonmarketed Renewables</t>
  </si>
  <si>
    <t>Geothermal Heat Pumps</t>
  </si>
  <si>
    <t>Residential: Nonmarketed Renewables: Geothermal Heat Pumps: Reference case</t>
  </si>
  <si>
    <t>AEO.2023.REF2023.CNSM_NA_RESD_GEHP_NRW_NA_USA_QBTU.A</t>
  </si>
  <si>
    <t>Solar Hot Water Heating</t>
  </si>
  <si>
    <t>Residential: Nonmarketed Renewables: Solar Hot Water Heating: Reference case</t>
  </si>
  <si>
    <t>AEO.2023.REF2023.CNSM_NA_RESD_SHW_NRW_NA_USA_QBTU.A</t>
  </si>
  <si>
    <t>Solar Photovoltaic</t>
  </si>
  <si>
    <t>Residential: Nonmarketed Renewables: Solar Photovoltaic: Reference case</t>
  </si>
  <si>
    <t>AEO.2023.REF2023.CNSM_NA_RESD_SOPH_NRW_NA_USA_QBTU.A</t>
  </si>
  <si>
    <t>Wind</t>
  </si>
  <si>
    <t>Residential: Nonmarketed Renewables: Wind: Reference case</t>
  </si>
  <si>
    <t>AEO.2023.REF2023.CNSM_NA_RESD_WND_NRW_NA_USA_QBTU.A</t>
  </si>
  <si>
    <t>Residential: Nonmarketed Renewables: Total: Reference case</t>
  </si>
  <si>
    <t>AEO.2023.REF2023.CNSM_NA_RESD_NA_NRW_NA_USA_QBTU.A</t>
  </si>
  <si>
    <t>Heating Degree Days</t>
  </si>
  <si>
    <t>New England</t>
  </si>
  <si>
    <t>Residential: Heating Degree Days: New England: Reference case</t>
  </si>
  <si>
    <t>AEO.2023.REF2023.KEI_HDD_RESD_NA_NA_NA_NENGL_HDD.A</t>
  </si>
  <si>
    <t>HDD</t>
  </si>
  <si>
    <t>Middle Atlantic</t>
  </si>
  <si>
    <t>Residential: Heating Degree Days: Middle Atlantic: Reference case</t>
  </si>
  <si>
    <t>AEO.2023.REF2023.KEI_HDD_RESD_NA_NA_NA_MATL_HDD.A</t>
  </si>
  <si>
    <t>East North Central</t>
  </si>
  <si>
    <t>Residential: Heating Degree Days: East North Central: Reference case</t>
  </si>
  <si>
    <t>AEO.2023.REF2023.KEI_HDD_RESD_NA_NA_NA_ENC_HDD.A</t>
  </si>
  <si>
    <t>West North Central</t>
  </si>
  <si>
    <t>Residential: Heating Degree Days: West North Central: Reference case</t>
  </si>
  <si>
    <t>AEO.2023.REF2023.KEI_HDD_RESD_NA_NA_NA_WNC_HDD.A</t>
  </si>
  <si>
    <t>South Atlantic</t>
  </si>
  <si>
    <t>Residential: Heating Degree Days: South Atlantic: Reference case</t>
  </si>
  <si>
    <t>AEO.2023.REF2023.KEI_HDD_RESD_NA_NA_NA_SATL_HDD.A</t>
  </si>
  <si>
    <t>East South Central</t>
  </si>
  <si>
    <t>Residential: Heating Degree Days: East South Central: Reference case</t>
  </si>
  <si>
    <t>AEO.2023.REF2023.KEI_HDD_RESD_NA_NA_NA_ESC_HDD.A</t>
  </si>
  <si>
    <t>West South Central</t>
  </si>
  <si>
    <t>Residential: Heating Degree Days: West South Central: Reference case</t>
  </si>
  <si>
    <t>AEO.2023.REF2023.KEI_HDD_RESD_NA_NA_NA_WSC_HDD.A</t>
  </si>
  <si>
    <t>Mountain</t>
  </si>
  <si>
    <t>Residential: Heating Degree Days: Mountain: Reference case</t>
  </si>
  <si>
    <t>AEO.2023.REF2023.KEI_HDD_RESD_NA_NA_NA_MTN_HDD.A</t>
  </si>
  <si>
    <t>Pacific</t>
  </si>
  <si>
    <t>Residential: Heating Degree Days: Pacific: Reference case</t>
  </si>
  <si>
    <t>AEO.2023.REF2023.KEI_HDD_RESD_NA_NA_NA_PCF_HDD.A</t>
  </si>
  <si>
    <t>United States</t>
  </si>
  <si>
    <t>Residential: Heating Degree Days: United States: Reference case</t>
  </si>
  <si>
    <t>AEO.2023.REF2023.KEI_HDD_RESD_NA_NA_NA_USA_HDD.A</t>
  </si>
  <si>
    <t>Cooling Degree Days</t>
  </si>
  <si>
    <t>Residential: Cooling Degree Days: New England: Reference case</t>
  </si>
  <si>
    <t>AEO.2023.REF2023.KEI_CDD_RESD_NA_NA_NA_NENGL_CDD.A</t>
  </si>
  <si>
    <t>CDD</t>
  </si>
  <si>
    <t>Residential: Cooling Degree Days: Middle Atlantic: Reference case</t>
  </si>
  <si>
    <t>AEO.2023.REF2023.KEI_CDD_RESD_NA_NA_NA_MATL_CDD.A</t>
  </si>
  <si>
    <t>Residential: Cooling Degree Days: East North Central: Reference case</t>
  </si>
  <si>
    <t>AEO.2023.REF2023.KEI_CDD_RESD_NA_NA_NA_ENC_CDD.A</t>
  </si>
  <si>
    <t>Residential: Cooling Degree Days: West North Central: Reference case</t>
  </si>
  <si>
    <t>AEO.2023.REF2023.KEI_CDD_RESD_NA_NA_NA_WNC_CDD.A</t>
  </si>
  <si>
    <t>Residential: Cooling Degree Days: South Atlantic: Reference case</t>
  </si>
  <si>
    <t>AEO.2023.REF2023.KEI_CDD_RESD_NA_NA_NA_SATL_CDD.A</t>
  </si>
  <si>
    <t>Residential: Cooling Degree Days: East South Central: Reference case</t>
  </si>
  <si>
    <t>AEO.2023.REF2023.KEI_CDD_RESD_NA_NA_NA_ESC_CDD.A</t>
  </si>
  <si>
    <t>Residential: Cooling Degree Days: West South Central: Reference case</t>
  </si>
  <si>
    <t>AEO.2023.REF2023.KEI_CDD_RESD_NA_NA_NA_WSC_CDD.A</t>
  </si>
  <si>
    <t>Residential: Cooling Degree Days: Mountain: Reference case</t>
  </si>
  <si>
    <t>AEO.2023.REF2023.KEI_CDD_RESD_NA_NA_NA_MTN_CDD.A</t>
  </si>
  <si>
    <t>Residential: Cooling Degree Days: Pacific: Reference case</t>
  </si>
  <si>
    <t>AEO.2023.REF2023.KEI_CDD_RESD_NA_NA_NA_PCF_CDD.A</t>
  </si>
  <si>
    <t>Residential: Cooling Degree Days: United States: Reference case</t>
  </si>
  <si>
    <t>AEO.2023.REF2023.KEI_CDD_RESD_NA_NA_NA_USA_CDD.A</t>
  </si>
  <si>
    <t>BNoH BAU Number of Households</t>
  </si>
  <si>
    <t>Energy Information Administration (EIA)</t>
  </si>
  <si>
    <t>Annual Energy Outlook 2023</t>
  </si>
  <si>
    <t>Table 4</t>
  </si>
  <si>
    <t xml:space="preserve">This table reports the number of households in the EPS region. </t>
  </si>
  <si>
    <t>It is used to project variables like energy spending per household.</t>
  </si>
  <si>
    <t>Households</t>
  </si>
  <si>
    <t>Table with row headers in column A, and column headers in rows 8 through 11.</t>
  </si>
  <si>
    <t>HH-1.  Households by Type: 1940 to Present</t>
  </si>
  <si>
    <t>(Numbers in thousands)</t>
  </si>
  <si>
    <t>More information on confidentiality protection, methodology, sampling and nonsampling error, and definitions is available in the Technical Documentation found at &lt;https://www2.census.gov/programs-surveys/cps/techdocs/cpsmar24.pdf&gt;. Information about methods to calculate measures of statistical uncertainty (standard errors and margins of error) for 2024 Current Population Survey Annual Social and Economic Supplement (CPS ASEC) estimates is included in the Source and Accuracy Statement, found in Attachment H of the Technical Documentation.</t>
  </si>
  <si>
    <t>Year</t>
  </si>
  <si>
    <t>Total households</t>
  </si>
  <si>
    <t>Family households</t>
  </si>
  <si>
    <t>Nonfamily households</t>
  </si>
  <si>
    <t>Married couples</t>
  </si>
  <si>
    <t>Other family</t>
  </si>
  <si>
    <t>Male householder</t>
  </si>
  <si>
    <t>Female householder</t>
  </si>
  <si>
    <r>
      <t>2014</t>
    </r>
    <r>
      <rPr>
        <vertAlign val="superscript"/>
        <sz val="10"/>
        <color indexed="8"/>
        <rFont val="Arial"/>
        <family val="2"/>
      </rPr>
      <t>s</t>
    </r>
  </si>
  <si>
    <r>
      <t>2011</t>
    </r>
    <r>
      <rPr>
        <vertAlign val="superscript"/>
        <sz val="10"/>
        <color indexed="8"/>
        <rFont val="Arial"/>
        <family val="2"/>
      </rPr>
      <t>r</t>
    </r>
  </si>
  <si>
    <r>
      <t>2001</t>
    </r>
    <r>
      <rPr>
        <vertAlign val="superscript"/>
        <sz val="10"/>
        <color indexed="8"/>
        <rFont val="Arial"/>
        <family val="2"/>
      </rPr>
      <t>d</t>
    </r>
  </si>
  <si>
    <r>
      <t>1993</t>
    </r>
    <r>
      <rPr>
        <vertAlign val="superscript"/>
        <sz val="10"/>
        <color indexed="8"/>
        <rFont val="Arial"/>
        <family val="2"/>
      </rPr>
      <t>r</t>
    </r>
  </si>
  <si>
    <r>
      <t>1988</t>
    </r>
    <r>
      <rPr>
        <vertAlign val="superscript"/>
        <sz val="10"/>
        <color indexed="8"/>
        <rFont val="Arial"/>
        <family val="2"/>
      </rPr>
      <t>a</t>
    </r>
  </si>
  <si>
    <r>
      <t>1984</t>
    </r>
    <r>
      <rPr>
        <vertAlign val="superscript"/>
        <sz val="10"/>
        <color indexed="8"/>
        <rFont val="Arial"/>
        <family val="2"/>
      </rPr>
      <t>b</t>
    </r>
  </si>
  <si>
    <r>
      <t>1980</t>
    </r>
    <r>
      <rPr>
        <vertAlign val="superscript"/>
        <sz val="10"/>
        <color indexed="8"/>
        <rFont val="Arial"/>
        <family val="2"/>
      </rPr>
      <t>r</t>
    </r>
  </si>
  <si>
    <r>
      <t>1940</t>
    </r>
    <r>
      <rPr>
        <vertAlign val="superscript"/>
        <sz val="10"/>
        <color indexed="8"/>
        <rFont val="Arial"/>
        <family val="2"/>
      </rPr>
      <t>c</t>
    </r>
  </si>
  <si>
    <t>Source:  U.S. Census Bureau, Decennial Census, 1940, and Current Population Survey, March and Annual Social and Economic Supplements, 1947 to 2024.</t>
  </si>
  <si>
    <r>
      <rPr>
        <sz val="10"/>
        <color indexed="8"/>
        <rFont val="Arial"/>
        <family val="2"/>
      </rPr>
      <t>Note: Details may not sum to total due to rounding.</t>
    </r>
    <r>
      <rPr>
        <sz val="11"/>
        <color theme="1"/>
        <rFont val="Calibri"/>
        <family val="2"/>
        <scheme val="minor"/>
      </rPr>
      <t xml:space="preserve"> </t>
    </r>
  </si>
  <si>
    <t>Note: This table uses the householder's person weight to describe characteristics of people living in households. As a result, estimates of the number of households do not match estimates of housing units from the Housing Vacancy Survey (HVS). The HVS is weighted to housing units, rather than the population, in order to more accurately estimate the number of occupied and vacant housing units. If you are primarily interested in housing inventory estimates, then see the published tables and reports here: http://www.census.gov/housing/hvs/. If you are primarily interested in characteristics about the population and people who live in households, then see the H table series and reports here: https://www.census.gov/topics/families/families-and-households.html</t>
  </si>
  <si>
    <t>a   Data based on 1988 revised processing.</t>
  </si>
  <si>
    <t>b   Incorporates Hispanic-origin population controls.</t>
  </si>
  <si>
    <t>c   Based on 1940 census.</t>
  </si>
  <si>
    <t>d   This data is from the expanded CPS sample and uses population controls based on Census 2000.</t>
  </si>
  <si>
    <t>r    Revised based on population from the most recent decennial census.</t>
  </si>
  <si>
    <t xml:space="preserve">s   The 2014 CPS ASEC included redesigned questions for income and health insurance coverage. All of the approximately 98,000 addresses were selected to receive the improved set of health insurance coverage items. The improved income questions were implemented using a split panel design.  Approximately 68,000 addresses were selected to receive a set of income questions similar to those used in the 2013 CPS ASEC. The remaining 30,000 addresses were selected to receive the redesigned income questions. The source of data for this table is the CPS ASEC sample of 98,000 addresses. </t>
  </si>
  <si>
    <t>FOR FURTHER INFORMATION contact:</t>
  </si>
  <si>
    <t>Fertility and Family Statistics Branch</t>
  </si>
  <si>
    <t>301-763-2416</t>
  </si>
  <si>
    <t>Internet Release Date: November 2024</t>
  </si>
  <si>
    <t>https://www.census.gov/data/tables/time-series/demo/families/households.html</t>
  </si>
  <si>
    <t>U.S. Census Bureau</t>
  </si>
  <si>
    <t>Historical Data</t>
  </si>
  <si>
    <t>Projections</t>
  </si>
  <si>
    <t>Historical Households Tables</t>
  </si>
  <si>
    <t>HH-1: Households by Type</t>
  </si>
  <si>
    <t>As AEO projections start in 2022 and have varying methodology from</t>
  </si>
  <si>
    <t>the Census data, we multiply the trend in Census data from 2020-2022</t>
  </si>
  <si>
    <t>by AEO 2022 data to get historical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</si>
</sst>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b/>
      <sz val="11"/>
      <color theme="1"/>
      <name val="Calibri"/>
      <family val="2"/>
      <scheme val="minor"/>
    </font>
    <font>
      <sz val="10"/>
      <color rgb="FF000000"/>
      <name val="Calibri"/>
      <family val="2"/>
      <scheme val="minor"/>
    </font>
    <font>
      <sz val="11"/>
      <color theme="1"/>
      <name val="Calibri"/>
      <family val="2"/>
      <scheme val="minor"/>
    </font>
    <font>
      <sz val="10"/>
      <color theme="0"/>
      <name val="Arial"/>
      <family val="2"/>
    </font>
    <font>
      <sz val="10"/>
      <color theme="1"/>
      <name val="Arial"/>
      <family val="2"/>
    </font>
    <font>
      <b/>
      <sz val="10"/>
      <color theme="1"/>
      <name val="Arial"/>
      <family val="2"/>
    </font>
    <font>
      <vertAlign val="superscript"/>
      <sz val="10"/>
      <color indexed="8"/>
      <name val="Arial"/>
      <family val="2"/>
    </font>
    <font>
      <sz val="10"/>
      <color rgb="FF000000"/>
      <name val="Arial"/>
      <family val="2"/>
    </font>
    <font>
      <sz val="10"/>
      <color indexed="8"/>
      <name val="Arial"/>
      <family val="2"/>
    </font>
    <font>
      <sz val="10"/>
      <name val="Arial"/>
      <family val="2"/>
    </font>
    <font>
      <sz val="11"/>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2" fillId="0" borderId="0"/>
    <xf numFmtId="0" fontId="3" fillId="0" borderId="0"/>
  </cellStyleXfs>
  <cellXfs count="47">
    <xf numFmtId="0" fontId="0" fillId="0" borderId="0" xfId="0"/>
    <xf numFmtId="0" fontId="1" fillId="0" borderId="0" xfId="0" applyFont="1"/>
    <xf numFmtId="164" fontId="0" fillId="0" borderId="0" xfId="0" applyNumberFormat="1"/>
    <xf numFmtId="1" fontId="0" fillId="0" borderId="0" xfId="0" applyNumberFormat="1"/>
    <xf numFmtId="0" fontId="0" fillId="0" borderId="0" xfId="0" applyAlignment="1">
      <alignment horizontal="right"/>
    </xf>
    <xf numFmtId="0" fontId="1" fillId="2" borderId="0" xfId="0" applyFont="1" applyFill="1"/>
    <xf numFmtId="0" fontId="0" fillId="0" borderId="0" xfId="0" applyAlignment="1">
      <alignment horizontal="left"/>
    </xf>
    <xf numFmtId="10" fontId="0" fillId="0" borderId="0" xfId="0" applyNumberFormat="1"/>
    <xf numFmtId="11" fontId="0" fillId="0" borderId="0" xfId="0" applyNumberFormat="1"/>
    <xf numFmtId="0" fontId="4" fillId="0" borderId="0" xfId="0" applyFont="1"/>
    <xf numFmtId="0" fontId="5" fillId="0" borderId="0" xfId="0" applyFont="1"/>
    <xf numFmtId="0" fontId="6" fillId="0" borderId="0" xfId="0" applyFont="1"/>
    <xf numFmtId="0" fontId="5" fillId="0" borderId="0" xfId="0" applyFont="1" applyAlignment="1">
      <alignment wrapText="1"/>
    </xf>
    <xf numFmtId="0" fontId="0" fillId="0" borderId="0" xfId="0" applyAlignment="1">
      <alignment wrapText="1"/>
    </xf>
    <xf numFmtId="0" fontId="5" fillId="0" borderId="1" xfId="0" applyFont="1" applyBorder="1" applyAlignment="1">
      <alignment horizontal="left" wrapText="1"/>
    </xf>
    <xf numFmtId="0" fontId="5" fillId="0" borderId="1" xfId="0" applyFont="1" applyBorder="1" applyAlignment="1">
      <alignment horizontal="right" wrapText="1"/>
    </xf>
    <xf numFmtId="0" fontId="5" fillId="0" borderId="2" xfId="0" applyFont="1" applyBorder="1" applyAlignment="1">
      <alignment horizontal="center"/>
    </xf>
    <xf numFmtId="0" fontId="5" fillId="0" borderId="1" xfId="0" applyFont="1" applyBorder="1" applyAlignment="1">
      <alignment horizontal="center"/>
    </xf>
    <xf numFmtId="0" fontId="5" fillId="0" borderId="0" xfId="0" applyFont="1" applyAlignment="1">
      <alignment horizontal="left" wrapText="1"/>
    </xf>
    <xf numFmtId="0" fontId="5" fillId="0" borderId="0" xfId="0" applyFont="1" applyAlignment="1">
      <alignment horizontal="right" wrapText="1"/>
    </xf>
    <xf numFmtId="0" fontId="5" fillId="0" borderId="0" xfId="0" applyFont="1" applyAlignment="1">
      <alignment horizontal="right" wrapText="1"/>
    </xf>
    <xf numFmtId="0" fontId="5" fillId="0" borderId="0" xfId="0" applyFont="1" applyAlignment="1">
      <alignment horizontal="center"/>
    </xf>
    <xf numFmtId="0" fontId="5" fillId="0" borderId="3" xfId="0" applyFont="1" applyBorder="1" applyAlignment="1">
      <alignment horizontal="left" wrapText="1"/>
    </xf>
    <xf numFmtId="0" fontId="5" fillId="0" borderId="3" xfId="0" applyFont="1" applyBorder="1" applyAlignment="1">
      <alignment horizontal="right" wrapText="1"/>
    </xf>
    <xf numFmtId="0" fontId="5" fillId="0" borderId="3" xfId="0" applyFont="1" applyBorder="1" applyAlignment="1">
      <alignment horizontal="right" wrapText="1"/>
    </xf>
    <xf numFmtId="0" fontId="5" fillId="0" borderId="0" xfId="0" applyFont="1" applyAlignment="1">
      <alignment horizontal="left" wrapText="1"/>
    </xf>
    <xf numFmtId="3" fontId="5" fillId="0" borderId="0" xfId="0" applyNumberFormat="1" applyFont="1" applyAlignment="1">
      <alignment horizontal="right" vertical="center" wrapText="1"/>
    </xf>
    <xf numFmtId="0" fontId="5" fillId="0" borderId="0" xfId="0" applyFont="1" applyAlignment="1">
      <alignment horizontal="right" vertical="center" wrapText="1"/>
    </xf>
    <xf numFmtId="0" fontId="5" fillId="3" borderId="0" xfId="0" applyFont="1" applyFill="1" applyAlignment="1">
      <alignment horizontal="left" wrapText="1"/>
    </xf>
    <xf numFmtId="3" fontId="8" fillId="3" borderId="0" xfId="0" applyNumberFormat="1" applyFont="1" applyFill="1" applyAlignment="1">
      <alignment horizontal="right" wrapText="1"/>
    </xf>
    <xf numFmtId="0" fontId="5" fillId="3" borderId="0" xfId="0" applyFont="1" applyFill="1" applyAlignment="1">
      <alignment horizontal="right" wrapText="1"/>
    </xf>
    <xf numFmtId="0" fontId="5" fillId="0" borderId="0" xfId="0" applyFont="1" applyAlignment="1">
      <alignment horizontal="left"/>
    </xf>
    <xf numFmtId="3" fontId="8" fillId="0" borderId="0" xfId="2" applyNumberFormat="1" applyFont="1" applyAlignment="1">
      <alignment horizontal="right" wrapText="1"/>
    </xf>
    <xf numFmtId="0" fontId="6" fillId="0" borderId="0" xfId="0" applyFont="1" applyAlignment="1">
      <alignment wrapText="1"/>
    </xf>
    <xf numFmtId="0" fontId="6" fillId="0" borderId="0" xfId="0" applyFont="1" applyAlignment="1">
      <alignment horizontal="right" wrapText="1"/>
    </xf>
    <xf numFmtId="0" fontId="5" fillId="3" borderId="0" xfId="0" applyFont="1" applyFill="1" applyAlignment="1">
      <alignment horizontal="left"/>
    </xf>
    <xf numFmtId="3" fontId="5" fillId="3" borderId="0" xfId="0" applyNumberFormat="1" applyFont="1" applyFill="1" applyAlignment="1">
      <alignment wrapText="1"/>
    </xf>
    <xf numFmtId="3" fontId="5" fillId="3" borderId="0" xfId="0" applyNumberFormat="1" applyFont="1" applyFill="1" applyAlignment="1">
      <alignment horizontal="right" wrapText="1"/>
    </xf>
    <xf numFmtId="3" fontId="5" fillId="0" borderId="0" xfId="0" applyNumberFormat="1" applyFont="1"/>
    <xf numFmtId="3" fontId="5" fillId="3" borderId="0" xfId="0" applyNumberFormat="1" applyFont="1" applyFill="1"/>
    <xf numFmtId="0" fontId="5" fillId="3" borderId="3" xfId="0" applyFont="1" applyFill="1" applyBorder="1" applyAlignment="1">
      <alignment horizontal="left"/>
    </xf>
    <xf numFmtId="3" fontId="5" fillId="3" borderId="3" xfId="0" applyNumberFormat="1" applyFont="1" applyFill="1" applyBorder="1"/>
    <xf numFmtId="0" fontId="0" fillId="0" borderId="0" xfId="0" applyAlignment="1">
      <alignment wrapText="1"/>
    </xf>
    <xf numFmtId="0" fontId="5" fillId="0" borderId="0" xfId="0" applyFont="1" applyAlignment="1">
      <alignment vertical="top" wrapText="1"/>
    </xf>
    <xf numFmtId="0" fontId="0" fillId="0" borderId="0" xfId="0" applyAlignment="1">
      <alignment vertical="top" wrapText="1"/>
    </xf>
    <xf numFmtId="0" fontId="10" fillId="0" borderId="0" xfId="0" applyFont="1" applyAlignment="1">
      <alignment vertical="top" wrapText="1"/>
    </xf>
    <xf numFmtId="0" fontId="11" fillId="0" borderId="0" xfId="0" applyFont="1" applyAlignment="1">
      <alignment vertical="top" wrapText="1"/>
    </xf>
  </cellXfs>
  <cellStyles count="3">
    <cellStyle name="Normal" xfId="0" builtinId="0"/>
    <cellStyle name="Normal 2" xfId="2" xr:uid="{6FD36569-6574-4A97-AF1B-A3877C22E53E}"/>
    <cellStyle name="Normal 3 2" xfId="1" xr:uid="{3F0B3957-5839-491A-BB84-14323CF3887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Census</c:v>
          </c:tx>
          <c:spPr>
            <a:ln w="19050" cap="rnd">
              <a:solidFill>
                <a:schemeClr val="accent1"/>
              </a:solidFill>
              <a:round/>
            </a:ln>
            <a:effectLst/>
          </c:spPr>
          <c:marker>
            <c:symbol val="none"/>
          </c:marker>
          <c:xVal>
            <c:numRef>
              <c:f>'Census Table HH-1'!$A$12:$A$16</c:f>
              <c:numCache>
                <c:formatCode>General</c:formatCode>
                <c:ptCount val="5"/>
                <c:pt idx="0">
                  <c:v>2024</c:v>
                </c:pt>
                <c:pt idx="1">
                  <c:v>2023</c:v>
                </c:pt>
                <c:pt idx="2">
                  <c:v>2022</c:v>
                </c:pt>
                <c:pt idx="3">
                  <c:v>2021</c:v>
                </c:pt>
                <c:pt idx="4">
                  <c:v>2020</c:v>
                </c:pt>
              </c:numCache>
            </c:numRef>
          </c:xVal>
          <c:yVal>
            <c:numRef>
              <c:f>'Census Table HH-1'!$L$12:$L$16</c:f>
              <c:numCache>
                <c:formatCode>General</c:formatCode>
                <c:ptCount val="5"/>
                <c:pt idx="0">
                  <c:v>132216000</c:v>
                </c:pt>
                <c:pt idx="1">
                  <c:v>131434000</c:v>
                </c:pt>
                <c:pt idx="2">
                  <c:v>131202000</c:v>
                </c:pt>
                <c:pt idx="3">
                  <c:v>129224000</c:v>
                </c:pt>
                <c:pt idx="4">
                  <c:v>128451000</c:v>
                </c:pt>
              </c:numCache>
            </c:numRef>
          </c:yVal>
          <c:smooth val="0"/>
          <c:extLst>
            <c:ext xmlns:c16="http://schemas.microsoft.com/office/drawing/2014/chart" uri="{C3380CC4-5D6E-409C-BE32-E72D297353CC}">
              <c16:uniqueId val="{00000000-73D2-49EA-A9D0-16569CDB68D0}"/>
            </c:ext>
          </c:extLst>
        </c:ser>
        <c:ser>
          <c:idx val="1"/>
          <c:order val="1"/>
          <c:tx>
            <c:v>AEO</c:v>
          </c:tx>
          <c:spPr>
            <a:ln w="19050" cap="rnd">
              <a:solidFill>
                <a:schemeClr val="accent2"/>
              </a:solidFill>
              <a:round/>
            </a:ln>
            <a:effectLst/>
          </c:spPr>
          <c:marker>
            <c:symbol val="none"/>
          </c:marker>
          <c:xVal>
            <c:numRef>
              <c:f>BRASC!$B$1:$AF$1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BRASC!$B$2:$AF$2</c:f>
              <c:numCache>
                <c:formatCode>0.00E+00</c:formatCode>
                <c:ptCount val="31"/>
                <c:pt idx="0">
                  <c:v>123764156.84044451</c:v>
                </c:pt>
                <c:pt idx="1">
                  <c:v>124508952.07938904</c:v>
                </c:pt>
                <c:pt idx="2">
                  <c:v>126414780</c:v>
                </c:pt>
                <c:pt idx="3">
                  <c:v>127612274</c:v>
                </c:pt>
                <c:pt idx="4">
                  <c:v>128811890</c:v>
                </c:pt>
                <c:pt idx="5">
                  <c:v>130038406.00000001</c:v>
                </c:pt>
                <c:pt idx="6">
                  <c:v>131261536</c:v>
                </c:pt>
                <c:pt idx="7">
                  <c:v>132490661.99999999</c:v>
                </c:pt>
                <c:pt idx="8">
                  <c:v>133728226</c:v>
                </c:pt>
                <c:pt idx="9">
                  <c:v>134956406</c:v>
                </c:pt>
                <c:pt idx="10">
                  <c:v>136153549</c:v>
                </c:pt>
                <c:pt idx="11">
                  <c:v>137327728</c:v>
                </c:pt>
                <c:pt idx="12">
                  <c:v>138493362</c:v>
                </c:pt>
                <c:pt idx="13">
                  <c:v>139633911</c:v>
                </c:pt>
                <c:pt idx="14">
                  <c:v>140739151</c:v>
                </c:pt>
                <c:pt idx="15">
                  <c:v>141829391</c:v>
                </c:pt>
                <c:pt idx="16">
                  <c:v>142921112</c:v>
                </c:pt>
                <c:pt idx="17">
                  <c:v>144005829</c:v>
                </c:pt>
                <c:pt idx="18">
                  <c:v>145085938</c:v>
                </c:pt>
                <c:pt idx="19">
                  <c:v>146158127</c:v>
                </c:pt>
                <c:pt idx="20">
                  <c:v>147242310</c:v>
                </c:pt>
                <c:pt idx="21">
                  <c:v>148327301</c:v>
                </c:pt>
                <c:pt idx="22">
                  <c:v>149396057</c:v>
                </c:pt>
                <c:pt idx="23">
                  <c:v>150456635</c:v>
                </c:pt>
                <c:pt idx="24">
                  <c:v>151509811</c:v>
                </c:pt>
                <c:pt idx="25">
                  <c:v>152556671</c:v>
                </c:pt>
                <c:pt idx="26">
                  <c:v>153593384</c:v>
                </c:pt>
                <c:pt idx="27">
                  <c:v>154626434</c:v>
                </c:pt>
                <c:pt idx="28">
                  <c:v>155648575</c:v>
                </c:pt>
                <c:pt idx="29">
                  <c:v>156658737</c:v>
                </c:pt>
                <c:pt idx="30">
                  <c:v>157660004</c:v>
                </c:pt>
              </c:numCache>
            </c:numRef>
          </c:yVal>
          <c:smooth val="0"/>
          <c:extLst>
            <c:ext xmlns:c16="http://schemas.microsoft.com/office/drawing/2014/chart" uri="{C3380CC4-5D6E-409C-BE32-E72D297353CC}">
              <c16:uniqueId val="{00000001-73D2-49EA-A9D0-16569CDB68D0}"/>
            </c:ext>
          </c:extLst>
        </c:ser>
        <c:dLbls>
          <c:showLegendKey val="0"/>
          <c:showVal val="0"/>
          <c:showCatName val="0"/>
          <c:showSerName val="0"/>
          <c:showPercent val="0"/>
          <c:showBubbleSize val="0"/>
        </c:dLbls>
        <c:axId val="573366623"/>
        <c:axId val="613719839"/>
      </c:scatterChart>
      <c:valAx>
        <c:axId val="57336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19839"/>
        <c:crosses val="autoZero"/>
        <c:crossBetween val="midCat"/>
      </c:valAx>
      <c:valAx>
        <c:axId val="61371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666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177800</xdr:colOff>
      <xdr:row>7</xdr:row>
      <xdr:rowOff>49212</xdr:rowOff>
    </xdr:from>
    <xdr:to>
      <xdr:col>19</xdr:col>
      <xdr:colOff>285750</xdr:colOff>
      <xdr:row>23</xdr:row>
      <xdr:rowOff>49212</xdr:rowOff>
    </xdr:to>
    <xdr:graphicFrame macro="">
      <xdr:nvGraphicFramePr>
        <xdr:cNvPr id="2" name="Chart 1">
          <a:extLst>
            <a:ext uri="{FF2B5EF4-FFF2-40B4-BE49-F238E27FC236}">
              <a16:creationId xmlns:a16="http://schemas.microsoft.com/office/drawing/2014/main" id="{B7EC26B5-0014-BDE1-57F1-D8A408F6D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I15" sqref="I15"/>
    </sheetView>
  </sheetViews>
  <sheetFormatPr defaultRowHeight="14.5" x14ac:dyDescent="0.35"/>
  <cols>
    <col min="1" max="1" width="16.54296875" customWidth="1"/>
    <col min="2" max="2" width="31.81640625" customWidth="1"/>
  </cols>
  <sheetData>
    <row r="1" spans="1:2" x14ac:dyDescent="0.35">
      <c r="A1" s="1" t="s">
        <v>281</v>
      </c>
    </row>
    <row r="3" spans="1:2" x14ac:dyDescent="0.35">
      <c r="A3" s="1" t="s">
        <v>0</v>
      </c>
      <c r="B3" s="5" t="s">
        <v>324</v>
      </c>
    </row>
    <row r="4" spans="1:2" x14ac:dyDescent="0.35">
      <c r="B4" t="s">
        <v>282</v>
      </c>
    </row>
    <row r="5" spans="1:2" x14ac:dyDescent="0.35">
      <c r="B5" s="6">
        <v>2023</v>
      </c>
    </row>
    <row r="6" spans="1:2" x14ac:dyDescent="0.35">
      <c r="B6" t="s">
        <v>283</v>
      </c>
    </row>
    <row r="7" spans="1:2" x14ac:dyDescent="0.35">
      <c r="B7" t="s">
        <v>3</v>
      </c>
    </row>
    <row r="8" spans="1:2" x14ac:dyDescent="0.35">
      <c r="A8" s="2"/>
      <c r="B8" t="s">
        <v>284</v>
      </c>
    </row>
    <row r="10" spans="1:2" x14ac:dyDescent="0.35">
      <c r="B10" s="5" t="s">
        <v>323</v>
      </c>
    </row>
    <row r="11" spans="1:2" x14ac:dyDescent="0.35">
      <c r="B11" t="s">
        <v>322</v>
      </c>
    </row>
    <row r="12" spans="1:2" x14ac:dyDescent="0.35">
      <c r="B12" s="6">
        <v>2024</v>
      </c>
    </row>
    <row r="13" spans="1:2" x14ac:dyDescent="0.35">
      <c r="B13" t="s">
        <v>325</v>
      </c>
    </row>
    <row r="14" spans="1:2" x14ac:dyDescent="0.35">
      <c r="B14" t="s">
        <v>321</v>
      </c>
    </row>
    <row r="15" spans="1:2" x14ac:dyDescent="0.35">
      <c r="B15" t="s">
        <v>326</v>
      </c>
    </row>
    <row r="17" spans="1:1" x14ac:dyDescent="0.35">
      <c r="A17" s="1" t="s">
        <v>1</v>
      </c>
    </row>
    <row r="18" spans="1:1" x14ac:dyDescent="0.35">
      <c r="A18" t="s">
        <v>285</v>
      </c>
    </row>
    <row r="19" spans="1:1" x14ac:dyDescent="0.35">
      <c r="A19" t="s">
        <v>286</v>
      </c>
    </row>
    <row r="20" spans="1:1" x14ac:dyDescent="0.35">
      <c r="A20" s="1"/>
    </row>
    <row r="21" spans="1:1" x14ac:dyDescent="0.35">
      <c r="A21" t="s">
        <v>327</v>
      </c>
    </row>
    <row r="22" spans="1:1" x14ac:dyDescent="0.35">
      <c r="A22" t="s">
        <v>328</v>
      </c>
    </row>
    <row r="23" spans="1:1" x14ac:dyDescent="0.35">
      <c r="A23" t="s">
        <v>329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75-CE7A-4EEC-9208-0896C5733091}">
  <dimension ref="A1:AI123"/>
  <sheetViews>
    <sheetView workbookViewId="0">
      <selection activeCell="F11" sqref="F11"/>
    </sheetView>
  </sheetViews>
  <sheetFormatPr defaultRowHeight="14.5" x14ac:dyDescent="0.35"/>
  <sheetData>
    <row r="1" spans="1:35" x14ac:dyDescent="0.35">
      <c r="A1" t="s">
        <v>2</v>
      </c>
    </row>
    <row r="2" spans="1:35" x14ac:dyDescent="0.35">
      <c r="A2" t="s">
        <v>3</v>
      </c>
    </row>
    <row r="3" spans="1:35" x14ac:dyDescent="0.35">
      <c r="A3" t="s">
        <v>4</v>
      </c>
    </row>
    <row r="4" spans="1:35" x14ac:dyDescent="0.35">
      <c r="A4" t="s">
        <v>5</v>
      </c>
    </row>
    <row r="5" spans="1:35" x14ac:dyDescent="0.35">
      <c r="B5" t="s">
        <v>6</v>
      </c>
      <c r="C5" t="s">
        <v>7</v>
      </c>
      <c r="D5" t="s">
        <v>8</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9</v>
      </c>
    </row>
    <row r="6" spans="1:35" x14ac:dyDescent="0.35">
      <c r="A6" t="s">
        <v>10</v>
      </c>
    </row>
    <row r="7" spans="1:35" x14ac:dyDescent="0.35">
      <c r="A7" t="s">
        <v>11</v>
      </c>
    </row>
    <row r="8" spans="1:35" x14ac:dyDescent="0.35">
      <c r="A8" t="s">
        <v>12</v>
      </c>
      <c r="B8" t="s">
        <v>13</v>
      </c>
      <c r="C8" t="s">
        <v>14</v>
      </c>
      <c r="D8" t="s">
        <v>15</v>
      </c>
      <c r="F8">
        <v>86.924255000000002</v>
      </c>
      <c r="G8">
        <v>87.748610999999997</v>
      </c>
      <c r="H8">
        <v>88.618674999999996</v>
      </c>
      <c r="I8">
        <v>89.519981000000001</v>
      </c>
      <c r="J8">
        <v>90.411308000000005</v>
      </c>
      <c r="K8">
        <v>91.302132</v>
      </c>
      <c r="L8">
        <v>92.198265000000006</v>
      </c>
      <c r="M8">
        <v>93.091507000000007</v>
      </c>
      <c r="N8">
        <v>93.970618999999999</v>
      </c>
      <c r="O8">
        <v>94.836555000000004</v>
      </c>
      <c r="P8">
        <v>95.694557000000003</v>
      </c>
      <c r="Q8">
        <v>96.533203</v>
      </c>
      <c r="R8">
        <v>97.347885000000005</v>
      </c>
      <c r="S8">
        <v>98.154381000000001</v>
      </c>
      <c r="T8">
        <v>98.959145000000007</v>
      </c>
      <c r="U8">
        <v>99.757239999999996</v>
      </c>
      <c r="V8">
        <v>100.55006400000001</v>
      </c>
      <c r="W8">
        <v>101.334656</v>
      </c>
      <c r="X8">
        <v>102.12499200000001</v>
      </c>
      <c r="Y8">
        <v>102.91761</v>
      </c>
      <c r="Z8">
        <v>103.69783</v>
      </c>
      <c r="AA8">
        <v>104.47331200000001</v>
      </c>
      <c r="AB8">
        <v>105.24597199999999</v>
      </c>
      <c r="AC8">
        <v>106.016052</v>
      </c>
      <c r="AD8">
        <v>106.78051000000001</v>
      </c>
      <c r="AE8">
        <v>107.538147</v>
      </c>
      <c r="AF8">
        <v>108.286224</v>
      </c>
      <c r="AG8">
        <v>109.022423</v>
      </c>
      <c r="AH8">
        <v>109.74867999999999</v>
      </c>
      <c r="AI8" s="7">
        <v>8.0000000000000002E-3</v>
      </c>
    </row>
    <row r="9" spans="1:35" x14ac:dyDescent="0.35">
      <c r="A9" t="s">
        <v>16</v>
      </c>
      <c r="B9" t="s">
        <v>17</v>
      </c>
      <c r="C9" t="s">
        <v>18</v>
      </c>
      <c r="D9" t="s">
        <v>15</v>
      </c>
      <c r="F9">
        <v>32.842151999999999</v>
      </c>
      <c r="G9">
        <v>33.209229000000001</v>
      </c>
      <c r="H9">
        <v>33.535468999999999</v>
      </c>
      <c r="I9">
        <v>33.858150000000002</v>
      </c>
      <c r="J9">
        <v>34.181629000000001</v>
      </c>
      <c r="K9">
        <v>34.507632999999998</v>
      </c>
      <c r="L9">
        <v>34.834254999999999</v>
      </c>
      <c r="M9">
        <v>35.155056000000002</v>
      </c>
      <c r="N9">
        <v>35.465130000000002</v>
      </c>
      <c r="O9">
        <v>35.769081</v>
      </c>
      <c r="P9">
        <v>36.071800000000003</v>
      </c>
      <c r="Q9">
        <v>36.366607999999999</v>
      </c>
      <c r="R9">
        <v>36.650593000000001</v>
      </c>
      <c r="S9">
        <v>36.930110999999997</v>
      </c>
      <c r="T9">
        <v>37.212017000000003</v>
      </c>
      <c r="U9">
        <v>37.496158999999999</v>
      </c>
      <c r="V9">
        <v>37.783923999999999</v>
      </c>
      <c r="W9">
        <v>38.073307</v>
      </c>
      <c r="X9">
        <v>38.36647</v>
      </c>
      <c r="Y9">
        <v>38.656506</v>
      </c>
      <c r="Z9">
        <v>38.941955999999998</v>
      </c>
      <c r="AA9">
        <v>39.223990999999998</v>
      </c>
      <c r="AB9">
        <v>39.501944999999999</v>
      </c>
      <c r="AC9">
        <v>39.776778999999998</v>
      </c>
      <c r="AD9">
        <v>40.048442999999999</v>
      </c>
      <c r="AE9">
        <v>40.322777000000002</v>
      </c>
      <c r="AF9">
        <v>40.595905000000002</v>
      </c>
      <c r="AG9">
        <v>40.869537000000001</v>
      </c>
      <c r="AH9">
        <v>41.144089000000001</v>
      </c>
      <c r="AI9" s="7">
        <v>8.0000000000000002E-3</v>
      </c>
    </row>
    <row r="10" spans="1:35" x14ac:dyDescent="0.35">
      <c r="A10" t="s">
        <v>19</v>
      </c>
      <c r="B10" t="s">
        <v>20</v>
      </c>
      <c r="C10" t="s">
        <v>21</v>
      </c>
      <c r="D10" t="s">
        <v>15</v>
      </c>
      <c r="F10">
        <v>6.6483759999999998</v>
      </c>
      <c r="G10">
        <v>6.6544350000000003</v>
      </c>
      <c r="H10">
        <v>6.6577469999999996</v>
      </c>
      <c r="I10">
        <v>6.6602829999999997</v>
      </c>
      <c r="J10">
        <v>6.66859</v>
      </c>
      <c r="K10">
        <v>6.680898</v>
      </c>
      <c r="L10">
        <v>6.6957050000000002</v>
      </c>
      <c r="M10">
        <v>6.7098389999999997</v>
      </c>
      <c r="N10">
        <v>6.7178110000000002</v>
      </c>
      <c r="O10">
        <v>6.7220909999999998</v>
      </c>
      <c r="P10">
        <v>6.7270110000000001</v>
      </c>
      <c r="Q10">
        <v>6.7340980000000004</v>
      </c>
      <c r="R10">
        <v>6.7406730000000001</v>
      </c>
      <c r="S10">
        <v>6.7449050000000002</v>
      </c>
      <c r="T10">
        <v>6.7499500000000001</v>
      </c>
      <c r="U10">
        <v>6.7524220000000001</v>
      </c>
      <c r="V10">
        <v>6.7519479999999996</v>
      </c>
      <c r="W10">
        <v>6.7501660000000001</v>
      </c>
      <c r="X10">
        <v>6.7508609999999996</v>
      </c>
      <c r="Y10">
        <v>6.7531869999999996</v>
      </c>
      <c r="Z10">
        <v>6.7562660000000001</v>
      </c>
      <c r="AA10">
        <v>6.759341</v>
      </c>
      <c r="AB10">
        <v>6.7618809999999998</v>
      </c>
      <c r="AC10">
        <v>6.7638369999999997</v>
      </c>
      <c r="AD10">
        <v>6.7644349999999998</v>
      </c>
      <c r="AE10">
        <v>6.7655010000000004</v>
      </c>
      <c r="AF10">
        <v>6.7664489999999997</v>
      </c>
      <c r="AG10">
        <v>6.7667669999999998</v>
      </c>
      <c r="AH10">
        <v>6.7672350000000003</v>
      </c>
      <c r="AI10" s="7">
        <v>1E-3</v>
      </c>
    </row>
    <row r="11" spans="1:35" x14ac:dyDescent="0.35">
      <c r="A11" t="s">
        <v>22</v>
      </c>
      <c r="B11" t="s">
        <v>23</v>
      </c>
      <c r="C11" t="s">
        <v>24</v>
      </c>
      <c r="D11" t="s">
        <v>15</v>
      </c>
      <c r="F11">
        <v>126.41477999999999</v>
      </c>
      <c r="G11">
        <v>127.612274</v>
      </c>
      <c r="H11">
        <v>128.81189000000001</v>
      </c>
      <c r="I11">
        <v>130.03840600000001</v>
      </c>
      <c r="J11">
        <v>131.26153600000001</v>
      </c>
      <c r="K11">
        <v>132.49066199999999</v>
      </c>
      <c r="L11">
        <v>133.72822600000001</v>
      </c>
      <c r="M11">
        <v>134.95640599999999</v>
      </c>
      <c r="N11">
        <v>136.153549</v>
      </c>
      <c r="O11">
        <v>137.32772800000001</v>
      </c>
      <c r="P11">
        <v>138.49336199999999</v>
      </c>
      <c r="Q11">
        <v>139.63391100000001</v>
      </c>
      <c r="R11">
        <v>140.73915099999999</v>
      </c>
      <c r="S11">
        <v>141.82939099999999</v>
      </c>
      <c r="T11">
        <v>142.92111199999999</v>
      </c>
      <c r="U11">
        <v>144.00582900000001</v>
      </c>
      <c r="V11">
        <v>145.085938</v>
      </c>
      <c r="W11">
        <v>146.15812700000001</v>
      </c>
      <c r="X11">
        <v>147.24231</v>
      </c>
      <c r="Y11">
        <v>148.32730100000001</v>
      </c>
      <c r="Z11">
        <v>149.39605700000001</v>
      </c>
      <c r="AA11">
        <v>150.45663500000001</v>
      </c>
      <c r="AB11">
        <v>151.50981100000001</v>
      </c>
      <c r="AC11">
        <v>152.55667099999999</v>
      </c>
      <c r="AD11">
        <v>153.59338399999999</v>
      </c>
      <c r="AE11">
        <v>154.62643399999999</v>
      </c>
      <c r="AF11">
        <v>155.64857499999999</v>
      </c>
      <c r="AG11">
        <v>156.658737</v>
      </c>
      <c r="AH11">
        <v>157.66000399999999</v>
      </c>
      <c r="AI11" s="7">
        <v>8.0000000000000002E-3</v>
      </c>
    </row>
    <row r="12" spans="1:35" x14ac:dyDescent="0.35">
      <c r="A12" t="s">
        <v>25</v>
      </c>
      <c r="B12" t="s">
        <v>26</v>
      </c>
      <c r="C12" t="s">
        <v>27</v>
      </c>
      <c r="D12" t="s">
        <v>28</v>
      </c>
      <c r="F12">
        <v>1798.9157709999999</v>
      </c>
      <c r="G12">
        <v>1803.520874</v>
      </c>
      <c r="H12">
        <v>1808.4263920000001</v>
      </c>
      <c r="I12">
        <v>1813.318481</v>
      </c>
      <c r="J12">
        <v>1818.0804439999999</v>
      </c>
      <c r="K12">
        <v>1822.7229</v>
      </c>
      <c r="L12">
        <v>1827.2777100000001</v>
      </c>
      <c r="M12">
        <v>1831.8000489999999</v>
      </c>
      <c r="N12">
        <v>1836.3393550000001</v>
      </c>
      <c r="O12">
        <v>1840.849487</v>
      </c>
      <c r="P12">
        <v>1845.2855219999999</v>
      </c>
      <c r="Q12">
        <v>1849.6773679999999</v>
      </c>
      <c r="R12">
        <v>1854.0607910000001</v>
      </c>
      <c r="S12">
        <v>1858.411255</v>
      </c>
      <c r="T12">
        <v>1862.6759030000001</v>
      </c>
      <c r="U12">
        <v>1866.8663329999999</v>
      </c>
      <c r="V12">
        <v>1870.9754640000001</v>
      </c>
      <c r="W12">
        <v>1875.0113530000001</v>
      </c>
      <c r="X12">
        <v>1878.957764</v>
      </c>
      <c r="Y12">
        <v>1882.868408</v>
      </c>
      <c r="Z12">
        <v>1886.739746</v>
      </c>
      <c r="AA12">
        <v>1890.5778809999999</v>
      </c>
      <c r="AB12">
        <v>1894.3920900000001</v>
      </c>
      <c r="AC12">
        <v>1898.1798100000001</v>
      </c>
      <c r="AD12">
        <v>1901.9388429999999</v>
      </c>
      <c r="AE12">
        <v>1905.62085</v>
      </c>
      <c r="AF12">
        <v>1909.2523189999999</v>
      </c>
      <c r="AG12">
        <v>1912.822876</v>
      </c>
      <c r="AH12">
        <v>1916.330322</v>
      </c>
      <c r="AI12" s="7">
        <v>2E-3</v>
      </c>
    </row>
    <row r="13" spans="1:35" x14ac:dyDescent="0.35">
      <c r="A13" t="s">
        <v>29</v>
      </c>
    </row>
    <row r="14" spans="1:35" x14ac:dyDescent="0.35">
      <c r="A14" t="s">
        <v>30</v>
      </c>
    </row>
    <row r="15" spans="1:35" x14ac:dyDescent="0.35">
      <c r="A15" t="s">
        <v>31</v>
      </c>
      <c r="B15" t="s">
        <v>32</v>
      </c>
      <c r="C15" t="s">
        <v>33</v>
      </c>
      <c r="D15" t="s">
        <v>34</v>
      </c>
      <c r="F15">
        <v>93.909476999999995</v>
      </c>
      <c r="G15">
        <v>92.769119000000003</v>
      </c>
      <c r="H15">
        <v>89.479934999999998</v>
      </c>
      <c r="I15">
        <v>89.052955999999995</v>
      </c>
      <c r="J15">
        <v>88.647407999999999</v>
      </c>
      <c r="K15">
        <v>88.231392</v>
      </c>
      <c r="L15">
        <v>87.719673</v>
      </c>
      <c r="M15">
        <v>87.082458000000003</v>
      </c>
      <c r="N15">
        <v>86.372932000000006</v>
      </c>
      <c r="O15">
        <v>85.637900999999999</v>
      </c>
      <c r="P15">
        <v>84.930008000000001</v>
      </c>
      <c r="Q15">
        <v>84.330368000000007</v>
      </c>
      <c r="R15">
        <v>83.726021000000003</v>
      </c>
      <c r="S15">
        <v>83.229088000000004</v>
      </c>
      <c r="T15">
        <v>82.803543000000005</v>
      </c>
      <c r="U15">
        <v>82.429969999999997</v>
      </c>
      <c r="V15">
        <v>82.039726000000002</v>
      </c>
      <c r="W15">
        <v>81.693481000000006</v>
      </c>
      <c r="X15">
        <v>81.360573000000002</v>
      </c>
      <c r="Y15">
        <v>81.060019999999994</v>
      </c>
      <c r="Z15">
        <v>80.817672999999999</v>
      </c>
      <c r="AA15">
        <v>80.633194000000003</v>
      </c>
      <c r="AB15">
        <v>80.500007999999994</v>
      </c>
      <c r="AC15">
        <v>80.389549000000002</v>
      </c>
      <c r="AD15">
        <v>80.279944999999998</v>
      </c>
      <c r="AE15">
        <v>80.223388999999997</v>
      </c>
      <c r="AF15">
        <v>80.211196999999999</v>
      </c>
      <c r="AG15">
        <v>80.229491999999993</v>
      </c>
      <c r="AH15">
        <v>80.285049000000001</v>
      </c>
      <c r="AI15" s="7">
        <v>-6.0000000000000001E-3</v>
      </c>
    </row>
    <row r="16" spans="1:35" x14ac:dyDescent="0.35">
      <c r="A16" t="s">
        <v>35</v>
      </c>
      <c r="B16" t="s">
        <v>36</v>
      </c>
      <c r="C16" t="s">
        <v>37</v>
      </c>
      <c r="D16" t="s">
        <v>34</v>
      </c>
      <c r="F16">
        <v>93.023323000000005</v>
      </c>
      <c r="G16">
        <v>91.801674000000006</v>
      </c>
      <c r="H16">
        <v>88.420021000000006</v>
      </c>
      <c r="I16">
        <v>87.901168999999996</v>
      </c>
      <c r="J16">
        <v>87.405547999999996</v>
      </c>
      <c r="K16">
        <v>86.898582000000005</v>
      </c>
      <c r="L16">
        <v>86.294922</v>
      </c>
      <c r="M16">
        <v>85.563857999999996</v>
      </c>
      <c r="N16">
        <v>84.758437999999998</v>
      </c>
      <c r="O16">
        <v>83.924873000000005</v>
      </c>
      <c r="P16">
        <v>83.114104999999995</v>
      </c>
      <c r="Q16">
        <v>82.411513999999997</v>
      </c>
      <c r="R16">
        <v>81.703484000000003</v>
      </c>
      <c r="S16">
        <v>81.117576999999997</v>
      </c>
      <c r="T16">
        <v>80.600104999999999</v>
      </c>
      <c r="U16">
        <v>80.131668000000005</v>
      </c>
      <c r="V16">
        <v>79.641068000000004</v>
      </c>
      <c r="W16">
        <v>79.188064999999995</v>
      </c>
      <c r="X16">
        <v>78.743117999999996</v>
      </c>
      <c r="Y16">
        <v>78.324791000000005</v>
      </c>
      <c r="Z16">
        <v>77.958663999999999</v>
      </c>
      <c r="AA16">
        <v>77.644553999999999</v>
      </c>
      <c r="AB16">
        <v>77.377632000000006</v>
      </c>
      <c r="AC16">
        <v>77.127983</v>
      </c>
      <c r="AD16">
        <v>76.874870000000001</v>
      </c>
      <c r="AE16">
        <v>76.670601000000005</v>
      </c>
      <c r="AF16">
        <v>76.504470999999995</v>
      </c>
      <c r="AG16">
        <v>76.365882999999997</v>
      </c>
      <c r="AH16">
        <v>76.260413999999997</v>
      </c>
      <c r="AI16" s="7">
        <v>-7.0000000000000001E-3</v>
      </c>
    </row>
    <row r="17" spans="1:35" x14ac:dyDescent="0.35">
      <c r="A17" t="s">
        <v>38</v>
      </c>
    </row>
    <row r="18" spans="1:35" x14ac:dyDescent="0.35">
      <c r="A18" t="s">
        <v>31</v>
      </c>
      <c r="B18" t="s">
        <v>39</v>
      </c>
      <c r="C18" t="s">
        <v>40</v>
      </c>
      <c r="D18" t="s">
        <v>41</v>
      </c>
      <c r="F18">
        <v>52.203377000000003</v>
      </c>
      <c r="G18">
        <v>51.437781999999999</v>
      </c>
      <c r="H18">
        <v>49.479443000000003</v>
      </c>
      <c r="I18">
        <v>49.110489000000001</v>
      </c>
      <c r="J18">
        <v>48.758792999999997</v>
      </c>
      <c r="K18">
        <v>48.406364000000004</v>
      </c>
      <c r="L18">
        <v>48.005661000000003</v>
      </c>
      <c r="M18">
        <v>47.539284000000002</v>
      </c>
      <c r="N18">
        <v>47.035389000000002</v>
      </c>
      <c r="O18">
        <v>46.520859000000002</v>
      </c>
      <c r="P18">
        <v>46.025402</v>
      </c>
      <c r="Q18">
        <v>45.591934000000002</v>
      </c>
      <c r="R18">
        <v>45.158183999999999</v>
      </c>
      <c r="S18">
        <v>44.785075999999997</v>
      </c>
      <c r="T18">
        <v>44.454079</v>
      </c>
      <c r="U18">
        <v>44.15419</v>
      </c>
      <c r="V18">
        <v>43.848636999999997</v>
      </c>
      <c r="W18">
        <v>43.569595</v>
      </c>
      <c r="X18">
        <v>43.300902999999998</v>
      </c>
      <c r="Y18">
        <v>43.051346000000002</v>
      </c>
      <c r="Z18">
        <v>42.834560000000003</v>
      </c>
      <c r="AA18">
        <v>42.650024000000002</v>
      </c>
      <c r="AB18">
        <v>42.493847000000002</v>
      </c>
      <c r="AC18">
        <v>42.350861000000002</v>
      </c>
      <c r="AD18">
        <v>42.209533999999998</v>
      </c>
      <c r="AE18">
        <v>42.098292999999998</v>
      </c>
      <c r="AF18">
        <v>42.011837</v>
      </c>
      <c r="AG18">
        <v>41.942982000000001</v>
      </c>
      <c r="AH18">
        <v>41.895203000000002</v>
      </c>
      <c r="AI18" s="7">
        <v>-8.0000000000000002E-3</v>
      </c>
    </row>
    <row r="19" spans="1:35" x14ac:dyDescent="0.35">
      <c r="A19" t="s">
        <v>35</v>
      </c>
      <c r="B19" t="s">
        <v>42</v>
      </c>
      <c r="C19" t="s">
        <v>43</v>
      </c>
      <c r="D19" t="s">
        <v>41</v>
      </c>
      <c r="F19">
        <v>51.710773000000003</v>
      </c>
      <c r="G19">
        <v>50.901363000000003</v>
      </c>
      <c r="H19">
        <v>48.893349000000001</v>
      </c>
      <c r="I19">
        <v>48.475307000000001</v>
      </c>
      <c r="J19">
        <v>48.075733</v>
      </c>
      <c r="K19">
        <v>47.675148</v>
      </c>
      <c r="L19">
        <v>47.225948000000002</v>
      </c>
      <c r="M19">
        <v>46.710258000000003</v>
      </c>
      <c r="N19">
        <v>46.156193000000002</v>
      </c>
      <c r="O19">
        <v>45.590297999999997</v>
      </c>
      <c r="P19">
        <v>45.041325000000001</v>
      </c>
      <c r="Q19">
        <v>44.554535000000001</v>
      </c>
      <c r="R19">
        <v>44.067314000000003</v>
      </c>
      <c r="S19">
        <v>43.648884000000002</v>
      </c>
      <c r="T19">
        <v>43.271141</v>
      </c>
      <c r="U19">
        <v>42.923088</v>
      </c>
      <c r="V19">
        <v>42.566600999999999</v>
      </c>
      <c r="W19">
        <v>42.233378999999999</v>
      </c>
      <c r="X19">
        <v>41.907867000000003</v>
      </c>
      <c r="Y19">
        <v>41.598655999999998</v>
      </c>
      <c r="Z19">
        <v>41.319248000000002</v>
      </c>
      <c r="AA19">
        <v>41.069217999999999</v>
      </c>
      <c r="AB19">
        <v>40.845627</v>
      </c>
      <c r="AC19">
        <v>40.632603000000003</v>
      </c>
      <c r="AD19">
        <v>40.419212000000002</v>
      </c>
      <c r="AE19">
        <v>40.233921000000002</v>
      </c>
      <c r="AF19">
        <v>40.070380999999998</v>
      </c>
      <c r="AG19">
        <v>39.923133999999997</v>
      </c>
      <c r="AH19">
        <v>39.795025000000003</v>
      </c>
      <c r="AI19" s="7">
        <v>-8.9999999999999993E-3</v>
      </c>
    </row>
    <row r="20" spans="1:35" x14ac:dyDescent="0.35">
      <c r="A20" t="s">
        <v>44</v>
      </c>
    </row>
    <row r="21" spans="1:35" x14ac:dyDescent="0.35">
      <c r="A21" t="s">
        <v>45</v>
      </c>
    </row>
    <row r="22" spans="1:35" x14ac:dyDescent="0.35">
      <c r="A22" t="s">
        <v>46</v>
      </c>
      <c r="B22" t="s">
        <v>47</v>
      </c>
      <c r="C22" t="s">
        <v>48</v>
      </c>
      <c r="D22" t="s">
        <v>49</v>
      </c>
      <c r="F22">
        <v>0.74561999999999995</v>
      </c>
      <c r="G22">
        <v>0.74402500000000005</v>
      </c>
      <c r="H22">
        <v>0.65757200000000005</v>
      </c>
      <c r="I22">
        <v>0.65694900000000001</v>
      </c>
      <c r="J22">
        <v>0.65573199999999998</v>
      </c>
      <c r="K22">
        <v>0.65321499999999999</v>
      </c>
      <c r="L22">
        <v>0.64940799999999999</v>
      </c>
      <c r="M22">
        <v>0.64433799999999997</v>
      </c>
      <c r="N22">
        <v>0.63785099999999995</v>
      </c>
      <c r="O22">
        <v>0.63049299999999997</v>
      </c>
      <c r="P22">
        <v>0.62302299999999999</v>
      </c>
      <c r="Q22">
        <v>0.61513200000000001</v>
      </c>
      <c r="R22">
        <v>0.606908</v>
      </c>
      <c r="S22">
        <v>0.59983799999999998</v>
      </c>
      <c r="T22">
        <v>0.59312200000000004</v>
      </c>
      <c r="U22">
        <v>0.58654700000000004</v>
      </c>
      <c r="V22">
        <v>0.57942300000000002</v>
      </c>
      <c r="W22">
        <v>0.57227499999999998</v>
      </c>
      <c r="X22">
        <v>0.56561099999999997</v>
      </c>
      <c r="Y22">
        <v>0.55932499999999996</v>
      </c>
      <c r="Z22">
        <v>0.55341399999999996</v>
      </c>
      <c r="AA22">
        <v>0.54783000000000004</v>
      </c>
      <c r="AB22">
        <v>0.54221399999999997</v>
      </c>
      <c r="AC22">
        <v>0.53667600000000004</v>
      </c>
      <c r="AD22">
        <v>0.53138099999999999</v>
      </c>
      <c r="AE22">
        <v>0.526393</v>
      </c>
      <c r="AF22">
        <v>0.52143200000000001</v>
      </c>
      <c r="AG22">
        <v>0.51668800000000004</v>
      </c>
      <c r="AH22">
        <v>0.51238399999999995</v>
      </c>
      <c r="AI22" s="7">
        <v>-1.2999999999999999E-2</v>
      </c>
    </row>
    <row r="23" spans="1:35" x14ac:dyDescent="0.35">
      <c r="A23" t="s">
        <v>50</v>
      </c>
      <c r="B23" t="s">
        <v>51</v>
      </c>
      <c r="C23" t="s">
        <v>52</v>
      </c>
      <c r="D23" t="s">
        <v>49</v>
      </c>
      <c r="F23">
        <v>0.85358699999999998</v>
      </c>
      <c r="G23">
        <v>0.73519199999999996</v>
      </c>
      <c r="H23">
        <v>0.89090899999999995</v>
      </c>
      <c r="I23">
        <v>0.91105000000000003</v>
      </c>
      <c r="J23">
        <v>0.93018100000000004</v>
      </c>
      <c r="K23">
        <v>0.95014200000000004</v>
      </c>
      <c r="L23">
        <v>0.96970900000000004</v>
      </c>
      <c r="M23">
        <v>0.98822399999999999</v>
      </c>
      <c r="N23">
        <v>1.0044709999999999</v>
      </c>
      <c r="O23">
        <v>1.019774</v>
      </c>
      <c r="P23">
        <v>1.0362020000000001</v>
      </c>
      <c r="Q23">
        <v>1.052583</v>
      </c>
      <c r="R23">
        <v>1.069291</v>
      </c>
      <c r="S23">
        <v>1.088333</v>
      </c>
      <c r="T23">
        <v>1.1091219999999999</v>
      </c>
      <c r="U23">
        <v>1.130924</v>
      </c>
      <c r="V23">
        <v>1.152515</v>
      </c>
      <c r="W23">
        <v>1.1745490000000001</v>
      </c>
      <c r="X23">
        <v>1.1969080000000001</v>
      </c>
      <c r="Y23">
        <v>1.2194160000000001</v>
      </c>
      <c r="Z23">
        <v>1.2425580000000001</v>
      </c>
      <c r="AA23">
        <v>1.266365</v>
      </c>
      <c r="AB23">
        <v>1.29112</v>
      </c>
      <c r="AC23">
        <v>1.3168</v>
      </c>
      <c r="AD23">
        <v>1.344624</v>
      </c>
      <c r="AE23">
        <v>1.373569</v>
      </c>
      <c r="AF23">
        <v>1.4030819999999999</v>
      </c>
      <c r="AG23">
        <v>1.4325289999999999</v>
      </c>
      <c r="AH23">
        <v>1.4631479999999999</v>
      </c>
      <c r="AI23" s="7">
        <v>1.9E-2</v>
      </c>
    </row>
    <row r="24" spans="1:35" x14ac:dyDescent="0.35">
      <c r="A24" t="s">
        <v>53</v>
      </c>
      <c r="B24" t="s">
        <v>54</v>
      </c>
      <c r="C24" t="s">
        <v>55</v>
      </c>
      <c r="D24" t="s">
        <v>49</v>
      </c>
      <c r="F24">
        <v>0.59979700000000002</v>
      </c>
      <c r="G24">
        <v>0.59884499999999996</v>
      </c>
      <c r="H24">
        <v>0.59878600000000004</v>
      </c>
      <c r="I24">
        <v>0.59958199999999995</v>
      </c>
      <c r="J24">
        <v>0.59953599999999996</v>
      </c>
      <c r="K24">
        <v>0.59912500000000002</v>
      </c>
      <c r="L24">
        <v>0.59802</v>
      </c>
      <c r="M24">
        <v>0.596113</v>
      </c>
      <c r="N24">
        <v>0.59322299999999994</v>
      </c>
      <c r="O24">
        <v>0.58991099999999996</v>
      </c>
      <c r="P24">
        <v>0.58684700000000001</v>
      </c>
      <c r="Q24">
        <v>0.58612399999999998</v>
      </c>
      <c r="R24">
        <v>0.58614599999999994</v>
      </c>
      <c r="S24">
        <v>0.58855199999999996</v>
      </c>
      <c r="T24">
        <v>0.59146399999999999</v>
      </c>
      <c r="U24">
        <v>0.59436500000000003</v>
      </c>
      <c r="V24">
        <v>0.59693099999999999</v>
      </c>
      <c r="W24">
        <v>0.59932099999999999</v>
      </c>
      <c r="X24">
        <v>0.60179499999999997</v>
      </c>
      <c r="Y24">
        <v>0.604464</v>
      </c>
      <c r="Z24">
        <v>0.60740400000000005</v>
      </c>
      <c r="AA24">
        <v>0.61058400000000002</v>
      </c>
      <c r="AB24">
        <v>0.61373800000000001</v>
      </c>
      <c r="AC24">
        <v>0.61683500000000002</v>
      </c>
      <c r="AD24">
        <v>0.620251</v>
      </c>
      <c r="AE24">
        <v>0.62392099999999995</v>
      </c>
      <c r="AF24">
        <v>0.62766699999999997</v>
      </c>
      <c r="AG24">
        <v>0.63161800000000001</v>
      </c>
      <c r="AH24">
        <v>0.63607999999999998</v>
      </c>
      <c r="AI24" s="7">
        <v>2E-3</v>
      </c>
    </row>
    <row r="25" spans="1:35" x14ac:dyDescent="0.35">
      <c r="A25" t="s">
        <v>56</v>
      </c>
      <c r="B25" t="s">
        <v>57</v>
      </c>
      <c r="C25" t="s">
        <v>58</v>
      </c>
      <c r="D25" t="s">
        <v>49</v>
      </c>
      <c r="F25">
        <v>0.29555799999999999</v>
      </c>
      <c r="G25">
        <v>0.293987</v>
      </c>
      <c r="H25">
        <v>0.29266799999999998</v>
      </c>
      <c r="I25">
        <v>0.29163</v>
      </c>
      <c r="J25">
        <v>0.29078300000000001</v>
      </c>
      <c r="K25">
        <v>0.29015800000000003</v>
      </c>
      <c r="L25">
        <v>0.28977799999999998</v>
      </c>
      <c r="M25">
        <v>0.28961500000000001</v>
      </c>
      <c r="N25">
        <v>0.289659</v>
      </c>
      <c r="O25">
        <v>0.28998600000000002</v>
      </c>
      <c r="P25">
        <v>0.29063</v>
      </c>
      <c r="Q25">
        <v>0.29157</v>
      </c>
      <c r="R25">
        <v>0.29279500000000003</v>
      </c>
      <c r="S25">
        <v>0.29434300000000002</v>
      </c>
      <c r="T25">
        <v>0.29624200000000001</v>
      </c>
      <c r="U25">
        <v>0.29844700000000002</v>
      </c>
      <c r="V25">
        <v>0.30096000000000001</v>
      </c>
      <c r="W25">
        <v>0.30374499999999999</v>
      </c>
      <c r="X25">
        <v>0.30684800000000001</v>
      </c>
      <c r="Y25">
        <v>0.310249</v>
      </c>
      <c r="Z25">
        <v>0.313888</v>
      </c>
      <c r="AA25">
        <v>0.31748199999999999</v>
      </c>
      <c r="AB25">
        <v>0.32102399999999998</v>
      </c>
      <c r="AC25">
        <v>0.32450699999999999</v>
      </c>
      <c r="AD25">
        <v>0.32791500000000001</v>
      </c>
      <c r="AE25">
        <v>0.33124999999999999</v>
      </c>
      <c r="AF25">
        <v>0.33449600000000002</v>
      </c>
      <c r="AG25">
        <v>0.33764499999999997</v>
      </c>
      <c r="AH25">
        <v>0.340702</v>
      </c>
      <c r="AI25" s="7">
        <v>5.0000000000000001E-3</v>
      </c>
    </row>
    <row r="26" spans="1:35" x14ac:dyDescent="0.35">
      <c r="A26" t="s">
        <v>59</v>
      </c>
      <c r="B26" t="s">
        <v>60</v>
      </c>
      <c r="C26" t="s">
        <v>61</v>
      </c>
      <c r="D26" t="s">
        <v>49</v>
      </c>
      <c r="F26">
        <v>5.5863000000000003E-2</v>
      </c>
      <c r="G26">
        <v>5.6202000000000002E-2</v>
      </c>
      <c r="H26">
        <v>5.6536000000000003E-2</v>
      </c>
      <c r="I26">
        <v>5.6875000000000002E-2</v>
      </c>
      <c r="J26">
        <v>5.7204999999999999E-2</v>
      </c>
      <c r="K26">
        <v>5.7529999999999998E-2</v>
      </c>
      <c r="L26">
        <v>5.7847999999999997E-2</v>
      </c>
      <c r="M26">
        <v>5.8138000000000002E-2</v>
      </c>
      <c r="N26">
        <v>5.8390999999999998E-2</v>
      </c>
      <c r="O26">
        <v>5.8604000000000003E-2</v>
      </c>
      <c r="P26">
        <v>5.8781E-2</v>
      </c>
      <c r="Q26">
        <v>5.8965999999999998E-2</v>
      </c>
      <c r="R26">
        <v>5.917E-2</v>
      </c>
      <c r="S26">
        <v>5.9403999999999998E-2</v>
      </c>
      <c r="T26">
        <v>5.9679999999999997E-2</v>
      </c>
      <c r="U26">
        <v>5.9996000000000001E-2</v>
      </c>
      <c r="V26">
        <v>6.0304000000000003E-2</v>
      </c>
      <c r="W26">
        <v>6.0601000000000002E-2</v>
      </c>
      <c r="X26">
        <v>6.0894999999999998E-2</v>
      </c>
      <c r="Y26">
        <v>6.1182E-2</v>
      </c>
      <c r="Z26">
        <v>6.1454000000000002E-2</v>
      </c>
      <c r="AA26">
        <v>6.1713999999999998E-2</v>
      </c>
      <c r="AB26">
        <v>6.1963999999999998E-2</v>
      </c>
      <c r="AC26">
        <v>6.2203000000000001E-2</v>
      </c>
      <c r="AD26">
        <v>6.2434000000000003E-2</v>
      </c>
      <c r="AE26">
        <v>6.2659000000000006E-2</v>
      </c>
      <c r="AF26">
        <v>6.2880000000000005E-2</v>
      </c>
      <c r="AG26">
        <v>6.3098000000000001E-2</v>
      </c>
      <c r="AH26">
        <v>6.3319E-2</v>
      </c>
      <c r="AI26" s="7">
        <v>4.0000000000000001E-3</v>
      </c>
    </row>
    <row r="27" spans="1:35" x14ac:dyDescent="0.35">
      <c r="A27" t="s">
        <v>62</v>
      </c>
      <c r="B27" t="s">
        <v>63</v>
      </c>
      <c r="C27" t="s">
        <v>64</v>
      </c>
      <c r="D27" t="s">
        <v>49</v>
      </c>
      <c r="F27">
        <v>0.222467</v>
      </c>
      <c r="G27">
        <v>0.227024</v>
      </c>
      <c r="H27">
        <v>0.23189100000000001</v>
      </c>
      <c r="I27">
        <v>0.23729500000000001</v>
      </c>
      <c r="J27">
        <v>0.242448</v>
      </c>
      <c r="K27">
        <v>0.24726600000000001</v>
      </c>
      <c r="L27">
        <v>0.25179299999999999</v>
      </c>
      <c r="M27">
        <v>0.25596000000000002</v>
      </c>
      <c r="N27">
        <v>0.25967099999999999</v>
      </c>
      <c r="O27">
        <v>0.263071</v>
      </c>
      <c r="P27">
        <v>0.26643600000000001</v>
      </c>
      <c r="Q27">
        <v>0.26939200000000002</v>
      </c>
      <c r="R27">
        <v>0.27234199999999997</v>
      </c>
      <c r="S27">
        <v>0.275723</v>
      </c>
      <c r="T27">
        <v>0.27934199999999998</v>
      </c>
      <c r="U27">
        <v>0.28279900000000002</v>
      </c>
      <c r="V27">
        <v>0.28596300000000002</v>
      </c>
      <c r="W27">
        <v>0.28907500000000003</v>
      </c>
      <c r="X27">
        <v>0.29220600000000002</v>
      </c>
      <c r="Y27">
        <v>0.29541099999999998</v>
      </c>
      <c r="Z27">
        <v>0.29872300000000002</v>
      </c>
      <c r="AA27">
        <v>0.30215999999999998</v>
      </c>
      <c r="AB27">
        <v>0.30563499999999999</v>
      </c>
      <c r="AC27">
        <v>0.30910900000000002</v>
      </c>
      <c r="AD27">
        <v>0.31273000000000001</v>
      </c>
      <c r="AE27">
        <v>0.31651000000000001</v>
      </c>
      <c r="AF27">
        <v>0.32030700000000001</v>
      </c>
      <c r="AG27">
        <v>0.32417200000000002</v>
      </c>
      <c r="AH27">
        <v>0.32827800000000001</v>
      </c>
      <c r="AI27" s="7">
        <v>1.4E-2</v>
      </c>
    </row>
    <row r="28" spans="1:35" x14ac:dyDescent="0.35">
      <c r="A28" t="s">
        <v>65</v>
      </c>
      <c r="B28" t="s">
        <v>66</v>
      </c>
      <c r="C28" t="s">
        <v>67</v>
      </c>
      <c r="D28" t="s">
        <v>49</v>
      </c>
      <c r="F28">
        <v>6.9006999999999999E-2</v>
      </c>
      <c r="G28">
        <v>6.8849999999999995E-2</v>
      </c>
      <c r="H28">
        <v>6.8686999999999998E-2</v>
      </c>
      <c r="I28">
        <v>6.8515999999999994E-2</v>
      </c>
      <c r="J28">
        <v>6.8318000000000004E-2</v>
      </c>
      <c r="K28">
        <v>6.8104999999999999E-2</v>
      </c>
      <c r="L28">
        <v>6.7921999999999996E-2</v>
      </c>
      <c r="M28">
        <v>6.7761000000000002E-2</v>
      </c>
      <c r="N28">
        <v>6.7614999999999995E-2</v>
      </c>
      <c r="O28">
        <v>6.7486000000000004E-2</v>
      </c>
      <c r="P28">
        <v>6.7377000000000006E-2</v>
      </c>
      <c r="Q28">
        <v>6.7287E-2</v>
      </c>
      <c r="R28">
        <v>6.7215999999999998E-2</v>
      </c>
      <c r="S28">
        <v>6.7169000000000006E-2</v>
      </c>
      <c r="T28">
        <v>6.7158999999999996E-2</v>
      </c>
      <c r="U28">
        <v>6.7178000000000002E-2</v>
      </c>
      <c r="V28">
        <v>6.7228999999999997E-2</v>
      </c>
      <c r="W28">
        <v>6.7310999999999996E-2</v>
      </c>
      <c r="X28">
        <v>6.7431000000000005E-2</v>
      </c>
      <c r="Y28">
        <v>6.7596000000000003E-2</v>
      </c>
      <c r="Z28">
        <v>6.7793999999999993E-2</v>
      </c>
      <c r="AA28">
        <v>6.8035999999999999E-2</v>
      </c>
      <c r="AB28">
        <v>6.8325999999999998E-2</v>
      </c>
      <c r="AC28">
        <v>6.8666000000000005E-2</v>
      </c>
      <c r="AD28">
        <v>6.9053000000000003E-2</v>
      </c>
      <c r="AE28">
        <v>6.9481000000000001E-2</v>
      </c>
      <c r="AF28">
        <v>6.9903999999999994E-2</v>
      </c>
      <c r="AG28">
        <v>7.0319000000000007E-2</v>
      </c>
      <c r="AH28">
        <v>7.0729E-2</v>
      </c>
      <c r="AI28" s="7">
        <v>1E-3</v>
      </c>
    </row>
    <row r="29" spans="1:35" x14ac:dyDescent="0.35">
      <c r="A29" t="s">
        <v>68</v>
      </c>
      <c r="B29" t="s">
        <v>69</v>
      </c>
      <c r="C29" t="s">
        <v>70</v>
      </c>
      <c r="D29" t="s">
        <v>49</v>
      </c>
      <c r="F29">
        <v>0.22927</v>
      </c>
      <c r="G29">
        <v>0.21315999999999999</v>
      </c>
      <c r="H29">
        <v>0.20679400000000001</v>
      </c>
      <c r="I29">
        <v>0.20512900000000001</v>
      </c>
      <c r="J29">
        <v>0.20519999999999999</v>
      </c>
      <c r="K29">
        <v>0.206404</v>
      </c>
      <c r="L29">
        <v>0.20832999999999999</v>
      </c>
      <c r="M29">
        <v>0.210226</v>
      </c>
      <c r="N29">
        <v>0.209704</v>
      </c>
      <c r="O29">
        <v>0.20916399999999999</v>
      </c>
      <c r="P29">
        <v>0.20885500000000001</v>
      </c>
      <c r="Q29">
        <v>0.208568</v>
      </c>
      <c r="R29">
        <v>0.208536</v>
      </c>
      <c r="S29">
        <v>0.20901600000000001</v>
      </c>
      <c r="T29">
        <v>0.20962700000000001</v>
      </c>
      <c r="U29">
        <v>0.210178</v>
      </c>
      <c r="V29">
        <v>0.210558</v>
      </c>
      <c r="W29">
        <v>0.210954</v>
      </c>
      <c r="X29">
        <v>0.207703</v>
      </c>
      <c r="Y29">
        <v>0.205012</v>
      </c>
      <c r="Z29">
        <v>0.20291100000000001</v>
      </c>
      <c r="AA29">
        <v>0.20146700000000001</v>
      </c>
      <c r="AB29">
        <v>0.200848</v>
      </c>
      <c r="AC29">
        <v>0.20064000000000001</v>
      </c>
      <c r="AD29">
        <v>0.20059199999999999</v>
      </c>
      <c r="AE29">
        <v>0.20072999999999999</v>
      </c>
      <c r="AF29">
        <v>0.200991</v>
      </c>
      <c r="AG29">
        <v>0.20142299999999999</v>
      </c>
      <c r="AH29">
        <v>0.20205600000000001</v>
      </c>
      <c r="AI29" s="7">
        <v>-5.0000000000000001E-3</v>
      </c>
    </row>
    <row r="30" spans="1:35" x14ac:dyDescent="0.35">
      <c r="A30" t="s">
        <v>71</v>
      </c>
      <c r="B30" t="s">
        <v>72</v>
      </c>
      <c r="C30" t="s">
        <v>73</v>
      </c>
      <c r="D30" t="s">
        <v>49</v>
      </c>
      <c r="F30">
        <v>3.7489000000000001E-2</v>
      </c>
      <c r="G30">
        <v>3.7812999999999999E-2</v>
      </c>
      <c r="H30">
        <v>3.8143999999999997E-2</v>
      </c>
      <c r="I30">
        <v>3.8485999999999999E-2</v>
      </c>
      <c r="J30">
        <v>3.8827E-2</v>
      </c>
      <c r="K30">
        <v>3.9168000000000001E-2</v>
      </c>
      <c r="L30">
        <v>3.9518999999999999E-2</v>
      </c>
      <c r="M30">
        <v>3.9875000000000001E-2</v>
      </c>
      <c r="N30">
        <v>4.0245999999999997E-2</v>
      </c>
      <c r="O30">
        <v>4.0617E-2</v>
      </c>
      <c r="P30">
        <v>4.0992000000000001E-2</v>
      </c>
      <c r="Q30">
        <v>4.1364999999999999E-2</v>
      </c>
      <c r="R30">
        <v>4.1732999999999999E-2</v>
      </c>
      <c r="S30">
        <v>4.2098999999999998E-2</v>
      </c>
      <c r="T30">
        <v>4.2465000000000003E-2</v>
      </c>
      <c r="U30">
        <v>4.2827999999999998E-2</v>
      </c>
      <c r="V30">
        <v>4.3187000000000003E-2</v>
      </c>
      <c r="W30">
        <v>4.3541999999999997E-2</v>
      </c>
      <c r="X30">
        <v>4.3898E-2</v>
      </c>
      <c r="Y30">
        <v>4.4252E-2</v>
      </c>
      <c r="Z30">
        <v>4.4599E-2</v>
      </c>
      <c r="AA30">
        <v>4.4942000000000003E-2</v>
      </c>
      <c r="AB30">
        <v>4.5282000000000003E-2</v>
      </c>
      <c r="AC30">
        <v>4.5619E-2</v>
      </c>
      <c r="AD30">
        <v>4.5952E-2</v>
      </c>
      <c r="AE30">
        <v>4.6282999999999998E-2</v>
      </c>
      <c r="AF30">
        <v>4.6611E-2</v>
      </c>
      <c r="AG30">
        <v>4.6935999999999999E-2</v>
      </c>
      <c r="AH30">
        <v>4.7258000000000001E-2</v>
      </c>
      <c r="AI30" s="7">
        <v>8.0000000000000002E-3</v>
      </c>
    </row>
    <row r="31" spans="1:35" x14ac:dyDescent="0.35">
      <c r="A31" t="s">
        <v>74</v>
      </c>
      <c r="B31" t="s">
        <v>75</v>
      </c>
      <c r="C31" t="s">
        <v>76</v>
      </c>
      <c r="D31" t="s">
        <v>49</v>
      </c>
      <c r="F31">
        <v>2.7618E-2</v>
      </c>
      <c r="G31">
        <v>2.8063999999999999E-2</v>
      </c>
      <c r="H31">
        <v>2.8506E-2</v>
      </c>
      <c r="I31">
        <v>2.8944999999999999E-2</v>
      </c>
      <c r="J31">
        <v>2.937E-2</v>
      </c>
      <c r="K31">
        <v>2.9781999999999999E-2</v>
      </c>
      <c r="L31">
        <v>3.0232999999999999E-2</v>
      </c>
      <c r="M31">
        <v>3.0721999999999999E-2</v>
      </c>
      <c r="N31">
        <v>3.1241999999999999E-2</v>
      </c>
      <c r="O31">
        <v>3.1796999999999999E-2</v>
      </c>
      <c r="P31">
        <v>3.2391999999999997E-2</v>
      </c>
      <c r="Q31">
        <v>3.3027000000000001E-2</v>
      </c>
      <c r="R31">
        <v>3.3702000000000003E-2</v>
      </c>
      <c r="S31">
        <v>3.4373000000000001E-2</v>
      </c>
      <c r="T31">
        <v>3.5042999999999998E-2</v>
      </c>
      <c r="U31">
        <v>3.5709999999999999E-2</v>
      </c>
      <c r="V31">
        <v>3.6374999999999998E-2</v>
      </c>
      <c r="W31">
        <v>3.7035999999999999E-2</v>
      </c>
      <c r="X31">
        <v>3.7698000000000002E-2</v>
      </c>
      <c r="Y31">
        <v>3.8358999999999997E-2</v>
      </c>
      <c r="Z31">
        <v>3.9015000000000001E-2</v>
      </c>
      <c r="AA31">
        <v>3.9667000000000001E-2</v>
      </c>
      <c r="AB31">
        <v>4.0315999999999998E-2</v>
      </c>
      <c r="AC31">
        <v>4.0961999999999998E-2</v>
      </c>
      <c r="AD31">
        <v>4.1605000000000003E-2</v>
      </c>
      <c r="AE31">
        <v>4.2244999999999998E-2</v>
      </c>
      <c r="AF31">
        <v>4.2882000000000003E-2</v>
      </c>
      <c r="AG31">
        <v>4.3513999999999997E-2</v>
      </c>
      <c r="AH31">
        <v>4.4143000000000002E-2</v>
      </c>
      <c r="AI31" s="7">
        <v>1.7000000000000001E-2</v>
      </c>
    </row>
    <row r="32" spans="1:35" x14ac:dyDescent="0.35">
      <c r="A32" t="s">
        <v>77</v>
      </c>
      <c r="B32" t="s">
        <v>78</v>
      </c>
      <c r="C32" t="s">
        <v>79</v>
      </c>
      <c r="D32" t="s">
        <v>49</v>
      </c>
      <c r="F32">
        <v>0.18509200000000001</v>
      </c>
      <c r="G32">
        <v>0.181559</v>
      </c>
      <c r="H32">
        <v>0.178365</v>
      </c>
      <c r="I32">
        <v>0.17569199999999999</v>
      </c>
      <c r="J32">
        <v>0.17295099999999999</v>
      </c>
      <c r="K32">
        <v>0.17014299999999999</v>
      </c>
      <c r="L32">
        <v>0.16719800000000001</v>
      </c>
      <c r="M32">
        <v>0.16413900000000001</v>
      </c>
      <c r="N32">
        <v>0.16098699999999999</v>
      </c>
      <c r="O32">
        <v>0.15786700000000001</v>
      </c>
      <c r="P32">
        <v>0.154866</v>
      </c>
      <c r="Q32">
        <v>0.151867</v>
      </c>
      <c r="R32">
        <v>0.14899799999999999</v>
      </c>
      <c r="S32">
        <v>0.14658499999999999</v>
      </c>
      <c r="T32">
        <v>0.14447299999999999</v>
      </c>
      <c r="U32">
        <v>0.142566</v>
      </c>
      <c r="V32">
        <v>0.14076</v>
      </c>
      <c r="W32">
        <v>0.13918900000000001</v>
      </c>
      <c r="X32">
        <v>0.13791</v>
      </c>
      <c r="Y32">
        <v>0.136911</v>
      </c>
      <c r="Z32">
        <v>0.13620699999999999</v>
      </c>
      <c r="AA32">
        <v>0.13575499999999999</v>
      </c>
      <c r="AB32">
        <v>0.13553699999999999</v>
      </c>
      <c r="AC32">
        <v>0.13555200000000001</v>
      </c>
      <c r="AD32">
        <v>0.13580200000000001</v>
      </c>
      <c r="AE32">
        <v>0.136265</v>
      </c>
      <c r="AF32">
        <v>0.13685</v>
      </c>
      <c r="AG32">
        <v>0.13759299999999999</v>
      </c>
      <c r="AH32">
        <v>0.13852700000000001</v>
      </c>
      <c r="AI32" s="7">
        <v>-0.01</v>
      </c>
    </row>
    <row r="33" spans="1:35" x14ac:dyDescent="0.35">
      <c r="A33" t="s">
        <v>80</v>
      </c>
      <c r="B33" t="s">
        <v>81</v>
      </c>
      <c r="C33" t="s">
        <v>82</v>
      </c>
      <c r="D33" t="s">
        <v>49</v>
      </c>
      <c r="F33">
        <v>0.120106</v>
      </c>
      <c r="G33">
        <v>0.118562</v>
      </c>
      <c r="H33">
        <v>0.11693099999999999</v>
      </c>
      <c r="I33">
        <v>0.11536299999999999</v>
      </c>
      <c r="J33">
        <v>0.113493</v>
      </c>
      <c r="K33">
        <v>0.111328</v>
      </c>
      <c r="L33">
        <v>0.108857</v>
      </c>
      <c r="M33">
        <v>0.106117</v>
      </c>
      <c r="N33">
        <v>0.103168</v>
      </c>
      <c r="O33">
        <v>0.100088</v>
      </c>
      <c r="P33">
        <v>9.6979999999999997E-2</v>
      </c>
      <c r="Q33">
        <v>9.3785999999999994E-2</v>
      </c>
      <c r="R33">
        <v>9.0609999999999996E-2</v>
      </c>
      <c r="S33">
        <v>8.7647000000000003E-2</v>
      </c>
      <c r="T33">
        <v>8.4848000000000007E-2</v>
      </c>
      <c r="U33">
        <v>8.2132999999999998E-2</v>
      </c>
      <c r="V33">
        <v>7.9492999999999994E-2</v>
      </c>
      <c r="W33">
        <v>7.7007999999999993E-2</v>
      </c>
      <c r="X33">
        <v>7.4726000000000001E-2</v>
      </c>
      <c r="Y33">
        <v>7.2651999999999994E-2</v>
      </c>
      <c r="Z33">
        <v>7.0824999999999999E-2</v>
      </c>
      <c r="AA33">
        <v>6.9226999999999997E-2</v>
      </c>
      <c r="AB33">
        <v>6.7875000000000005E-2</v>
      </c>
      <c r="AC33">
        <v>6.6753000000000007E-2</v>
      </c>
      <c r="AD33">
        <v>6.5956000000000001E-2</v>
      </c>
      <c r="AE33">
        <v>6.5417000000000003E-2</v>
      </c>
      <c r="AF33">
        <v>6.5087000000000006E-2</v>
      </c>
      <c r="AG33">
        <v>6.4992999999999995E-2</v>
      </c>
      <c r="AH33">
        <v>6.5106999999999998E-2</v>
      </c>
      <c r="AI33" s="7">
        <v>-2.1999999999999999E-2</v>
      </c>
    </row>
    <row r="34" spans="1:35" x14ac:dyDescent="0.35">
      <c r="A34" t="s">
        <v>83</v>
      </c>
      <c r="B34" t="s">
        <v>84</v>
      </c>
      <c r="C34" t="s">
        <v>85</v>
      </c>
      <c r="D34" t="s">
        <v>49</v>
      </c>
      <c r="F34">
        <v>8.9175000000000004E-2</v>
      </c>
      <c r="G34">
        <v>8.8249999999999995E-2</v>
      </c>
      <c r="H34">
        <v>7.9128000000000004E-2</v>
      </c>
      <c r="I34">
        <v>8.0093999999999999E-2</v>
      </c>
      <c r="J34">
        <v>8.0979999999999996E-2</v>
      </c>
      <c r="K34">
        <v>8.1729999999999997E-2</v>
      </c>
      <c r="L34">
        <v>8.2280000000000006E-2</v>
      </c>
      <c r="M34">
        <v>8.2540000000000002E-2</v>
      </c>
      <c r="N34">
        <v>8.2561999999999997E-2</v>
      </c>
      <c r="O34">
        <v>8.2343E-2</v>
      </c>
      <c r="P34">
        <v>8.1923999999999997E-2</v>
      </c>
      <c r="Q34">
        <v>8.1309000000000006E-2</v>
      </c>
      <c r="R34">
        <v>8.0431000000000002E-2</v>
      </c>
      <c r="S34">
        <v>7.9390000000000002E-2</v>
      </c>
      <c r="T34">
        <v>7.8254000000000004E-2</v>
      </c>
      <c r="U34">
        <v>7.7045000000000002E-2</v>
      </c>
      <c r="V34">
        <v>7.5693999999999997E-2</v>
      </c>
      <c r="W34">
        <v>7.4348999999999998E-2</v>
      </c>
      <c r="X34">
        <v>7.3050000000000004E-2</v>
      </c>
      <c r="Y34">
        <v>7.1817000000000006E-2</v>
      </c>
      <c r="Z34">
        <v>7.0639999999999994E-2</v>
      </c>
      <c r="AA34">
        <v>6.9587999999999997E-2</v>
      </c>
      <c r="AB34">
        <v>6.8662000000000001E-2</v>
      </c>
      <c r="AC34">
        <v>6.7822999999999994E-2</v>
      </c>
      <c r="AD34">
        <v>6.7005999999999996E-2</v>
      </c>
      <c r="AE34">
        <v>6.6321000000000005E-2</v>
      </c>
      <c r="AF34">
        <v>6.5775E-2</v>
      </c>
      <c r="AG34">
        <v>6.5343999999999999E-2</v>
      </c>
      <c r="AH34">
        <v>6.4996999999999999E-2</v>
      </c>
      <c r="AI34" s="7">
        <v>-1.0999999999999999E-2</v>
      </c>
    </row>
    <row r="35" spans="1:35" x14ac:dyDescent="0.35">
      <c r="A35" t="s">
        <v>86</v>
      </c>
      <c r="B35" t="s">
        <v>87</v>
      </c>
      <c r="C35" t="s">
        <v>88</v>
      </c>
      <c r="D35" t="s">
        <v>49</v>
      </c>
      <c r="F35">
        <v>1.7289920000000001</v>
      </c>
      <c r="G35">
        <v>1.778594</v>
      </c>
      <c r="H35">
        <v>1.805526</v>
      </c>
      <c r="I35">
        <v>1.8416680000000001</v>
      </c>
      <c r="J35">
        <v>1.877618</v>
      </c>
      <c r="K35">
        <v>1.9181360000000001</v>
      </c>
      <c r="L35">
        <v>1.9534260000000001</v>
      </c>
      <c r="M35">
        <v>1.984526</v>
      </c>
      <c r="N35">
        <v>2.015298</v>
      </c>
      <c r="O35">
        <v>2.045995</v>
      </c>
      <c r="P35">
        <v>2.0771999999999999</v>
      </c>
      <c r="Q35">
        <v>2.1083090000000002</v>
      </c>
      <c r="R35">
        <v>2.1370680000000002</v>
      </c>
      <c r="S35">
        <v>2.1696040000000001</v>
      </c>
      <c r="T35">
        <v>2.2045029999999999</v>
      </c>
      <c r="U35">
        <v>2.2416749999999999</v>
      </c>
      <c r="V35">
        <v>2.277666</v>
      </c>
      <c r="W35">
        <v>2.3144999999999998</v>
      </c>
      <c r="X35">
        <v>2.3536220000000001</v>
      </c>
      <c r="Y35">
        <v>2.393605</v>
      </c>
      <c r="Z35">
        <v>2.4362240000000002</v>
      </c>
      <c r="AA35">
        <v>2.4803709999999999</v>
      </c>
      <c r="AB35">
        <v>2.5261019999999998</v>
      </c>
      <c r="AC35">
        <v>2.5735540000000001</v>
      </c>
      <c r="AD35">
        <v>2.6229239999999998</v>
      </c>
      <c r="AE35">
        <v>2.6745640000000002</v>
      </c>
      <c r="AF35">
        <v>2.727255</v>
      </c>
      <c r="AG35">
        <v>2.7817340000000002</v>
      </c>
      <c r="AH35">
        <v>2.8402690000000002</v>
      </c>
      <c r="AI35" s="7">
        <v>1.7999999999999999E-2</v>
      </c>
    </row>
    <row r="36" spans="1:35" x14ac:dyDescent="0.35">
      <c r="A36" t="s">
        <v>89</v>
      </c>
      <c r="B36" t="s">
        <v>90</v>
      </c>
      <c r="C36" t="s">
        <v>91</v>
      </c>
      <c r="D36" t="s">
        <v>49</v>
      </c>
      <c r="F36">
        <v>5.2596420000000004</v>
      </c>
      <c r="G36">
        <v>5.1701290000000002</v>
      </c>
      <c r="H36">
        <v>5.2504400000000002</v>
      </c>
      <c r="I36">
        <v>5.3072759999999999</v>
      </c>
      <c r="J36">
        <v>5.3626420000000001</v>
      </c>
      <c r="K36">
        <v>5.4222320000000002</v>
      </c>
      <c r="L36">
        <v>5.4743199999999996</v>
      </c>
      <c r="M36">
        <v>5.5182950000000002</v>
      </c>
      <c r="N36">
        <v>5.5540880000000001</v>
      </c>
      <c r="O36">
        <v>5.5871940000000002</v>
      </c>
      <c r="P36">
        <v>5.6225040000000002</v>
      </c>
      <c r="Q36">
        <v>5.6592840000000004</v>
      </c>
      <c r="R36">
        <v>5.694947</v>
      </c>
      <c r="S36">
        <v>5.742076</v>
      </c>
      <c r="T36">
        <v>5.7953429999999999</v>
      </c>
      <c r="U36">
        <v>5.8523889999999996</v>
      </c>
      <c r="V36">
        <v>5.9070590000000003</v>
      </c>
      <c r="W36">
        <v>5.9634539999999996</v>
      </c>
      <c r="X36">
        <v>6.0202999999999998</v>
      </c>
      <c r="Y36">
        <v>6.0802500000000004</v>
      </c>
      <c r="Z36">
        <v>6.1456559999999998</v>
      </c>
      <c r="AA36">
        <v>6.2151889999999996</v>
      </c>
      <c r="AB36">
        <v>6.2886449999999998</v>
      </c>
      <c r="AC36">
        <v>6.3656980000000001</v>
      </c>
      <c r="AD36">
        <v>6.4482220000000003</v>
      </c>
      <c r="AE36">
        <v>6.5356100000000001</v>
      </c>
      <c r="AF36">
        <v>6.6252180000000003</v>
      </c>
      <c r="AG36">
        <v>6.7176070000000001</v>
      </c>
      <c r="AH36">
        <v>6.816999</v>
      </c>
      <c r="AI36" s="7">
        <v>8.9999999999999993E-3</v>
      </c>
    </row>
    <row r="37" spans="1:35" x14ac:dyDescent="0.35">
      <c r="A37" t="s">
        <v>92</v>
      </c>
      <c r="B37" t="s">
        <v>93</v>
      </c>
      <c r="C37" t="s">
        <v>94</v>
      </c>
      <c r="D37" t="s">
        <v>49</v>
      </c>
      <c r="F37">
        <v>0.112023</v>
      </c>
      <c r="G37">
        <v>0.123458</v>
      </c>
      <c r="H37">
        <v>0.13652900000000001</v>
      </c>
      <c r="I37">
        <v>0.14977699999999999</v>
      </c>
      <c r="J37">
        <v>0.16300899999999999</v>
      </c>
      <c r="K37">
        <v>0.17658499999999999</v>
      </c>
      <c r="L37">
        <v>0.19053</v>
      </c>
      <c r="M37">
        <v>0.20494499999999999</v>
      </c>
      <c r="N37">
        <v>0.21981999999999999</v>
      </c>
      <c r="O37">
        <v>0.23524600000000001</v>
      </c>
      <c r="P37">
        <v>0.25148999999999999</v>
      </c>
      <c r="Q37">
        <v>0.26793699999999998</v>
      </c>
      <c r="R37">
        <v>0.28465000000000001</v>
      </c>
      <c r="S37">
        <v>0.29947400000000002</v>
      </c>
      <c r="T37">
        <v>0.31491799999999998</v>
      </c>
      <c r="U37">
        <v>0.33096799999999998</v>
      </c>
      <c r="V37">
        <v>0.34801199999999999</v>
      </c>
      <c r="W37">
        <v>0.36618699999999998</v>
      </c>
      <c r="X37">
        <v>0.38540000000000002</v>
      </c>
      <c r="Y37">
        <v>0.40570899999999999</v>
      </c>
      <c r="Z37">
        <v>0.427124</v>
      </c>
      <c r="AA37">
        <v>0.44966</v>
      </c>
      <c r="AB37">
        <v>0.47307100000000002</v>
      </c>
      <c r="AC37">
        <v>0.49757400000000002</v>
      </c>
      <c r="AD37">
        <v>0.52299700000000005</v>
      </c>
      <c r="AE37">
        <v>0.54935500000000004</v>
      </c>
      <c r="AF37">
        <v>0.57694599999999996</v>
      </c>
      <c r="AG37">
        <v>0.60526800000000003</v>
      </c>
      <c r="AH37">
        <v>0.63452399999999998</v>
      </c>
      <c r="AI37" s="7">
        <v>6.4000000000000001E-2</v>
      </c>
    </row>
    <row r="38" spans="1:35" x14ac:dyDescent="0.35">
      <c r="A38" t="s">
        <v>95</v>
      </c>
      <c r="B38" t="s">
        <v>96</v>
      </c>
      <c r="C38" t="s">
        <v>91</v>
      </c>
      <c r="D38" t="s">
        <v>49</v>
      </c>
      <c r="F38">
        <v>5.1476179999999996</v>
      </c>
      <c r="G38">
        <v>5.0466709999999999</v>
      </c>
      <c r="H38">
        <v>5.1139109999999999</v>
      </c>
      <c r="I38">
        <v>5.1574989999999996</v>
      </c>
      <c r="J38">
        <v>5.1996339999999996</v>
      </c>
      <c r="K38">
        <v>5.2456469999999999</v>
      </c>
      <c r="L38">
        <v>5.2837899999999998</v>
      </c>
      <c r="M38">
        <v>5.3133499999999998</v>
      </c>
      <c r="N38">
        <v>5.3342679999999998</v>
      </c>
      <c r="O38">
        <v>5.3519490000000003</v>
      </c>
      <c r="P38">
        <v>5.3710139999999997</v>
      </c>
      <c r="Q38">
        <v>5.3913460000000004</v>
      </c>
      <c r="R38">
        <v>5.4102969999999999</v>
      </c>
      <c r="S38">
        <v>5.4426019999999999</v>
      </c>
      <c r="T38">
        <v>5.4804250000000003</v>
      </c>
      <c r="U38">
        <v>5.5214210000000001</v>
      </c>
      <c r="V38">
        <v>5.5590469999999996</v>
      </c>
      <c r="W38">
        <v>5.5972670000000004</v>
      </c>
      <c r="X38">
        <v>5.6349</v>
      </c>
      <c r="Y38">
        <v>5.6745409999999996</v>
      </c>
      <c r="Z38">
        <v>5.7185319999999997</v>
      </c>
      <c r="AA38">
        <v>5.7655289999999999</v>
      </c>
      <c r="AB38">
        <v>5.8155739999999998</v>
      </c>
      <c r="AC38">
        <v>5.8681239999999999</v>
      </c>
      <c r="AD38">
        <v>5.9252250000000002</v>
      </c>
      <c r="AE38">
        <v>5.9862549999999999</v>
      </c>
      <c r="AF38">
        <v>6.0482719999999999</v>
      </c>
      <c r="AG38">
        <v>6.1123390000000004</v>
      </c>
      <c r="AH38">
        <v>6.1824750000000002</v>
      </c>
      <c r="AI38" s="7">
        <v>7.0000000000000001E-3</v>
      </c>
    </row>
    <row r="39" spans="1:35" x14ac:dyDescent="0.35">
      <c r="A39" t="s">
        <v>97</v>
      </c>
    </row>
    <row r="40" spans="1:35" x14ac:dyDescent="0.35">
      <c r="A40" t="s">
        <v>46</v>
      </c>
      <c r="B40" t="s">
        <v>98</v>
      </c>
      <c r="C40" t="s">
        <v>99</v>
      </c>
      <c r="D40" t="s">
        <v>49</v>
      </c>
      <c r="F40">
        <v>3.7369300000000001</v>
      </c>
      <c r="G40">
        <v>3.7861340000000001</v>
      </c>
      <c r="H40">
        <v>3.5242059999999999</v>
      </c>
      <c r="I40">
        <v>3.5347719999999998</v>
      </c>
      <c r="J40">
        <v>3.5407920000000002</v>
      </c>
      <c r="K40">
        <v>3.5382799999999999</v>
      </c>
      <c r="L40">
        <v>3.5293040000000002</v>
      </c>
      <c r="M40">
        <v>3.510945</v>
      </c>
      <c r="N40">
        <v>3.4878969999999998</v>
      </c>
      <c r="O40">
        <v>3.4622350000000002</v>
      </c>
      <c r="P40">
        <v>3.4365359999999998</v>
      </c>
      <c r="Q40">
        <v>3.41919</v>
      </c>
      <c r="R40">
        <v>3.3989539999999998</v>
      </c>
      <c r="S40">
        <v>3.379413</v>
      </c>
      <c r="T40">
        <v>3.362053</v>
      </c>
      <c r="U40">
        <v>3.3461120000000002</v>
      </c>
      <c r="V40">
        <v>3.3294380000000001</v>
      </c>
      <c r="W40">
        <v>3.3147989999999998</v>
      </c>
      <c r="X40">
        <v>3.3015089999999998</v>
      </c>
      <c r="Y40">
        <v>3.2886820000000001</v>
      </c>
      <c r="Z40">
        <v>3.2766220000000001</v>
      </c>
      <c r="AA40">
        <v>3.2663669999999998</v>
      </c>
      <c r="AB40">
        <v>3.2576480000000001</v>
      </c>
      <c r="AC40">
        <v>3.2478159999999998</v>
      </c>
      <c r="AD40">
        <v>3.2346270000000001</v>
      </c>
      <c r="AE40">
        <v>3.2227749999999999</v>
      </c>
      <c r="AF40">
        <v>3.212637</v>
      </c>
      <c r="AG40">
        <v>3.2025510000000001</v>
      </c>
      <c r="AH40">
        <v>3.191122</v>
      </c>
      <c r="AI40" s="7">
        <v>-6.0000000000000001E-3</v>
      </c>
    </row>
    <row r="41" spans="1:35" x14ac:dyDescent="0.35">
      <c r="A41" t="s">
        <v>50</v>
      </c>
      <c r="B41" t="s">
        <v>100</v>
      </c>
      <c r="C41" t="s">
        <v>101</v>
      </c>
      <c r="D41" t="s">
        <v>49</v>
      </c>
      <c r="F41">
        <v>5.8888000000000003E-2</v>
      </c>
      <c r="G41">
        <v>5.0529999999999999E-2</v>
      </c>
      <c r="H41">
        <v>5.9461E-2</v>
      </c>
      <c r="I41">
        <v>5.9824000000000002E-2</v>
      </c>
      <c r="J41">
        <v>6.0086000000000001E-2</v>
      </c>
      <c r="K41">
        <v>6.0236999999999999E-2</v>
      </c>
      <c r="L41">
        <v>6.0283000000000003E-2</v>
      </c>
      <c r="M41">
        <v>6.0234999999999997E-2</v>
      </c>
      <c r="N41">
        <v>6.0099E-2</v>
      </c>
      <c r="O41">
        <v>5.9889999999999999E-2</v>
      </c>
      <c r="P41">
        <v>5.9665999999999997E-2</v>
      </c>
      <c r="Q41">
        <v>5.9420000000000001E-2</v>
      </c>
      <c r="R41">
        <v>5.9214999999999997E-2</v>
      </c>
      <c r="S41">
        <v>5.9098999999999999E-2</v>
      </c>
      <c r="T41">
        <v>5.9116000000000002E-2</v>
      </c>
      <c r="U41">
        <v>5.9265999999999999E-2</v>
      </c>
      <c r="V41">
        <v>5.9430999999999998E-2</v>
      </c>
      <c r="W41">
        <v>5.9636000000000002E-2</v>
      </c>
      <c r="X41">
        <v>5.9840999999999998E-2</v>
      </c>
      <c r="Y41">
        <v>6.0023E-2</v>
      </c>
      <c r="Z41">
        <v>6.0231E-2</v>
      </c>
      <c r="AA41">
        <v>6.0454000000000001E-2</v>
      </c>
      <c r="AB41">
        <v>6.0706000000000003E-2</v>
      </c>
      <c r="AC41">
        <v>6.0935999999999997E-2</v>
      </c>
      <c r="AD41">
        <v>6.1136999999999997E-2</v>
      </c>
      <c r="AE41">
        <v>6.1339999999999999E-2</v>
      </c>
      <c r="AF41">
        <v>6.1596999999999999E-2</v>
      </c>
      <c r="AG41">
        <v>6.1870000000000001E-2</v>
      </c>
      <c r="AH41">
        <v>6.2121999999999997E-2</v>
      </c>
      <c r="AI41" s="7">
        <v>2E-3</v>
      </c>
    </row>
    <row r="42" spans="1:35" x14ac:dyDescent="0.35">
      <c r="A42" t="s">
        <v>53</v>
      </c>
      <c r="B42" t="s">
        <v>102</v>
      </c>
      <c r="C42" t="s">
        <v>103</v>
      </c>
      <c r="D42" t="s">
        <v>49</v>
      </c>
      <c r="F42">
        <v>0.98298799999999997</v>
      </c>
      <c r="G42">
        <v>0.980209</v>
      </c>
      <c r="H42">
        <v>0.98977099999999996</v>
      </c>
      <c r="I42">
        <v>1.0055149999999999</v>
      </c>
      <c r="J42">
        <v>1.0222389999999999</v>
      </c>
      <c r="K42">
        <v>1.038243</v>
      </c>
      <c r="L42">
        <v>1.0537510000000001</v>
      </c>
      <c r="M42">
        <v>1.066705</v>
      </c>
      <c r="N42">
        <v>1.078192</v>
      </c>
      <c r="O42">
        <v>1.087593</v>
      </c>
      <c r="P42">
        <v>1.096298</v>
      </c>
      <c r="Q42">
        <v>1.1049169999999999</v>
      </c>
      <c r="R42">
        <v>1.1131009999999999</v>
      </c>
      <c r="S42">
        <v>1.121259</v>
      </c>
      <c r="T42">
        <v>1.1294930000000001</v>
      </c>
      <c r="U42">
        <v>1.13727</v>
      </c>
      <c r="V42">
        <v>1.1440520000000001</v>
      </c>
      <c r="W42">
        <v>1.1511439999999999</v>
      </c>
      <c r="X42">
        <v>1.158029</v>
      </c>
      <c r="Y42">
        <v>1.1645909999999999</v>
      </c>
      <c r="Z42">
        <v>1.1712849999999999</v>
      </c>
      <c r="AA42">
        <v>1.178668</v>
      </c>
      <c r="AB42">
        <v>1.186804</v>
      </c>
      <c r="AC42">
        <v>1.1945509999999999</v>
      </c>
      <c r="AD42">
        <v>1.1994590000000001</v>
      </c>
      <c r="AE42">
        <v>1.205508</v>
      </c>
      <c r="AF42">
        <v>1.2130890000000001</v>
      </c>
      <c r="AG42">
        <v>1.221263</v>
      </c>
      <c r="AH42">
        <v>1.2289669999999999</v>
      </c>
      <c r="AI42" s="7">
        <v>8.0000000000000002E-3</v>
      </c>
    </row>
    <row r="43" spans="1:35" x14ac:dyDescent="0.35">
      <c r="A43" t="s">
        <v>59</v>
      </c>
      <c r="B43" t="s">
        <v>104</v>
      </c>
      <c r="C43" t="s">
        <v>105</v>
      </c>
      <c r="D43" t="s">
        <v>49</v>
      </c>
      <c r="F43">
        <v>0.10353900000000001</v>
      </c>
      <c r="G43">
        <v>0.10372099999999999</v>
      </c>
      <c r="H43">
        <v>0.10392999999999999</v>
      </c>
      <c r="I43">
        <v>0.104173</v>
      </c>
      <c r="J43">
        <v>0.104412</v>
      </c>
      <c r="K43">
        <v>0.10465000000000001</v>
      </c>
      <c r="L43">
        <v>0.10492</v>
      </c>
      <c r="M43">
        <v>0.105265</v>
      </c>
      <c r="N43">
        <v>0.10567799999999999</v>
      </c>
      <c r="O43">
        <v>0.10617600000000001</v>
      </c>
      <c r="P43">
        <v>0.10677300000000001</v>
      </c>
      <c r="Q43">
        <v>0.107469</v>
      </c>
      <c r="R43">
        <v>0.108208</v>
      </c>
      <c r="S43">
        <v>0.109004</v>
      </c>
      <c r="T43">
        <v>0.10985200000000001</v>
      </c>
      <c r="U43">
        <v>0.11074299999999999</v>
      </c>
      <c r="V43">
        <v>0.111655</v>
      </c>
      <c r="W43">
        <v>0.11258700000000001</v>
      </c>
      <c r="X43">
        <v>0.113552</v>
      </c>
      <c r="Y43">
        <v>0.11454499999999999</v>
      </c>
      <c r="Z43">
        <v>0.11555799999999999</v>
      </c>
      <c r="AA43">
        <v>0.116595</v>
      </c>
      <c r="AB43">
        <v>0.117656</v>
      </c>
      <c r="AC43">
        <v>0.11873599999999999</v>
      </c>
      <c r="AD43">
        <v>0.119822</v>
      </c>
      <c r="AE43">
        <v>0.120911</v>
      </c>
      <c r="AF43">
        <v>0.121992</v>
      </c>
      <c r="AG43">
        <v>0.123053</v>
      </c>
      <c r="AH43">
        <v>0.12409000000000001</v>
      </c>
      <c r="AI43" s="7">
        <v>6.0000000000000001E-3</v>
      </c>
    </row>
    <row r="44" spans="1:35" x14ac:dyDescent="0.35">
      <c r="A44" t="s">
        <v>62</v>
      </c>
      <c r="B44" t="s">
        <v>106</v>
      </c>
      <c r="C44" t="s">
        <v>107</v>
      </c>
      <c r="D44" t="s">
        <v>49</v>
      </c>
      <c r="F44">
        <v>3.9712999999999998E-2</v>
      </c>
      <c r="G44">
        <v>4.0030999999999997E-2</v>
      </c>
      <c r="H44">
        <v>4.0827000000000002E-2</v>
      </c>
      <c r="I44">
        <v>4.1871999999999999E-2</v>
      </c>
      <c r="J44">
        <v>4.2965000000000003E-2</v>
      </c>
      <c r="K44">
        <v>4.4041999999999998E-2</v>
      </c>
      <c r="L44">
        <v>4.5060000000000003E-2</v>
      </c>
      <c r="M44">
        <v>4.5927000000000003E-2</v>
      </c>
      <c r="N44">
        <v>4.6698000000000003E-2</v>
      </c>
      <c r="O44">
        <v>4.7412999999999997E-2</v>
      </c>
      <c r="P44">
        <v>4.8115999999999999E-2</v>
      </c>
      <c r="Q44">
        <v>4.879E-2</v>
      </c>
      <c r="R44">
        <v>4.9444000000000002E-2</v>
      </c>
      <c r="S44">
        <v>5.008E-2</v>
      </c>
      <c r="T44">
        <v>5.0721000000000002E-2</v>
      </c>
      <c r="U44">
        <v>5.1386000000000001E-2</v>
      </c>
      <c r="V44">
        <v>5.2047999999999997E-2</v>
      </c>
      <c r="W44">
        <v>5.2755000000000003E-2</v>
      </c>
      <c r="X44">
        <v>5.3475000000000002E-2</v>
      </c>
      <c r="Y44">
        <v>5.4198000000000003E-2</v>
      </c>
      <c r="Z44">
        <v>5.4938000000000001E-2</v>
      </c>
      <c r="AA44">
        <v>5.5710999999999997E-2</v>
      </c>
      <c r="AB44">
        <v>5.6512E-2</v>
      </c>
      <c r="AC44">
        <v>5.7282E-2</v>
      </c>
      <c r="AD44">
        <v>5.7895000000000002E-2</v>
      </c>
      <c r="AE44">
        <v>5.8550999999999999E-2</v>
      </c>
      <c r="AF44">
        <v>5.9274E-2</v>
      </c>
      <c r="AG44">
        <v>6.0025000000000002E-2</v>
      </c>
      <c r="AH44">
        <v>6.0749999999999998E-2</v>
      </c>
      <c r="AI44" s="7">
        <v>1.4999999999999999E-2</v>
      </c>
    </row>
    <row r="45" spans="1:35" x14ac:dyDescent="0.35">
      <c r="A45" t="s">
        <v>86</v>
      </c>
      <c r="B45" t="s">
        <v>108</v>
      </c>
      <c r="C45" t="s">
        <v>109</v>
      </c>
      <c r="D45" t="s">
        <v>49</v>
      </c>
      <c r="F45">
        <v>0.22733500000000001</v>
      </c>
      <c r="G45">
        <v>0.225826</v>
      </c>
      <c r="H45">
        <v>0.22627800000000001</v>
      </c>
      <c r="I45">
        <v>0.22780500000000001</v>
      </c>
      <c r="J45">
        <v>0.22943</v>
      </c>
      <c r="K45">
        <v>0.23081199999999999</v>
      </c>
      <c r="L45">
        <v>0.23187099999999999</v>
      </c>
      <c r="M45">
        <v>0.23214099999999999</v>
      </c>
      <c r="N45">
        <v>0.23191100000000001</v>
      </c>
      <c r="O45">
        <v>0.23139599999999999</v>
      </c>
      <c r="P45">
        <v>0.23083100000000001</v>
      </c>
      <c r="Q45">
        <v>0.23017299999999999</v>
      </c>
      <c r="R45">
        <v>0.22950300000000001</v>
      </c>
      <c r="S45">
        <v>0.22885800000000001</v>
      </c>
      <c r="T45">
        <v>0.22833500000000001</v>
      </c>
      <c r="U45">
        <v>0.22784299999999999</v>
      </c>
      <c r="V45">
        <v>0.227266</v>
      </c>
      <c r="W45">
        <v>0.22681899999999999</v>
      </c>
      <c r="X45">
        <v>0.226353</v>
      </c>
      <c r="Y45">
        <v>0.225855</v>
      </c>
      <c r="Z45">
        <v>0.225413</v>
      </c>
      <c r="AA45">
        <v>0.22509299999999999</v>
      </c>
      <c r="AB45">
        <v>0.22487799999999999</v>
      </c>
      <c r="AC45">
        <v>0.22455700000000001</v>
      </c>
      <c r="AD45">
        <v>0.22354599999999999</v>
      </c>
      <c r="AE45">
        <v>0.222772</v>
      </c>
      <c r="AF45">
        <v>0.22233800000000001</v>
      </c>
      <c r="AG45">
        <v>0.22208800000000001</v>
      </c>
      <c r="AH45">
        <v>0.22178899999999999</v>
      </c>
      <c r="AI45" s="7">
        <v>-1E-3</v>
      </c>
    </row>
    <row r="46" spans="1:35" x14ac:dyDescent="0.35">
      <c r="A46" t="s">
        <v>110</v>
      </c>
      <c r="B46" t="s">
        <v>111</v>
      </c>
      <c r="C46" t="s">
        <v>112</v>
      </c>
      <c r="D46" t="s">
        <v>49</v>
      </c>
      <c r="F46">
        <v>5.1493919999999997</v>
      </c>
      <c r="G46">
        <v>5.1864509999999999</v>
      </c>
      <c r="H46">
        <v>4.9444739999999996</v>
      </c>
      <c r="I46">
        <v>4.9739610000000001</v>
      </c>
      <c r="J46">
        <v>4.9999250000000002</v>
      </c>
      <c r="K46">
        <v>5.0162659999999999</v>
      </c>
      <c r="L46">
        <v>5.0251890000000001</v>
      </c>
      <c r="M46">
        <v>5.021217</v>
      </c>
      <c r="N46">
        <v>5.0104759999999997</v>
      </c>
      <c r="O46">
        <v>4.9947030000000003</v>
      </c>
      <c r="P46">
        <v>4.9782209999999996</v>
      </c>
      <c r="Q46">
        <v>4.9699590000000002</v>
      </c>
      <c r="R46">
        <v>4.9584260000000002</v>
      </c>
      <c r="S46">
        <v>4.9477130000000002</v>
      </c>
      <c r="T46">
        <v>4.9395699999999998</v>
      </c>
      <c r="U46">
        <v>4.9326210000000001</v>
      </c>
      <c r="V46">
        <v>4.9238910000000002</v>
      </c>
      <c r="W46">
        <v>4.9177400000000002</v>
      </c>
      <c r="X46">
        <v>4.9127590000000003</v>
      </c>
      <c r="Y46">
        <v>4.9078949999999999</v>
      </c>
      <c r="Z46">
        <v>4.9040470000000003</v>
      </c>
      <c r="AA46">
        <v>4.9028879999999999</v>
      </c>
      <c r="AB46">
        <v>4.904204</v>
      </c>
      <c r="AC46">
        <v>4.9038760000000003</v>
      </c>
      <c r="AD46">
        <v>4.8964850000000002</v>
      </c>
      <c r="AE46">
        <v>4.8918569999999999</v>
      </c>
      <c r="AF46">
        <v>4.8909269999999996</v>
      </c>
      <c r="AG46">
        <v>4.8908509999999996</v>
      </c>
      <c r="AH46">
        <v>4.8888410000000002</v>
      </c>
      <c r="AI46" s="7">
        <v>-2E-3</v>
      </c>
    </row>
    <row r="47" spans="1:35" x14ac:dyDescent="0.35">
      <c r="A47" t="s">
        <v>113</v>
      </c>
    </row>
    <row r="48" spans="1:35" x14ac:dyDescent="0.35">
      <c r="A48" t="s">
        <v>46</v>
      </c>
      <c r="B48" t="s">
        <v>114</v>
      </c>
      <c r="C48" t="s">
        <v>115</v>
      </c>
      <c r="D48" t="s">
        <v>49</v>
      </c>
      <c r="F48">
        <v>0.38192500000000001</v>
      </c>
      <c r="G48">
        <v>0.38353599999999999</v>
      </c>
      <c r="H48">
        <v>0.32749</v>
      </c>
      <c r="I48">
        <v>0.323264</v>
      </c>
      <c r="J48">
        <v>0.31815500000000002</v>
      </c>
      <c r="K48">
        <v>0.31265199999999999</v>
      </c>
      <c r="L48">
        <v>0.30687900000000001</v>
      </c>
      <c r="M48">
        <v>0.300867</v>
      </c>
      <c r="N48">
        <v>0.29493999999999998</v>
      </c>
      <c r="O48">
        <v>0.289076</v>
      </c>
      <c r="P48">
        <v>0.28336600000000001</v>
      </c>
      <c r="Q48">
        <v>0.27821800000000002</v>
      </c>
      <c r="R48">
        <v>0.273003</v>
      </c>
      <c r="S48">
        <v>0.26784599999999997</v>
      </c>
      <c r="T48">
        <v>0.26289899999999999</v>
      </c>
      <c r="U48">
        <v>0.25812299999999999</v>
      </c>
      <c r="V48">
        <v>0.25350699999999998</v>
      </c>
      <c r="W48">
        <v>0.24901699999999999</v>
      </c>
      <c r="X48">
        <v>0.24471499999999999</v>
      </c>
      <c r="Y48">
        <v>0.240453</v>
      </c>
      <c r="Z48">
        <v>0.236259</v>
      </c>
      <c r="AA48">
        <v>0.232016</v>
      </c>
      <c r="AB48">
        <v>0.22792000000000001</v>
      </c>
      <c r="AC48">
        <v>0.223829</v>
      </c>
      <c r="AD48">
        <v>0.219666</v>
      </c>
      <c r="AE48">
        <v>0.21551799999999999</v>
      </c>
      <c r="AF48">
        <v>0.21145800000000001</v>
      </c>
      <c r="AG48">
        <v>0.20741999999999999</v>
      </c>
      <c r="AH48">
        <v>0.203485</v>
      </c>
      <c r="AI48" s="7">
        <v>-2.1999999999999999E-2</v>
      </c>
    </row>
    <row r="49" spans="1:35" x14ac:dyDescent="0.35">
      <c r="A49" t="s">
        <v>53</v>
      </c>
      <c r="B49" t="s">
        <v>116</v>
      </c>
      <c r="C49" t="s">
        <v>117</v>
      </c>
      <c r="D49" t="s">
        <v>49</v>
      </c>
      <c r="F49">
        <v>4.3041000000000003E-2</v>
      </c>
      <c r="G49">
        <v>4.0314999999999997E-2</v>
      </c>
      <c r="H49">
        <v>3.8573000000000003E-2</v>
      </c>
      <c r="I49">
        <v>3.7465999999999999E-2</v>
      </c>
      <c r="J49">
        <v>3.6442000000000002E-2</v>
      </c>
      <c r="K49">
        <v>3.5552E-2</v>
      </c>
      <c r="L49">
        <v>3.4810000000000001E-2</v>
      </c>
      <c r="M49">
        <v>3.4218999999999999E-2</v>
      </c>
      <c r="N49">
        <v>3.3803E-2</v>
      </c>
      <c r="O49">
        <v>3.3316999999999999E-2</v>
      </c>
      <c r="P49">
        <v>3.2805000000000001E-2</v>
      </c>
      <c r="Q49">
        <v>3.227E-2</v>
      </c>
      <c r="R49">
        <v>3.1734999999999999E-2</v>
      </c>
      <c r="S49">
        <v>3.1182000000000001E-2</v>
      </c>
      <c r="T49">
        <v>3.0637000000000001E-2</v>
      </c>
      <c r="U49">
        <v>3.0092000000000001E-2</v>
      </c>
      <c r="V49">
        <v>2.9555999999999999E-2</v>
      </c>
      <c r="W49">
        <v>2.9034000000000001E-2</v>
      </c>
      <c r="X49">
        <v>2.8531000000000001E-2</v>
      </c>
      <c r="Y49">
        <v>2.8038E-2</v>
      </c>
      <c r="Z49">
        <v>2.7574000000000001E-2</v>
      </c>
      <c r="AA49">
        <v>2.7129E-2</v>
      </c>
      <c r="AB49">
        <v>2.6714999999999999E-2</v>
      </c>
      <c r="AC49">
        <v>2.6321000000000001E-2</v>
      </c>
      <c r="AD49">
        <v>2.5933000000000001E-2</v>
      </c>
      <c r="AE49">
        <v>2.5562999999999999E-2</v>
      </c>
      <c r="AF49">
        <v>2.5212999999999999E-2</v>
      </c>
      <c r="AG49">
        <v>2.4871000000000001E-2</v>
      </c>
      <c r="AH49">
        <v>2.4542000000000001E-2</v>
      </c>
      <c r="AI49" s="7">
        <v>-0.02</v>
      </c>
    </row>
    <row r="50" spans="1:35" x14ac:dyDescent="0.35">
      <c r="A50" t="s">
        <v>86</v>
      </c>
      <c r="B50" t="s">
        <v>118</v>
      </c>
      <c r="C50" t="s">
        <v>119</v>
      </c>
      <c r="D50" t="s">
        <v>49</v>
      </c>
      <c r="F50">
        <v>7.5310000000000004E-3</v>
      </c>
      <c r="G50">
        <v>7.3670000000000003E-3</v>
      </c>
      <c r="H50">
        <v>7.3299999999999997E-3</v>
      </c>
      <c r="I50">
        <v>7.3689999999999997E-3</v>
      </c>
      <c r="J50">
        <v>7.3889999999999997E-3</v>
      </c>
      <c r="K50">
        <v>7.3969999999999999E-3</v>
      </c>
      <c r="L50">
        <v>7.3959999999999998E-3</v>
      </c>
      <c r="M50">
        <v>7.3850000000000001E-3</v>
      </c>
      <c r="N50">
        <v>7.3699999999999998E-3</v>
      </c>
      <c r="O50">
        <v>7.3499999999999998E-3</v>
      </c>
      <c r="P50">
        <v>7.3309999999999998E-3</v>
      </c>
      <c r="Q50">
        <v>7.3119999999999999E-3</v>
      </c>
      <c r="R50">
        <v>7.293E-3</v>
      </c>
      <c r="S50">
        <v>7.2750000000000002E-3</v>
      </c>
      <c r="T50">
        <v>7.2570000000000004E-3</v>
      </c>
      <c r="U50">
        <v>7.2389999999999998E-3</v>
      </c>
      <c r="V50">
        <v>7.2220000000000001E-3</v>
      </c>
      <c r="W50">
        <v>7.2049999999999996E-3</v>
      </c>
      <c r="X50">
        <v>7.1890000000000001E-3</v>
      </c>
      <c r="Y50">
        <v>7.1710000000000003E-3</v>
      </c>
      <c r="Z50">
        <v>7.1549999999999999E-3</v>
      </c>
      <c r="AA50">
        <v>7.1390000000000004E-3</v>
      </c>
      <c r="AB50">
        <v>7.1250000000000003E-3</v>
      </c>
      <c r="AC50">
        <v>7.1110000000000001E-3</v>
      </c>
      <c r="AD50">
        <v>7.0930000000000003E-3</v>
      </c>
      <c r="AE50">
        <v>7.0759999999999998E-3</v>
      </c>
      <c r="AF50">
        <v>7.0609999999999996E-3</v>
      </c>
      <c r="AG50">
        <v>7.0470000000000003E-3</v>
      </c>
      <c r="AH50">
        <v>7.0330000000000002E-3</v>
      </c>
      <c r="AI50" s="7">
        <v>-2E-3</v>
      </c>
    </row>
    <row r="51" spans="1:35" x14ac:dyDescent="0.35">
      <c r="A51" t="s">
        <v>110</v>
      </c>
      <c r="B51" t="s">
        <v>120</v>
      </c>
      <c r="C51" t="s">
        <v>121</v>
      </c>
      <c r="D51" t="s">
        <v>49</v>
      </c>
      <c r="F51">
        <v>0.43249700000000002</v>
      </c>
      <c r="G51">
        <v>0.43121700000000002</v>
      </c>
      <c r="H51">
        <v>0.37339299999999997</v>
      </c>
      <c r="I51">
        <v>0.36809900000000001</v>
      </c>
      <c r="J51">
        <v>0.36198599999999997</v>
      </c>
      <c r="K51">
        <v>0.355601</v>
      </c>
      <c r="L51">
        <v>0.34908499999999998</v>
      </c>
      <c r="M51">
        <v>0.34247100000000003</v>
      </c>
      <c r="N51">
        <v>0.336113</v>
      </c>
      <c r="O51">
        <v>0.32974399999999998</v>
      </c>
      <c r="P51">
        <v>0.32350200000000001</v>
      </c>
      <c r="Q51">
        <v>0.317799</v>
      </c>
      <c r="R51">
        <v>0.31203199999999998</v>
      </c>
      <c r="S51">
        <v>0.30630299999999999</v>
      </c>
      <c r="T51">
        <v>0.30079400000000001</v>
      </c>
      <c r="U51">
        <v>0.29545399999999999</v>
      </c>
      <c r="V51">
        <v>0.29028399999999999</v>
      </c>
      <c r="W51">
        <v>0.28525600000000001</v>
      </c>
      <c r="X51">
        <v>0.28043400000000002</v>
      </c>
      <c r="Y51">
        <v>0.27566299999999999</v>
      </c>
      <c r="Z51">
        <v>0.27098800000000001</v>
      </c>
      <c r="AA51">
        <v>0.26628299999999999</v>
      </c>
      <c r="AB51">
        <v>0.26175999999999999</v>
      </c>
      <c r="AC51">
        <v>0.25726100000000002</v>
      </c>
      <c r="AD51">
        <v>0.25269200000000003</v>
      </c>
      <c r="AE51">
        <v>0.24818499999999999</v>
      </c>
      <c r="AF51">
        <v>0.24379000000000001</v>
      </c>
      <c r="AG51">
        <v>0.239424</v>
      </c>
      <c r="AH51">
        <v>0.23517399999999999</v>
      </c>
      <c r="AI51" s="7">
        <v>-2.1999999999999999E-2</v>
      </c>
    </row>
    <row r="52" spans="1:35" x14ac:dyDescent="0.35">
      <c r="A52" t="s">
        <v>122</v>
      </c>
    </row>
    <row r="53" spans="1:35" x14ac:dyDescent="0.35">
      <c r="A53" t="s">
        <v>46</v>
      </c>
      <c r="B53" t="s">
        <v>123</v>
      </c>
      <c r="C53" t="s">
        <v>124</v>
      </c>
      <c r="D53" t="s">
        <v>49</v>
      </c>
      <c r="F53">
        <v>0.340393</v>
      </c>
      <c r="G53">
        <v>0.32860299999999998</v>
      </c>
      <c r="H53">
        <v>0.298348</v>
      </c>
      <c r="I53">
        <v>0.29450799999999999</v>
      </c>
      <c r="J53">
        <v>0.29172100000000001</v>
      </c>
      <c r="K53">
        <v>0.28928799999999999</v>
      </c>
      <c r="L53">
        <v>0.28668399999999999</v>
      </c>
      <c r="M53">
        <v>0.283808</v>
      </c>
      <c r="N53">
        <v>0.28064499999999998</v>
      </c>
      <c r="O53">
        <v>0.27730500000000002</v>
      </c>
      <c r="P53">
        <v>0.27384999999999998</v>
      </c>
      <c r="Q53">
        <v>0.27067099999999999</v>
      </c>
      <c r="R53">
        <v>0.26741599999999999</v>
      </c>
      <c r="S53">
        <v>0.26435500000000001</v>
      </c>
      <c r="T53">
        <v>0.26152700000000001</v>
      </c>
      <c r="U53">
        <v>0.25891500000000001</v>
      </c>
      <c r="V53">
        <v>0.25636999999999999</v>
      </c>
      <c r="W53">
        <v>0.25396800000000003</v>
      </c>
      <c r="X53">
        <v>0.25170300000000001</v>
      </c>
      <c r="Y53">
        <v>0.24954599999999999</v>
      </c>
      <c r="Z53">
        <v>0.247417</v>
      </c>
      <c r="AA53">
        <v>0.24538499999999999</v>
      </c>
      <c r="AB53">
        <v>0.24345900000000001</v>
      </c>
      <c r="AC53">
        <v>0.241594</v>
      </c>
      <c r="AD53">
        <v>0.239707</v>
      </c>
      <c r="AE53">
        <v>0.23788400000000001</v>
      </c>
      <c r="AF53">
        <v>0.23608100000000001</v>
      </c>
      <c r="AG53">
        <v>0.23432800000000001</v>
      </c>
      <c r="AH53">
        <v>0.23263400000000001</v>
      </c>
      <c r="AI53" s="7">
        <v>-1.4E-2</v>
      </c>
    </row>
    <row r="54" spans="1:35" x14ac:dyDescent="0.35">
      <c r="A54" t="s">
        <v>53</v>
      </c>
      <c r="B54" t="s">
        <v>125</v>
      </c>
      <c r="C54" t="s">
        <v>126</v>
      </c>
      <c r="D54" t="s">
        <v>49</v>
      </c>
      <c r="F54">
        <v>6.0220999999999997E-2</v>
      </c>
      <c r="G54">
        <v>5.7038999999999999E-2</v>
      </c>
      <c r="H54">
        <v>5.4758000000000001E-2</v>
      </c>
      <c r="I54">
        <v>5.3261999999999997E-2</v>
      </c>
      <c r="J54">
        <v>5.2171000000000002E-2</v>
      </c>
      <c r="K54">
        <v>5.1295E-2</v>
      </c>
      <c r="L54">
        <v>5.0535999999999998E-2</v>
      </c>
      <c r="M54">
        <v>4.9869999999999998E-2</v>
      </c>
      <c r="N54">
        <v>4.9292999999999997E-2</v>
      </c>
      <c r="O54">
        <v>4.8556000000000002E-2</v>
      </c>
      <c r="P54">
        <v>4.7706999999999999E-2</v>
      </c>
      <c r="Q54">
        <v>4.6803999999999998E-2</v>
      </c>
      <c r="R54">
        <v>4.5865999999999997E-2</v>
      </c>
      <c r="S54">
        <v>4.4928000000000003E-2</v>
      </c>
      <c r="T54">
        <v>4.4021999999999999E-2</v>
      </c>
      <c r="U54">
        <v>4.3145000000000003E-2</v>
      </c>
      <c r="V54">
        <v>4.2285999999999997E-2</v>
      </c>
      <c r="W54">
        <v>4.1473000000000003E-2</v>
      </c>
      <c r="X54">
        <v>4.0703999999999997E-2</v>
      </c>
      <c r="Y54">
        <v>3.9976999999999999E-2</v>
      </c>
      <c r="Z54">
        <v>3.9300000000000002E-2</v>
      </c>
      <c r="AA54">
        <v>3.8684999999999997E-2</v>
      </c>
      <c r="AB54">
        <v>3.8130999999999998E-2</v>
      </c>
      <c r="AC54">
        <v>3.7622999999999997E-2</v>
      </c>
      <c r="AD54">
        <v>3.7130000000000003E-2</v>
      </c>
      <c r="AE54">
        <v>3.6677000000000001E-2</v>
      </c>
      <c r="AF54">
        <v>3.6255999999999997E-2</v>
      </c>
      <c r="AG54">
        <v>3.5862999999999999E-2</v>
      </c>
      <c r="AH54">
        <v>3.5496E-2</v>
      </c>
      <c r="AI54" s="7">
        <v>-1.9E-2</v>
      </c>
    </row>
    <row r="55" spans="1:35" x14ac:dyDescent="0.35">
      <c r="A55" t="s">
        <v>59</v>
      </c>
      <c r="B55" t="s">
        <v>127</v>
      </c>
      <c r="C55" t="s">
        <v>128</v>
      </c>
      <c r="D55" t="s">
        <v>49</v>
      </c>
      <c r="F55">
        <v>1.6931000000000002E-2</v>
      </c>
      <c r="G55">
        <v>1.6749E-2</v>
      </c>
      <c r="H55">
        <v>1.6560999999999999E-2</v>
      </c>
      <c r="I55">
        <v>1.6368000000000001E-2</v>
      </c>
      <c r="J55">
        <v>1.6164999999999999E-2</v>
      </c>
      <c r="K55">
        <v>1.5948E-2</v>
      </c>
      <c r="L55">
        <v>1.5723000000000001E-2</v>
      </c>
      <c r="M55">
        <v>1.5488999999999999E-2</v>
      </c>
      <c r="N55">
        <v>1.5245E-2</v>
      </c>
      <c r="O55">
        <v>1.4994E-2</v>
      </c>
      <c r="P55">
        <v>1.4737E-2</v>
      </c>
      <c r="Q55">
        <v>1.4520999999999999E-2</v>
      </c>
      <c r="R55">
        <v>1.4345E-2</v>
      </c>
      <c r="S55">
        <v>1.421E-2</v>
      </c>
      <c r="T55">
        <v>1.4119E-2</v>
      </c>
      <c r="U55">
        <v>1.4071E-2</v>
      </c>
      <c r="V55">
        <v>1.4016000000000001E-2</v>
      </c>
      <c r="W55">
        <v>1.3956E-2</v>
      </c>
      <c r="X55">
        <v>1.389E-2</v>
      </c>
      <c r="Y55">
        <v>1.3818E-2</v>
      </c>
      <c r="Z55">
        <v>1.3741E-2</v>
      </c>
      <c r="AA55">
        <v>1.3661E-2</v>
      </c>
      <c r="AB55">
        <v>1.3580999999999999E-2</v>
      </c>
      <c r="AC55">
        <v>1.3502E-2</v>
      </c>
      <c r="AD55">
        <v>1.3427E-2</v>
      </c>
      <c r="AE55">
        <v>1.3357000000000001E-2</v>
      </c>
      <c r="AF55">
        <v>1.3292999999999999E-2</v>
      </c>
      <c r="AG55">
        <v>1.3233E-2</v>
      </c>
      <c r="AH55">
        <v>1.3174999999999999E-2</v>
      </c>
      <c r="AI55" s="7">
        <v>-8.9999999999999993E-3</v>
      </c>
    </row>
    <row r="56" spans="1:35" x14ac:dyDescent="0.35">
      <c r="A56" t="s">
        <v>86</v>
      </c>
      <c r="B56" t="s">
        <v>129</v>
      </c>
      <c r="C56" t="s">
        <v>130</v>
      </c>
      <c r="D56" t="s">
        <v>49</v>
      </c>
      <c r="F56">
        <v>7.3539999999999994E-2</v>
      </c>
      <c r="G56">
        <v>7.3881000000000002E-2</v>
      </c>
      <c r="H56">
        <v>7.5037999999999994E-2</v>
      </c>
      <c r="I56">
        <v>7.6966999999999994E-2</v>
      </c>
      <c r="J56">
        <v>7.9217999999999997E-2</v>
      </c>
      <c r="K56">
        <v>8.1564999999999999E-2</v>
      </c>
      <c r="L56">
        <v>8.3859000000000003E-2</v>
      </c>
      <c r="M56">
        <v>8.6046999999999998E-2</v>
      </c>
      <c r="N56">
        <v>8.8106000000000004E-2</v>
      </c>
      <c r="O56">
        <v>9.0053999999999995E-2</v>
      </c>
      <c r="P56">
        <v>9.1918E-2</v>
      </c>
      <c r="Q56">
        <v>9.3709000000000001E-2</v>
      </c>
      <c r="R56">
        <v>9.5459000000000002E-2</v>
      </c>
      <c r="S56">
        <v>9.7230999999999998E-2</v>
      </c>
      <c r="T56">
        <v>9.9066000000000001E-2</v>
      </c>
      <c r="U56">
        <v>0.10094500000000001</v>
      </c>
      <c r="V56">
        <v>0.102823</v>
      </c>
      <c r="W56">
        <v>0.104744</v>
      </c>
      <c r="X56">
        <v>0.10668800000000001</v>
      </c>
      <c r="Y56">
        <v>0.10864500000000001</v>
      </c>
      <c r="Z56">
        <v>0.110621</v>
      </c>
      <c r="AA56">
        <v>0.112653</v>
      </c>
      <c r="AB56">
        <v>0.114748</v>
      </c>
      <c r="AC56">
        <v>0.116869</v>
      </c>
      <c r="AD56">
        <v>0.118934</v>
      </c>
      <c r="AE56">
        <v>0.121035</v>
      </c>
      <c r="AF56">
        <v>0.12316199999999999</v>
      </c>
      <c r="AG56">
        <v>0.12532199999999999</v>
      </c>
      <c r="AH56">
        <v>0.12750900000000001</v>
      </c>
      <c r="AI56" s="7">
        <v>0.02</v>
      </c>
    </row>
    <row r="57" spans="1:35" x14ac:dyDescent="0.35">
      <c r="A57" t="s">
        <v>110</v>
      </c>
      <c r="B57" t="s">
        <v>131</v>
      </c>
      <c r="C57" t="s">
        <v>132</v>
      </c>
      <c r="D57" t="s">
        <v>49</v>
      </c>
      <c r="F57">
        <v>0.49108499999999999</v>
      </c>
      <c r="G57">
        <v>0.47627199999999997</v>
      </c>
      <c r="H57">
        <v>0.44470500000000002</v>
      </c>
      <c r="I57">
        <v>0.44110500000000002</v>
      </c>
      <c r="J57">
        <v>0.43927500000000003</v>
      </c>
      <c r="K57">
        <v>0.43809599999999999</v>
      </c>
      <c r="L57">
        <v>0.43680099999999999</v>
      </c>
      <c r="M57">
        <v>0.43521399999999999</v>
      </c>
      <c r="N57">
        <v>0.43328899999999998</v>
      </c>
      <c r="O57">
        <v>0.43090899999999999</v>
      </c>
      <c r="P57">
        <v>0.42821300000000001</v>
      </c>
      <c r="Q57">
        <v>0.425705</v>
      </c>
      <c r="R57">
        <v>0.42308499999999999</v>
      </c>
      <c r="S57">
        <v>0.42072399999999999</v>
      </c>
      <c r="T57">
        <v>0.418734</v>
      </c>
      <c r="U57">
        <v>0.417076</v>
      </c>
      <c r="V57">
        <v>0.415495</v>
      </c>
      <c r="W57">
        <v>0.41414200000000001</v>
      </c>
      <c r="X57">
        <v>0.41298400000000002</v>
      </c>
      <c r="Y57">
        <v>0.41198600000000002</v>
      </c>
      <c r="Z57">
        <v>0.41108</v>
      </c>
      <c r="AA57">
        <v>0.410385</v>
      </c>
      <c r="AB57">
        <v>0.40991899999999998</v>
      </c>
      <c r="AC57">
        <v>0.40958800000000001</v>
      </c>
      <c r="AD57">
        <v>0.40919800000000001</v>
      </c>
      <c r="AE57">
        <v>0.40895199999999998</v>
      </c>
      <c r="AF57">
        <v>0.40879199999999999</v>
      </c>
      <c r="AG57">
        <v>0.408746</v>
      </c>
      <c r="AH57">
        <v>0.40881400000000001</v>
      </c>
      <c r="AI57" s="7">
        <v>-7.0000000000000001E-3</v>
      </c>
    </row>
    <row r="58" spans="1:35" x14ac:dyDescent="0.35">
      <c r="A58" t="s">
        <v>133</v>
      </c>
      <c r="B58" t="s">
        <v>134</v>
      </c>
      <c r="C58" t="s">
        <v>135</v>
      </c>
      <c r="D58" t="s">
        <v>49</v>
      </c>
      <c r="F58">
        <v>0.53893199999999997</v>
      </c>
      <c r="G58">
        <v>0.57440999999999998</v>
      </c>
      <c r="H58">
        <v>0.51306799999999997</v>
      </c>
      <c r="I58">
        <v>0.48986400000000002</v>
      </c>
      <c r="J58">
        <v>0.47216399999999997</v>
      </c>
      <c r="K58">
        <v>0.45763999999999999</v>
      </c>
      <c r="L58">
        <v>0.44519999999999998</v>
      </c>
      <c r="M58">
        <v>0.435137</v>
      </c>
      <c r="N58">
        <v>0.42601699999999998</v>
      </c>
      <c r="O58">
        <v>0.41790899999999997</v>
      </c>
      <c r="P58">
        <v>0.409804</v>
      </c>
      <c r="Q58">
        <v>0.40263100000000002</v>
      </c>
      <c r="R58">
        <v>0.39503899999999997</v>
      </c>
      <c r="S58">
        <v>0.38751400000000003</v>
      </c>
      <c r="T58">
        <v>0.37993500000000002</v>
      </c>
      <c r="U58">
        <v>0.37285699999999999</v>
      </c>
      <c r="V58">
        <v>0.36608299999999999</v>
      </c>
      <c r="W58">
        <v>0.35957499999999998</v>
      </c>
      <c r="X58">
        <v>0.35324100000000003</v>
      </c>
      <c r="Y58">
        <v>0.34762199999999999</v>
      </c>
      <c r="Z58">
        <v>0.34207100000000001</v>
      </c>
      <c r="AA58">
        <v>0.33705400000000002</v>
      </c>
      <c r="AB58">
        <v>0.332011</v>
      </c>
      <c r="AC58">
        <v>0.327538</v>
      </c>
      <c r="AD58">
        <v>0.32387199999999999</v>
      </c>
      <c r="AE58">
        <v>0.32008300000000001</v>
      </c>
      <c r="AF58">
        <v>0.31608900000000001</v>
      </c>
      <c r="AG58">
        <v>0.31211100000000003</v>
      </c>
      <c r="AH58">
        <v>0.30802400000000002</v>
      </c>
      <c r="AI58" s="7">
        <v>-0.02</v>
      </c>
    </row>
    <row r="59" spans="1:35" x14ac:dyDescent="0.35">
      <c r="A59" t="s">
        <v>136</v>
      </c>
    </row>
    <row r="60" spans="1:35" x14ac:dyDescent="0.35">
      <c r="A60" t="s">
        <v>46</v>
      </c>
      <c r="B60" t="s">
        <v>137</v>
      </c>
      <c r="C60" t="s">
        <v>138</v>
      </c>
      <c r="D60" t="s">
        <v>49</v>
      </c>
      <c r="F60">
        <v>5.7437990000000001</v>
      </c>
      <c r="G60">
        <v>5.8167090000000004</v>
      </c>
      <c r="H60">
        <v>5.3206829999999998</v>
      </c>
      <c r="I60">
        <v>5.2993560000000004</v>
      </c>
      <c r="J60">
        <v>5.2785640000000003</v>
      </c>
      <c r="K60">
        <v>5.2510760000000003</v>
      </c>
      <c r="L60">
        <v>5.2174740000000002</v>
      </c>
      <c r="M60">
        <v>5.1750949999999998</v>
      </c>
      <c r="N60">
        <v>5.127351</v>
      </c>
      <c r="O60">
        <v>5.0770179999999998</v>
      </c>
      <c r="P60">
        <v>5.02658</v>
      </c>
      <c r="Q60">
        <v>4.9858409999999997</v>
      </c>
      <c r="R60">
        <v>4.9413200000000002</v>
      </c>
      <c r="S60">
        <v>4.8989659999999997</v>
      </c>
      <c r="T60">
        <v>4.8595360000000003</v>
      </c>
      <c r="U60">
        <v>4.8225550000000004</v>
      </c>
      <c r="V60">
        <v>4.784821</v>
      </c>
      <c r="W60">
        <v>4.7496340000000004</v>
      </c>
      <c r="X60">
        <v>4.7167779999999997</v>
      </c>
      <c r="Y60">
        <v>4.6856280000000003</v>
      </c>
      <c r="Z60">
        <v>4.6557829999999996</v>
      </c>
      <c r="AA60">
        <v>4.628654</v>
      </c>
      <c r="AB60">
        <v>4.6032520000000003</v>
      </c>
      <c r="AC60">
        <v>4.5774530000000002</v>
      </c>
      <c r="AD60">
        <v>4.5492520000000001</v>
      </c>
      <c r="AE60">
        <v>4.522653</v>
      </c>
      <c r="AF60">
        <v>4.4976979999999998</v>
      </c>
      <c r="AG60">
        <v>4.4730980000000002</v>
      </c>
      <c r="AH60">
        <v>4.4476490000000002</v>
      </c>
      <c r="AI60" s="7">
        <v>-8.9999999999999993E-3</v>
      </c>
    </row>
    <row r="61" spans="1:35" x14ac:dyDescent="0.35">
      <c r="A61" t="s">
        <v>50</v>
      </c>
      <c r="B61" t="s">
        <v>139</v>
      </c>
      <c r="C61" t="s">
        <v>140</v>
      </c>
      <c r="D61" t="s">
        <v>49</v>
      </c>
      <c r="F61">
        <v>0.91247500000000004</v>
      </c>
      <c r="G61">
        <v>0.78572200000000003</v>
      </c>
      <c r="H61">
        <v>0.95037000000000005</v>
      </c>
      <c r="I61">
        <v>0.97087400000000001</v>
      </c>
      <c r="J61">
        <v>0.99026800000000004</v>
      </c>
      <c r="K61">
        <v>1.0103789999999999</v>
      </c>
      <c r="L61">
        <v>1.029992</v>
      </c>
      <c r="M61">
        <v>1.048459</v>
      </c>
      <c r="N61">
        <v>1.0645690000000001</v>
      </c>
      <c r="O61">
        <v>1.079664</v>
      </c>
      <c r="P61">
        <v>1.0958680000000001</v>
      </c>
      <c r="Q61">
        <v>1.1120030000000001</v>
      </c>
      <c r="R61">
        <v>1.1285069999999999</v>
      </c>
      <c r="S61">
        <v>1.147432</v>
      </c>
      <c r="T61">
        <v>1.1682380000000001</v>
      </c>
      <c r="U61">
        <v>1.1901900000000001</v>
      </c>
      <c r="V61">
        <v>1.2119450000000001</v>
      </c>
      <c r="W61">
        <v>1.2341850000000001</v>
      </c>
      <c r="X61">
        <v>1.2567489999999999</v>
      </c>
      <c r="Y61">
        <v>1.279439</v>
      </c>
      <c r="Z61">
        <v>1.302789</v>
      </c>
      <c r="AA61">
        <v>1.326819</v>
      </c>
      <c r="AB61">
        <v>1.351826</v>
      </c>
      <c r="AC61">
        <v>1.3777349999999999</v>
      </c>
      <c r="AD61">
        <v>1.405762</v>
      </c>
      <c r="AE61">
        <v>1.434909</v>
      </c>
      <c r="AF61">
        <v>1.4646790000000001</v>
      </c>
      <c r="AG61">
        <v>1.494399</v>
      </c>
      <c r="AH61">
        <v>1.5252699999999999</v>
      </c>
      <c r="AI61" s="7">
        <v>1.9E-2</v>
      </c>
    </row>
    <row r="62" spans="1:35" x14ac:dyDescent="0.35">
      <c r="A62" t="s">
        <v>53</v>
      </c>
      <c r="B62" t="s">
        <v>141</v>
      </c>
      <c r="C62" t="s">
        <v>142</v>
      </c>
      <c r="D62" t="s">
        <v>49</v>
      </c>
      <c r="F62">
        <v>1.6860470000000001</v>
      </c>
      <c r="G62">
        <v>1.6764079999999999</v>
      </c>
      <c r="H62">
        <v>1.681888</v>
      </c>
      <c r="I62">
        <v>1.6958260000000001</v>
      </c>
      <c r="J62">
        <v>1.710388</v>
      </c>
      <c r="K62">
        <v>1.7242150000000001</v>
      </c>
      <c r="L62">
        <v>1.737117</v>
      </c>
      <c r="M62">
        <v>1.746907</v>
      </c>
      <c r="N62">
        <v>1.75451</v>
      </c>
      <c r="O62">
        <v>1.759377</v>
      </c>
      <c r="P62">
        <v>1.763657</v>
      </c>
      <c r="Q62">
        <v>1.7701150000000001</v>
      </c>
      <c r="R62">
        <v>1.776848</v>
      </c>
      <c r="S62">
        <v>1.7859210000000001</v>
      </c>
      <c r="T62">
        <v>1.7956160000000001</v>
      </c>
      <c r="U62">
        <v>1.8048709999999999</v>
      </c>
      <c r="V62">
        <v>1.8128249999999999</v>
      </c>
      <c r="W62">
        <v>1.820973</v>
      </c>
      <c r="X62">
        <v>1.8290569999999999</v>
      </c>
      <c r="Y62">
        <v>1.8370709999999999</v>
      </c>
      <c r="Z62">
        <v>1.8455630000000001</v>
      </c>
      <c r="AA62">
        <v>1.8550660000000001</v>
      </c>
      <c r="AB62">
        <v>1.865388</v>
      </c>
      <c r="AC62">
        <v>1.8753299999999999</v>
      </c>
      <c r="AD62">
        <v>1.8827719999999999</v>
      </c>
      <c r="AE62">
        <v>1.891669</v>
      </c>
      <c r="AF62">
        <v>1.9022250000000001</v>
      </c>
      <c r="AG62">
        <v>1.9136150000000001</v>
      </c>
      <c r="AH62">
        <v>1.9250860000000001</v>
      </c>
      <c r="AI62" s="7">
        <v>5.0000000000000001E-3</v>
      </c>
    </row>
    <row r="63" spans="1:35" x14ac:dyDescent="0.35">
      <c r="A63" t="s">
        <v>56</v>
      </c>
      <c r="B63" t="s">
        <v>143</v>
      </c>
      <c r="C63" t="s">
        <v>144</v>
      </c>
      <c r="D63" t="s">
        <v>49</v>
      </c>
      <c r="F63">
        <v>0.29555799999999999</v>
      </c>
      <c r="G63">
        <v>0.293987</v>
      </c>
      <c r="H63">
        <v>0.29266799999999998</v>
      </c>
      <c r="I63">
        <v>0.29163</v>
      </c>
      <c r="J63">
        <v>0.29078300000000001</v>
      </c>
      <c r="K63">
        <v>0.29015800000000003</v>
      </c>
      <c r="L63">
        <v>0.28977799999999998</v>
      </c>
      <c r="M63">
        <v>0.28961500000000001</v>
      </c>
      <c r="N63">
        <v>0.289659</v>
      </c>
      <c r="O63">
        <v>0.28998600000000002</v>
      </c>
      <c r="P63">
        <v>0.29063</v>
      </c>
      <c r="Q63">
        <v>0.29157</v>
      </c>
      <c r="R63">
        <v>0.29279500000000003</v>
      </c>
      <c r="S63">
        <v>0.29434300000000002</v>
      </c>
      <c r="T63">
        <v>0.29624200000000001</v>
      </c>
      <c r="U63">
        <v>0.29844700000000002</v>
      </c>
      <c r="V63">
        <v>0.30096000000000001</v>
      </c>
      <c r="W63">
        <v>0.30374499999999999</v>
      </c>
      <c r="X63">
        <v>0.30684800000000001</v>
      </c>
      <c r="Y63">
        <v>0.310249</v>
      </c>
      <c r="Z63">
        <v>0.313888</v>
      </c>
      <c r="AA63">
        <v>0.31748199999999999</v>
      </c>
      <c r="AB63">
        <v>0.32102399999999998</v>
      </c>
      <c r="AC63">
        <v>0.32450699999999999</v>
      </c>
      <c r="AD63">
        <v>0.32791500000000001</v>
      </c>
      <c r="AE63">
        <v>0.33124999999999999</v>
      </c>
      <c r="AF63">
        <v>0.33449600000000002</v>
      </c>
      <c r="AG63">
        <v>0.33764499999999997</v>
      </c>
      <c r="AH63">
        <v>0.340702</v>
      </c>
      <c r="AI63" s="7">
        <v>5.0000000000000001E-3</v>
      </c>
    </row>
    <row r="64" spans="1:35" x14ac:dyDescent="0.35">
      <c r="A64" t="s">
        <v>59</v>
      </c>
      <c r="B64" t="s">
        <v>145</v>
      </c>
      <c r="C64" t="s">
        <v>146</v>
      </c>
      <c r="D64" t="s">
        <v>49</v>
      </c>
      <c r="F64">
        <v>0.17633199999999999</v>
      </c>
      <c r="G64">
        <v>0.176672</v>
      </c>
      <c r="H64">
        <v>0.17702799999999999</v>
      </c>
      <c r="I64">
        <v>0.17741699999999999</v>
      </c>
      <c r="J64">
        <v>0.177783</v>
      </c>
      <c r="K64">
        <v>0.17812800000000001</v>
      </c>
      <c r="L64">
        <v>0.17849000000000001</v>
      </c>
      <c r="M64">
        <v>0.178893</v>
      </c>
      <c r="N64">
        <v>0.179315</v>
      </c>
      <c r="O64">
        <v>0.17977399999999999</v>
      </c>
      <c r="P64">
        <v>0.18029100000000001</v>
      </c>
      <c r="Q64">
        <v>0.18095600000000001</v>
      </c>
      <c r="R64">
        <v>0.181724</v>
      </c>
      <c r="S64">
        <v>0.182619</v>
      </c>
      <c r="T64">
        <v>0.18365200000000001</v>
      </c>
      <c r="U64">
        <v>0.18481</v>
      </c>
      <c r="V64">
        <v>0.185975</v>
      </c>
      <c r="W64">
        <v>0.187144</v>
      </c>
      <c r="X64">
        <v>0.188336</v>
      </c>
      <c r="Y64">
        <v>0.18954399999999999</v>
      </c>
      <c r="Z64">
        <v>0.190752</v>
      </c>
      <c r="AA64">
        <v>0.191971</v>
      </c>
      <c r="AB64">
        <v>0.19320100000000001</v>
      </c>
      <c r="AC64">
        <v>0.194441</v>
      </c>
      <c r="AD64">
        <v>0.19568199999999999</v>
      </c>
      <c r="AE64">
        <v>0.19692699999999999</v>
      </c>
      <c r="AF64">
        <v>0.19816400000000001</v>
      </c>
      <c r="AG64">
        <v>0.19938400000000001</v>
      </c>
      <c r="AH64">
        <v>0.20058400000000001</v>
      </c>
      <c r="AI64" s="7">
        <v>5.0000000000000001E-3</v>
      </c>
    </row>
    <row r="65" spans="1:35" x14ac:dyDescent="0.35">
      <c r="A65" t="s">
        <v>62</v>
      </c>
      <c r="B65" t="s">
        <v>147</v>
      </c>
      <c r="C65" t="s">
        <v>148</v>
      </c>
      <c r="D65" t="s">
        <v>49</v>
      </c>
      <c r="F65">
        <v>0.262179</v>
      </c>
      <c r="G65">
        <v>0.26705499999999999</v>
      </c>
      <c r="H65">
        <v>0.27271800000000002</v>
      </c>
      <c r="I65">
        <v>0.27916600000000003</v>
      </c>
      <c r="J65">
        <v>0.28541299999999997</v>
      </c>
      <c r="K65">
        <v>0.29130800000000001</v>
      </c>
      <c r="L65">
        <v>0.29685299999999998</v>
      </c>
      <c r="M65">
        <v>0.30188700000000002</v>
      </c>
      <c r="N65">
        <v>0.306369</v>
      </c>
      <c r="O65">
        <v>0.31048399999999998</v>
      </c>
      <c r="P65">
        <v>0.314552</v>
      </c>
      <c r="Q65">
        <v>0.31818200000000002</v>
      </c>
      <c r="R65">
        <v>0.32178600000000002</v>
      </c>
      <c r="S65">
        <v>0.32580300000000001</v>
      </c>
      <c r="T65">
        <v>0.330063</v>
      </c>
      <c r="U65">
        <v>0.33418500000000001</v>
      </c>
      <c r="V65">
        <v>0.33801199999999998</v>
      </c>
      <c r="W65">
        <v>0.34182899999999999</v>
      </c>
      <c r="X65">
        <v>0.34568100000000002</v>
      </c>
      <c r="Y65">
        <v>0.349609</v>
      </c>
      <c r="Z65">
        <v>0.353661</v>
      </c>
      <c r="AA65">
        <v>0.35787099999999999</v>
      </c>
      <c r="AB65">
        <v>0.362147</v>
      </c>
      <c r="AC65">
        <v>0.36639100000000002</v>
      </c>
      <c r="AD65">
        <v>0.37062499999999998</v>
      </c>
      <c r="AE65">
        <v>0.37506099999999998</v>
      </c>
      <c r="AF65">
        <v>0.379581</v>
      </c>
      <c r="AG65">
        <v>0.38419700000000001</v>
      </c>
      <c r="AH65">
        <v>0.38902799999999998</v>
      </c>
      <c r="AI65" s="7">
        <v>1.4E-2</v>
      </c>
    </row>
    <row r="66" spans="1:35" x14ac:dyDescent="0.35">
      <c r="A66" t="s">
        <v>65</v>
      </c>
      <c r="B66" t="s">
        <v>149</v>
      </c>
      <c r="C66" t="s">
        <v>150</v>
      </c>
      <c r="D66" t="s">
        <v>49</v>
      </c>
      <c r="F66">
        <v>6.9006999999999999E-2</v>
      </c>
      <c r="G66">
        <v>6.8849999999999995E-2</v>
      </c>
      <c r="H66">
        <v>6.8686999999999998E-2</v>
      </c>
      <c r="I66">
        <v>6.8515999999999994E-2</v>
      </c>
      <c r="J66">
        <v>6.8318000000000004E-2</v>
      </c>
      <c r="K66">
        <v>6.8104999999999999E-2</v>
      </c>
      <c r="L66">
        <v>6.7921999999999996E-2</v>
      </c>
      <c r="M66">
        <v>6.7761000000000002E-2</v>
      </c>
      <c r="N66">
        <v>6.7614999999999995E-2</v>
      </c>
      <c r="O66">
        <v>6.7486000000000004E-2</v>
      </c>
      <c r="P66">
        <v>6.7377000000000006E-2</v>
      </c>
      <c r="Q66">
        <v>6.7287E-2</v>
      </c>
      <c r="R66">
        <v>6.7215999999999998E-2</v>
      </c>
      <c r="S66">
        <v>6.7169000000000006E-2</v>
      </c>
      <c r="T66">
        <v>6.7158999999999996E-2</v>
      </c>
      <c r="U66">
        <v>6.7178000000000002E-2</v>
      </c>
      <c r="V66">
        <v>6.7228999999999997E-2</v>
      </c>
      <c r="W66">
        <v>6.7310999999999996E-2</v>
      </c>
      <c r="X66">
        <v>6.7431000000000005E-2</v>
      </c>
      <c r="Y66">
        <v>6.7596000000000003E-2</v>
      </c>
      <c r="Z66">
        <v>6.7793999999999993E-2</v>
      </c>
      <c r="AA66">
        <v>6.8035999999999999E-2</v>
      </c>
      <c r="AB66">
        <v>6.8325999999999998E-2</v>
      </c>
      <c r="AC66">
        <v>6.8666000000000005E-2</v>
      </c>
      <c r="AD66">
        <v>6.9053000000000003E-2</v>
      </c>
      <c r="AE66">
        <v>6.9481000000000001E-2</v>
      </c>
      <c r="AF66">
        <v>6.9903999999999994E-2</v>
      </c>
      <c r="AG66">
        <v>7.0319000000000007E-2</v>
      </c>
      <c r="AH66">
        <v>7.0729E-2</v>
      </c>
      <c r="AI66" s="7">
        <v>1E-3</v>
      </c>
    </row>
    <row r="67" spans="1:35" x14ac:dyDescent="0.35">
      <c r="A67" t="s">
        <v>68</v>
      </c>
      <c r="B67" t="s">
        <v>151</v>
      </c>
      <c r="C67" t="s">
        <v>152</v>
      </c>
      <c r="D67" t="s">
        <v>49</v>
      </c>
      <c r="F67">
        <v>0.22927</v>
      </c>
      <c r="G67">
        <v>0.21315999999999999</v>
      </c>
      <c r="H67">
        <v>0.20679400000000001</v>
      </c>
      <c r="I67">
        <v>0.20512900000000001</v>
      </c>
      <c r="J67">
        <v>0.20519999999999999</v>
      </c>
      <c r="K67">
        <v>0.206404</v>
      </c>
      <c r="L67">
        <v>0.20832999999999999</v>
      </c>
      <c r="M67">
        <v>0.210226</v>
      </c>
      <c r="N67">
        <v>0.209704</v>
      </c>
      <c r="O67">
        <v>0.20916399999999999</v>
      </c>
      <c r="P67">
        <v>0.20885500000000001</v>
      </c>
      <c r="Q67">
        <v>0.208568</v>
      </c>
      <c r="R67">
        <v>0.208536</v>
      </c>
      <c r="S67">
        <v>0.20901600000000001</v>
      </c>
      <c r="T67">
        <v>0.20962700000000001</v>
      </c>
      <c r="U67">
        <v>0.210178</v>
      </c>
      <c r="V67">
        <v>0.210558</v>
      </c>
      <c r="W67">
        <v>0.210954</v>
      </c>
      <c r="X67">
        <v>0.207703</v>
      </c>
      <c r="Y67">
        <v>0.205012</v>
      </c>
      <c r="Z67">
        <v>0.20291100000000001</v>
      </c>
      <c r="AA67">
        <v>0.20146700000000001</v>
      </c>
      <c r="AB67">
        <v>0.200848</v>
      </c>
      <c r="AC67">
        <v>0.20064000000000001</v>
      </c>
      <c r="AD67">
        <v>0.20059199999999999</v>
      </c>
      <c r="AE67">
        <v>0.20072999999999999</v>
      </c>
      <c r="AF67">
        <v>0.200991</v>
      </c>
      <c r="AG67">
        <v>0.20142299999999999</v>
      </c>
      <c r="AH67">
        <v>0.20205600000000001</v>
      </c>
      <c r="AI67" s="7">
        <v>-5.0000000000000001E-3</v>
      </c>
    </row>
    <row r="68" spans="1:35" x14ac:dyDescent="0.35">
      <c r="A68" t="s">
        <v>71</v>
      </c>
      <c r="B68" t="s">
        <v>153</v>
      </c>
      <c r="C68" t="s">
        <v>154</v>
      </c>
      <c r="D68" t="s">
        <v>49</v>
      </c>
      <c r="F68">
        <v>3.7489000000000001E-2</v>
      </c>
      <c r="G68">
        <v>3.7812999999999999E-2</v>
      </c>
      <c r="H68">
        <v>3.8143999999999997E-2</v>
      </c>
      <c r="I68">
        <v>3.8485999999999999E-2</v>
      </c>
      <c r="J68">
        <v>3.8827E-2</v>
      </c>
      <c r="K68">
        <v>3.9168000000000001E-2</v>
      </c>
      <c r="L68">
        <v>3.9518999999999999E-2</v>
      </c>
      <c r="M68">
        <v>3.9875000000000001E-2</v>
      </c>
      <c r="N68">
        <v>4.0245999999999997E-2</v>
      </c>
      <c r="O68">
        <v>4.0617E-2</v>
      </c>
      <c r="P68">
        <v>4.0992000000000001E-2</v>
      </c>
      <c r="Q68">
        <v>4.1364999999999999E-2</v>
      </c>
      <c r="R68">
        <v>4.1732999999999999E-2</v>
      </c>
      <c r="S68">
        <v>4.2098999999999998E-2</v>
      </c>
      <c r="T68">
        <v>4.2465000000000003E-2</v>
      </c>
      <c r="U68">
        <v>4.2827999999999998E-2</v>
      </c>
      <c r="V68">
        <v>4.3187000000000003E-2</v>
      </c>
      <c r="W68">
        <v>4.3541999999999997E-2</v>
      </c>
      <c r="X68">
        <v>4.3898E-2</v>
      </c>
      <c r="Y68">
        <v>4.4252E-2</v>
      </c>
      <c r="Z68">
        <v>4.4599E-2</v>
      </c>
      <c r="AA68">
        <v>4.4942000000000003E-2</v>
      </c>
      <c r="AB68">
        <v>4.5282000000000003E-2</v>
      </c>
      <c r="AC68">
        <v>4.5619E-2</v>
      </c>
      <c r="AD68">
        <v>4.5952E-2</v>
      </c>
      <c r="AE68">
        <v>4.6282999999999998E-2</v>
      </c>
      <c r="AF68">
        <v>4.6611E-2</v>
      </c>
      <c r="AG68">
        <v>4.6935999999999999E-2</v>
      </c>
      <c r="AH68">
        <v>4.7258000000000001E-2</v>
      </c>
      <c r="AI68" s="7">
        <v>8.0000000000000002E-3</v>
      </c>
    </row>
    <row r="69" spans="1:35" x14ac:dyDescent="0.35">
      <c r="A69" t="s">
        <v>74</v>
      </c>
      <c r="B69" t="s">
        <v>155</v>
      </c>
      <c r="C69" t="s">
        <v>156</v>
      </c>
      <c r="D69" t="s">
        <v>49</v>
      </c>
      <c r="F69">
        <v>2.7618E-2</v>
      </c>
      <c r="G69">
        <v>2.8063999999999999E-2</v>
      </c>
      <c r="H69">
        <v>2.8506E-2</v>
      </c>
      <c r="I69">
        <v>2.8944999999999999E-2</v>
      </c>
      <c r="J69">
        <v>2.937E-2</v>
      </c>
      <c r="K69">
        <v>2.9781999999999999E-2</v>
      </c>
      <c r="L69">
        <v>3.0232999999999999E-2</v>
      </c>
      <c r="M69">
        <v>3.0721999999999999E-2</v>
      </c>
      <c r="N69">
        <v>3.1241999999999999E-2</v>
      </c>
      <c r="O69">
        <v>3.1796999999999999E-2</v>
      </c>
      <c r="P69">
        <v>3.2391999999999997E-2</v>
      </c>
      <c r="Q69">
        <v>3.3027000000000001E-2</v>
      </c>
      <c r="R69">
        <v>3.3702000000000003E-2</v>
      </c>
      <c r="S69">
        <v>3.4373000000000001E-2</v>
      </c>
      <c r="T69">
        <v>3.5042999999999998E-2</v>
      </c>
      <c r="U69">
        <v>3.5709999999999999E-2</v>
      </c>
      <c r="V69">
        <v>3.6374999999999998E-2</v>
      </c>
      <c r="W69">
        <v>3.7035999999999999E-2</v>
      </c>
      <c r="X69">
        <v>3.7698000000000002E-2</v>
      </c>
      <c r="Y69">
        <v>3.8358999999999997E-2</v>
      </c>
      <c r="Z69">
        <v>3.9015000000000001E-2</v>
      </c>
      <c r="AA69">
        <v>3.9667000000000001E-2</v>
      </c>
      <c r="AB69">
        <v>4.0315999999999998E-2</v>
      </c>
      <c r="AC69">
        <v>4.0961999999999998E-2</v>
      </c>
      <c r="AD69">
        <v>4.1605000000000003E-2</v>
      </c>
      <c r="AE69">
        <v>4.2244999999999998E-2</v>
      </c>
      <c r="AF69">
        <v>4.2882000000000003E-2</v>
      </c>
      <c r="AG69">
        <v>4.3513999999999997E-2</v>
      </c>
      <c r="AH69">
        <v>4.4143000000000002E-2</v>
      </c>
      <c r="AI69" s="7">
        <v>1.7000000000000001E-2</v>
      </c>
    </row>
    <row r="70" spans="1:35" x14ac:dyDescent="0.35">
      <c r="A70" t="s">
        <v>77</v>
      </c>
      <c r="B70" t="s">
        <v>157</v>
      </c>
      <c r="C70" t="s">
        <v>158</v>
      </c>
      <c r="D70" t="s">
        <v>49</v>
      </c>
      <c r="F70">
        <v>0.18509200000000001</v>
      </c>
      <c r="G70">
        <v>0.181559</v>
      </c>
      <c r="H70">
        <v>0.178365</v>
      </c>
      <c r="I70">
        <v>0.17569199999999999</v>
      </c>
      <c r="J70">
        <v>0.17295099999999999</v>
      </c>
      <c r="K70">
        <v>0.17014299999999999</v>
      </c>
      <c r="L70">
        <v>0.16719800000000001</v>
      </c>
      <c r="M70">
        <v>0.16413900000000001</v>
      </c>
      <c r="N70">
        <v>0.16098699999999999</v>
      </c>
      <c r="O70">
        <v>0.15786700000000001</v>
      </c>
      <c r="P70">
        <v>0.154866</v>
      </c>
      <c r="Q70">
        <v>0.151867</v>
      </c>
      <c r="R70">
        <v>0.14899799999999999</v>
      </c>
      <c r="S70">
        <v>0.14658499999999999</v>
      </c>
      <c r="T70">
        <v>0.14447299999999999</v>
      </c>
      <c r="U70">
        <v>0.142566</v>
      </c>
      <c r="V70">
        <v>0.14076</v>
      </c>
      <c r="W70">
        <v>0.13918900000000001</v>
      </c>
      <c r="X70">
        <v>0.13791</v>
      </c>
      <c r="Y70">
        <v>0.136911</v>
      </c>
      <c r="Z70">
        <v>0.13620699999999999</v>
      </c>
      <c r="AA70">
        <v>0.13575499999999999</v>
      </c>
      <c r="AB70">
        <v>0.13553699999999999</v>
      </c>
      <c r="AC70">
        <v>0.13555200000000001</v>
      </c>
      <c r="AD70">
        <v>0.13580200000000001</v>
      </c>
      <c r="AE70">
        <v>0.136265</v>
      </c>
      <c r="AF70">
        <v>0.13685</v>
      </c>
      <c r="AG70">
        <v>0.13759299999999999</v>
      </c>
      <c r="AH70">
        <v>0.13852700000000001</v>
      </c>
      <c r="AI70" s="7">
        <v>-0.01</v>
      </c>
    </row>
    <row r="71" spans="1:35" x14ac:dyDescent="0.35">
      <c r="A71" t="s">
        <v>80</v>
      </c>
      <c r="B71" t="s">
        <v>159</v>
      </c>
      <c r="C71" t="s">
        <v>160</v>
      </c>
      <c r="D71" t="s">
        <v>49</v>
      </c>
      <c r="F71">
        <v>0.120106</v>
      </c>
      <c r="G71">
        <v>0.118562</v>
      </c>
      <c r="H71">
        <v>0.11693099999999999</v>
      </c>
      <c r="I71">
        <v>0.11536299999999999</v>
      </c>
      <c r="J71">
        <v>0.113493</v>
      </c>
      <c r="K71">
        <v>0.111328</v>
      </c>
      <c r="L71">
        <v>0.108857</v>
      </c>
      <c r="M71">
        <v>0.106117</v>
      </c>
      <c r="N71">
        <v>0.103168</v>
      </c>
      <c r="O71">
        <v>0.100088</v>
      </c>
      <c r="P71">
        <v>9.6979999999999997E-2</v>
      </c>
      <c r="Q71">
        <v>9.3785999999999994E-2</v>
      </c>
      <c r="R71">
        <v>9.0609999999999996E-2</v>
      </c>
      <c r="S71">
        <v>8.7647000000000003E-2</v>
      </c>
      <c r="T71">
        <v>8.4848000000000007E-2</v>
      </c>
      <c r="U71">
        <v>8.2132999999999998E-2</v>
      </c>
      <c r="V71">
        <v>7.9492999999999994E-2</v>
      </c>
      <c r="W71">
        <v>7.7007999999999993E-2</v>
      </c>
      <c r="X71">
        <v>7.4726000000000001E-2</v>
      </c>
      <c r="Y71">
        <v>7.2651999999999994E-2</v>
      </c>
      <c r="Z71">
        <v>7.0824999999999999E-2</v>
      </c>
      <c r="AA71">
        <v>6.9226999999999997E-2</v>
      </c>
      <c r="AB71">
        <v>6.7875000000000005E-2</v>
      </c>
      <c r="AC71">
        <v>6.6753000000000007E-2</v>
      </c>
      <c r="AD71">
        <v>6.5956000000000001E-2</v>
      </c>
      <c r="AE71">
        <v>6.5417000000000003E-2</v>
      </c>
      <c r="AF71">
        <v>6.5087000000000006E-2</v>
      </c>
      <c r="AG71">
        <v>6.4992999999999995E-2</v>
      </c>
      <c r="AH71">
        <v>6.5106999999999998E-2</v>
      </c>
      <c r="AI71" s="7">
        <v>-2.1999999999999999E-2</v>
      </c>
    </row>
    <row r="72" spans="1:35" x14ac:dyDescent="0.35">
      <c r="A72" t="s">
        <v>83</v>
      </c>
      <c r="B72" t="s">
        <v>161</v>
      </c>
      <c r="C72" t="s">
        <v>162</v>
      </c>
      <c r="D72" t="s">
        <v>49</v>
      </c>
      <c r="F72">
        <v>8.9175000000000004E-2</v>
      </c>
      <c r="G72">
        <v>8.8249999999999995E-2</v>
      </c>
      <c r="H72">
        <v>7.9128000000000004E-2</v>
      </c>
      <c r="I72">
        <v>8.0093999999999999E-2</v>
      </c>
      <c r="J72">
        <v>8.0979999999999996E-2</v>
      </c>
      <c r="K72">
        <v>8.1729999999999997E-2</v>
      </c>
      <c r="L72">
        <v>8.2280000000000006E-2</v>
      </c>
      <c r="M72">
        <v>8.2540000000000002E-2</v>
      </c>
      <c r="N72">
        <v>8.2561999999999997E-2</v>
      </c>
      <c r="O72">
        <v>8.2343E-2</v>
      </c>
      <c r="P72">
        <v>8.1923999999999997E-2</v>
      </c>
      <c r="Q72">
        <v>8.1309000000000006E-2</v>
      </c>
      <c r="R72">
        <v>8.0431000000000002E-2</v>
      </c>
      <c r="S72">
        <v>7.9390000000000002E-2</v>
      </c>
      <c r="T72">
        <v>7.8254000000000004E-2</v>
      </c>
      <c r="U72">
        <v>7.7045000000000002E-2</v>
      </c>
      <c r="V72">
        <v>7.5693999999999997E-2</v>
      </c>
      <c r="W72">
        <v>7.4348999999999998E-2</v>
      </c>
      <c r="X72">
        <v>7.3050000000000004E-2</v>
      </c>
      <c r="Y72">
        <v>7.1817000000000006E-2</v>
      </c>
      <c r="Z72">
        <v>7.0639999999999994E-2</v>
      </c>
      <c r="AA72">
        <v>6.9587999999999997E-2</v>
      </c>
      <c r="AB72">
        <v>6.8662000000000001E-2</v>
      </c>
      <c r="AC72">
        <v>6.7822999999999994E-2</v>
      </c>
      <c r="AD72">
        <v>6.7005999999999996E-2</v>
      </c>
      <c r="AE72">
        <v>6.6321000000000005E-2</v>
      </c>
      <c r="AF72">
        <v>6.5775E-2</v>
      </c>
      <c r="AG72">
        <v>6.5343999999999999E-2</v>
      </c>
      <c r="AH72">
        <v>6.4996999999999999E-2</v>
      </c>
      <c r="AI72" s="7">
        <v>-1.0999999999999999E-2</v>
      </c>
    </row>
    <row r="73" spans="1:35" x14ac:dyDescent="0.35">
      <c r="A73" t="s">
        <v>86</v>
      </c>
      <c r="B73" t="s">
        <v>163</v>
      </c>
      <c r="C73" t="s">
        <v>164</v>
      </c>
      <c r="D73" t="s">
        <v>49</v>
      </c>
      <c r="F73">
        <v>2.037398</v>
      </c>
      <c r="G73">
        <v>2.0856680000000001</v>
      </c>
      <c r="H73">
        <v>2.1141719999999999</v>
      </c>
      <c r="I73">
        <v>2.15381</v>
      </c>
      <c r="J73">
        <v>2.1936559999999998</v>
      </c>
      <c r="K73">
        <v>2.237911</v>
      </c>
      <c r="L73">
        <v>2.2765520000000001</v>
      </c>
      <c r="M73">
        <v>2.3100990000000001</v>
      </c>
      <c r="N73">
        <v>2.3426849999999999</v>
      </c>
      <c r="O73">
        <v>2.3747950000000002</v>
      </c>
      <c r="P73">
        <v>2.4072800000000001</v>
      </c>
      <c r="Q73">
        <v>2.4395030000000002</v>
      </c>
      <c r="R73">
        <v>2.4693230000000002</v>
      </c>
      <c r="S73">
        <v>2.5029680000000001</v>
      </c>
      <c r="T73">
        <v>2.5391620000000001</v>
      </c>
      <c r="U73">
        <v>2.5777019999999999</v>
      </c>
      <c r="V73">
        <v>2.614976</v>
      </c>
      <c r="W73">
        <v>2.6532680000000002</v>
      </c>
      <c r="X73">
        <v>2.693851</v>
      </c>
      <c r="Y73">
        <v>2.7352759999999998</v>
      </c>
      <c r="Z73">
        <v>2.7794129999999999</v>
      </c>
      <c r="AA73">
        <v>2.825256</v>
      </c>
      <c r="AB73">
        <v>2.8728530000000001</v>
      </c>
      <c r="AC73">
        <v>2.9220899999999999</v>
      </c>
      <c r="AD73">
        <v>2.9724970000000002</v>
      </c>
      <c r="AE73">
        <v>3.0254470000000002</v>
      </c>
      <c r="AF73">
        <v>3.079815</v>
      </c>
      <c r="AG73">
        <v>3.1361910000000002</v>
      </c>
      <c r="AH73">
        <v>3.196599</v>
      </c>
      <c r="AI73" s="7">
        <v>1.6E-2</v>
      </c>
    </row>
    <row r="74" spans="1:35" x14ac:dyDescent="0.35">
      <c r="A74" t="s">
        <v>31</v>
      </c>
      <c r="B74" t="s">
        <v>165</v>
      </c>
      <c r="C74" t="s">
        <v>166</v>
      </c>
      <c r="D74" t="s">
        <v>49</v>
      </c>
      <c r="F74">
        <v>11.871544999999999</v>
      </c>
      <c r="G74">
        <v>11.838481</v>
      </c>
      <c r="H74">
        <v>11.526081</v>
      </c>
      <c r="I74">
        <v>11.580304999999999</v>
      </c>
      <c r="J74">
        <v>11.635992999999999</v>
      </c>
      <c r="K74">
        <v>11.689837000000001</v>
      </c>
      <c r="L74">
        <v>11.730596</v>
      </c>
      <c r="M74">
        <v>11.752335</v>
      </c>
      <c r="N74">
        <v>11.759981</v>
      </c>
      <c r="O74">
        <v>11.76046</v>
      </c>
      <c r="P74">
        <v>11.762243</v>
      </c>
      <c r="Q74">
        <v>11.775377000000001</v>
      </c>
      <c r="R74">
        <v>11.783529</v>
      </c>
      <c r="S74">
        <v>11.804330999999999</v>
      </c>
      <c r="T74">
        <v>11.834376000000001</v>
      </c>
      <c r="U74">
        <v>11.870398</v>
      </c>
      <c r="V74">
        <v>11.902811</v>
      </c>
      <c r="W74">
        <v>11.940166</v>
      </c>
      <c r="X74">
        <v>11.979717000000001</v>
      </c>
      <c r="Y74">
        <v>12.023415</v>
      </c>
      <c r="Z74">
        <v>12.073841</v>
      </c>
      <c r="AA74">
        <v>12.131802</v>
      </c>
      <c r="AB74">
        <v>12.196539</v>
      </c>
      <c r="AC74">
        <v>12.263961999999999</v>
      </c>
      <c r="AD74">
        <v>12.330469000000001</v>
      </c>
      <c r="AE74">
        <v>12.404661000000001</v>
      </c>
      <c r="AF74">
        <v>12.484757999999999</v>
      </c>
      <c r="AG74">
        <v>12.568652999999999</v>
      </c>
      <c r="AH74">
        <v>12.657738</v>
      </c>
      <c r="AI74" s="7">
        <v>2E-3</v>
      </c>
    </row>
    <row r="75" spans="1:35" x14ac:dyDescent="0.35">
      <c r="A75" t="s">
        <v>92</v>
      </c>
      <c r="B75" t="s">
        <v>167</v>
      </c>
      <c r="C75" t="s">
        <v>168</v>
      </c>
      <c r="D75" t="s">
        <v>49</v>
      </c>
      <c r="F75">
        <v>0.112023</v>
      </c>
      <c r="G75">
        <v>0.123458</v>
      </c>
      <c r="H75">
        <v>0.13652900000000001</v>
      </c>
      <c r="I75">
        <v>0.14977699999999999</v>
      </c>
      <c r="J75">
        <v>0.16300899999999999</v>
      </c>
      <c r="K75">
        <v>0.17658499999999999</v>
      </c>
      <c r="L75">
        <v>0.19053</v>
      </c>
      <c r="M75">
        <v>0.20494499999999999</v>
      </c>
      <c r="N75">
        <v>0.21981999999999999</v>
      </c>
      <c r="O75">
        <v>0.23524600000000001</v>
      </c>
      <c r="P75">
        <v>0.25148999999999999</v>
      </c>
      <c r="Q75">
        <v>0.26793699999999998</v>
      </c>
      <c r="R75">
        <v>0.28465000000000001</v>
      </c>
      <c r="S75">
        <v>0.29947400000000002</v>
      </c>
      <c r="T75">
        <v>0.31491799999999998</v>
      </c>
      <c r="U75">
        <v>0.33096799999999998</v>
      </c>
      <c r="V75">
        <v>0.34801199999999999</v>
      </c>
      <c r="W75">
        <v>0.36618699999999998</v>
      </c>
      <c r="X75">
        <v>0.38540000000000002</v>
      </c>
      <c r="Y75">
        <v>0.40570899999999999</v>
      </c>
      <c r="Z75">
        <v>0.427124</v>
      </c>
      <c r="AA75">
        <v>0.44966</v>
      </c>
      <c r="AB75">
        <v>0.47307100000000002</v>
      </c>
      <c r="AC75">
        <v>0.49757400000000002</v>
      </c>
      <c r="AD75">
        <v>0.52299700000000005</v>
      </c>
      <c r="AE75">
        <v>0.54935500000000004</v>
      </c>
      <c r="AF75">
        <v>0.57694599999999996</v>
      </c>
      <c r="AG75">
        <v>0.60526800000000003</v>
      </c>
      <c r="AH75">
        <v>0.63452399999999998</v>
      </c>
      <c r="AI75" s="7">
        <v>6.4000000000000001E-2</v>
      </c>
    </row>
    <row r="76" spans="1:35" x14ac:dyDescent="0.35">
      <c r="A76" t="s">
        <v>110</v>
      </c>
      <c r="B76" t="s">
        <v>169</v>
      </c>
      <c r="C76" t="s">
        <v>170</v>
      </c>
      <c r="D76" t="s">
        <v>49</v>
      </c>
      <c r="F76">
        <v>11.759520999999999</v>
      </c>
      <c r="G76">
        <v>11.715023</v>
      </c>
      <c r="H76">
        <v>11.389552</v>
      </c>
      <c r="I76">
        <v>11.430529</v>
      </c>
      <c r="J76">
        <v>11.472984</v>
      </c>
      <c r="K76">
        <v>11.513251</v>
      </c>
      <c r="L76">
        <v>11.540065999999999</v>
      </c>
      <c r="M76">
        <v>11.547389000000001</v>
      </c>
      <c r="N76">
        <v>11.540160999999999</v>
      </c>
      <c r="O76">
        <v>11.525214</v>
      </c>
      <c r="P76">
        <v>11.510754</v>
      </c>
      <c r="Q76">
        <v>11.507440000000001</v>
      </c>
      <c r="R76">
        <v>11.498879000000001</v>
      </c>
      <c r="S76">
        <v>11.504856</v>
      </c>
      <c r="T76">
        <v>11.519458999999999</v>
      </c>
      <c r="U76">
        <v>11.539429</v>
      </c>
      <c r="V76">
        <v>11.554798999999999</v>
      </c>
      <c r="W76">
        <v>11.573979</v>
      </c>
      <c r="X76">
        <v>11.594315999999999</v>
      </c>
      <c r="Y76">
        <v>11.617705000000001</v>
      </c>
      <c r="Z76">
        <v>11.646717000000001</v>
      </c>
      <c r="AA76">
        <v>11.682141</v>
      </c>
      <c r="AB76">
        <v>11.723468</v>
      </c>
      <c r="AC76">
        <v>11.766387999999999</v>
      </c>
      <c r="AD76">
        <v>11.807472000000001</v>
      </c>
      <c r="AE76">
        <v>11.855307</v>
      </c>
      <c r="AF76">
        <v>11.907812</v>
      </c>
      <c r="AG76">
        <v>11.963385000000001</v>
      </c>
      <c r="AH76">
        <v>12.023213</v>
      </c>
      <c r="AI76" s="7">
        <v>1E-3</v>
      </c>
    </row>
    <row r="77" spans="1:35" x14ac:dyDescent="0.35">
      <c r="A77" t="s">
        <v>171</v>
      </c>
      <c r="B77" t="s">
        <v>172</v>
      </c>
      <c r="C77" t="s">
        <v>173</v>
      </c>
      <c r="D77" t="s">
        <v>49</v>
      </c>
      <c r="F77">
        <v>9.4318840000000002</v>
      </c>
      <c r="G77">
        <v>9.0614460000000001</v>
      </c>
      <c r="H77">
        <v>9.2159829999999996</v>
      </c>
      <c r="I77">
        <v>9.2775800000000004</v>
      </c>
      <c r="J77">
        <v>9.2647940000000002</v>
      </c>
      <c r="K77">
        <v>9.2480410000000006</v>
      </c>
      <c r="L77">
        <v>9.2045560000000002</v>
      </c>
      <c r="M77">
        <v>9.1618700000000004</v>
      </c>
      <c r="N77">
        <v>9.1329999999999991</v>
      </c>
      <c r="O77">
        <v>9.1532210000000003</v>
      </c>
      <c r="P77">
        <v>9.2185980000000001</v>
      </c>
      <c r="Q77">
        <v>9.2462999999999997</v>
      </c>
      <c r="R77">
        <v>9.3134979999999992</v>
      </c>
      <c r="S77">
        <v>9.3774160000000002</v>
      </c>
      <c r="T77">
        <v>9.4475390000000008</v>
      </c>
      <c r="U77">
        <v>9.487012</v>
      </c>
      <c r="V77">
        <v>9.4913959999999999</v>
      </c>
      <c r="W77">
        <v>9.4915699999999994</v>
      </c>
      <c r="X77">
        <v>9.5147720000000007</v>
      </c>
      <c r="Y77">
        <v>9.5577690000000004</v>
      </c>
      <c r="Z77">
        <v>9.6436150000000005</v>
      </c>
      <c r="AA77">
        <v>9.717905</v>
      </c>
      <c r="AB77">
        <v>9.8050350000000002</v>
      </c>
      <c r="AC77">
        <v>9.9067640000000008</v>
      </c>
      <c r="AD77">
        <v>9.9749020000000002</v>
      </c>
      <c r="AE77">
        <v>10.062101999999999</v>
      </c>
      <c r="AF77">
        <v>10.154728</v>
      </c>
      <c r="AG77">
        <v>10.235389</v>
      </c>
      <c r="AH77">
        <v>10.336385</v>
      </c>
      <c r="AI77" s="7">
        <v>3.0000000000000001E-3</v>
      </c>
    </row>
    <row r="78" spans="1:35" x14ac:dyDescent="0.35">
      <c r="A78" t="s">
        <v>174</v>
      </c>
    </row>
    <row r="79" spans="1:35" x14ac:dyDescent="0.35">
      <c r="A79" t="s">
        <v>46</v>
      </c>
      <c r="B79" t="s">
        <v>175</v>
      </c>
      <c r="C79" t="s">
        <v>176</v>
      </c>
      <c r="D79" t="s">
        <v>49</v>
      </c>
      <c r="F79">
        <v>7.1100149999999998</v>
      </c>
      <c r="G79">
        <v>7.1526610000000002</v>
      </c>
      <c r="H79">
        <v>6.5057520000000002</v>
      </c>
      <c r="I79">
        <v>6.4811459999999999</v>
      </c>
      <c r="J79">
        <v>6.4469950000000003</v>
      </c>
      <c r="K79">
        <v>6.4027279999999998</v>
      </c>
      <c r="L79">
        <v>6.3488069999999999</v>
      </c>
      <c r="M79">
        <v>6.2861770000000003</v>
      </c>
      <c r="N79">
        <v>6.2194839999999996</v>
      </c>
      <c r="O79">
        <v>6.1553719999999998</v>
      </c>
      <c r="P79">
        <v>6.0959630000000002</v>
      </c>
      <c r="Q79">
        <v>6.0408600000000003</v>
      </c>
      <c r="R79">
        <v>5.9861310000000003</v>
      </c>
      <c r="S79">
        <v>5.9325229999999998</v>
      </c>
      <c r="T79">
        <v>5.8820589999999999</v>
      </c>
      <c r="U79">
        <v>5.8304309999999999</v>
      </c>
      <c r="V79">
        <v>5.774178</v>
      </c>
      <c r="W79">
        <v>5.7201329999999997</v>
      </c>
      <c r="X79">
        <v>5.6719030000000004</v>
      </c>
      <c r="Y79">
        <v>5.6277799999999996</v>
      </c>
      <c r="Z79">
        <v>5.5891190000000002</v>
      </c>
      <c r="AA79">
        <v>5.5521039999999999</v>
      </c>
      <c r="AB79">
        <v>5.5174979999999998</v>
      </c>
      <c r="AC79">
        <v>5.4835640000000003</v>
      </c>
      <c r="AD79">
        <v>5.4438909999999998</v>
      </c>
      <c r="AE79">
        <v>5.4075309999999996</v>
      </c>
      <c r="AF79">
        <v>5.3732379999999997</v>
      </c>
      <c r="AG79">
        <v>5.3384010000000002</v>
      </c>
      <c r="AH79">
        <v>5.3043849999999999</v>
      </c>
      <c r="AI79" s="7">
        <v>-0.01</v>
      </c>
    </row>
    <row r="80" spans="1:35" x14ac:dyDescent="0.35">
      <c r="A80" t="s">
        <v>50</v>
      </c>
      <c r="B80" t="s">
        <v>177</v>
      </c>
      <c r="C80" t="s">
        <v>178</v>
      </c>
      <c r="D80" t="s">
        <v>49</v>
      </c>
      <c r="F80">
        <v>2.4765199999999998</v>
      </c>
      <c r="G80">
        <v>2.1058129999999999</v>
      </c>
      <c r="H80">
        <v>2.555955</v>
      </c>
      <c r="I80">
        <v>2.6097670000000002</v>
      </c>
      <c r="J80">
        <v>2.647732</v>
      </c>
      <c r="K80">
        <v>2.6855289999999998</v>
      </c>
      <c r="L80">
        <v>2.7193200000000002</v>
      </c>
      <c r="M80">
        <v>2.7525309999999998</v>
      </c>
      <c r="N80">
        <v>2.7844319999999998</v>
      </c>
      <c r="O80">
        <v>2.8238189999999999</v>
      </c>
      <c r="P80">
        <v>2.8744489999999998</v>
      </c>
      <c r="Q80">
        <v>2.9172989999999999</v>
      </c>
      <c r="R80">
        <v>2.9693239999999999</v>
      </c>
      <c r="S80">
        <v>3.0226950000000001</v>
      </c>
      <c r="T80">
        <v>3.0803289999999999</v>
      </c>
      <c r="U80">
        <v>3.1334810000000002</v>
      </c>
      <c r="V80">
        <v>3.1798470000000001</v>
      </c>
      <c r="W80">
        <v>3.226057</v>
      </c>
      <c r="X80">
        <v>3.2779180000000001</v>
      </c>
      <c r="Y80">
        <v>3.3334779999999999</v>
      </c>
      <c r="Z80">
        <v>3.3983690000000002</v>
      </c>
      <c r="AA80">
        <v>3.461468</v>
      </c>
      <c r="AB80">
        <v>3.5288270000000002</v>
      </c>
      <c r="AC80">
        <v>3.6009890000000002</v>
      </c>
      <c r="AD80">
        <v>3.6695880000000001</v>
      </c>
      <c r="AE80">
        <v>3.7439070000000001</v>
      </c>
      <c r="AF80">
        <v>3.820605</v>
      </c>
      <c r="AG80">
        <v>3.8934709999999999</v>
      </c>
      <c r="AH80">
        <v>3.9717359999999999</v>
      </c>
      <c r="AI80" s="7">
        <v>1.7000000000000001E-2</v>
      </c>
    </row>
    <row r="81" spans="1:35" x14ac:dyDescent="0.35">
      <c r="A81" t="s">
        <v>53</v>
      </c>
      <c r="B81" t="s">
        <v>179</v>
      </c>
      <c r="C81" t="s">
        <v>180</v>
      </c>
      <c r="D81" t="s">
        <v>49</v>
      </c>
      <c r="F81">
        <v>2.785069</v>
      </c>
      <c r="G81">
        <v>2.7516790000000002</v>
      </c>
      <c r="H81">
        <v>2.7610139999999999</v>
      </c>
      <c r="I81">
        <v>2.7744179999999998</v>
      </c>
      <c r="J81">
        <v>2.778686</v>
      </c>
      <c r="K81">
        <v>2.7805049999999998</v>
      </c>
      <c r="L81">
        <v>2.7789269999999999</v>
      </c>
      <c r="M81">
        <v>2.7748309999999998</v>
      </c>
      <c r="N81">
        <v>2.7702309999999999</v>
      </c>
      <c r="O81">
        <v>2.7683219999999999</v>
      </c>
      <c r="P81">
        <v>2.770947</v>
      </c>
      <c r="Q81">
        <v>2.7753830000000002</v>
      </c>
      <c r="R81">
        <v>2.7859159999999998</v>
      </c>
      <c r="S81">
        <v>2.8000310000000002</v>
      </c>
      <c r="T81">
        <v>2.8152810000000001</v>
      </c>
      <c r="U81">
        <v>2.8261799999999999</v>
      </c>
      <c r="V81">
        <v>2.832077</v>
      </c>
      <c r="W81">
        <v>2.8373390000000001</v>
      </c>
      <c r="X81">
        <v>2.8452839999999999</v>
      </c>
      <c r="Y81">
        <v>2.8552569999999999</v>
      </c>
      <c r="Z81">
        <v>2.8699539999999999</v>
      </c>
      <c r="AA81">
        <v>2.884296</v>
      </c>
      <c r="AB81">
        <v>2.9002319999999999</v>
      </c>
      <c r="AC81">
        <v>2.9167800000000002</v>
      </c>
      <c r="AD81">
        <v>2.9270330000000002</v>
      </c>
      <c r="AE81">
        <v>2.9404949999999999</v>
      </c>
      <c r="AF81">
        <v>2.9561459999999999</v>
      </c>
      <c r="AG81">
        <v>2.971393</v>
      </c>
      <c r="AH81">
        <v>2.988648</v>
      </c>
      <c r="AI81" s="7">
        <v>3.0000000000000001E-3</v>
      </c>
    </row>
    <row r="82" spans="1:35" x14ac:dyDescent="0.35">
      <c r="A82" t="s">
        <v>56</v>
      </c>
      <c r="B82" t="s">
        <v>181</v>
      </c>
      <c r="C82" t="s">
        <v>182</v>
      </c>
      <c r="D82" t="s">
        <v>49</v>
      </c>
      <c r="F82">
        <v>0.83711599999999997</v>
      </c>
      <c r="G82">
        <v>0.82186300000000001</v>
      </c>
      <c r="H82">
        <v>0.82011000000000001</v>
      </c>
      <c r="I82">
        <v>0.81624399999999997</v>
      </c>
      <c r="J82">
        <v>0.80891999999999997</v>
      </c>
      <c r="K82">
        <v>0.80172299999999996</v>
      </c>
      <c r="L82">
        <v>0.79459900000000006</v>
      </c>
      <c r="M82">
        <v>0.78902099999999997</v>
      </c>
      <c r="N82">
        <v>0.78561499999999995</v>
      </c>
      <c r="O82">
        <v>0.78595899999999996</v>
      </c>
      <c r="P82">
        <v>0.78947999999999996</v>
      </c>
      <c r="Q82">
        <v>0.79164599999999996</v>
      </c>
      <c r="R82">
        <v>0.79685099999999998</v>
      </c>
      <c r="S82">
        <v>0.80151399999999995</v>
      </c>
      <c r="T82">
        <v>0.80695399999999995</v>
      </c>
      <c r="U82">
        <v>0.81127400000000005</v>
      </c>
      <c r="V82">
        <v>0.81484500000000004</v>
      </c>
      <c r="W82">
        <v>0.818855</v>
      </c>
      <c r="X82">
        <v>0.82500899999999999</v>
      </c>
      <c r="Y82">
        <v>0.83284599999999998</v>
      </c>
      <c r="Z82">
        <v>0.84326100000000004</v>
      </c>
      <c r="AA82">
        <v>0.85264499999999999</v>
      </c>
      <c r="AB82">
        <v>0.862313</v>
      </c>
      <c r="AC82">
        <v>0.87239699999999998</v>
      </c>
      <c r="AD82">
        <v>0.879996</v>
      </c>
      <c r="AE82">
        <v>0.88808900000000002</v>
      </c>
      <c r="AF82">
        <v>0.89615100000000003</v>
      </c>
      <c r="AG82">
        <v>0.90310299999999999</v>
      </c>
      <c r="AH82">
        <v>0.91037599999999996</v>
      </c>
      <c r="AI82" s="7">
        <v>3.0000000000000001E-3</v>
      </c>
    </row>
    <row r="83" spans="1:35" x14ac:dyDescent="0.35">
      <c r="A83" t="s">
        <v>59</v>
      </c>
      <c r="B83" t="s">
        <v>183</v>
      </c>
      <c r="C83" t="s">
        <v>184</v>
      </c>
      <c r="D83" t="s">
        <v>49</v>
      </c>
      <c r="F83">
        <v>0.27869100000000002</v>
      </c>
      <c r="G83">
        <v>0.277586</v>
      </c>
      <c r="H83">
        <v>0.278916</v>
      </c>
      <c r="I83">
        <v>0.27972900000000001</v>
      </c>
      <c r="J83">
        <v>0.27971499999999999</v>
      </c>
      <c r="K83">
        <v>0.27955600000000003</v>
      </c>
      <c r="L83">
        <v>0.27926699999999999</v>
      </c>
      <c r="M83">
        <v>0.27914499999999998</v>
      </c>
      <c r="N83">
        <v>0.27929199999999998</v>
      </c>
      <c r="O83">
        <v>0.28000700000000001</v>
      </c>
      <c r="P83">
        <v>0.28118500000000002</v>
      </c>
      <c r="Q83">
        <v>0.28208899999999998</v>
      </c>
      <c r="R83">
        <v>0.28358800000000001</v>
      </c>
      <c r="S83">
        <v>0.28497600000000001</v>
      </c>
      <c r="T83">
        <v>0.28653800000000001</v>
      </c>
      <c r="U83">
        <v>0.28790199999999999</v>
      </c>
      <c r="V83">
        <v>0.28894199999999998</v>
      </c>
      <c r="W83">
        <v>0.28991400000000001</v>
      </c>
      <c r="X83">
        <v>0.29116700000000001</v>
      </c>
      <c r="Y83">
        <v>0.292601</v>
      </c>
      <c r="Z83">
        <v>0.29439500000000002</v>
      </c>
      <c r="AA83">
        <v>0.29599999999999999</v>
      </c>
      <c r="AB83">
        <v>0.29768</v>
      </c>
      <c r="AC83">
        <v>0.29946400000000001</v>
      </c>
      <c r="AD83">
        <v>0.30079600000000001</v>
      </c>
      <c r="AE83">
        <v>0.30225800000000003</v>
      </c>
      <c r="AF83">
        <v>0.30374600000000002</v>
      </c>
      <c r="AG83">
        <v>0.30505599999999999</v>
      </c>
      <c r="AH83">
        <v>0.30645699999999998</v>
      </c>
      <c r="AI83" s="7">
        <v>3.0000000000000001E-3</v>
      </c>
    </row>
    <row r="84" spans="1:35" x14ac:dyDescent="0.35">
      <c r="A84" t="s">
        <v>62</v>
      </c>
      <c r="B84" t="s">
        <v>185</v>
      </c>
      <c r="C84" t="s">
        <v>186</v>
      </c>
      <c r="D84" t="s">
        <v>49</v>
      </c>
      <c r="F84">
        <v>0.66981000000000002</v>
      </c>
      <c r="G84">
        <v>0.67469400000000002</v>
      </c>
      <c r="H84">
        <v>0.69062800000000002</v>
      </c>
      <c r="I84">
        <v>0.70603700000000003</v>
      </c>
      <c r="J84">
        <v>0.71742399999999995</v>
      </c>
      <c r="K84">
        <v>0.72725099999999998</v>
      </c>
      <c r="L84">
        <v>0.73550199999999999</v>
      </c>
      <c r="M84">
        <v>0.743259</v>
      </c>
      <c r="N84">
        <v>0.75097999999999998</v>
      </c>
      <c r="O84">
        <v>0.76042200000000004</v>
      </c>
      <c r="P84">
        <v>0.77187300000000003</v>
      </c>
      <c r="Q84">
        <v>0.780219</v>
      </c>
      <c r="R84">
        <v>0.79063000000000005</v>
      </c>
      <c r="S84">
        <v>0.80088999999999999</v>
      </c>
      <c r="T84">
        <v>0.811639</v>
      </c>
      <c r="U84">
        <v>0.82012600000000002</v>
      </c>
      <c r="V84">
        <v>0.82628999999999997</v>
      </c>
      <c r="W84">
        <v>0.83206000000000002</v>
      </c>
      <c r="X84">
        <v>0.839117</v>
      </c>
      <c r="Y84">
        <v>0.84721199999999997</v>
      </c>
      <c r="Z84">
        <v>0.85745899999999997</v>
      </c>
      <c r="AA84">
        <v>0.86720699999999995</v>
      </c>
      <c r="AB84">
        <v>0.87748899999999996</v>
      </c>
      <c r="AC84">
        <v>0.88828300000000004</v>
      </c>
      <c r="AD84">
        <v>0.89714099999999997</v>
      </c>
      <c r="AE84">
        <v>0.90712099999999996</v>
      </c>
      <c r="AF84">
        <v>0.91741099999999998</v>
      </c>
      <c r="AG84">
        <v>0.927091</v>
      </c>
      <c r="AH84">
        <v>0.93792699999999996</v>
      </c>
      <c r="AI84" s="7">
        <v>1.2E-2</v>
      </c>
    </row>
    <row r="85" spans="1:35" x14ac:dyDescent="0.35">
      <c r="A85" t="s">
        <v>65</v>
      </c>
      <c r="B85" t="s">
        <v>187</v>
      </c>
      <c r="C85" t="s">
        <v>188</v>
      </c>
      <c r="D85" t="s">
        <v>49</v>
      </c>
      <c r="F85">
        <v>0.19544900000000001</v>
      </c>
      <c r="G85">
        <v>0.19247400000000001</v>
      </c>
      <c r="H85">
        <v>0.19247300000000001</v>
      </c>
      <c r="I85">
        <v>0.191769</v>
      </c>
      <c r="J85">
        <v>0.190053</v>
      </c>
      <c r="K85">
        <v>0.18817800000000001</v>
      </c>
      <c r="L85">
        <v>0.186248</v>
      </c>
      <c r="M85">
        <v>0.18460599999999999</v>
      </c>
      <c r="N85">
        <v>0.18338699999999999</v>
      </c>
      <c r="O85">
        <v>0.18290899999999999</v>
      </c>
      <c r="P85">
        <v>0.18302499999999999</v>
      </c>
      <c r="Q85">
        <v>0.18269299999999999</v>
      </c>
      <c r="R85">
        <v>0.18293100000000001</v>
      </c>
      <c r="S85">
        <v>0.18290400000000001</v>
      </c>
      <c r="T85">
        <v>0.18293799999999999</v>
      </c>
      <c r="U85">
        <v>0.18260999999999999</v>
      </c>
      <c r="V85">
        <v>0.18202199999999999</v>
      </c>
      <c r="W85">
        <v>0.18146000000000001</v>
      </c>
      <c r="X85">
        <v>0.18129899999999999</v>
      </c>
      <c r="Y85">
        <v>0.18145800000000001</v>
      </c>
      <c r="Z85">
        <v>0.18212900000000001</v>
      </c>
      <c r="AA85">
        <v>0.18271999999999999</v>
      </c>
      <c r="AB85">
        <v>0.183532</v>
      </c>
      <c r="AC85">
        <v>0.18459900000000001</v>
      </c>
      <c r="AD85">
        <v>0.185312</v>
      </c>
      <c r="AE85">
        <v>0.186281</v>
      </c>
      <c r="AF85">
        <v>0.18728</v>
      </c>
      <c r="AG85">
        <v>0.188084</v>
      </c>
      <c r="AH85">
        <v>0.18899299999999999</v>
      </c>
      <c r="AI85" s="7">
        <v>-1E-3</v>
      </c>
    </row>
    <row r="86" spans="1:35" x14ac:dyDescent="0.35">
      <c r="A86" t="s">
        <v>68</v>
      </c>
      <c r="B86" t="s">
        <v>189</v>
      </c>
      <c r="C86" t="s">
        <v>190</v>
      </c>
      <c r="D86" t="s">
        <v>49</v>
      </c>
      <c r="F86">
        <v>0.64936700000000003</v>
      </c>
      <c r="G86">
        <v>0.59590500000000002</v>
      </c>
      <c r="H86">
        <v>0.57947400000000004</v>
      </c>
      <c r="I86">
        <v>0.57413700000000001</v>
      </c>
      <c r="J86">
        <v>0.57083899999999999</v>
      </c>
      <c r="K86">
        <v>0.57030599999999998</v>
      </c>
      <c r="L86">
        <v>0.57125999999999999</v>
      </c>
      <c r="M86">
        <v>0.57273600000000002</v>
      </c>
      <c r="N86">
        <v>0.56876000000000004</v>
      </c>
      <c r="O86">
        <v>0.56690600000000002</v>
      </c>
      <c r="P86">
        <v>0.56734200000000001</v>
      </c>
      <c r="Q86">
        <v>0.56628500000000004</v>
      </c>
      <c r="R86">
        <v>0.56753699999999996</v>
      </c>
      <c r="S86">
        <v>0.56916199999999995</v>
      </c>
      <c r="T86">
        <v>0.57101800000000003</v>
      </c>
      <c r="U86">
        <v>0.57133199999999995</v>
      </c>
      <c r="V86">
        <v>0.57008400000000004</v>
      </c>
      <c r="W86">
        <v>0.56870299999999996</v>
      </c>
      <c r="X86">
        <v>0.55844300000000002</v>
      </c>
      <c r="Y86">
        <v>0.550342</v>
      </c>
      <c r="Z86">
        <v>0.545122</v>
      </c>
      <c r="AA86">
        <v>0.54107000000000005</v>
      </c>
      <c r="AB86">
        <v>0.53950600000000004</v>
      </c>
      <c r="AC86">
        <v>0.53939599999999999</v>
      </c>
      <c r="AD86">
        <v>0.53831099999999998</v>
      </c>
      <c r="AE86">
        <v>0.53816200000000003</v>
      </c>
      <c r="AF86">
        <v>0.53847599999999995</v>
      </c>
      <c r="AG86">
        <v>0.53874900000000003</v>
      </c>
      <c r="AH86">
        <v>0.539906</v>
      </c>
      <c r="AI86" s="7">
        <v>-7.0000000000000001E-3</v>
      </c>
    </row>
    <row r="87" spans="1:35" x14ac:dyDescent="0.35">
      <c r="A87" t="s">
        <v>71</v>
      </c>
      <c r="B87" t="s">
        <v>191</v>
      </c>
      <c r="C87" t="s">
        <v>192</v>
      </c>
      <c r="D87" t="s">
        <v>49</v>
      </c>
      <c r="F87">
        <v>0.106182</v>
      </c>
      <c r="G87">
        <v>0.105708</v>
      </c>
      <c r="H87">
        <v>0.10688499999999999</v>
      </c>
      <c r="I87">
        <v>0.107719</v>
      </c>
      <c r="J87">
        <v>0.108011</v>
      </c>
      <c r="K87">
        <v>0.108223</v>
      </c>
      <c r="L87">
        <v>0.108365</v>
      </c>
      <c r="M87">
        <v>0.10863399999999999</v>
      </c>
      <c r="N87">
        <v>0.109156</v>
      </c>
      <c r="O87">
        <v>0.110086</v>
      </c>
      <c r="P87">
        <v>0.11135200000000001</v>
      </c>
      <c r="Q87">
        <v>0.11230999999999999</v>
      </c>
      <c r="R87">
        <v>0.113578</v>
      </c>
      <c r="S87">
        <v>0.114638</v>
      </c>
      <c r="T87">
        <v>0.115674</v>
      </c>
      <c r="U87">
        <v>0.11642</v>
      </c>
      <c r="V87">
        <v>0.11692900000000001</v>
      </c>
      <c r="W87">
        <v>0.117383</v>
      </c>
      <c r="X87">
        <v>0.11802600000000001</v>
      </c>
      <c r="Y87">
        <v>0.11879199999999999</v>
      </c>
      <c r="Z87">
        <v>0.11981600000000001</v>
      </c>
      <c r="AA87">
        <v>0.1207</v>
      </c>
      <c r="AB87">
        <v>0.12163400000000001</v>
      </c>
      <c r="AC87">
        <v>0.12264</v>
      </c>
      <c r="AD87">
        <v>0.123317</v>
      </c>
      <c r="AE87">
        <v>0.124087</v>
      </c>
      <c r="AF87">
        <v>0.124877</v>
      </c>
      <c r="AG87">
        <v>0.12554000000000001</v>
      </c>
      <c r="AH87">
        <v>0.126277</v>
      </c>
      <c r="AI87" s="7">
        <v>6.0000000000000001E-3</v>
      </c>
    </row>
    <row r="88" spans="1:35" x14ac:dyDescent="0.35">
      <c r="A88" t="s">
        <v>74</v>
      </c>
      <c r="B88" t="s">
        <v>193</v>
      </c>
      <c r="C88" t="s">
        <v>194</v>
      </c>
      <c r="D88" t="s">
        <v>49</v>
      </c>
      <c r="F88">
        <v>7.8223000000000001E-2</v>
      </c>
      <c r="G88">
        <v>7.8455999999999998E-2</v>
      </c>
      <c r="H88">
        <v>7.9879000000000006E-2</v>
      </c>
      <c r="I88">
        <v>8.1015000000000004E-2</v>
      </c>
      <c r="J88">
        <v>8.1703999999999999E-2</v>
      </c>
      <c r="K88">
        <v>8.2288E-2</v>
      </c>
      <c r="L88">
        <v>8.2902000000000003E-2</v>
      </c>
      <c r="M88">
        <v>8.3697999999999995E-2</v>
      </c>
      <c r="N88">
        <v>8.4734000000000004E-2</v>
      </c>
      <c r="O88">
        <v>8.6179000000000006E-2</v>
      </c>
      <c r="P88">
        <v>8.7991E-2</v>
      </c>
      <c r="Q88">
        <v>8.9672000000000002E-2</v>
      </c>
      <c r="R88">
        <v>9.1721999999999998E-2</v>
      </c>
      <c r="S88">
        <v>9.3600000000000003E-2</v>
      </c>
      <c r="T88">
        <v>9.5455999999999999E-2</v>
      </c>
      <c r="U88">
        <v>9.7072000000000006E-2</v>
      </c>
      <c r="V88">
        <v>9.8484000000000002E-2</v>
      </c>
      <c r="W88">
        <v>9.9843000000000001E-2</v>
      </c>
      <c r="X88">
        <v>0.101357</v>
      </c>
      <c r="Y88">
        <v>0.102973</v>
      </c>
      <c r="Z88">
        <v>0.104813</v>
      </c>
      <c r="AA88">
        <v>0.106531</v>
      </c>
      <c r="AB88">
        <v>0.108293</v>
      </c>
      <c r="AC88">
        <v>0.110121</v>
      </c>
      <c r="AD88">
        <v>0.111651</v>
      </c>
      <c r="AE88">
        <v>0.11326</v>
      </c>
      <c r="AF88">
        <v>0.114884</v>
      </c>
      <c r="AG88">
        <v>0.116387</v>
      </c>
      <c r="AH88">
        <v>0.117952</v>
      </c>
      <c r="AI88" s="7">
        <v>1.4999999999999999E-2</v>
      </c>
    </row>
    <row r="89" spans="1:35" x14ac:dyDescent="0.35">
      <c r="A89" t="s">
        <v>77</v>
      </c>
      <c r="B89" t="s">
        <v>195</v>
      </c>
      <c r="C89" t="s">
        <v>196</v>
      </c>
      <c r="D89" t="s">
        <v>49</v>
      </c>
      <c r="F89">
        <v>0.52424099999999996</v>
      </c>
      <c r="G89">
        <v>0.50756000000000001</v>
      </c>
      <c r="H89">
        <v>0.49981199999999998</v>
      </c>
      <c r="I89">
        <v>0.49174499999999999</v>
      </c>
      <c r="J89">
        <v>0.48112700000000003</v>
      </c>
      <c r="K89">
        <v>0.47011500000000001</v>
      </c>
      <c r="L89">
        <v>0.45847399999999999</v>
      </c>
      <c r="M89">
        <v>0.44717800000000002</v>
      </c>
      <c r="N89">
        <v>0.43663000000000002</v>
      </c>
      <c r="O89">
        <v>0.42787199999999997</v>
      </c>
      <c r="P89">
        <v>0.42068299999999997</v>
      </c>
      <c r="Q89">
        <v>0.41233599999999998</v>
      </c>
      <c r="R89">
        <v>0.40550199999999997</v>
      </c>
      <c r="S89">
        <v>0.39916000000000001</v>
      </c>
      <c r="T89">
        <v>0.39354099999999997</v>
      </c>
      <c r="U89">
        <v>0.38753900000000002</v>
      </c>
      <c r="V89">
        <v>0.381106</v>
      </c>
      <c r="W89">
        <v>0.37523499999999999</v>
      </c>
      <c r="X89">
        <v>0.37079299999999998</v>
      </c>
      <c r="Y89">
        <v>0.36753000000000002</v>
      </c>
      <c r="Z89">
        <v>0.36592000000000002</v>
      </c>
      <c r="AA89">
        <v>0.36459000000000003</v>
      </c>
      <c r="AB89">
        <v>0.36407099999999998</v>
      </c>
      <c r="AC89">
        <v>0.36441600000000002</v>
      </c>
      <c r="AD89">
        <v>0.36443900000000001</v>
      </c>
      <c r="AE89">
        <v>0.36532999999999999</v>
      </c>
      <c r="AF89">
        <v>0.36663499999999999</v>
      </c>
      <c r="AG89">
        <v>0.36802099999999999</v>
      </c>
      <c r="AH89">
        <v>0.37015199999999998</v>
      </c>
      <c r="AI89" s="7">
        <v>-1.2E-2</v>
      </c>
    </row>
    <row r="90" spans="1:35" x14ac:dyDescent="0.35">
      <c r="A90" t="s">
        <v>80</v>
      </c>
      <c r="B90" t="s">
        <v>197</v>
      </c>
      <c r="C90" t="s">
        <v>198</v>
      </c>
      <c r="D90" t="s">
        <v>49</v>
      </c>
      <c r="F90">
        <v>0.34017799999999998</v>
      </c>
      <c r="G90">
        <v>0.33145000000000002</v>
      </c>
      <c r="H90">
        <v>0.32766200000000001</v>
      </c>
      <c r="I90">
        <v>0.32289099999999998</v>
      </c>
      <c r="J90">
        <v>0.31572299999999998</v>
      </c>
      <c r="K90">
        <v>0.30760500000000002</v>
      </c>
      <c r="L90">
        <v>0.29849799999999999</v>
      </c>
      <c r="M90">
        <v>0.28910400000000003</v>
      </c>
      <c r="N90">
        <v>0.27981200000000001</v>
      </c>
      <c r="O90">
        <v>0.27127299999999999</v>
      </c>
      <c r="P90">
        <v>0.26343899999999998</v>
      </c>
      <c r="Q90">
        <v>0.25463999999999998</v>
      </c>
      <c r="R90">
        <v>0.24659700000000001</v>
      </c>
      <c r="S90">
        <v>0.23866799999999999</v>
      </c>
      <c r="T90">
        <v>0.23112199999999999</v>
      </c>
      <c r="U90">
        <v>0.22326399999999999</v>
      </c>
      <c r="V90">
        <v>0.215225</v>
      </c>
      <c r="W90">
        <v>0.20760400000000001</v>
      </c>
      <c r="X90">
        <v>0.20091200000000001</v>
      </c>
      <c r="Y90">
        <v>0.19502900000000001</v>
      </c>
      <c r="Z90">
        <v>0.190272</v>
      </c>
      <c r="AA90">
        <v>0.18592</v>
      </c>
      <c r="AB90">
        <v>0.18232200000000001</v>
      </c>
      <c r="AC90">
        <v>0.17945700000000001</v>
      </c>
      <c r="AD90">
        <v>0.17699999999999999</v>
      </c>
      <c r="AE90">
        <v>0.17538599999999999</v>
      </c>
      <c r="AF90">
        <v>0.174376</v>
      </c>
      <c r="AG90">
        <v>0.17383799999999999</v>
      </c>
      <c r="AH90">
        <v>0.17397000000000001</v>
      </c>
      <c r="AI90" s="7">
        <v>-2.4E-2</v>
      </c>
    </row>
    <row r="91" spans="1:35" x14ac:dyDescent="0.35">
      <c r="A91" t="s">
        <v>83</v>
      </c>
      <c r="B91" t="s">
        <v>199</v>
      </c>
      <c r="C91" t="s">
        <v>200</v>
      </c>
      <c r="D91" t="s">
        <v>49</v>
      </c>
      <c r="F91">
        <v>0.25257299999999999</v>
      </c>
      <c r="G91">
        <v>0.24671000000000001</v>
      </c>
      <c r="H91">
        <v>0.22173100000000001</v>
      </c>
      <c r="I91">
        <v>0.22417599999999999</v>
      </c>
      <c r="J91">
        <v>0.225276</v>
      </c>
      <c r="K91">
        <v>0.225825</v>
      </c>
      <c r="L91">
        <v>0.22562099999999999</v>
      </c>
      <c r="M91">
        <v>0.22486900000000001</v>
      </c>
      <c r="N91">
        <v>0.22392599999999999</v>
      </c>
      <c r="O91">
        <v>0.22317799999999999</v>
      </c>
      <c r="P91">
        <v>0.22254199999999999</v>
      </c>
      <c r="Q91">
        <v>0.22076200000000001</v>
      </c>
      <c r="R91">
        <v>0.21889700000000001</v>
      </c>
      <c r="S91">
        <v>0.21618299999999999</v>
      </c>
      <c r="T91">
        <v>0.21316199999999999</v>
      </c>
      <c r="U91">
        <v>0.20943300000000001</v>
      </c>
      <c r="V91">
        <v>0.20494000000000001</v>
      </c>
      <c r="W91">
        <v>0.200434</v>
      </c>
      <c r="X91">
        <v>0.196406</v>
      </c>
      <c r="Y91">
        <v>0.19278899999999999</v>
      </c>
      <c r="Z91">
        <v>0.189775</v>
      </c>
      <c r="AA91">
        <v>0.18689</v>
      </c>
      <c r="AB91">
        <v>0.18443599999999999</v>
      </c>
      <c r="AC91">
        <v>0.182334</v>
      </c>
      <c r="AD91">
        <v>0.17981900000000001</v>
      </c>
      <c r="AE91">
        <v>0.17780699999999999</v>
      </c>
      <c r="AF91">
        <v>0.17621899999999999</v>
      </c>
      <c r="AG91">
        <v>0.17477599999999999</v>
      </c>
      <c r="AH91">
        <v>0.173677</v>
      </c>
      <c r="AI91" s="7">
        <v>-1.2999999999999999E-2</v>
      </c>
    </row>
    <row r="92" spans="1:35" x14ac:dyDescent="0.35">
      <c r="A92" t="s">
        <v>86</v>
      </c>
      <c r="B92" t="s">
        <v>201</v>
      </c>
      <c r="C92" t="s">
        <v>202</v>
      </c>
      <c r="D92" t="s">
        <v>49</v>
      </c>
      <c r="F92">
        <v>5.2054660000000004</v>
      </c>
      <c r="G92">
        <v>5.2792649999999997</v>
      </c>
      <c r="H92">
        <v>5.3680680000000001</v>
      </c>
      <c r="I92">
        <v>5.4667950000000003</v>
      </c>
      <c r="J92">
        <v>5.5393330000000001</v>
      </c>
      <c r="K92">
        <v>5.6196859999999997</v>
      </c>
      <c r="L92">
        <v>5.6796139999999999</v>
      </c>
      <c r="M92">
        <v>5.7321720000000003</v>
      </c>
      <c r="N92">
        <v>5.7932949999999996</v>
      </c>
      <c r="O92">
        <v>5.8741300000000001</v>
      </c>
      <c r="P92">
        <v>5.9726720000000002</v>
      </c>
      <c r="Q92">
        <v>6.0554870000000003</v>
      </c>
      <c r="R92">
        <v>6.1483489999999996</v>
      </c>
      <c r="S92">
        <v>6.2413259999999999</v>
      </c>
      <c r="T92">
        <v>6.3396559999999997</v>
      </c>
      <c r="U92">
        <v>6.4296220000000002</v>
      </c>
      <c r="V92">
        <v>6.5040570000000004</v>
      </c>
      <c r="W92">
        <v>6.5783399999999999</v>
      </c>
      <c r="X92">
        <v>6.6683149999999998</v>
      </c>
      <c r="Y92">
        <v>6.7671700000000001</v>
      </c>
      <c r="Z92">
        <v>6.8881180000000004</v>
      </c>
      <c r="AA92">
        <v>7.0062930000000003</v>
      </c>
      <c r="AB92">
        <v>7.1321969999999997</v>
      </c>
      <c r="AC92">
        <v>7.2672169999999996</v>
      </c>
      <c r="AD92">
        <v>7.3884829999999999</v>
      </c>
      <c r="AE92">
        <v>7.5214470000000002</v>
      </c>
      <c r="AF92">
        <v>7.6591680000000002</v>
      </c>
      <c r="AG92">
        <v>7.7947930000000003</v>
      </c>
      <c r="AH92">
        <v>7.9456879999999996</v>
      </c>
      <c r="AI92" s="7">
        <v>1.4999999999999999E-2</v>
      </c>
    </row>
    <row r="93" spans="1:35" x14ac:dyDescent="0.35">
      <c r="A93" t="s">
        <v>203</v>
      </c>
      <c r="B93" t="s">
        <v>204</v>
      </c>
      <c r="C93" t="s">
        <v>205</v>
      </c>
      <c r="D93" t="s">
        <v>49</v>
      </c>
      <c r="F93">
        <v>21.508896</v>
      </c>
      <c r="G93">
        <v>21.121822000000002</v>
      </c>
      <c r="H93">
        <v>20.988358000000002</v>
      </c>
      <c r="I93">
        <v>21.127586000000001</v>
      </c>
      <c r="J93">
        <v>21.191535999999999</v>
      </c>
      <c r="K93">
        <v>21.249516</v>
      </c>
      <c r="L93">
        <v>21.267403000000002</v>
      </c>
      <c r="M93">
        <v>21.267963000000002</v>
      </c>
      <c r="N93">
        <v>21.269732999999999</v>
      </c>
      <c r="O93">
        <v>21.316433</v>
      </c>
      <c r="P93">
        <v>21.412941</v>
      </c>
      <c r="Q93">
        <v>21.481677999999999</v>
      </c>
      <c r="R93">
        <v>21.587553</v>
      </c>
      <c r="S93">
        <v>21.698273</v>
      </c>
      <c r="T93">
        <v>21.825367</v>
      </c>
      <c r="U93">
        <v>21.926689</v>
      </c>
      <c r="V93">
        <v>21.989027</v>
      </c>
      <c r="W93">
        <v>22.053360000000001</v>
      </c>
      <c r="X93">
        <v>22.145949999999999</v>
      </c>
      <c r="Y93">
        <v>22.265259</v>
      </c>
      <c r="Z93">
        <v>22.438521999999999</v>
      </c>
      <c r="AA93">
        <v>22.608433000000002</v>
      </c>
      <c r="AB93">
        <v>22.800034</v>
      </c>
      <c r="AC93">
        <v>23.011658000000001</v>
      </c>
      <c r="AD93">
        <v>23.186775000000001</v>
      </c>
      <c r="AE93">
        <v>23.391161</v>
      </c>
      <c r="AF93">
        <v>23.609210999999998</v>
      </c>
      <c r="AG93">
        <v>23.818702999999999</v>
      </c>
      <c r="AH93">
        <v>24.056145000000001</v>
      </c>
      <c r="AI93" s="7">
        <v>4.0000000000000001E-3</v>
      </c>
    </row>
    <row r="94" spans="1:35" x14ac:dyDescent="0.35">
      <c r="A94" t="s">
        <v>206</v>
      </c>
      <c r="B94" t="s">
        <v>207</v>
      </c>
      <c r="C94" t="s">
        <v>208</v>
      </c>
      <c r="D94" t="s">
        <v>49</v>
      </c>
      <c r="F94">
        <v>0.112023</v>
      </c>
      <c r="G94">
        <v>0.123458</v>
      </c>
      <c r="H94">
        <v>0.13652900000000001</v>
      </c>
      <c r="I94">
        <v>0.14977699999999999</v>
      </c>
      <c r="J94">
        <v>0.16300899999999999</v>
      </c>
      <c r="K94">
        <v>0.17658499999999999</v>
      </c>
      <c r="L94">
        <v>0.19053</v>
      </c>
      <c r="M94">
        <v>0.20494499999999999</v>
      </c>
      <c r="N94">
        <v>0.21981999999999999</v>
      </c>
      <c r="O94">
        <v>0.23524600000000001</v>
      </c>
      <c r="P94">
        <v>0.25148999999999999</v>
      </c>
      <c r="Q94">
        <v>0.26793699999999998</v>
      </c>
      <c r="R94">
        <v>0.28465000000000001</v>
      </c>
      <c r="S94">
        <v>0.29947400000000002</v>
      </c>
      <c r="T94">
        <v>0.31491799999999998</v>
      </c>
      <c r="U94">
        <v>0.33096799999999998</v>
      </c>
      <c r="V94">
        <v>0.34801199999999999</v>
      </c>
      <c r="W94">
        <v>0.36618699999999998</v>
      </c>
      <c r="X94">
        <v>0.38540000000000002</v>
      </c>
      <c r="Y94">
        <v>0.40570899999999999</v>
      </c>
      <c r="Z94">
        <v>0.427124</v>
      </c>
      <c r="AA94">
        <v>0.44966</v>
      </c>
      <c r="AB94">
        <v>0.47307100000000002</v>
      </c>
      <c r="AC94">
        <v>0.49757400000000002</v>
      </c>
      <c r="AD94">
        <v>0.52299700000000005</v>
      </c>
      <c r="AE94">
        <v>0.54935500000000004</v>
      </c>
      <c r="AF94">
        <v>0.57694599999999996</v>
      </c>
      <c r="AG94">
        <v>0.60526800000000003</v>
      </c>
      <c r="AH94">
        <v>0.63452399999999998</v>
      </c>
      <c r="AI94" s="7">
        <v>6.4000000000000001E-2</v>
      </c>
    </row>
    <row r="95" spans="1:35" x14ac:dyDescent="0.35">
      <c r="A95" t="s">
        <v>209</v>
      </c>
      <c r="B95" t="s">
        <v>210</v>
      </c>
      <c r="C95" t="s">
        <v>211</v>
      </c>
      <c r="D95" t="s">
        <v>49</v>
      </c>
      <c r="F95">
        <v>21.396872999999999</v>
      </c>
      <c r="G95">
        <v>20.998363000000001</v>
      </c>
      <c r="H95">
        <v>20.851828000000001</v>
      </c>
      <c r="I95">
        <v>20.977810000000002</v>
      </c>
      <c r="J95">
        <v>21.028528000000001</v>
      </c>
      <c r="K95">
        <v>21.072931000000001</v>
      </c>
      <c r="L95">
        <v>21.076872000000002</v>
      </c>
      <c r="M95">
        <v>21.063019000000001</v>
      </c>
      <c r="N95">
        <v>21.049913</v>
      </c>
      <c r="O95">
        <v>21.081185999999999</v>
      </c>
      <c r="P95">
        <v>21.161451</v>
      </c>
      <c r="Q95">
        <v>21.213740999999999</v>
      </c>
      <c r="R95">
        <v>21.302902</v>
      </c>
      <c r="S95">
        <v>21.398797999999999</v>
      </c>
      <c r="T95">
        <v>21.510448</v>
      </c>
      <c r="U95">
        <v>21.59572</v>
      </c>
      <c r="V95">
        <v>21.641013999999998</v>
      </c>
      <c r="W95">
        <v>21.687172</v>
      </c>
      <c r="X95">
        <v>21.760549999999999</v>
      </c>
      <c r="Y95">
        <v>21.859549000000001</v>
      </c>
      <c r="Z95">
        <v>22.011398</v>
      </c>
      <c r="AA95">
        <v>22.158773</v>
      </c>
      <c r="AB95">
        <v>22.326962999999999</v>
      </c>
      <c r="AC95">
        <v>22.514084</v>
      </c>
      <c r="AD95">
        <v>22.663778000000001</v>
      </c>
      <c r="AE95">
        <v>22.841805999999998</v>
      </c>
      <c r="AF95">
        <v>23.032264999999999</v>
      </c>
      <c r="AG95">
        <v>23.213433999999999</v>
      </c>
      <c r="AH95">
        <v>23.421619</v>
      </c>
      <c r="AI95" s="7">
        <v>3.0000000000000001E-3</v>
      </c>
    </row>
    <row r="96" spans="1:35" x14ac:dyDescent="0.35">
      <c r="A96" t="s">
        <v>212</v>
      </c>
    </row>
    <row r="97" spans="1:35" x14ac:dyDescent="0.35">
      <c r="A97" t="s">
        <v>213</v>
      </c>
      <c r="B97" t="s">
        <v>214</v>
      </c>
      <c r="C97" t="s">
        <v>215</v>
      </c>
      <c r="D97" t="s">
        <v>49</v>
      </c>
      <c r="F97">
        <v>1.4845000000000001E-2</v>
      </c>
      <c r="G97">
        <v>1.5337E-2</v>
      </c>
      <c r="H97">
        <v>1.7392999999999999E-2</v>
      </c>
      <c r="I97">
        <v>1.9101E-2</v>
      </c>
      <c r="J97">
        <v>2.0705000000000001E-2</v>
      </c>
      <c r="K97">
        <v>2.2252999999999998E-2</v>
      </c>
      <c r="L97">
        <v>2.3747000000000001E-2</v>
      </c>
      <c r="M97">
        <v>2.5304E-2</v>
      </c>
      <c r="N97">
        <v>2.6698E-2</v>
      </c>
      <c r="O97">
        <v>2.8160000000000001E-2</v>
      </c>
      <c r="P97">
        <v>2.9547E-2</v>
      </c>
      <c r="Q97">
        <v>3.0886E-2</v>
      </c>
      <c r="R97">
        <v>3.2044999999999997E-2</v>
      </c>
      <c r="S97">
        <v>3.2747999999999999E-2</v>
      </c>
      <c r="T97">
        <v>3.3270000000000001E-2</v>
      </c>
      <c r="U97">
        <v>3.3674000000000003E-2</v>
      </c>
      <c r="V97">
        <v>3.3866E-2</v>
      </c>
      <c r="W97">
        <v>3.424E-2</v>
      </c>
      <c r="X97">
        <v>3.4597999999999997E-2</v>
      </c>
      <c r="Y97">
        <v>3.5140999999999999E-2</v>
      </c>
      <c r="Z97">
        <v>3.5660999999999998E-2</v>
      </c>
      <c r="AA97">
        <v>3.6152999999999998E-2</v>
      </c>
      <c r="AB97">
        <v>3.6614000000000001E-2</v>
      </c>
      <c r="AC97">
        <v>3.7157999999999997E-2</v>
      </c>
      <c r="AD97">
        <v>3.7769999999999998E-2</v>
      </c>
      <c r="AE97">
        <v>3.8505999999999999E-2</v>
      </c>
      <c r="AF97">
        <v>3.9142999999999997E-2</v>
      </c>
      <c r="AG97">
        <v>3.9898999999999997E-2</v>
      </c>
      <c r="AH97">
        <v>4.0578000000000003E-2</v>
      </c>
      <c r="AI97" s="7">
        <v>3.6999999999999998E-2</v>
      </c>
    </row>
    <row r="98" spans="1:35" x14ac:dyDescent="0.35">
      <c r="A98" t="s">
        <v>216</v>
      </c>
      <c r="B98" t="s">
        <v>217</v>
      </c>
      <c r="C98" t="s">
        <v>218</v>
      </c>
      <c r="D98" t="s">
        <v>49</v>
      </c>
      <c r="F98">
        <v>5.7070999999999997E-2</v>
      </c>
      <c r="G98">
        <v>6.5246999999999999E-2</v>
      </c>
      <c r="H98">
        <v>7.4490000000000001E-2</v>
      </c>
      <c r="I98">
        <v>8.2332000000000002E-2</v>
      </c>
      <c r="J98">
        <v>8.9647000000000004E-2</v>
      </c>
      <c r="K98">
        <v>9.6698999999999993E-2</v>
      </c>
      <c r="L98">
        <v>0.103424</v>
      </c>
      <c r="M98">
        <v>0.110056</v>
      </c>
      <c r="N98">
        <v>0.11708300000000001</v>
      </c>
      <c r="O98">
        <v>0.1244</v>
      </c>
      <c r="P98">
        <v>0.13175400000000001</v>
      </c>
      <c r="Q98">
        <v>0.136737</v>
      </c>
      <c r="R98">
        <v>0.13999400000000001</v>
      </c>
      <c r="S98">
        <v>0.13961699999999999</v>
      </c>
      <c r="T98">
        <v>0.13946500000000001</v>
      </c>
      <c r="U98">
        <v>0.13922100000000001</v>
      </c>
      <c r="V98">
        <v>0.13922000000000001</v>
      </c>
      <c r="W98">
        <v>0.139213</v>
      </c>
      <c r="X98">
        <v>0.139127</v>
      </c>
      <c r="Y98">
        <v>0.139539</v>
      </c>
      <c r="Z98">
        <v>0.13955999999999999</v>
      </c>
      <c r="AA98">
        <v>0.13979800000000001</v>
      </c>
      <c r="AB98">
        <v>0.139983</v>
      </c>
      <c r="AC98">
        <v>0.14035800000000001</v>
      </c>
      <c r="AD98">
        <v>0.140489</v>
      </c>
      <c r="AE98">
        <v>0.140678</v>
      </c>
      <c r="AF98">
        <v>0.140518</v>
      </c>
      <c r="AG98">
        <v>0.14077500000000001</v>
      </c>
      <c r="AH98">
        <v>0.140678</v>
      </c>
      <c r="AI98" s="7">
        <v>3.3000000000000002E-2</v>
      </c>
    </row>
    <row r="99" spans="1:35" x14ac:dyDescent="0.35">
      <c r="A99" t="s">
        <v>219</v>
      </c>
      <c r="B99" t="s">
        <v>220</v>
      </c>
      <c r="C99" t="s">
        <v>221</v>
      </c>
      <c r="D99" t="s">
        <v>49</v>
      </c>
      <c r="F99">
        <v>0.32074200000000003</v>
      </c>
      <c r="G99">
        <v>0.35317799999999999</v>
      </c>
      <c r="H99">
        <v>0.39725199999999999</v>
      </c>
      <c r="I99">
        <v>0.43442599999999998</v>
      </c>
      <c r="J99">
        <v>0.47073300000000001</v>
      </c>
      <c r="K99">
        <v>0.50977799999999995</v>
      </c>
      <c r="L99">
        <v>0.54817300000000002</v>
      </c>
      <c r="M99">
        <v>0.58955800000000003</v>
      </c>
      <c r="N99">
        <v>0.63500900000000005</v>
      </c>
      <c r="O99">
        <v>0.682952</v>
      </c>
      <c r="P99">
        <v>0.73329999999999995</v>
      </c>
      <c r="Q99">
        <v>0.78193000000000001</v>
      </c>
      <c r="R99">
        <v>0.83591400000000005</v>
      </c>
      <c r="S99">
        <v>0.88302199999999997</v>
      </c>
      <c r="T99">
        <v>0.92925899999999995</v>
      </c>
      <c r="U99">
        <v>0.97457099999999997</v>
      </c>
      <c r="V99">
        <v>1.022575</v>
      </c>
      <c r="W99">
        <v>1.0770759999999999</v>
      </c>
      <c r="X99">
        <v>1.132468</v>
      </c>
      <c r="Y99">
        <v>1.1976089999999999</v>
      </c>
      <c r="Z99">
        <v>1.2617700000000001</v>
      </c>
      <c r="AA99">
        <v>1.3309089999999999</v>
      </c>
      <c r="AB99">
        <v>1.4054310000000001</v>
      </c>
      <c r="AC99">
        <v>1.4835309999999999</v>
      </c>
      <c r="AD99">
        <v>1.559299</v>
      </c>
      <c r="AE99">
        <v>1.639516</v>
      </c>
      <c r="AF99">
        <v>1.7206680000000001</v>
      </c>
      <c r="AG99">
        <v>1.8081609999999999</v>
      </c>
      <c r="AH99">
        <v>1.890247</v>
      </c>
      <c r="AI99" s="7">
        <v>6.5000000000000002E-2</v>
      </c>
    </row>
    <row r="100" spans="1:35" x14ac:dyDescent="0.35">
      <c r="A100" t="s">
        <v>222</v>
      </c>
      <c r="B100" t="s">
        <v>223</v>
      </c>
      <c r="C100" t="s">
        <v>224</v>
      </c>
      <c r="D100" t="s">
        <v>49</v>
      </c>
      <c r="F100">
        <v>5.6099999999999998E-4</v>
      </c>
      <c r="G100">
        <v>6.0300000000000002E-4</v>
      </c>
      <c r="H100">
        <v>6.5899999999999997E-4</v>
      </c>
      <c r="I100">
        <v>7.0500000000000001E-4</v>
      </c>
      <c r="J100">
        <v>7.4799999999999997E-4</v>
      </c>
      <c r="K100">
        <v>8.0099999999999995E-4</v>
      </c>
      <c r="L100">
        <v>8.5400000000000005E-4</v>
      </c>
      <c r="M100">
        <v>9.0700000000000004E-4</v>
      </c>
      <c r="N100">
        <v>9.6000000000000002E-4</v>
      </c>
      <c r="O100">
        <v>1.0169999999999999E-3</v>
      </c>
      <c r="P100">
        <v>1.072E-3</v>
      </c>
      <c r="Q100">
        <v>1.122E-3</v>
      </c>
      <c r="R100">
        <v>1.122E-3</v>
      </c>
      <c r="S100">
        <v>1.127E-3</v>
      </c>
      <c r="T100">
        <v>1.126E-3</v>
      </c>
      <c r="U100">
        <v>1.1280000000000001E-3</v>
      </c>
      <c r="V100">
        <v>1.1280000000000001E-3</v>
      </c>
      <c r="W100">
        <v>1.1299999999999999E-3</v>
      </c>
      <c r="X100">
        <v>1.1349999999999999E-3</v>
      </c>
      <c r="Y100">
        <v>1.1440000000000001E-3</v>
      </c>
      <c r="Z100">
        <v>1.1460000000000001E-3</v>
      </c>
      <c r="AA100">
        <v>1.1540000000000001E-3</v>
      </c>
      <c r="AB100">
        <v>1.1620000000000001E-3</v>
      </c>
      <c r="AC100">
        <v>1.17E-3</v>
      </c>
      <c r="AD100">
        <v>1.1770000000000001E-3</v>
      </c>
      <c r="AE100">
        <v>1.183E-3</v>
      </c>
      <c r="AF100">
        <v>1.1869999999999999E-3</v>
      </c>
      <c r="AG100">
        <v>1.194E-3</v>
      </c>
      <c r="AH100">
        <v>1.1919999999999999E-3</v>
      </c>
      <c r="AI100" s="7">
        <v>2.7E-2</v>
      </c>
    </row>
    <row r="101" spans="1:35" x14ac:dyDescent="0.35">
      <c r="A101" t="s">
        <v>22</v>
      </c>
      <c r="B101" t="s">
        <v>225</v>
      </c>
      <c r="C101" t="s">
        <v>226</v>
      </c>
      <c r="D101" t="s">
        <v>49</v>
      </c>
      <c r="F101">
        <v>0.39321899999999999</v>
      </c>
      <c r="G101">
        <v>0.43436599999999997</v>
      </c>
      <c r="H101">
        <v>0.48979299999999998</v>
      </c>
      <c r="I101">
        <v>0.53656400000000004</v>
      </c>
      <c r="J101">
        <v>0.58183300000000004</v>
      </c>
      <c r="K101">
        <v>0.62953099999999995</v>
      </c>
      <c r="L101">
        <v>0.67619799999999997</v>
      </c>
      <c r="M101">
        <v>0.72582400000000002</v>
      </c>
      <c r="N101">
        <v>0.77975099999999997</v>
      </c>
      <c r="O101">
        <v>0.83652899999999997</v>
      </c>
      <c r="P101">
        <v>0.89567300000000005</v>
      </c>
      <c r="Q101">
        <v>0.95067500000000005</v>
      </c>
      <c r="R101">
        <v>1.0090749999999999</v>
      </c>
      <c r="S101">
        <v>1.056513</v>
      </c>
      <c r="T101">
        <v>1.103119</v>
      </c>
      <c r="U101">
        <v>1.148593</v>
      </c>
      <c r="V101">
        <v>1.1967890000000001</v>
      </c>
      <c r="W101">
        <v>1.2516590000000001</v>
      </c>
      <c r="X101">
        <v>1.307328</v>
      </c>
      <c r="Y101">
        <v>1.3734329999999999</v>
      </c>
      <c r="Z101">
        <v>1.438137</v>
      </c>
      <c r="AA101">
        <v>1.508014</v>
      </c>
      <c r="AB101">
        <v>1.5831900000000001</v>
      </c>
      <c r="AC101">
        <v>1.662218</v>
      </c>
      <c r="AD101">
        <v>1.7387349999999999</v>
      </c>
      <c r="AE101">
        <v>1.8198840000000001</v>
      </c>
      <c r="AF101">
        <v>1.9015150000000001</v>
      </c>
      <c r="AG101">
        <v>1.990029</v>
      </c>
      <c r="AH101">
        <v>2.072695</v>
      </c>
      <c r="AI101" s="7">
        <v>6.0999999999999999E-2</v>
      </c>
    </row>
    <row r="102" spans="1:35" x14ac:dyDescent="0.35">
      <c r="A102" t="s">
        <v>227</v>
      </c>
    </row>
    <row r="103" spans="1:35" x14ac:dyDescent="0.35">
      <c r="A103" t="s">
        <v>228</v>
      </c>
      <c r="B103" t="s">
        <v>229</v>
      </c>
      <c r="C103" t="s">
        <v>230</v>
      </c>
      <c r="D103" t="s">
        <v>231</v>
      </c>
      <c r="F103">
        <v>6198</v>
      </c>
      <c r="G103">
        <v>6420</v>
      </c>
      <c r="H103">
        <v>5972</v>
      </c>
      <c r="I103">
        <v>5949</v>
      </c>
      <c r="J103">
        <v>5925</v>
      </c>
      <c r="K103">
        <v>5902</v>
      </c>
      <c r="L103">
        <v>5878</v>
      </c>
      <c r="M103">
        <v>5854</v>
      </c>
      <c r="N103">
        <v>5830</v>
      </c>
      <c r="O103">
        <v>5807</v>
      </c>
      <c r="P103">
        <v>5783</v>
      </c>
      <c r="Q103">
        <v>5759</v>
      </c>
      <c r="R103">
        <v>5735</v>
      </c>
      <c r="S103">
        <v>5711</v>
      </c>
      <c r="T103">
        <v>5687</v>
      </c>
      <c r="U103">
        <v>5663</v>
      </c>
      <c r="V103">
        <v>5639</v>
      </c>
      <c r="W103">
        <v>5615</v>
      </c>
      <c r="X103">
        <v>5591</v>
      </c>
      <c r="Y103">
        <v>5567</v>
      </c>
      <c r="Z103">
        <v>5543</v>
      </c>
      <c r="AA103">
        <v>5519</v>
      </c>
      <c r="AB103">
        <v>5495</v>
      </c>
      <c r="AC103">
        <v>5471</v>
      </c>
      <c r="AD103">
        <v>5447</v>
      </c>
      <c r="AE103">
        <v>5423</v>
      </c>
      <c r="AF103">
        <v>5399</v>
      </c>
      <c r="AG103">
        <v>5374</v>
      </c>
      <c r="AH103">
        <v>5350</v>
      </c>
      <c r="AI103" s="7">
        <v>-5.0000000000000001E-3</v>
      </c>
    </row>
    <row r="104" spans="1:35" x14ac:dyDescent="0.35">
      <c r="A104" t="s">
        <v>232</v>
      </c>
      <c r="B104" t="s">
        <v>233</v>
      </c>
      <c r="C104" t="s">
        <v>234</v>
      </c>
      <c r="D104" t="s">
        <v>231</v>
      </c>
      <c r="F104">
        <v>5742</v>
      </c>
      <c r="G104">
        <v>5779</v>
      </c>
      <c r="H104">
        <v>5348</v>
      </c>
      <c r="I104">
        <v>5325</v>
      </c>
      <c r="J104">
        <v>5303</v>
      </c>
      <c r="K104">
        <v>5281</v>
      </c>
      <c r="L104">
        <v>5259</v>
      </c>
      <c r="M104">
        <v>5236</v>
      </c>
      <c r="N104">
        <v>5214</v>
      </c>
      <c r="O104">
        <v>5192</v>
      </c>
      <c r="P104">
        <v>5169</v>
      </c>
      <c r="Q104">
        <v>5147</v>
      </c>
      <c r="R104">
        <v>5125</v>
      </c>
      <c r="S104">
        <v>5102</v>
      </c>
      <c r="T104">
        <v>5080</v>
      </c>
      <c r="U104">
        <v>5058</v>
      </c>
      <c r="V104">
        <v>5036</v>
      </c>
      <c r="W104">
        <v>5013</v>
      </c>
      <c r="X104">
        <v>4991</v>
      </c>
      <c r="Y104">
        <v>4969</v>
      </c>
      <c r="Z104">
        <v>4947</v>
      </c>
      <c r="AA104">
        <v>4924</v>
      </c>
      <c r="AB104">
        <v>4902</v>
      </c>
      <c r="AC104">
        <v>4880</v>
      </c>
      <c r="AD104">
        <v>4858</v>
      </c>
      <c r="AE104">
        <v>4835</v>
      </c>
      <c r="AF104">
        <v>4813</v>
      </c>
      <c r="AG104">
        <v>4791</v>
      </c>
      <c r="AH104">
        <v>4769</v>
      </c>
      <c r="AI104" s="7">
        <v>-7.0000000000000001E-3</v>
      </c>
    </row>
    <row r="105" spans="1:35" x14ac:dyDescent="0.35">
      <c r="A105" t="s">
        <v>235</v>
      </c>
      <c r="B105" t="s">
        <v>236</v>
      </c>
      <c r="C105" t="s">
        <v>237</v>
      </c>
      <c r="D105" t="s">
        <v>231</v>
      </c>
      <c r="F105">
        <v>6427</v>
      </c>
      <c r="G105">
        <v>6306</v>
      </c>
      <c r="H105">
        <v>5982</v>
      </c>
      <c r="I105">
        <v>5967</v>
      </c>
      <c r="J105">
        <v>5953</v>
      </c>
      <c r="K105">
        <v>5938</v>
      </c>
      <c r="L105">
        <v>5923</v>
      </c>
      <c r="M105">
        <v>5908</v>
      </c>
      <c r="N105">
        <v>5893</v>
      </c>
      <c r="O105">
        <v>5879</v>
      </c>
      <c r="P105">
        <v>5864</v>
      </c>
      <c r="Q105">
        <v>5849</v>
      </c>
      <c r="R105">
        <v>5834</v>
      </c>
      <c r="S105">
        <v>5819</v>
      </c>
      <c r="T105">
        <v>5804</v>
      </c>
      <c r="U105">
        <v>5790</v>
      </c>
      <c r="V105">
        <v>5775</v>
      </c>
      <c r="W105">
        <v>5760</v>
      </c>
      <c r="X105">
        <v>5745</v>
      </c>
      <c r="Y105">
        <v>5730</v>
      </c>
      <c r="Z105">
        <v>5715</v>
      </c>
      <c r="AA105">
        <v>5701</v>
      </c>
      <c r="AB105">
        <v>5686</v>
      </c>
      <c r="AC105">
        <v>5671</v>
      </c>
      <c r="AD105">
        <v>5656</v>
      </c>
      <c r="AE105">
        <v>5641</v>
      </c>
      <c r="AF105">
        <v>5626</v>
      </c>
      <c r="AG105">
        <v>5611</v>
      </c>
      <c r="AH105">
        <v>5597</v>
      </c>
      <c r="AI105" s="7">
        <v>-5.0000000000000001E-3</v>
      </c>
    </row>
    <row r="106" spans="1:35" x14ac:dyDescent="0.35">
      <c r="A106" t="s">
        <v>238</v>
      </c>
      <c r="B106" t="s">
        <v>239</v>
      </c>
      <c r="C106" t="s">
        <v>240</v>
      </c>
      <c r="D106" t="s">
        <v>231</v>
      </c>
      <c r="F106">
        <v>6845</v>
      </c>
      <c r="G106">
        <v>6601</v>
      </c>
      <c r="H106">
        <v>6349</v>
      </c>
      <c r="I106">
        <v>6340</v>
      </c>
      <c r="J106">
        <v>6330</v>
      </c>
      <c r="K106">
        <v>6321</v>
      </c>
      <c r="L106">
        <v>6311</v>
      </c>
      <c r="M106">
        <v>6301</v>
      </c>
      <c r="N106">
        <v>6291</v>
      </c>
      <c r="O106">
        <v>6281</v>
      </c>
      <c r="P106">
        <v>6271</v>
      </c>
      <c r="Q106">
        <v>6261</v>
      </c>
      <c r="R106">
        <v>6250</v>
      </c>
      <c r="S106">
        <v>6240</v>
      </c>
      <c r="T106">
        <v>6230</v>
      </c>
      <c r="U106">
        <v>6219</v>
      </c>
      <c r="V106">
        <v>6209</v>
      </c>
      <c r="W106">
        <v>6198</v>
      </c>
      <c r="X106">
        <v>6188</v>
      </c>
      <c r="Y106">
        <v>6177</v>
      </c>
      <c r="Z106">
        <v>6167</v>
      </c>
      <c r="AA106">
        <v>6156</v>
      </c>
      <c r="AB106">
        <v>6145</v>
      </c>
      <c r="AC106">
        <v>6135</v>
      </c>
      <c r="AD106">
        <v>6124</v>
      </c>
      <c r="AE106">
        <v>6113</v>
      </c>
      <c r="AF106">
        <v>6103</v>
      </c>
      <c r="AG106">
        <v>6092</v>
      </c>
      <c r="AH106">
        <v>6081</v>
      </c>
      <c r="AI106" s="7">
        <v>-4.0000000000000001E-3</v>
      </c>
    </row>
    <row r="107" spans="1:35" x14ac:dyDescent="0.35">
      <c r="A107" t="s">
        <v>241</v>
      </c>
      <c r="B107" t="s">
        <v>242</v>
      </c>
      <c r="C107" t="s">
        <v>243</v>
      </c>
      <c r="D107" t="s">
        <v>231</v>
      </c>
      <c r="F107">
        <v>2566</v>
      </c>
      <c r="G107">
        <v>2600</v>
      </c>
      <c r="H107">
        <v>2375</v>
      </c>
      <c r="I107">
        <v>2358</v>
      </c>
      <c r="J107">
        <v>2342</v>
      </c>
      <c r="K107">
        <v>2326</v>
      </c>
      <c r="L107">
        <v>2310</v>
      </c>
      <c r="M107">
        <v>2294</v>
      </c>
      <c r="N107">
        <v>2277</v>
      </c>
      <c r="O107">
        <v>2261</v>
      </c>
      <c r="P107">
        <v>2245</v>
      </c>
      <c r="Q107">
        <v>2229</v>
      </c>
      <c r="R107">
        <v>2213</v>
      </c>
      <c r="S107">
        <v>2197</v>
      </c>
      <c r="T107">
        <v>2180</v>
      </c>
      <c r="U107">
        <v>2164</v>
      </c>
      <c r="V107">
        <v>2148</v>
      </c>
      <c r="W107">
        <v>2132</v>
      </c>
      <c r="X107">
        <v>2116</v>
      </c>
      <c r="Y107">
        <v>2100</v>
      </c>
      <c r="Z107">
        <v>2084</v>
      </c>
      <c r="AA107">
        <v>2068</v>
      </c>
      <c r="AB107">
        <v>2052</v>
      </c>
      <c r="AC107">
        <v>2036</v>
      </c>
      <c r="AD107">
        <v>2020</v>
      </c>
      <c r="AE107">
        <v>2005</v>
      </c>
      <c r="AF107">
        <v>1989</v>
      </c>
      <c r="AG107">
        <v>1973</v>
      </c>
      <c r="AH107">
        <v>1957</v>
      </c>
      <c r="AI107" s="7">
        <v>-0.01</v>
      </c>
    </row>
    <row r="108" spans="1:35" x14ac:dyDescent="0.35">
      <c r="A108" t="s">
        <v>244</v>
      </c>
      <c r="B108" t="s">
        <v>245</v>
      </c>
      <c r="C108" t="s">
        <v>246</v>
      </c>
      <c r="D108" t="s">
        <v>231</v>
      </c>
      <c r="F108">
        <v>3487</v>
      </c>
      <c r="G108">
        <v>3442</v>
      </c>
      <c r="H108">
        <v>3180</v>
      </c>
      <c r="I108">
        <v>3168</v>
      </c>
      <c r="J108">
        <v>3156</v>
      </c>
      <c r="K108">
        <v>3144</v>
      </c>
      <c r="L108">
        <v>3131</v>
      </c>
      <c r="M108">
        <v>3119</v>
      </c>
      <c r="N108">
        <v>3106</v>
      </c>
      <c r="O108">
        <v>3094</v>
      </c>
      <c r="P108">
        <v>3081</v>
      </c>
      <c r="Q108">
        <v>3069</v>
      </c>
      <c r="R108">
        <v>3056</v>
      </c>
      <c r="S108">
        <v>3043</v>
      </c>
      <c r="T108">
        <v>3031</v>
      </c>
      <c r="U108">
        <v>3018</v>
      </c>
      <c r="V108">
        <v>3005</v>
      </c>
      <c r="W108">
        <v>2992</v>
      </c>
      <c r="X108">
        <v>2980</v>
      </c>
      <c r="Y108">
        <v>2967</v>
      </c>
      <c r="Z108">
        <v>2954</v>
      </c>
      <c r="AA108">
        <v>2941</v>
      </c>
      <c r="AB108">
        <v>2929</v>
      </c>
      <c r="AC108">
        <v>2916</v>
      </c>
      <c r="AD108">
        <v>2903</v>
      </c>
      <c r="AE108">
        <v>2890</v>
      </c>
      <c r="AF108">
        <v>2877</v>
      </c>
      <c r="AG108">
        <v>2865</v>
      </c>
      <c r="AH108">
        <v>2852</v>
      </c>
      <c r="AI108" s="7">
        <v>-7.0000000000000001E-3</v>
      </c>
    </row>
    <row r="109" spans="1:35" x14ac:dyDescent="0.35">
      <c r="A109" t="s">
        <v>247</v>
      </c>
      <c r="B109" t="s">
        <v>248</v>
      </c>
      <c r="C109" t="s">
        <v>249</v>
      </c>
      <c r="D109" t="s">
        <v>231</v>
      </c>
      <c r="F109">
        <v>2195</v>
      </c>
      <c r="G109">
        <v>2056</v>
      </c>
      <c r="H109">
        <v>1942</v>
      </c>
      <c r="I109">
        <v>1934</v>
      </c>
      <c r="J109">
        <v>1925</v>
      </c>
      <c r="K109">
        <v>1916</v>
      </c>
      <c r="L109">
        <v>1908</v>
      </c>
      <c r="M109">
        <v>1899</v>
      </c>
      <c r="N109">
        <v>1891</v>
      </c>
      <c r="O109">
        <v>1882</v>
      </c>
      <c r="P109">
        <v>1874</v>
      </c>
      <c r="Q109">
        <v>1865</v>
      </c>
      <c r="R109">
        <v>1857</v>
      </c>
      <c r="S109">
        <v>1849</v>
      </c>
      <c r="T109">
        <v>1840</v>
      </c>
      <c r="U109">
        <v>1832</v>
      </c>
      <c r="V109">
        <v>1824</v>
      </c>
      <c r="W109">
        <v>1815</v>
      </c>
      <c r="X109">
        <v>1807</v>
      </c>
      <c r="Y109">
        <v>1799</v>
      </c>
      <c r="Z109">
        <v>1791</v>
      </c>
      <c r="AA109">
        <v>1783</v>
      </c>
      <c r="AB109">
        <v>1774</v>
      </c>
      <c r="AC109">
        <v>1766</v>
      </c>
      <c r="AD109">
        <v>1758</v>
      </c>
      <c r="AE109">
        <v>1750</v>
      </c>
      <c r="AF109">
        <v>1742</v>
      </c>
      <c r="AG109">
        <v>1734</v>
      </c>
      <c r="AH109">
        <v>1726</v>
      </c>
      <c r="AI109" s="7">
        <v>-8.9999999999999993E-3</v>
      </c>
    </row>
    <row r="110" spans="1:35" x14ac:dyDescent="0.35">
      <c r="A110" t="s">
        <v>250</v>
      </c>
      <c r="B110" t="s">
        <v>251</v>
      </c>
      <c r="C110" t="s">
        <v>252</v>
      </c>
      <c r="D110" t="s">
        <v>231</v>
      </c>
      <c r="F110">
        <v>4970</v>
      </c>
      <c r="G110">
        <v>4978</v>
      </c>
      <c r="H110">
        <v>4789</v>
      </c>
      <c r="I110">
        <v>4776</v>
      </c>
      <c r="J110">
        <v>4763</v>
      </c>
      <c r="K110">
        <v>4751</v>
      </c>
      <c r="L110">
        <v>4738</v>
      </c>
      <c r="M110">
        <v>4725</v>
      </c>
      <c r="N110">
        <v>4712</v>
      </c>
      <c r="O110">
        <v>4698</v>
      </c>
      <c r="P110">
        <v>4685</v>
      </c>
      <c r="Q110">
        <v>4672</v>
      </c>
      <c r="R110">
        <v>4658</v>
      </c>
      <c r="S110">
        <v>4645</v>
      </c>
      <c r="T110">
        <v>4632</v>
      </c>
      <c r="U110">
        <v>4619</v>
      </c>
      <c r="V110">
        <v>4606</v>
      </c>
      <c r="W110">
        <v>4593</v>
      </c>
      <c r="X110">
        <v>4580</v>
      </c>
      <c r="Y110">
        <v>4568</v>
      </c>
      <c r="Z110">
        <v>4555</v>
      </c>
      <c r="AA110">
        <v>4542</v>
      </c>
      <c r="AB110">
        <v>4530</v>
      </c>
      <c r="AC110">
        <v>4517</v>
      </c>
      <c r="AD110">
        <v>4504</v>
      </c>
      <c r="AE110">
        <v>4492</v>
      </c>
      <c r="AF110">
        <v>4479</v>
      </c>
      <c r="AG110">
        <v>4467</v>
      </c>
      <c r="AH110">
        <v>4454</v>
      </c>
      <c r="AI110" s="7">
        <v>-4.0000000000000001E-3</v>
      </c>
    </row>
    <row r="111" spans="1:35" x14ac:dyDescent="0.35">
      <c r="A111" t="s">
        <v>253</v>
      </c>
      <c r="B111" t="s">
        <v>254</v>
      </c>
      <c r="C111" t="s">
        <v>255</v>
      </c>
      <c r="D111" t="s">
        <v>231</v>
      </c>
      <c r="F111">
        <v>3212</v>
      </c>
      <c r="G111">
        <v>3503</v>
      </c>
      <c r="H111">
        <v>3250</v>
      </c>
      <c r="I111">
        <v>3241</v>
      </c>
      <c r="J111">
        <v>3232</v>
      </c>
      <c r="K111">
        <v>3223</v>
      </c>
      <c r="L111">
        <v>3213</v>
      </c>
      <c r="M111">
        <v>3204</v>
      </c>
      <c r="N111">
        <v>3195</v>
      </c>
      <c r="O111">
        <v>3185</v>
      </c>
      <c r="P111">
        <v>3176</v>
      </c>
      <c r="Q111">
        <v>3166</v>
      </c>
      <c r="R111">
        <v>3157</v>
      </c>
      <c r="S111">
        <v>3147</v>
      </c>
      <c r="T111">
        <v>3137</v>
      </c>
      <c r="U111">
        <v>3128</v>
      </c>
      <c r="V111">
        <v>3118</v>
      </c>
      <c r="W111">
        <v>3108</v>
      </c>
      <c r="X111">
        <v>3098</v>
      </c>
      <c r="Y111">
        <v>3089</v>
      </c>
      <c r="Z111">
        <v>3079</v>
      </c>
      <c r="AA111">
        <v>3069</v>
      </c>
      <c r="AB111">
        <v>3059</v>
      </c>
      <c r="AC111">
        <v>3049</v>
      </c>
      <c r="AD111">
        <v>3040</v>
      </c>
      <c r="AE111">
        <v>3030</v>
      </c>
      <c r="AF111">
        <v>3020</v>
      </c>
      <c r="AG111">
        <v>3010</v>
      </c>
      <c r="AH111">
        <v>3000</v>
      </c>
      <c r="AI111" s="7">
        <v>-2E-3</v>
      </c>
    </row>
    <row r="112" spans="1:35" x14ac:dyDescent="0.35">
      <c r="A112" t="s">
        <v>256</v>
      </c>
      <c r="B112" t="s">
        <v>257</v>
      </c>
      <c r="C112" t="s">
        <v>258</v>
      </c>
      <c r="D112" t="s">
        <v>231</v>
      </c>
      <c r="F112">
        <v>4234.6137699999999</v>
      </c>
      <c r="G112">
        <v>4246.6186520000001</v>
      </c>
      <c r="H112">
        <v>3976.1059570000002</v>
      </c>
      <c r="I112">
        <v>3957.180664</v>
      </c>
      <c r="J112">
        <v>3938.5415039999998</v>
      </c>
      <c r="K112">
        <v>3920.0117190000001</v>
      </c>
      <c r="L112">
        <v>3901.2561040000001</v>
      </c>
      <c r="M112">
        <v>3882.5219729999999</v>
      </c>
      <c r="N112">
        <v>3863.8103030000002</v>
      </c>
      <c r="O112">
        <v>3845.1889649999998</v>
      </c>
      <c r="P112">
        <v>3826.626221</v>
      </c>
      <c r="Q112">
        <v>3807.9733890000002</v>
      </c>
      <c r="R112">
        <v>3789.4521479999999</v>
      </c>
      <c r="S112">
        <v>3770.821289</v>
      </c>
      <c r="T112">
        <v>3752.0329590000001</v>
      </c>
      <c r="U112">
        <v>3733.780029</v>
      </c>
      <c r="V112">
        <v>3715.305664</v>
      </c>
      <c r="W112">
        <v>3696.5273440000001</v>
      </c>
      <c r="X112">
        <v>3678.117432</v>
      </c>
      <c r="Y112">
        <v>3659.850586</v>
      </c>
      <c r="Z112">
        <v>3641.3955080000001</v>
      </c>
      <c r="AA112">
        <v>3622.8991700000001</v>
      </c>
      <c r="AB112">
        <v>3604.398682</v>
      </c>
      <c r="AC112">
        <v>3585.969482</v>
      </c>
      <c r="AD112">
        <v>3567.7004390000002</v>
      </c>
      <c r="AE112">
        <v>3549.5581050000001</v>
      </c>
      <c r="AF112">
        <v>3531.4091800000001</v>
      </c>
      <c r="AG112">
        <v>3513.482422</v>
      </c>
      <c r="AH112">
        <v>3495.6748050000001</v>
      </c>
      <c r="AI112" s="7">
        <v>-7.0000000000000001E-3</v>
      </c>
    </row>
    <row r="113" spans="1:35" x14ac:dyDescent="0.35">
      <c r="A113" t="s">
        <v>259</v>
      </c>
    </row>
    <row r="114" spans="1:35" x14ac:dyDescent="0.35">
      <c r="A114" t="s">
        <v>228</v>
      </c>
      <c r="B114" t="s">
        <v>260</v>
      </c>
      <c r="C114" t="s">
        <v>261</v>
      </c>
      <c r="D114" t="s">
        <v>262</v>
      </c>
      <c r="F114">
        <v>639</v>
      </c>
      <c r="G114">
        <v>500</v>
      </c>
      <c r="H114">
        <v>614</v>
      </c>
      <c r="I114">
        <v>621</v>
      </c>
      <c r="J114">
        <v>629</v>
      </c>
      <c r="K114">
        <v>636</v>
      </c>
      <c r="L114">
        <v>643</v>
      </c>
      <c r="M114">
        <v>651</v>
      </c>
      <c r="N114">
        <v>658</v>
      </c>
      <c r="O114">
        <v>665</v>
      </c>
      <c r="P114">
        <v>673</v>
      </c>
      <c r="Q114">
        <v>680</v>
      </c>
      <c r="R114">
        <v>687</v>
      </c>
      <c r="S114">
        <v>695</v>
      </c>
      <c r="T114">
        <v>702</v>
      </c>
      <c r="U114">
        <v>710</v>
      </c>
      <c r="V114">
        <v>717</v>
      </c>
      <c r="W114">
        <v>724</v>
      </c>
      <c r="X114">
        <v>732</v>
      </c>
      <c r="Y114">
        <v>739</v>
      </c>
      <c r="Z114">
        <v>747</v>
      </c>
      <c r="AA114">
        <v>754</v>
      </c>
      <c r="AB114">
        <v>761</v>
      </c>
      <c r="AC114">
        <v>769</v>
      </c>
      <c r="AD114">
        <v>776</v>
      </c>
      <c r="AE114">
        <v>784</v>
      </c>
      <c r="AF114">
        <v>791</v>
      </c>
      <c r="AG114">
        <v>799</v>
      </c>
      <c r="AH114">
        <v>806</v>
      </c>
      <c r="AI114" s="7">
        <v>8.0000000000000002E-3</v>
      </c>
    </row>
    <row r="115" spans="1:35" x14ac:dyDescent="0.35">
      <c r="A115" t="s">
        <v>232</v>
      </c>
      <c r="B115" t="s">
        <v>263</v>
      </c>
      <c r="C115" t="s">
        <v>264</v>
      </c>
      <c r="D115" t="s">
        <v>262</v>
      </c>
      <c r="F115">
        <v>835</v>
      </c>
      <c r="G115">
        <v>692</v>
      </c>
      <c r="H115">
        <v>864</v>
      </c>
      <c r="I115">
        <v>874</v>
      </c>
      <c r="J115">
        <v>883</v>
      </c>
      <c r="K115">
        <v>893</v>
      </c>
      <c r="L115">
        <v>902</v>
      </c>
      <c r="M115">
        <v>912</v>
      </c>
      <c r="N115">
        <v>922</v>
      </c>
      <c r="O115">
        <v>931</v>
      </c>
      <c r="P115">
        <v>941</v>
      </c>
      <c r="Q115">
        <v>950</v>
      </c>
      <c r="R115">
        <v>960</v>
      </c>
      <c r="S115">
        <v>970</v>
      </c>
      <c r="T115">
        <v>979</v>
      </c>
      <c r="U115">
        <v>989</v>
      </c>
      <c r="V115">
        <v>999</v>
      </c>
      <c r="W115">
        <v>1008</v>
      </c>
      <c r="X115">
        <v>1018</v>
      </c>
      <c r="Y115">
        <v>1027</v>
      </c>
      <c r="Z115">
        <v>1037</v>
      </c>
      <c r="AA115">
        <v>1047</v>
      </c>
      <c r="AB115">
        <v>1056</v>
      </c>
      <c r="AC115">
        <v>1066</v>
      </c>
      <c r="AD115">
        <v>1076</v>
      </c>
      <c r="AE115">
        <v>1085</v>
      </c>
      <c r="AF115">
        <v>1095</v>
      </c>
      <c r="AG115">
        <v>1104</v>
      </c>
      <c r="AH115">
        <v>1114</v>
      </c>
      <c r="AI115" s="7">
        <v>0.01</v>
      </c>
    </row>
    <row r="116" spans="1:35" x14ac:dyDescent="0.35">
      <c r="A116" t="s">
        <v>235</v>
      </c>
      <c r="B116" t="s">
        <v>265</v>
      </c>
      <c r="C116" t="s">
        <v>266</v>
      </c>
      <c r="D116" t="s">
        <v>262</v>
      </c>
      <c r="F116">
        <v>813</v>
      </c>
      <c r="G116">
        <v>752</v>
      </c>
      <c r="H116">
        <v>892</v>
      </c>
      <c r="I116">
        <v>900</v>
      </c>
      <c r="J116">
        <v>908</v>
      </c>
      <c r="K116">
        <v>916</v>
      </c>
      <c r="L116">
        <v>924</v>
      </c>
      <c r="M116">
        <v>932</v>
      </c>
      <c r="N116">
        <v>939</v>
      </c>
      <c r="O116">
        <v>947</v>
      </c>
      <c r="P116">
        <v>955</v>
      </c>
      <c r="Q116">
        <v>963</v>
      </c>
      <c r="R116">
        <v>971</v>
      </c>
      <c r="S116">
        <v>979</v>
      </c>
      <c r="T116">
        <v>987</v>
      </c>
      <c r="U116">
        <v>994</v>
      </c>
      <c r="V116">
        <v>1002</v>
      </c>
      <c r="W116">
        <v>1010</v>
      </c>
      <c r="X116">
        <v>1018</v>
      </c>
      <c r="Y116">
        <v>1026</v>
      </c>
      <c r="Z116">
        <v>1034</v>
      </c>
      <c r="AA116">
        <v>1042</v>
      </c>
      <c r="AB116">
        <v>1050</v>
      </c>
      <c r="AC116">
        <v>1058</v>
      </c>
      <c r="AD116">
        <v>1066</v>
      </c>
      <c r="AE116">
        <v>1073</v>
      </c>
      <c r="AF116">
        <v>1081</v>
      </c>
      <c r="AG116">
        <v>1089</v>
      </c>
      <c r="AH116">
        <v>1097</v>
      </c>
      <c r="AI116" s="7">
        <v>1.0999999999999999E-2</v>
      </c>
    </row>
    <row r="117" spans="1:35" x14ac:dyDescent="0.35">
      <c r="A117" t="s">
        <v>238</v>
      </c>
      <c r="B117" t="s">
        <v>267</v>
      </c>
      <c r="C117" t="s">
        <v>268</v>
      </c>
      <c r="D117" t="s">
        <v>262</v>
      </c>
      <c r="F117">
        <v>1050</v>
      </c>
      <c r="G117">
        <v>944</v>
      </c>
      <c r="H117">
        <v>1069</v>
      </c>
      <c r="I117">
        <v>1077</v>
      </c>
      <c r="J117">
        <v>1084</v>
      </c>
      <c r="K117">
        <v>1091</v>
      </c>
      <c r="L117">
        <v>1099</v>
      </c>
      <c r="M117">
        <v>1106</v>
      </c>
      <c r="N117">
        <v>1114</v>
      </c>
      <c r="O117">
        <v>1121</v>
      </c>
      <c r="P117">
        <v>1129</v>
      </c>
      <c r="Q117">
        <v>1136</v>
      </c>
      <c r="R117">
        <v>1144</v>
      </c>
      <c r="S117">
        <v>1151</v>
      </c>
      <c r="T117">
        <v>1159</v>
      </c>
      <c r="U117">
        <v>1166</v>
      </c>
      <c r="V117">
        <v>1174</v>
      </c>
      <c r="W117">
        <v>1182</v>
      </c>
      <c r="X117">
        <v>1189</v>
      </c>
      <c r="Y117">
        <v>1197</v>
      </c>
      <c r="Z117">
        <v>1204</v>
      </c>
      <c r="AA117">
        <v>1212</v>
      </c>
      <c r="AB117">
        <v>1220</v>
      </c>
      <c r="AC117">
        <v>1227</v>
      </c>
      <c r="AD117">
        <v>1235</v>
      </c>
      <c r="AE117">
        <v>1243</v>
      </c>
      <c r="AF117">
        <v>1250</v>
      </c>
      <c r="AG117">
        <v>1258</v>
      </c>
      <c r="AH117">
        <v>1266</v>
      </c>
      <c r="AI117" s="7">
        <v>7.0000000000000001E-3</v>
      </c>
    </row>
    <row r="118" spans="1:35" x14ac:dyDescent="0.35">
      <c r="A118" t="s">
        <v>241</v>
      </c>
      <c r="B118" t="s">
        <v>269</v>
      </c>
      <c r="C118" t="s">
        <v>270</v>
      </c>
      <c r="D118" t="s">
        <v>262</v>
      </c>
      <c r="F118">
        <v>2264</v>
      </c>
      <c r="G118">
        <v>2150</v>
      </c>
      <c r="H118">
        <v>2408</v>
      </c>
      <c r="I118">
        <v>2426</v>
      </c>
      <c r="J118">
        <v>2442</v>
      </c>
      <c r="K118">
        <v>2459</v>
      </c>
      <c r="L118">
        <v>2476</v>
      </c>
      <c r="M118">
        <v>2494</v>
      </c>
      <c r="N118">
        <v>2511</v>
      </c>
      <c r="O118">
        <v>2528</v>
      </c>
      <c r="P118">
        <v>2545</v>
      </c>
      <c r="Q118">
        <v>2562</v>
      </c>
      <c r="R118">
        <v>2579</v>
      </c>
      <c r="S118">
        <v>2597</v>
      </c>
      <c r="T118">
        <v>2614</v>
      </c>
      <c r="U118">
        <v>2632</v>
      </c>
      <c r="V118">
        <v>2649</v>
      </c>
      <c r="W118">
        <v>2666</v>
      </c>
      <c r="X118">
        <v>2684</v>
      </c>
      <c r="Y118">
        <v>2701</v>
      </c>
      <c r="Z118">
        <v>2719</v>
      </c>
      <c r="AA118">
        <v>2736</v>
      </c>
      <c r="AB118">
        <v>2754</v>
      </c>
      <c r="AC118">
        <v>2771</v>
      </c>
      <c r="AD118">
        <v>2789</v>
      </c>
      <c r="AE118">
        <v>2806</v>
      </c>
      <c r="AF118">
        <v>2824</v>
      </c>
      <c r="AG118">
        <v>2842</v>
      </c>
      <c r="AH118">
        <v>2859</v>
      </c>
      <c r="AI118" s="7">
        <v>8.0000000000000002E-3</v>
      </c>
    </row>
    <row r="119" spans="1:35" x14ac:dyDescent="0.35">
      <c r="A119" t="s">
        <v>244</v>
      </c>
      <c r="B119" t="s">
        <v>271</v>
      </c>
      <c r="C119" t="s">
        <v>272</v>
      </c>
      <c r="D119" t="s">
        <v>262</v>
      </c>
      <c r="F119">
        <v>1730</v>
      </c>
      <c r="G119">
        <v>1637</v>
      </c>
      <c r="H119">
        <v>1805</v>
      </c>
      <c r="I119">
        <v>1814</v>
      </c>
      <c r="J119">
        <v>1824</v>
      </c>
      <c r="K119">
        <v>1834</v>
      </c>
      <c r="L119">
        <v>1844</v>
      </c>
      <c r="M119">
        <v>1854</v>
      </c>
      <c r="N119">
        <v>1864</v>
      </c>
      <c r="O119">
        <v>1874</v>
      </c>
      <c r="P119">
        <v>1884</v>
      </c>
      <c r="Q119">
        <v>1894</v>
      </c>
      <c r="R119">
        <v>1904</v>
      </c>
      <c r="S119">
        <v>1914</v>
      </c>
      <c r="T119">
        <v>1924</v>
      </c>
      <c r="U119">
        <v>1934</v>
      </c>
      <c r="V119">
        <v>1944</v>
      </c>
      <c r="W119">
        <v>1954</v>
      </c>
      <c r="X119">
        <v>1964</v>
      </c>
      <c r="Y119">
        <v>1974</v>
      </c>
      <c r="Z119">
        <v>1984</v>
      </c>
      <c r="AA119">
        <v>1994</v>
      </c>
      <c r="AB119">
        <v>2004</v>
      </c>
      <c r="AC119">
        <v>2014</v>
      </c>
      <c r="AD119">
        <v>2024</v>
      </c>
      <c r="AE119">
        <v>2034</v>
      </c>
      <c r="AF119">
        <v>2044</v>
      </c>
      <c r="AG119">
        <v>2054</v>
      </c>
      <c r="AH119">
        <v>2064</v>
      </c>
      <c r="AI119" s="7">
        <v>6.0000000000000001E-3</v>
      </c>
    </row>
    <row r="120" spans="1:35" x14ac:dyDescent="0.35">
      <c r="A120" t="s">
        <v>247</v>
      </c>
      <c r="B120" t="s">
        <v>273</v>
      </c>
      <c r="C120" t="s">
        <v>274</v>
      </c>
      <c r="D120" t="s">
        <v>262</v>
      </c>
      <c r="F120">
        <v>3000</v>
      </c>
      <c r="G120">
        <v>2658</v>
      </c>
      <c r="H120">
        <v>2860</v>
      </c>
      <c r="I120">
        <v>2874</v>
      </c>
      <c r="J120">
        <v>2887</v>
      </c>
      <c r="K120">
        <v>2901</v>
      </c>
      <c r="L120">
        <v>2915</v>
      </c>
      <c r="M120">
        <v>2928</v>
      </c>
      <c r="N120">
        <v>2942</v>
      </c>
      <c r="O120">
        <v>2955</v>
      </c>
      <c r="P120">
        <v>2969</v>
      </c>
      <c r="Q120">
        <v>2982</v>
      </c>
      <c r="R120">
        <v>2996</v>
      </c>
      <c r="S120">
        <v>3009</v>
      </c>
      <c r="T120">
        <v>3023</v>
      </c>
      <c r="U120">
        <v>3036</v>
      </c>
      <c r="V120">
        <v>3050</v>
      </c>
      <c r="W120">
        <v>3063</v>
      </c>
      <c r="X120">
        <v>3076</v>
      </c>
      <c r="Y120">
        <v>3090</v>
      </c>
      <c r="Z120">
        <v>3103</v>
      </c>
      <c r="AA120">
        <v>3117</v>
      </c>
      <c r="AB120">
        <v>3130</v>
      </c>
      <c r="AC120">
        <v>3144</v>
      </c>
      <c r="AD120">
        <v>3157</v>
      </c>
      <c r="AE120">
        <v>3170</v>
      </c>
      <c r="AF120">
        <v>3184</v>
      </c>
      <c r="AG120">
        <v>3197</v>
      </c>
      <c r="AH120">
        <v>3210</v>
      </c>
      <c r="AI120" s="7">
        <v>2E-3</v>
      </c>
    </row>
    <row r="121" spans="1:35" x14ac:dyDescent="0.35">
      <c r="A121" t="s">
        <v>250</v>
      </c>
      <c r="B121" t="s">
        <v>275</v>
      </c>
      <c r="C121" t="s">
        <v>276</v>
      </c>
      <c r="D121" t="s">
        <v>262</v>
      </c>
      <c r="F121">
        <v>1578</v>
      </c>
      <c r="G121">
        <v>1415</v>
      </c>
      <c r="H121">
        <v>1580</v>
      </c>
      <c r="I121">
        <v>1589</v>
      </c>
      <c r="J121">
        <v>1599</v>
      </c>
      <c r="K121">
        <v>1608</v>
      </c>
      <c r="L121">
        <v>1618</v>
      </c>
      <c r="M121">
        <v>1628</v>
      </c>
      <c r="N121">
        <v>1638</v>
      </c>
      <c r="O121">
        <v>1647</v>
      </c>
      <c r="P121">
        <v>1657</v>
      </c>
      <c r="Q121">
        <v>1667</v>
      </c>
      <c r="R121">
        <v>1677</v>
      </c>
      <c r="S121">
        <v>1687</v>
      </c>
      <c r="T121">
        <v>1697</v>
      </c>
      <c r="U121">
        <v>1706</v>
      </c>
      <c r="V121">
        <v>1716</v>
      </c>
      <c r="W121">
        <v>1726</v>
      </c>
      <c r="X121">
        <v>1735</v>
      </c>
      <c r="Y121">
        <v>1745</v>
      </c>
      <c r="Z121">
        <v>1755</v>
      </c>
      <c r="AA121">
        <v>1764</v>
      </c>
      <c r="AB121">
        <v>1774</v>
      </c>
      <c r="AC121">
        <v>1783</v>
      </c>
      <c r="AD121">
        <v>1793</v>
      </c>
      <c r="AE121">
        <v>1802</v>
      </c>
      <c r="AF121">
        <v>1812</v>
      </c>
      <c r="AG121">
        <v>1822</v>
      </c>
      <c r="AH121">
        <v>1831</v>
      </c>
      <c r="AI121" s="7">
        <v>5.0000000000000001E-3</v>
      </c>
    </row>
    <row r="122" spans="1:35" x14ac:dyDescent="0.35">
      <c r="A122" t="s">
        <v>253</v>
      </c>
      <c r="B122" t="s">
        <v>277</v>
      </c>
      <c r="C122" t="s">
        <v>278</v>
      </c>
      <c r="D122" t="s">
        <v>262</v>
      </c>
      <c r="F122">
        <v>1098</v>
      </c>
      <c r="G122">
        <v>825</v>
      </c>
      <c r="H122">
        <v>1006</v>
      </c>
      <c r="I122">
        <v>1013</v>
      </c>
      <c r="J122">
        <v>1020</v>
      </c>
      <c r="K122">
        <v>1028</v>
      </c>
      <c r="L122">
        <v>1035</v>
      </c>
      <c r="M122">
        <v>1043</v>
      </c>
      <c r="N122">
        <v>1050</v>
      </c>
      <c r="O122">
        <v>1058</v>
      </c>
      <c r="P122">
        <v>1066</v>
      </c>
      <c r="Q122">
        <v>1073</v>
      </c>
      <c r="R122">
        <v>1081</v>
      </c>
      <c r="S122">
        <v>1088</v>
      </c>
      <c r="T122">
        <v>1096</v>
      </c>
      <c r="U122">
        <v>1104</v>
      </c>
      <c r="V122">
        <v>1111</v>
      </c>
      <c r="W122">
        <v>1119</v>
      </c>
      <c r="X122">
        <v>1127</v>
      </c>
      <c r="Y122">
        <v>1134</v>
      </c>
      <c r="Z122">
        <v>1142</v>
      </c>
      <c r="AA122">
        <v>1150</v>
      </c>
      <c r="AB122">
        <v>1157</v>
      </c>
      <c r="AC122">
        <v>1165</v>
      </c>
      <c r="AD122">
        <v>1173</v>
      </c>
      <c r="AE122">
        <v>1181</v>
      </c>
      <c r="AF122">
        <v>1188</v>
      </c>
      <c r="AG122">
        <v>1196</v>
      </c>
      <c r="AH122">
        <v>1204</v>
      </c>
      <c r="AI122" s="7">
        <v>3.0000000000000001E-3</v>
      </c>
    </row>
    <row r="123" spans="1:35" x14ac:dyDescent="0.35">
      <c r="A123" t="s">
        <v>256</v>
      </c>
      <c r="B123" t="s">
        <v>279</v>
      </c>
      <c r="C123" t="s">
        <v>280</v>
      </c>
      <c r="D123" t="s">
        <v>262</v>
      </c>
      <c r="F123">
        <v>1549.955811</v>
      </c>
      <c r="G123">
        <v>1383.8479</v>
      </c>
      <c r="H123">
        <v>1570.0424800000001</v>
      </c>
      <c r="I123">
        <v>1583.3448490000001</v>
      </c>
      <c r="J123">
        <v>1596.1142580000001</v>
      </c>
      <c r="K123">
        <v>1609.38501</v>
      </c>
      <c r="L123">
        <v>1622.5207519999999</v>
      </c>
      <c r="M123">
        <v>1636.0070800000001</v>
      </c>
      <c r="N123">
        <v>1649.149048</v>
      </c>
      <c r="O123">
        <v>1662.2188719999999</v>
      </c>
      <c r="P123">
        <v>1675.7426760000001</v>
      </c>
      <c r="Q123">
        <v>1688.762207</v>
      </c>
      <c r="R123">
        <v>1702.278198</v>
      </c>
      <c r="S123">
        <v>1715.7017820000001</v>
      </c>
      <c r="T123">
        <v>1729.1450199999999</v>
      </c>
      <c r="U123">
        <v>1742.5604249999999</v>
      </c>
      <c r="V123">
        <v>1755.9835210000001</v>
      </c>
      <c r="W123">
        <v>1769.3446039999999</v>
      </c>
      <c r="X123">
        <v>1782.940063</v>
      </c>
      <c r="Y123">
        <v>1796.302124</v>
      </c>
      <c r="Z123">
        <v>1810.015259</v>
      </c>
      <c r="AA123">
        <v>1823.60437</v>
      </c>
      <c r="AB123">
        <v>1837.094971</v>
      </c>
      <c r="AC123">
        <v>1850.6906739999999</v>
      </c>
      <c r="AD123">
        <v>1864.471436</v>
      </c>
      <c r="AE123">
        <v>1877.7441409999999</v>
      </c>
      <c r="AF123">
        <v>1891.3885499999999</v>
      </c>
      <c r="AG123">
        <v>1904.9642329999999</v>
      </c>
      <c r="AH123">
        <v>1918.225586</v>
      </c>
      <c r="AI123" s="7">
        <v>8.0000000000000002E-3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C61BC-E6DF-46EE-8DA4-C2FEE4C029E2}">
  <dimension ref="A1:L124"/>
  <sheetViews>
    <sheetView zoomScaleNormal="100" workbookViewId="0">
      <selection activeCell="A5" sqref="A5:K6"/>
    </sheetView>
  </sheetViews>
  <sheetFormatPr defaultColWidth="9.1796875" defaultRowHeight="12.5" x14ac:dyDescent="0.25"/>
  <cols>
    <col min="1" max="1" width="9.1796875" style="10"/>
    <col min="2" max="2" width="12.453125" style="10" customWidth="1"/>
    <col min="3" max="3" width="9.1796875" style="10"/>
    <col min="4" max="4" width="9.81640625" style="10" customWidth="1"/>
    <col min="5" max="5" width="1.81640625" style="10" customWidth="1"/>
    <col min="6" max="6" width="12" style="10" customWidth="1"/>
    <col min="7" max="7" width="11.81640625" style="10" customWidth="1"/>
    <col min="8" max="8" width="1.81640625" style="10" customWidth="1"/>
    <col min="9" max="9" width="9.1796875" style="10"/>
    <col min="10" max="10" width="12.453125" style="10" customWidth="1"/>
    <col min="11" max="11" width="14" style="10" customWidth="1"/>
    <col min="12" max="12" width="13.54296875" style="10" customWidth="1"/>
    <col min="13" max="257" width="9.1796875" style="10"/>
    <col min="258" max="258" width="12.453125" style="10" customWidth="1"/>
    <col min="259" max="259" width="9.1796875" style="10"/>
    <col min="260" max="260" width="9.81640625" style="10" customWidth="1"/>
    <col min="261" max="261" width="1.81640625" style="10" customWidth="1"/>
    <col min="262" max="262" width="12" style="10" customWidth="1"/>
    <col min="263" max="263" width="11.81640625" style="10" customWidth="1"/>
    <col min="264" max="264" width="1.81640625" style="10" customWidth="1"/>
    <col min="265" max="265" width="9.1796875" style="10"/>
    <col min="266" max="266" width="12.453125" style="10" customWidth="1"/>
    <col min="267" max="267" width="14" style="10" customWidth="1"/>
    <col min="268" max="268" width="13.54296875" style="10" customWidth="1"/>
    <col min="269" max="513" width="9.1796875" style="10"/>
    <col min="514" max="514" width="12.453125" style="10" customWidth="1"/>
    <col min="515" max="515" width="9.1796875" style="10"/>
    <col min="516" max="516" width="9.81640625" style="10" customWidth="1"/>
    <col min="517" max="517" width="1.81640625" style="10" customWidth="1"/>
    <col min="518" max="518" width="12" style="10" customWidth="1"/>
    <col min="519" max="519" width="11.81640625" style="10" customWidth="1"/>
    <col min="520" max="520" width="1.81640625" style="10" customWidth="1"/>
    <col min="521" max="521" width="9.1796875" style="10"/>
    <col min="522" max="522" width="12.453125" style="10" customWidth="1"/>
    <col min="523" max="523" width="14" style="10" customWidth="1"/>
    <col min="524" max="524" width="13.54296875" style="10" customWidth="1"/>
    <col min="525" max="769" width="9.1796875" style="10"/>
    <col min="770" max="770" width="12.453125" style="10" customWidth="1"/>
    <col min="771" max="771" width="9.1796875" style="10"/>
    <col min="772" max="772" width="9.81640625" style="10" customWidth="1"/>
    <col min="773" max="773" width="1.81640625" style="10" customWidth="1"/>
    <col min="774" max="774" width="12" style="10" customWidth="1"/>
    <col min="775" max="775" width="11.81640625" style="10" customWidth="1"/>
    <col min="776" max="776" width="1.81640625" style="10" customWidth="1"/>
    <col min="777" max="777" width="9.1796875" style="10"/>
    <col min="778" max="778" width="12.453125" style="10" customWidth="1"/>
    <col min="779" max="779" width="14" style="10" customWidth="1"/>
    <col min="780" max="780" width="13.54296875" style="10" customWidth="1"/>
    <col min="781" max="1025" width="9.1796875" style="10"/>
    <col min="1026" max="1026" width="12.453125" style="10" customWidth="1"/>
    <col min="1027" max="1027" width="9.1796875" style="10"/>
    <col min="1028" max="1028" width="9.81640625" style="10" customWidth="1"/>
    <col min="1029" max="1029" width="1.81640625" style="10" customWidth="1"/>
    <col min="1030" max="1030" width="12" style="10" customWidth="1"/>
    <col min="1031" max="1031" width="11.81640625" style="10" customWidth="1"/>
    <col min="1032" max="1032" width="1.81640625" style="10" customWidth="1"/>
    <col min="1033" max="1033" width="9.1796875" style="10"/>
    <col min="1034" max="1034" width="12.453125" style="10" customWidth="1"/>
    <col min="1035" max="1035" width="14" style="10" customWidth="1"/>
    <col min="1036" max="1036" width="13.54296875" style="10" customWidth="1"/>
    <col min="1037" max="1281" width="9.1796875" style="10"/>
    <col min="1282" max="1282" width="12.453125" style="10" customWidth="1"/>
    <col min="1283" max="1283" width="9.1796875" style="10"/>
    <col min="1284" max="1284" width="9.81640625" style="10" customWidth="1"/>
    <col min="1285" max="1285" width="1.81640625" style="10" customWidth="1"/>
    <col min="1286" max="1286" width="12" style="10" customWidth="1"/>
    <col min="1287" max="1287" width="11.81640625" style="10" customWidth="1"/>
    <col min="1288" max="1288" width="1.81640625" style="10" customWidth="1"/>
    <col min="1289" max="1289" width="9.1796875" style="10"/>
    <col min="1290" max="1290" width="12.453125" style="10" customWidth="1"/>
    <col min="1291" max="1291" width="14" style="10" customWidth="1"/>
    <col min="1292" max="1292" width="13.54296875" style="10" customWidth="1"/>
    <col min="1293" max="1537" width="9.1796875" style="10"/>
    <col min="1538" max="1538" width="12.453125" style="10" customWidth="1"/>
    <col min="1539" max="1539" width="9.1796875" style="10"/>
    <col min="1540" max="1540" width="9.81640625" style="10" customWidth="1"/>
    <col min="1541" max="1541" width="1.81640625" style="10" customWidth="1"/>
    <col min="1542" max="1542" width="12" style="10" customWidth="1"/>
    <col min="1543" max="1543" width="11.81640625" style="10" customWidth="1"/>
    <col min="1544" max="1544" width="1.81640625" style="10" customWidth="1"/>
    <col min="1545" max="1545" width="9.1796875" style="10"/>
    <col min="1546" max="1546" width="12.453125" style="10" customWidth="1"/>
    <col min="1547" max="1547" width="14" style="10" customWidth="1"/>
    <col min="1548" max="1548" width="13.54296875" style="10" customWidth="1"/>
    <col min="1549" max="1793" width="9.1796875" style="10"/>
    <col min="1794" max="1794" width="12.453125" style="10" customWidth="1"/>
    <col min="1795" max="1795" width="9.1796875" style="10"/>
    <col min="1796" max="1796" width="9.81640625" style="10" customWidth="1"/>
    <col min="1797" max="1797" width="1.81640625" style="10" customWidth="1"/>
    <col min="1798" max="1798" width="12" style="10" customWidth="1"/>
    <col min="1799" max="1799" width="11.81640625" style="10" customWidth="1"/>
    <col min="1800" max="1800" width="1.81640625" style="10" customWidth="1"/>
    <col min="1801" max="1801" width="9.1796875" style="10"/>
    <col min="1802" max="1802" width="12.453125" style="10" customWidth="1"/>
    <col min="1803" max="1803" width="14" style="10" customWidth="1"/>
    <col min="1804" max="1804" width="13.54296875" style="10" customWidth="1"/>
    <col min="1805" max="2049" width="9.1796875" style="10"/>
    <col min="2050" max="2050" width="12.453125" style="10" customWidth="1"/>
    <col min="2051" max="2051" width="9.1796875" style="10"/>
    <col min="2052" max="2052" width="9.81640625" style="10" customWidth="1"/>
    <col min="2053" max="2053" width="1.81640625" style="10" customWidth="1"/>
    <col min="2054" max="2054" width="12" style="10" customWidth="1"/>
    <col min="2055" max="2055" width="11.81640625" style="10" customWidth="1"/>
    <col min="2056" max="2056" width="1.81640625" style="10" customWidth="1"/>
    <col min="2057" max="2057" width="9.1796875" style="10"/>
    <col min="2058" max="2058" width="12.453125" style="10" customWidth="1"/>
    <col min="2059" max="2059" width="14" style="10" customWidth="1"/>
    <col min="2060" max="2060" width="13.54296875" style="10" customWidth="1"/>
    <col min="2061" max="2305" width="9.1796875" style="10"/>
    <col min="2306" max="2306" width="12.453125" style="10" customWidth="1"/>
    <col min="2307" max="2307" width="9.1796875" style="10"/>
    <col min="2308" max="2308" width="9.81640625" style="10" customWidth="1"/>
    <col min="2309" max="2309" width="1.81640625" style="10" customWidth="1"/>
    <col min="2310" max="2310" width="12" style="10" customWidth="1"/>
    <col min="2311" max="2311" width="11.81640625" style="10" customWidth="1"/>
    <col min="2312" max="2312" width="1.81640625" style="10" customWidth="1"/>
    <col min="2313" max="2313" width="9.1796875" style="10"/>
    <col min="2314" max="2314" width="12.453125" style="10" customWidth="1"/>
    <col min="2315" max="2315" width="14" style="10" customWidth="1"/>
    <col min="2316" max="2316" width="13.54296875" style="10" customWidth="1"/>
    <col min="2317" max="2561" width="9.1796875" style="10"/>
    <col min="2562" max="2562" width="12.453125" style="10" customWidth="1"/>
    <col min="2563" max="2563" width="9.1796875" style="10"/>
    <col min="2564" max="2564" width="9.81640625" style="10" customWidth="1"/>
    <col min="2565" max="2565" width="1.81640625" style="10" customWidth="1"/>
    <col min="2566" max="2566" width="12" style="10" customWidth="1"/>
    <col min="2567" max="2567" width="11.81640625" style="10" customWidth="1"/>
    <col min="2568" max="2568" width="1.81640625" style="10" customWidth="1"/>
    <col min="2569" max="2569" width="9.1796875" style="10"/>
    <col min="2570" max="2570" width="12.453125" style="10" customWidth="1"/>
    <col min="2571" max="2571" width="14" style="10" customWidth="1"/>
    <col min="2572" max="2572" width="13.54296875" style="10" customWidth="1"/>
    <col min="2573" max="2817" width="9.1796875" style="10"/>
    <col min="2818" max="2818" width="12.453125" style="10" customWidth="1"/>
    <col min="2819" max="2819" width="9.1796875" style="10"/>
    <col min="2820" max="2820" width="9.81640625" style="10" customWidth="1"/>
    <col min="2821" max="2821" width="1.81640625" style="10" customWidth="1"/>
    <col min="2822" max="2822" width="12" style="10" customWidth="1"/>
    <col min="2823" max="2823" width="11.81640625" style="10" customWidth="1"/>
    <col min="2824" max="2824" width="1.81640625" style="10" customWidth="1"/>
    <col min="2825" max="2825" width="9.1796875" style="10"/>
    <col min="2826" max="2826" width="12.453125" style="10" customWidth="1"/>
    <col min="2827" max="2827" width="14" style="10" customWidth="1"/>
    <col min="2828" max="2828" width="13.54296875" style="10" customWidth="1"/>
    <col min="2829" max="3073" width="9.1796875" style="10"/>
    <col min="3074" max="3074" width="12.453125" style="10" customWidth="1"/>
    <col min="3075" max="3075" width="9.1796875" style="10"/>
    <col min="3076" max="3076" width="9.81640625" style="10" customWidth="1"/>
    <col min="3077" max="3077" width="1.81640625" style="10" customWidth="1"/>
    <col min="3078" max="3078" width="12" style="10" customWidth="1"/>
    <col min="3079" max="3079" width="11.81640625" style="10" customWidth="1"/>
    <col min="3080" max="3080" width="1.81640625" style="10" customWidth="1"/>
    <col min="3081" max="3081" width="9.1796875" style="10"/>
    <col min="3082" max="3082" width="12.453125" style="10" customWidth="1"/>
    <col min="3083" max="3083" width="14" style="10" customWidth="1"/>
    <col min="3084" max="3084" width="13.54296875" style="10" customWidth="1"/>
    <col min="3085" max="3329" width="9.1796875" style="10"/>
    <col min="3330" max="3330" width="12.453125" style="10" customWidth="1"/>
    <col min="3331" max="3331" width="9.1796875" style="10"/>
    <col min="3332" max="3332" width="9.81640625" style="10" customWidth="1"/>
    <col min="3333" max="3333" width="1.81640625" style="10" customWidth="1"/>
    <col min="3334" max="3334" width="12" style="10" customWidth="1"/>
    <col min="3335" max="3335" width="11.81640625" style="10" customWidth="1"/>
    <col min="3336" max="3336" width="1.81640625" style="10" customWidth="1"/>
    <col min="3337" max="3337" width="9.1796875" style="10"/>
    <col min="3338" max="3338" width="12.453125" style="10" customWidth="1"/>
    <col min="3339" max="3339" width="14" style="10" customWidth="1"/>
    <col min="3340" max="3340" width="13.54296875" style="10" customWidth="1"/>
    <col min="3341" max="3585" width="9.1796875" style="10"/>
    <col min="3586" max="3586" width="12.453125" style="10" customWidth="1"/>
    <col min="3587" max="3587" width="9.1796875" style="10"/>
    <col min="3588" max="3588" width="9.81640625" style="10" customWidth="1"/>
    <col min="3589" max="3589" width="1.81640625" style="10" customWidth="1"/>
    <col min="3590" max="3590" width="12" style="10" customWidth="1"/>
    <col min="3591" max="3591" width="11.81640625" style="10" customWidth="1"/>
    <col min="3592" max="3592" width="1.81640625" style="10" customWidth="1"/>
    <col min="3593" max="3593" width="9.1796875" style="10"/>
    <col min="3594" max="3594" width="12.453125" style="10" customWidth="1"/>
    <col min="3595" max="3595" width="14" style="10" customWidth="1"/>
    <col min="3596" max="3596" width="13.54296875" style="10" customWidth="1"/>
    <col min="3597" max="3841" width="9.1796875" style="10"/>
    <col min="3842" max="3842" width="12.453125" style="10" customWidth="1"/>
    <col min="3843" max="3843" width="9.1796875" style="10"/>
    <col min="3844" max="3844" width="9.81640625" style="10" customWidth="1"/>
    <col min="3845" max="3845" width="1.81640625" style="10" customWidth="1"/>
    <col min="3846" max="3846" width="12" style="10" customWidth="1"/>
    <col min="3847" max="3847" width="11.81640625" style="10" customWidth="1"/>
    <col min="3848" max="3848" width="1.81640625" style="10" customWidth="1"/>
    <col min="3849" max="3849" width="9.1796875" style="10"/>
    <col min="3850" max="3850" width="12.453125" style="10" customWidth="1"/>
    <col min="3851" max="3851" width="14" style="10" customWidth="1"/>
    <col min="3852" max="3852" width="13.54296875" style="10" customWidth="1"/>
    <col min="3853" max="4097" width="9.1796875" style="10"/>
    <col min="4098" max="4098" width="12.453125" style="10" customWidth="1"/>
    <col min="4099" max="4099" width="9.1796875" style="10"/>
    <col min="4100" max="4100" width="9.81640625" style="10" customWidth="1"/>
    <col min="4101" max="4101" width="1.81640625" style="10" customWidth="1"/>
    <col min="4102" max="4102" width="12" style="10" customWidth="1"/>
    <col min="4103" max="4103" width="11.81640625" style="10" customWidth="1"/>
    <col min="4104" max="4104" width="1.81640625" style="10" customWidth="1"/>
    <col min="4105" max="4105" width="9.1796875" style="10"/>
    <col min="4106" max="4106" width="12.453125" style="10" customWidth="1"/>
    <col min="4107" max="4107" width="14" style="10" customWidth="1"/>
    <col min="4108" max="4108" width="13.54296875" style="10" customWidth="1"/>
    <col min="4109" max="4353" width="9.1796875" style="10"/>
    <col min="4354" max="4354" width="12.453125" style="10" customWidth="1"/>
    <col min="4355" max="4355" width="9.1796875" style="10"/>
    <col min="4356" max="4356" width="9.81640625" style="10" customWidth="1"/>
    <col min="4357" max="4357" width="1.81640625" style="10" customWidth="1"/>
    <col min="4358" max="4358" width="12" style="10" customWidth="1"/>
    <col min="4359" max="4359" width="11.81640625" style="10" customWidth="1"/>
    <col min="4360" max="4360" width="1.81640625" style="10" customWidth="1"/>
    <col min="4361" max="4361" width="9.1796875" style="10"/>
    <col min="4362" max="4362" width="12.453125" style="10" customWidth="1"/>
    <col min="4363" max="4363" width="14" style="10" customWidth="1"/>
    <col min="4364" max="4364" width="13.54296875" style="10" customWidth="1"/>
    <col min="4365" max="4609" width="9.1796875" style="10"/>
    <col min="4610" max="4610" width="12.453125" style="10" customWidth="1"/>
    <col min="4611" max="4611" width="9.1796875" style="10"/>
    <col min="4612" max="4612" width="9.81640625" style="10" customWidth="1"/>
    <col min="4613" max="4613" width="1.81640625" style="10" customWidth="1"/>
    <col min="4614" max="4614" width="12" style="10" customWidth="1"/>
    <col min="4615" max="4615" width="11.81640625" style="10" customWidth="1"/>
    <col min="4616" max="4616" width="1.81640625" style="10" customWidth="1"/>
    <col min="4617" max="4617" width="9.1796875" style="10"/>
    <col min="4618" max="4618" width="12.453125" style="10" customWidth="1"/>
    <col min="4619" max="4619" width="14" style="10" customWidth="1"/>
    <col min="4620" max="4620" width="13.54296875" style="10" customWidth="1"/>
    <col min="4621" max="4865" width="9.1796875" style="10"/>
    <col min="4866" max="4866" width="12.453125" style="10" customWidth="1"/>
    <col min="4867" max="4867" width="9.1796875" style="10"/>
    <col min="4868" max="4868" width="9.81640625" style="10" customWidth="1"/>
    <col min="4869" max="4869" width="1.81640625" style="10" customWidth="1"/>
    <col min="4870" max="4870" width="12" style="10" customWidth="1"/>
    <col min="4871" max="4871" width="11.81640625" style="10" customWidth="1"/>
    <col min="4872" max="4872" width="1.81640625" style="10" customWidth="1"/>
    <col min="4873" max="4873" width="9.1796875" style="10"/>
    <col min="4874" max="4874" width="12.453125" style="10" customWidth="1"/>
    <col min="4875" max="4875" width="14" style="10" customWidth="1"/>
    <col min="4876" max="4876" width="13.54296875" style="10" customWidth="1"/>
    <col min="4877" max="5121" width="9.1796875" style="10"/>
    <col min="5122" max="5122" width="12.453125" style="10" customWidth="1"/>
    <col min="5123" max="5123" width="9.1796875" style="10"/>
    <col min="5124" max="5124" width="9.81640625" style="10" customWidth="1"/>
    <col min="5125" max="5125" width="1.81640625" style="10" customWidth="1"/>
    <col min="5126" max="5126" width="12" style="10" customWidth="1"/>
    <col min="5127" max="5127" width="11.81640625" style="10" customWidth="1"/>
    <col min="5128" max="5128" width="1.81640625" style="10" customWidth="1"/>
    <col min="5129" max="5129" width="9.1796875" style="10"/>
    <col min="5130" max="5130" width="12.453125" style="10" customWidth="1"/>
    <col min="5131" max="5131" width="14" style="10" customWidth="1"/>
    <col min="5132" max="5132" width="13.54296875" style="10" customWidth="1"/>
    <col min="5133" max="5377" width="9.1796875" style="10"/>
    <col min="5378" max="5378" width="12.453125" style="10" customWidth="1"/>
    <col min="5379" max="5379" width="9.1796875" style="10"/>
    <col min="5380" max="5380" width="9.81640625" style="10" customWidth="1"/>
    <col min="5381" max="5381" width="1.81640625" style="10" customWidth="1"/>
    <col min="5382" max="5382" width="12" style="10" customWidth="1"/>
    <col min="5383" max="5383" width="11.81640625" style="10" customWidth="1"/>
    <col min="5384" max="5384" width="1.81640625" style="10" customWidth="1"/>
    <col min="5385" max="5385" width="9.1796875" style="10"/>
    <col min="5386" max="5386" width="12.453125" style="10" customWidth="1"/>
    <col min="5387" max="5387" width="14" style="10" customWidth="1"/>
    <col min="5388" max="5388" width="13.54296875" style="10" customWidth="1"/>
    <col min="5389" max="5633" width="9.1796875" style="10"/>
    <col min="5634" max="5634" width="12.453125" style="10" customWidth="1"/>
    <col min="5635" max="5635" width="9.1796875" style="10"/>
    <col min="5636" max="5636" width="9.81640625" style="10" customWidth="1"/>
    <col min="5637" max="5637" width="1.81640625" style="10" customWidth="1"/>
    <col min="5638" max="5638" width="12" style="10" customWidth="1"/>
    <col min="5639" max="5639" width="11.81640625" style="10" customWidth="1"/>
    <col min="5640" max="5640" width="1.81640625" style="10" customWidth="1"/>
    <col min="5641" max="5641" width="9.1796875" style="10"/>
    <col min="5642" max="5642" width="12.453125" style="10" customWidth="1"/>
    <col min="5643" max="5643" width="14" style="10" customWidth="1"/>
    <col min="5644" max="5644" width="13.54296875" style="10" customWidth="1"/>
    <col min="5645" max="5889" width="9.1796875" style="10"/>
    <col min="5890" max="5890" width="12.453125" style="10" customWidth="1"/>
    <col min="5891" max="5891" width="9.1796875" style="10"/>
    <col min="5892" max="5892" width="9.81640625" style="10" customWidth="1"/>
    <col min="5893" max="5893" width="1.81640625" style="10" customWidth="1"/>
    <col min="5894" max="5894" width="12" style="10" customWidth="1"/>
    <col min="5895" max="5895" width="11.81640625" style="10" customWidth="1"/>
    <col min="5896" max="5896" width="1.81640625" style="10" customWidth="1"/>
    <col min="5897" max="5897" width="9.1796875" style="10"/>
    <col min="5898" max="5898" width="12.453125" style="10" customWidth="1"/>
    <col min="5899" max="5899" width="14" style="10" customWidth="1"/>
    <col min="5900" max="5900" width="13.54296875" style="10" customWidth="1"/>
    <col min="5901" max="6145" width="9.1796875" style="10"/>
    <col min="6146" max="6146" width="12.453125" style="10" customWidth="1"/>
    <col min="6147" max="6147" width="9.1796875" style="10"/>
    <col min="6148" max="6148" width="9.81640625" style="10" customWidth="1"/>
    <col min="6149" max="6149" width="1.81640625" style="10" customWidth="1"/>
    <col min="6150" max="6150" width="12" style="10" customWidth="1"/>
    <col min="6151" max="6151" width="11.81640625" style="10" customWidth="1"/>
    <col min="6152" max="6152" width="1.81640625" style="10" customWidth="1"/>
    <col min="6153" max="6153" width="9.1796875" style="10"/>
    <col min="6154" max="6154" width="12.453125" style="10" customWidth="1"/>
    <col min="6155" max="6155" width="14" style="10" customWidth="1"/>
    <col min="6156" max="6156" width="13.54296875" style="10" customWidth="1"/>
    <col min="6157" max="6401" width="9.1796875" style="10"/>
    <col min="6402" max="6402" width="12.453125" style="10" customWidth="1"/>
    <col min="6403" max="6403" width="9.1796875" style="10"/>
    <col min="6404" max="6404" width="9.81640625" style="10" customWidth="1"/>
    <col min="6405" max="6405" width="1.81640625" style="10" customWidth="1"/>
    <col min="6406" max="6406" width="12" style="10" customWidth="1"/>
    <col min="6407" max="6407" width="11.81640625" style="10" customWidth="1"/>
    <col min="6408" max="6408" width="1.81640625" style="10" customWidth="1"/>
    <col min="6409" max="6409" width="9.1796875" style="10"/>
    <col min="6410" max="6410" width="12.453125" style="10" customWidth="1"/>
    <col min="6411" max="6411" width="14" style="10" customWidth="1"/>
    <col min="6412" max="6412" width="13.54296875" style="10" customWidth="1"/>
    <col min="6413" max="6657" width="9.1796875" style="10"/>
    <col min="6658" max="6658" width="12.453125" style="10" customWidth="1"/>
    <col min="6659" max="6659" width="9.1796875" style="10"/>
    <col min="6660" max="6660" width="9.81640625" style="10" customWidth="1"/>
    <col min="6661" max="6661" width="1.81640625" style="10" customWidth="1"/>
    <col min="6662" max="6662" width="12" style="10" customWidth="1"/>
    <col min="6663" max="6663" width="11.81640625" style="10" customWidth="1"/>
    <col min="6664" max="6664" width="1.81640625" style="10" customWidth="1"/>
    <col min="6665" max="6665" width="9.1796875" style="10"/>
    <col min="6666" max="6666" width="12.453125" style="10" customWidth="1"/>
    <col min="6667" max="6667" width="14" style="10" customWidth="1"/>
    <col min="6668" max="6668" width="13.54296875" style="10" customWidth="1"/>
    <col min="6669" max="6913" width="9.1796875" style="10"/>
    <col min="6914" max="6914" width="12.453125" style="10" customWidth="1"/>
    <col min="6915" max="6915" width="9.1796875" style="10"/>
    <col min="6916" max="6916" width="9.81640625" style="10" customWidth="1"/>
    <col min="6917" max="6917" width="1.81640625" style="10" customWidth="1"/>
    <col min="6918" max="6918" width="12" style="10" customWidth="1"/>
    <col min="6919" max="6919" width="11.81640625" style="10" customWidth="1"/>
    <col min="6920" max="6920" width="1.81640625" style="10" customWidth="1"/>
    <col min="6921" max="6921" width="9.1796875" style="10"/>
    <col min="6922" max="6922" width="12.453125" style="10" customWidth="1"/>
    <col min="6923" max="6923" width="14" style="10" customWidth="1"/>
    <col min="6924" max="6924" width="13.54296875" style="10" customWidth="1"/>
    <col min="6925" max="7169" width="9.1796875" style="10"/>
    <col min="7170" max="7170" width="12.453125" style="10" customWidth="1"/>
    <col min="7171" max="7171" width="9.1796875" style="10"/>
    <col min="7172" max="7172" width="9.81640625" style="10" customWidth="1"/>
    <col min="7173" max="7173" width="1.81640625" style="10" customWidth="1"/>
    <col min="7174" max="7174" width="12" style="10" customWidth="1"/>
    <col min="7175" max="7175" width="11.81640625" style="10" customWidth="1"/>
    <col min="7176" max="7176" width="1.81640625" style="10" customWidth="1"/>
    <col min="7177" max="7177" width="9.1796875" style="10"/>
    <col min="7178" max="7178" width="12.453125" style="10" customWidth="1"/>
    <col min="7179" max="7179" width="14" style="10" customWidth="1"/>
    <col min="7180" max="7180" width="13.54296875" style="10" customWidth="1"/>
    <col min="7181" max="7425" width="9.1796875" style="10"/>
    <col min="7426" max="7426" width="12.453125" style="10" customWidth="1"/>
    <col min="7427" max="7427" width="9.1796875" style="10"/>
    <col min="7428" max="7428" width="9.81640625" style="10" customWidth="1"/>
    <col min="7429" max="7429" width="1.81640625" style="10" customWidth="1"/>
    <col min="7430" max="7430" width="12" style="10" customWidth="1"/>
    <col min="7431" max="7431" width="11.81640625" style="10" customWidth="1"/>
    <col min="7432" max="7432" width="1.81640625" style="10" customWidth="1"/>
    <col min="7433" max="7433" width="9.1796875" style="10"/>
    <col min="7434" max="7434" width="12.453125" style="10" customWidth="1"/>
    <col min="7435" max="7435" width="14" style="10" customWidth="1"/>
    <col min="7436" max="7436" width="13.54296875" style="10" customWidth="1"/>
    <col min="7437" max="7681" width="9.1796875" style="10"/>
    <col min="7682" max="7682" width="12.453125" style="10" customWidth="1"/>
    <col min="7683" max="7683" width="9.1796875" style="10"/>
    <col min="7684" max="7684" width="9.81640625" style="10" customWidth="1"/>
    <col min="7685" max="7685" width="1.81640625" style="10" customWidth="1"/>
    <col min="7686" max="7686" width="12" style="10" customWidth="1"/>
    <col min="7687" max="7687" width="11.81640625" style="10" customWidth="1"/>
    <col min="7688" max="7688" width="1.81640625" style="10" customWidth="1"/>
    <col min="7689" max="7689" width="9.1796875" style="10"/>
    <col min="7690" max="7690" width="12.453125" style="10" customWidth="1"/>
    <col min="7691" max="7691" width="14" style="10" customWidth="1"/>
    <col min="7692" max="7692" width="13.54296875" style="10" customWidth="1"/>
    <col min="7693" max="7937" width="9.1796875" style="10"/>
    <col min="7938" max="7938" width="12.453125" style="10" customWidth="1"/>
    <col min="7939" max="7939" width="9.1796875" style="10"/>
    <col min="7940" max="7940" width="9.81640625" style="10" customWidth="1"/>
    <col min="7941" max="7941" width="1.81640625" style="10" customWidth="1"/>
    <col min="7942" max="7942" width="12" style="10" customWidth="1"/>
    <col min="7943" max="7943" width="11.81640625" style="10" customWidth="1"/>
    <col min="7944" max="7944" width="1.81640625" style="10" customWidth="1"/>
    <col min="7945" max="7945" width="9.1796875" style="10"/>
    <col min="7946" max="7946" width="12.453125" style="10" customWidth="1"/>
    <col min="7947" max="7947" width="14" style="10" customWidth="1"/>
    <col min="7948" max="7948" width="13.54296875" style="10" customWidth="1"/>
    <col min="7949" max="8193" width="9.1796875" style="10"/>
    <col min="8194" max="8194" width="12.453125" style="10" customWidth="1"/>
    <col min="8195" max="8195" width="9.1796875" style="10"/>
    <col min="8196" max="8196" width="9.81640625" style="10" customWidth="1"/>
    <col min="8197" max="8197" width="1.81640625" style="10" customWidth="1"/>
    <col min="8198" max="8198" width="12" style="10" customWidth="1"/>
    <col min="8199" max="8199" width="11.81640625" style="10" customWidth="1"/>
    <col min="8200" max="8200" width="1.81640625" style="10" customWidth="1"/>
    <col min="8201" max="8201" width="9.1796875" style="10"/>
    <col min="8202" max="8202" width="12.453125" style="10" customWidth="1"/>
    <col min="8203" max="8203" width="14" style="10" customWidth="1"/>
    <col min="8204" max="8204" width="13.54296875" style="10" customWidth="1"/>
    <col min="8205" max="8449" width="9.1796875" style="10"/>
    <col min="8450" max="8450" width="12.453125" style="10" customWidth="1"/>
    <col min="8451" max="8451" width="9.1796875" style="10"/>
    <col min="8452" max="8452" width="9.81640625" style="10" customWidth="1"/>
    <col min="8453" max="8453" width="1.81640625" style="10" customWidth="1"/>
    <col min="8454" max="8454" width="12" style="10" customWidth="1"/>
    <col min="8455" max="8455" width="11.81640625" style="10" customWidth="1"/>
    <col min="8456" max="8456" width="1.81640625" style="10" customWidth="1"/>
    <col min="8457" max="8457" width="9.1796875" style="10"/>
    <col min="8458" max="8458" width="12.453125" style="10" customWidth="1"/>
    <col min="8459" max="8459" width="14" style="10" customWidth="1"/>
    <col min="8460" max="8460" width="13.54296875" style="10" customWidth="1"/>
    <col min="8461" max="8705" width="9.1796875" style="10"/>
    <col min="8706" max="8706" width="12.453125" style="10" customWidth="1"/>
    <col min="8707" max="8707" width="9.1796875" style="10"/>
    <col min="8708" max="8708" width="9.81640625" style="10" customWidth="1"/>
    <col min="8709" max="8709" width="1.81640625" style="10" customWidth="1"/>
    <col min="8710" max="8710" width="12" style="10" customWidth="1"/>
    <col min="8711" max="8711" width="11.81640625" style="10" customWidth="1"/>
    <col min="8712" max="8712" width="1.81640625" style="10" customWidth="1"/>
    <col min="8713" max="8713" width="9.1796875" style="10"/>
    <col min="8714" max="8714" width="12.453125" style="10" customWidth="1"/>
    <col min="8715" max="8715" width="14" style="10" customWidth="1"/>
    <col min="8716" max="8716" width="13.54296875" style="10" customWidth="1"/>
    <col min="8717" max="8961" width="9.1796875" style="10"/>
    <col min="8962" max="8962" width="12.453125" style="10" customWidth="1"/>
    <col min="8963" max="8963" width="9.1796875" style="10"/>
    <col min="8964" max="8964" width="9.81640625" style="10" customWidth="1"/>
    <col min="8965" max="8965" width="1.81640625" style="10" customWidth="1"/>
    <col min="8966" max="8966" width="12" style="10" customWidth="1"/>
    <col min="8967" max="8967" width="11.81640625" style="10" customWidth="1"/>
    <col min="8968" max="8968" width="1.81640625" style="10" customWidth="1"/>
    <col min="8969" max="8969" width="9.1796875" style="10"/>
    <col min="8970" max="8970" width="12.453125" style="10" customWidth="1"/>
    <col min="8971" max="8971" width="14" style="10" customWidth="1"/>
    <col min="8972" max="8972" width="13.54296875" style="10" customWidth="1"/>
    <col min="8973" max="9217" width="9.1796875" style="10"/>
    <col min="9218" max="9218" width="12.453125" style="10" customWidth="1"/>
    <col min="9219" max="9219" width="9.1796875" style="10"/>
    <col min="9220" max="9220" width="9.81640625" style="10" customWidth="1"/>
    <col min="9221" max="9221" width="1.81640625" style="10" customWidth="1"/>
    <col min="9222" max="9222" width="12" style="10" customWidth="1"/>
    <col min="9223" max="9223" width="11.81640625" style="10" customWidth="1"/>
    <col min="9224" max="9224" width="1.81640625" style="10" customWidth="1"/>
    <col min="9225" max="9225" width="9.1796875" style="10"/>
    <col min="9226" max="9226" width="12.453125" style="10" customWidth="1"/>
    <col min="9227" max="9227" width="14" style="10" customWidth="1"/>
    <col min="9228" max="9228" width="13.54296875" style="10" customWidth="1"/>
    <col min="9229" max="9473" width="9.1796875" style="10"/>
    <col min="9474" max="9474" width="12.453125" style="10" customWidth="1"/>
    <col min="9475" max="9475" width="9.1796875" style="10"/>
    <col min="9476" max="9476" width="9.81640625" style="10" customWidth="1"/>
    <col min="9477" max="9477" width="1.81640625" style="10" customWidth="1"/>
    <col min="9478" max="9478" width="12" style="10" customWidth="1"/>
    <col min="9479" max="9479" width="11.81640625" style="10" customWidth="1"/>
    <col min="9480" max="9480" width="1.81640625" style="10" customWidth="1"/>
    <col min="9481" max="9481" width="9.1796875" style="10"/>
    <col min="9482" max="9482" width="12.453125" style="10" customWidth="1"/>
    <col min="9483" max="9483" width="14" style="10" customWidth="1"/>
    <col min="9484" max="9484" width="13.54296875" style="10" customWidth="1"/>
    <col min="9485" max="9729" width="9.1796875" style="10"/>
    <col min="9730" max="9730" width="12.453125" style="10" customWidth="1"/>
    <col min="9731" max="9731" width="9.1796875" style="10"/>
    <col min="9732" max="9732" width="9.81640625" style="10" customWidth="1"/>
    <col min="9733" max="9733" width="1.81640625" style="10" customWidth="1"/>
    <col min="9734" max="9734" width="12" style="10" customWidth="1"/>
    <col min="9735" max="9735" width="11.81640625" style="10" customWidth="1"/>
    <col min="9736" max="9736" width="1.81640625" style="10" customWidth="1"/>
    <col min="9737" max="9737" width="9.1796875" style="10"/>
    <col min="9738" max="9738" width="12.453125" style="10" customWidth="1"/>
    <col min="9739" max="9739" width="14" style="10" customWidth="1"/>
    <col min="9740" max="9740" width="13.54296875" style="10" customWidth="1"/>
    <col min="9741" max="9985" width="9.1796875" style="10"/>
    <col min="9986" max="9986" width="12.453125" style="10" customWidth="1"/>
    <col min="9987" max="9987" width="9.1796875" style="10"/>
    <col min="9988" max="9988" width="9.81640625" style="10" customWidth="1"/>
    <col min="9989" max="9989" width="1.81640625" style="10" customWidth="1"/>
    <col min="9990" max="9990" width="12" style="10" customWidth="1"/>
    <col min="9991" max="9991" width="11.81640625" style="10" customWidth="1"/>
    <col min="9992" max="9992" width="1.81640625" style="10" customWidth="1"/>
    <col min="9993" max="9993" width="9.1796875" style="10"/>
    <col min="9994" max="9994" width="12.453125" style="10" customWidth="1"/>
    <col min="9995" max="9995" width="14" style="10" customWidth="1"/>
    <col min="9996" max="9996" width="13.54296875" style="10" customWidth="1"/>
    <col min="9997" max="10241" width="9.1796875" style="10"/>
    <col min="10242" max="10242" width="12.453125" style="10" customWidth="1"/>
    <col min="10243" max="10243" width="9.1796875" style="10"/>
    <col min="10244" max="10244" width="9.81640625" style="10" customWidth="1"/>
    <col min="10245" max="10245" width="1.81640625" style="10" customWidth="1"/>
    <col min="10246" max="10246" width="12" style="10" customWidth="1"/>
    <col min="10247" max="10247" width="11.81640625" style="10" customWidth="1"/>
    <col min="10248" max="10248" width="1.81640625" style="10" customWidth="1"/>
    <col min="10249" max="10249" width="9.1796875" style="10"/>
    <col min="10250" max="10250" width="12.453125" style="10" customWidth="1"/>
    <col min="10251" max="10251" width="14" style="10" customWidth="1"/>
    <col min="10252" max="10252" width="13.54296875" style="10" customWidth="1"/>
    <col min="10253" max="10497" width="9.1796875" style="10"/>
    <col min="10498" max="10498" width="12.453125" style="10" customWidth="1"/>
    <col min="10499" max="10499" width="9.1796875" style="10"/>
    <col min="10500" max="10500" width="9.81640625" style="10" customWidth="1"/>
    <col min="10501" max="10501" width="1.81640625" style="10" customWidth="1"/>
    <col min="10502" max="10502" width="12" style="10" customWidth="1"/>
    <col min="10503" max="10503" width="11.81640625" style="10" customWidth="1"/>
    <col min="10504" max="10504" width="1.81640625" style="10" customWidth="1"/>
    <col min="10505" max="10505" width="9.1796875" style="10"/>
    <col min="10506" max="10506" width="12.453125" style="10" customWidth="1"/>
    <col min="10507" max="10507" width="14" style="10" customWidth="1"/>
    <col min="10508" max="10508" width="13.54296875" style="10" customWidth="1"/>
    <col min="10509" max="10753" width="9.1796875" style="10"/>
    <col min="10754" max="10754" width="12.453125" style="10" customWidth="1"/>
    <col min="10755" max="10755" width="9.1796875" style="10"/>
    <col min="10756" max="10756" width="9.81640625" style="10" customWidth="1"/>
    <col min="10757" max="10757" width="1.81640625" style="10" customWidth="1"/>
    <col min="10758" max="10758" width="12" style="10" customWidth="1"/>
    <col min="10759" max="10759" width="11.81640625" style="10" customWidth="1"/>
    <col min="10760" max="10760" width="1.81640625" style="10" customWidth="1"/>
    <col min="10761" max="10761" width="9.1796875" style="10"/>
    <col min="10762" max="10762" width="12.453125" style="10" customWidth="1"/>
    <col min="10763" max="10763" width="14" style="10" customWidth="1"/>
    <col min="10764" max="10764" width="13.54296875" style="10" customWidth="1"/>
    <col min="10765" max="11009" width="9.1796875" style="10"/>
    <col min="11010" max="11010" width="12.453125" style="10" customWidth="1"/>
    <col min="11011" max="11011" width="9.1796875" style="10"/>
    <col min="11012" max="11012" width="9.81640625" style="10" customWidth="1"/>
    <col min="11013" max="11013" width="1.81640625" style="10" customWidth="1"/>
    <col min="11014" max="11014" width="12" style="10" customWidth="1"/>
    <col min="11015" max="11015" width="11.81640625" style="10" customWidth="1"/>
    <col min="11016" max="11016" width="1.81640625" style="10" customWidth="1"/>
    <col min="11017" max="11017" width="9.1796875" style="10"/>
    <col min="11018" max="11018" width="12.453125" style="10" customWidth="1"/>
    <col min="11019" max="11019" width="14" style="10" customWidth="1"/>
    <col min="11020" max="11020" width="13.54296875" style="10" customWidth="1"/>
    <col min="11021" max="11265" width="9.1796875" style="10"/>
    <col min="11266" max="11266" width="12.453125" style="10" customWidth="1"/>
    <col min="11267" max="11267" width="9.1796875" style="10"/>
    <col min="11268" max="11268" width="9.81640625" style="10" customWidth="1"/>
    <col min="11269" max="11269" width="1.81640625" style="10" customWidth="1"/>
    <col min="11270" max="11270" width="12" style="10" customWidth="1"/>
    <col min="11271" max="11271" width="11.81640625" style="10" customWidth="1"/>
    <col min="11272" max="11272" width="1.81640625" style="10" customWidth="1"/>
    <col min="11273" max="11273" width="9.1796875" style="10"/>
    <col min="11274" max="11274" width="12.453125" style="10" customWidth="1"/>
    <col min="11275" max="11275" width="14" style="10" customWidth="1"/>
    <col min="11276" max="11276" width="13.54296875" style="10" customWidth="1"/>
    <col min="11277" max="11521" width="9.1796875" style="10"/>
    <col min="11522" max="11522" width="12.453125" style="10" customWidth="1"/>
    <col min="11523" max="11523" width="9.1796875" style="10"/>
    <col min="11524" max="11524" width="9.81640625" style="10" customWidth="1"/>
    <col min="11525" max="11525" width="1.81640625" style="10" customWidth="1"/>
    <col min="11526" max="11526" width="12" style="10" customWidth="1"/>
    <col min="11527" max="11527" width="11.81640625" style="10" customWidth="1"/>
    <col min="11528" max="11528" width="1.81640625" style="10" customWidth="1"/>
    <col min="11529" max="11529" width="9.1796875" style="10"/>
    <col min="11530" max="11530" width="12.453125" style="10" customWidth="1"/>
    <col min="11531" max="11531" width="14" style="10" customWidth="1"/>
    <col min="11532" max="11532" width="13.54296875" style="10" customWidth="1"/>
    <col min="11533" max="11777" width="9.1796875" style="10"/>
    <col min="11778" max="11778" width="12.453125" style="10" customWidth="1"/>
    <col min="11779" max="11779" width="9.1796875" style="10"/>
    <col min="11780" max="11780" width="9.81640625" style="10" customWidth="1"/>
    <col min="11781" max="11781" width="1.81640625" style="10" customWidth="1"/>
    <col min="11782" max="11782" width="12" style="10" customWidth="1"/>
    <col min="11783" max="11783" width="11.81640625" style="10" customWidth="1"/>
    <col min="11784" max="11784" width="1.81640625" style="10" customWidth="1"/>
    <col min="11785" max="11785" width="9.1796875" style="10"/>
    <col min="11786" max="11786" width="12.453125" style="10" customWidth="1"/>
    <col min="11787" max="11787" width="14" style="10" customWidth="1"/>
    <col min="11788" max="11788" width="13.54296875" style="10" customWidth="1"/>
    <col min="11789" max="12033" width="9.1796875" style="10"/>
    <col min="12034" max="12034" width="12.453125" style="10" customWidth="1"/>
    <col min="12035" max="12035" width="9.1796875" style="10"/>
    <col min="12036" max="12036" width="9.81640625" style="10" customWidth="1"/>
    <col min="12037" max="12037" width="1.81640625" style="10" customWidth="1"/>
    <col min="12038" max="12038" width="12" style="10" customWidth="1"/>
    <col min="12039" max="12039" width="11.81640625" style="10" customWidth="1"/>
    <col min="12040" max="12040" width="1.81640625" style="10" customWidth="1"/>
    <col min="12041" max="12041" width="9.1796875" style="10"/>
    <col min="12042" max="12042" width="12.453125" style="10" customWidth="1"/>
    <col min="12043" max="12043" width="14" style="10" customWidth="1"/>
    <col min="12044" max="12044" width="13.54296875" style="10" customWidth="1"/>
    <col min="12045" max="12289" width="9.1796875" style="10"/>
    <col min="12290" max="12290" width="12.453125" style="10" customWidth="1"/>
    <col min="12291" max="12291" width="9.1796875" style="10"/>
    <col min="12292" max="12292" width="9.81640625" style="10" customWidth="1"/>
    <col min="12293" max="12293" width="1.81640625" style="10" customWidth="1"/>
    <col min="12294" max="12294" width="12" style="10" customWidth="1"/>
    <col min="12295" max="12295" width="11.81640625" style="10" customWidth="1"/>
    <col min="12296" max="12296" width="1.81640625" style="10" customWidth="1"/>
    <col min="12297" max="12297" width="9.1796875" style="10"/>
    <col min="12298" max="12298" width="12.453125" style="10" customWidth="1"/>
    <col min="12299" max="12299" width="14" style="10" customWidth="1"/>
    <col min="12300" max="12300" width="13.54296875" style="10" customWidth="1"/>
    <col min="12301" max="12545" width="9.1796875" style="10"/>
    <col min="12546" max="12546" width="12.453125" style="10" customWidth="1"/>
    <col min="12547" max="12547" width="9.1796875" style="10"/>
    <col min="12548" max="12548" width="9.81640625" style="10" customWidth="1"/>
    <col min="12549" max="12549" width="1.81640625" style="10" customWidth="1"/>
    <col min="12550" max="12550" width="12" style="10" customWidth="1"/>
    <col min="12551" max="12551" width="11.81640625" style="10" customWidth="1"/>
    <col min="12552" max="12552" width="1.81640625" style="10" customWidth="1"/>
    <col min="12553" max="12553" width="9.1796875" style="10"/>
    <col min="12554" max="12554" width="12.453125" style="10" customWidth="1"/>
    <col min="12555" max="12555" width="14" style="10" customWidth="1"/>
    <col min="12556" max="12556" width="13.54296875" style="10" customWidth="1"/>
    <col min="12557" max="12801" width="9.1796875" style="10"/>
    <col min="12802" max="12802" width="12.453125" style="10" customWidth="1"/>
    <col min="12803" max="12803" width="9.1796875" style="10"/>
    <col min="12804" max="12804" width="9.81640625" style="10" customWidth="1"/>
    <col min="12805" max="12805" width="1.81640625" style="10" customWidth="1"/>
    <col min="12806" max="12806" width="12" style="10" customWidth="1"/>
    <col min="12807" max="12807" width="11.81640625" style="10" customWidth="1"/>
    <col min="12808" max="12808" width="1.81640625" style="10" customWidth="1"/>
    <col min="12809" max="12809" width="9.1796875" style="10"/>
    <col min="12810" max="12810" width="12.453125" style="10" customWidth="1"/>
    <col min="12811" max="12811" width="14" style="10" customWidth="1"/>
    <col min="12812" max="12812" width="13.54296875" style="10" customWidth="1"/>
    <col min="12813" max="13057" width="9.1796875" style="10"/>
    <col min="13058" max="13058" width="12.453125" style="10" customWidth="1"/>
    <col min="13059" max="13059" width="9.1796875" style="10"/>
    <col min="13060" max="13060" width="9.81640625" style="10" customWidth="1"/>
    <col min="13061" max="13061" width="1.81640625" style="10" customWidth="1"/>
    <col min="13062" max="13062" width="12" style="10" customWidth="1"/>
    <col min="13063" max="13063" width="11.81640625" style="10" customWidth="1"/>
    <col min="13064" max="13064" width="1.81640625" style="10" customWidth="1"/>
    <col min="13065" max="13065" width="9.1796875" style="10"/>
    <col min="13066" max="13066" width="12.453125" style="10" customWidth="1"/>
    <col min="13067" max="13067" width="14" style="10" customWidth="1"/>
    <col min="13068" max="13068" width="13.54296875" style="10" customWidth="1"/>
    <col min="13069" max="13313" width="9.1796875" style="10"/>
    <col min="13314" max="13314" width="12.453125" style="10" customWidth="1"/>
    <col min="13315" max="13315" width="9.1796875" style="10"/>
    <col min="13316" max="13316" width="9.81640625" style="10" customWidth="1"/>
    <col min="13317" max="13317" width="1.81640625" style="10" customWidth="1"/>
    <col min="13318" max="13318" width="12" style="10" customWidth="1"/>
    <col min="13319" max="13319" width="11.81640625" style="10" customWidth="1"/>
    <col min="13320" max="13320" width="1.81640625" style="10" customWidth="1"/>
    <col min="13321" max="13321" width="9.1796875" style="10"/>
    <col min="13322" max="13322" width="12.453125" style="10" customWidth="1"/>
    <col min="13323" max="13323" width="14" style="10" customWidth="1"/>
    <col min="13324" max="13324" width="13.54296875" style="10" customWidth="1"/>
    <col min="13325" max="13569" width="9.1796875" style="10"/>
    <col min="13570" max="13570" width="12.453125" style="10" customWidth="1"/>
    <col min="13571" max="13571" width="9.1796875" style="10"/>
    <col min="13572" max="13572" width="9.81640625" style="10" customWidth="1"/>
    <col min="13573" max="13573" width="1.81640625" style="10" customWidth="1"/>
    <col min="13574" max="13574" width="12" style="10" customWidth="1"/>
    <col min="13575" max="13575" width="11.81640625" style="10" customWidth="1"/>
    <col min="13576" max="13576" width="1.81640625" style="10" customWidth="1"/>
    <col min="13577" max="13577" width="9.1796875" style="10"/>
    <col min="13578" max="13578" width="12.453125" style="10" customWidth="1"/>
    <col min="13579" max="13579" width="14" style="10" customWidth="1"/>
    <col min="13580" max="13580" width="13.54296875" style="10" customWidth="1"/>
    <col min="13581" max="13825" width="9.1796875" style="10"/>
    <col min="13826" max="13826" width="12.453125" style="10" customWidth="1"/>
    <col min="13827" max="13827" width="9.1796875" style="10"/>
    <col min="13828" max="13828" width="9.81640625" style="10" customWidth="1"/>
    <col min="13829" max="13829" width="1.81640625" style="10" customWidth="1"/>
    <col min="13830" max="13830" width="12" style="10" customWidth="1"/>
    <col min="13831" max="13831" width="11.81640625" style="10" customWidth="1"/>
    <col min="13832" max="13832" width="1.81640625" style="10" customWidth="1"/>
    <col min="13833" max="13833" width="9.1796875" style="10"/>
    <col min="13834" max="13834" width="12.453125" style="10" customWidth="1"/>
    <col min="13835" max="13835" width="14" style="10" customWidth="1"/>
    <col min="13836" max="13836" width="13.54296875" style="10" customWidth="1"/>
    <col min="13837" max="14081" width="9.1796875" style="10"/>
    <col min="14082" max="14082" width="12.453125" style="10" customWidth="1"/>
    <col min="14083" max="14083" width="9.1796875" style="10"/>
    <col min="14084" max="14084" width="9.81640625" style="10" customWidth="1"/>
    <col min="14085" max="14085" width="1.81640625" style="10" customWidth="1"/>
    <col min="14086" max="14086" width="12" style="10" customWidth="1"/>
    <col min="14087" max="14087" width="11.81640625" style="10" customWidth="1"/>
    <col min="14088" max="14088" width="1.81640625" style="10" customWidth="1"/>
    <col min="14089" max="14089" width="9.1796875" style="10"/>
    <col min="14090" max="14090" width="12.453125" style="10" customWidth="1"/>
    <col min="14091" max="14091" width="14" style="10" customWidth="1"/>
    <col min="14092" max="14092" width="13.54296875" style="10" customWidth="1"/>
    <col min="14093" max="14337" width="9.1796875" style="10"/>
    <col min="14338" max="14338" width="12.453125" style="10" customWidth="1"/>
    <col min="14339" max="14339" width="9.1796875" style="10"/>
    <col min="14340" max="14340" width="9.81640625" style="10" customWidth="1"/>
    <col min="14341" max="14341" width="1.81640625" style="10" customWidth="1"/>
    <col min="14342" max="14342" width="12" style="10" customWidth="1"/>
    <col min="14343" max="14343" width="11.81640625" style="10" customWidth="1"/>
    <col min="14344" max="14344" width="1.81640625" style="10" customWidth="1"/>
    <col min="14345" max="14345" width="9.1796875" style="10"/>
    <col min="14346" max="14346" width="12.453125" style="10" customWidth="1"/>
    <col min="14347" max="14347" width="14" style="10" customWidth="1"/>
    <col min="14348" max="14348" width="13.54296875" style="10" customWidth="1"/>
    <col min="14349" max="14593" width="9.1796875" style="10"/>
    <col min="14594" max="14594" width="12.453125" style="10" customWidth="1"/>
    <col min="14595" max="14595" width="9.1796875" style="10"/>
    <col min="14596" max="14596" width="9.81640625" style="10" customWidth="1"/>
    <col min="14597" max="14597" width="1.81640625" style="10" customWidth="1"/>
    <col min="14598" max="14598" width="12" style="10" customWidth="1"/>
    <col min="14599" max="14599" width="11.81640625" style="10" customWidth="1"/>
    <col min="14600" max="14600" width="1.81640625" style="10" customWidth="1"/>
    <col min="14601" max="14601" width="9.1796875" style="10"/>
    <col min="14602" max="14602" width="12.453125" style="10" customWidth="1"/>
    <col min="14603" max="14603" width="14" style="10" customWidth="1"/>
    <col min="14604" max="14604" width="13.54296875" style="10" customWidth="1"/>
    <col min="14605" max="14849" width="9.1796875" style="10"/>
    <col min="14850" max="14850" width="12.453125" style="10" customWidth="1"/>
    <col min="14851" max="14851" width="9.1796875" style="10"/>
    <col min="14852" max="14852" width="9.81640625" style="10" customWidth="1"/>
    <col min="14853" max="14853" width="1.81640625" style="10" customWidth="1"/>
    <col min="14854" max="14854" width="12" style="10" customWidth="1"/>
    <col min="14855" max="14855" width="11.81640625" style="10" customWidth="1"/>
    <col min="14856" max="14856" width="1.81640625" style="10" customWidth="1"/>
    <col min="14857" max="14857" width="9.1796875" style="10"/>
    <col min="14858" max="14858" width="12.453125" style="10" customWidth="1"/>
    <col min="14859" max="14859" width="14" style="10" customWidth="1"/>
    <col min="14860" max="14860" width="13.54296875" style="10" customWidth="1"/>
    <col min="14861" max="15105" width="9.1796875" style="10"/>
    <col min="15106" max="15106" width="12.453125" style="10" customWidth="1"/>
    <col min="15107" max="15107" width="9.1796875" style="10"/>
    <col min="15108" max="15108" width="9.81640625" style="10" customWidth="1"/>
    <col min="15109" max="15109" width="1.81640625" style="10" customWidth="1"/>
    <col min="15110" max="15110" width="12" style="10" customWidth="1"/>
    <col min="15111" max="15111" width="11.81640625" style="10" customWidth="1"/>
    <col min="15112" max="15112" width="1.81640625" style="10" customWidth="1"/>
    <col min="15113" max="15113" width="9.1796875" style="10"/>
    <col min="15114" max="15114" width="12.453125" style="10" customWidth="1"/>
    <col min="15115" max="15115" width="14" style="10" customWidth="1"/>
    <col min="15116" max="15116" width="13.54296875" style="10" customWidth="1"/>
    <col min="15117" max="15361" width="9.1796875" style="10"/>
    <col min="15362" max="15362" width="12.453125" style="10" customWidth="1"/>
    <col min="15363" max="15363" width="9.1796875" style="10"/>
    <col min="15364" max="15364" width="9.81640625" style="10" customWidth="1"/>
    <col min="15365" max="15365" width="1.81640625" style="10" customWidth="1"/>
    <col min="15366" max="15366" width="12" style="10" customWidth="1"/>
    <col min="15367" max="15367" width="11.81640625" style="10" customWidth="1"/>
    <col min="15368" max="15368" width="1.81640625" style="10" customWidth="1"/>
    <col min="15369" max="15369" width="9.1796875" style="10"/>
    <col min="15370" max="15370" width="12.453125" style="10" customWidth="1"/>
    <col min="15371" max="15371" width="14" style="10" customWidth="1"/>
    <col min="15372" max="15372" width="13.54296875" style="10" customWidth="1"/>
    <col min="15373" max="15617" width="9.1796875" style="10"/>
    <col min="15618" max="15618" width="12.453125" style="10" customWidth="1"/>
    <col min="15619" max="15619" width="9.1796875" style="10"/>
    <col min="15620" max="15620" width="9.81640625" style="10" customWidth="1"/>
    <col min="15621" max="15621" width="1.81640625" style="10" customWidth="1"/>
    <col min="15622" max="15622" width="12" style="10" customWidth="1"/>
    <col min="15623" max="15623" width="11.81640625" style="10" customWidth="1"/>
    <col min="15624" max="15624" width="1.81640625" style="10" customWidth="1"/>
    <col min="15625" max="15625" width="9.1796875" style="10"/>
    <col min="15626" max="15626" width="12.453125" style="10" customWidth="1"/>
    <col min="15627" max="15627" width="14" style="10" customWidth="1"/>
    <col min="15628" max="15628" width="13.54296875" style="10" customWidth="1"/>
    <col min="15629" max="15873" width="9.1796875" style="10"/>
    <col min="15874" max="15874" width="12.453125" style="10" customWidth="1"/>
    <col min="15875" max="15875" width="9.1796875" style="10"/>
    <col min="15876" max="15876" width="9.81640625" style="10" customWidth="1"/>
    <col min="15877" max="15877" width="1.81640625" style="10" customWidth="1"/>
    <col min="15878" max="15878" width="12" style="10" customWidth="1"/>
    <col min="15879" max="15879" width="11.81640625" style="10" customWidth="1"/>
    <col min="15880" max="15880" width="1.81640625" style="10" customWidth="1"/>
    <col min="15881" max="15881" width="9.1796875" style="10"/>
    <col min="15882" max="15882" width="12.453125" style="10" customWidth="1"/>
    <col min="15883" max="15883" width="14" style="10" customWidth="1"/>
    <col min="15884" max="15884" width="13.54296875" style="10" customWidth="1"/>
    <col min="15885" max="16129" width="9.1796875" style="10"/>
    <col min="16130" max="16130" width="12.453125" style="10" customWidth="1"/>
    <col min="16131" max="16131" width="9.1796875" style="10"/>
    <col min="16132" max="16132" width="9.81640625" style="10" customWidth="1"/>
    <col min="16133" max="16133" width="1.81640625" style="10" customWidth="1"/>
    <col min="16134" max="16134" width="12" style="10" customWidth="1"/>
    <col min="16135" max="16135" width="11.81640625" style="10" customWidth="1"/>
    <col min="16136" max="16136" width="1.81640625" style="10" customWidth="1"/>
    <col min="16137" max="16137" width="9.1796875" style="10"/>
    <col min="16138" max="16138" width="12.453125" style="10" customWidth="1"/>
    <col min="16139" max="16139" width="14" style="10" customWidth="1"/>
    <col min="16140" max="16140" width="13.54296875" style="10" customWidth="1"/>
    <col min="16141" max="16384" width="9.1796875" style="10"/>
  </cols>
  <sheetData>
    <row r="1" spans="1:12" ht="1.5" customHeight="1" x14ac:dyDescent="0.25">
      <c r="A1" s="9" t="s">
        <v>288</v>
      </c>
    </row>
    <row r="2" spans="1:12" ht="13.5" customHeight="1" x14ac:dyDescent="0.3">
      <c r="A2" s="11" t="s">
        <v>289</v>
      </c>
    </row>
    <row r="3" spans="1:12" ht="13.5" customHeight="1" x14ac:dyDescent="0.25">
      <c r="A3" s="10" t="s">
        <v>290</v>
      </c>
    </row>
    <row r="4" spans="1:12" ht="13.5" customHeight="1" x14ac:dyDescent="0.25"/>
    <row r="5" spans="1:12" ht="13.5" customHeight="1" x14ac:dyDescent="0.25">
      <c r="A5" s="12" t="s">
        <v>291</v>
      </c>
      <c r="B5" s="13"/>
      <c r="C5" s="13"/>
      <c r="D5" s="13"/>
      <c r="E5" s="13"/>
      <c r="F5" s="13"/>
      <c r="G5" s="13"/>
      <c r="H5" s="13"/>
      <c r="I5" s="13"/>
      <c r="J5" s="13"/>
      <c r="K5" s="13"/>
    </row>
    <row r="6" spans="1:12" ht="50.5" customHeight="1" x14ac:dyDescent="0.25">
      <c r="A6" s="13"/>
      <c r="B6" s="13"/>
      <c r="C6" s="13"/>
      <c r="D6" s="13"/>
      <c r="E6" s="13"/>
      <c r="F6" s="13"/>
      <c r="G6" s="13"/>
      <c r="H6" s="13"/>
      <c r="I6" s="13"/>
      <c r="J6" s="13"/>
      <c r="K6" s="13"/>
    </row>
    <row r="7" spans="1:12" ht="13.5" customHeight="1" x14ac:dyDescent="0.25"/>
    <row r="8" spans="1:12" ht="13.5" customHeight="1" x14ac:dyDescent="0.25">
      <c r="A8" s="14" t="s">
        <v>292</v>
      </c>
      <c r="B8" s="15" t="s">
        <v>293</v>
      </c>
      <c r="C8" s="16" t="s">
        <v>294</v>
      </c>
      <c r="D8" s="16"/>
      <c r="E8" s="16"/>
      <c r="F8" s="16"/>
      <c r="G8" s="16"/>
      <c r="H8" s="17"/>
      <c r="I8" s="16" t="s">
        <v>295</v>
      </c>
      <c r="J8" s="16"/>
      <c r="K8" s="16"/>
    </row>
    <row r="9" spans="1:12" ht="13.5" customHeight="1" x14ac:dyDescent="0.25">
      <c r="A9" s="18"/>
      <c r="B9" s="19"/>
      <c r="C9" s="19" t="s">
        <v>22</v>
      </c>
      <c r="D9" s="19" t="s">
        <v>296</v>
      </c>
      <c r="E9" s="20"/>
      <c r="F9" s="16" t="s">
        <v>297</v>
      </c>
      <c r="G9" s="16"/>
      <c r="H9" s="21"/>
      <c r="I9" s="19" t="s">
        <v>22</v>
      </c>
      <c r="J9" s="19" t="s">
        <v>298</v>
      </c>
      <c r="K9" s="19" t="s">
        <v>299</v>
      </c>
    </row>
    <row r="10" spans="1:12" ht="13.5" customHeight="1" x14ac:dyDescent="0.25">
      <c r="A10" s="18"/>
      <c r="B10" s="19"/>
      <c r="C10" s="19"/>
      <c r="D10" s="19"/>
      <c r="E10" s="20"/>
      <c r="F10" s="19" t="s">
        <v>298</v>
      </c>
      <c r="G10" s="19" t="s">
        <v>299</v>
      </c>
      <c r="H10" s="20"/>
      <c r="I10" s="19"/>
      <c r="J10" s="19"/>
      <c r="K10" s="19"/>
    </row>
    <row r="11" spans="1:12" ht="13.5" customHeight="1" x14ac:dyDescent="0.25">
      <c r="A11" s="22"/>
      <c r="B11" s="23"/>
      <c r="C11" s="23"/>
      <c r="D11" s="23"/>
      <c r="E11" s="24"/>
      <c r="F11" s="23"/>
      <c r="G11" s="23"/>
      <c r="H11" s="24"/>
      <c r="I11" s="23"/>
      <c r="J11" s="23"/>
      <c r="K11" s="23"/>
    </row>
    <row r="12" spans="1:12" ht="13.5" customHeight="1" x14ac:dyDescent="0.25">
      <c r="A12" s="25">
        <v>2024</v>
      </c>
      <c r="B12" s="26">
        <v>132216</v>
      </c>
      <c r="C12" s="26">
        <v>84685</v>
      </c>
      <c r="D12" s="26">
        <v>62297</v>
      </c>
      <c r="E12" s="27"/>
      <c r="F12" s="26">
        <v>7208</v>
      </c>
      <c r="G12" s="26">
        <v>15180</v>
      </c>
      <c r="H12" s="27"/>
      <c r="I12" s="26">
        <v>47531</v>
      </c>
      <c r="J12" s="26">
        <v>22848</v>
      </c>
      <c r="K12" s="26">
        <v>24683</v>
      </c>
      <c r="L12" s="10">
        <f>B12*1000</f>
        <v>132216000</v>
      </c>
    </row>
    <row r="13" spans="1:12" ht="13.5" customHeight="1" x14ac:dyDescent="0.25">
      <c r="A13" s="25">
        <v>2023</v>
      </c>
      <c r="B13" s="26">
        <v>131434</v>
      </c>
      <c r="C13" s="26">
        <v>84334</v>
      </c>
      <c r="D13" s="26">
        <v>62175</v>
      </c>
      <c r="E13" s="27"/>
      <c r="F13" s="26">
        <v>7128</v>
      </c>
      <c r="G13" s="26">
        <v>15032</v>
      </c>
      <c r="H13" s="27"/>
      <c r="I13" s="26">
        <v>47099</v>
      </c>
      <c r="J13" s="26">
        <v>22738</v>
      </c>
      <c r="K13" s="26">
        <v>24361</v>
      </c>
      <c r="L13" s="10">
        <f t="shared" ref="L13:L16" si="0">B13*1000</f>
        <v>131434000</v>
      </c>
    </row>
    <row r="14" spans="1:12" ht="13.5" customHeight="1" x14ac:dyDescent="0.25">
      <c r="A14" s="25">
        <v>2022</v>
      </c>
      <c r="B14" s="26">
        <v>131202</v>
      </c>
      <c r="C14" s="26">
        <v>84265</v>
      </c>
      <c r="D14" s="26">
        <v>61435</v>
      </c>
      <c r="E14" s="27"/>
      <c r="F14" s="26">
        <v>7212</v>
      </c>
      <c r="G14" s="26">
        <v>15618</v>
      </c>
      <c r="H14" s="27"/>
      <c r="I14" s="26">
        <v>46937</v>
      </c>
      <c r="J14" s="26">
        <v>22716</v>
      </c>
      <c r="K14" s="26">
        <v>24221</v>
      </c>
      <c r="L14" s="10">
        <f t="shared" si="0"/>
        <v>131202000</v>
      </c>
    </row>
    <row r="15" spans="1:12" ht="13.5" customHeight="1" x14ac:dyDescent="0.25">
      <c r="A15" s="25">
        <v>2021</v>
      </c>
      <c r="B15" s="26">
        <v>129224</v>
      </c>
      <c r="C15" s="26">
        <v>83711</v>
      </c>
      <c r="D15" s="26">
        <v>61288</v>
      </c>
      <c r="E15" s="27"/>
      <c r="F15" s="26">
        <v>6963</v>
      </c>
      <c r="G15" s="26">
        <v>15461</v>
      </c>
      <c r="H15" s="27"/>
      <c r="I15" s="26">
        <v>45533</v>
      </c>
      <c r="J15" s="26">
        <v>21674</v>
      </c>
      <c r="K15" s="26">
        <v>23859</v>
      </c>
      <c r="L15" s="10">
        <f t="shared" si="0"/>
        <v>129224000</v>
      </c>
    </row>
    <row r="16" spans="1:12" ht="13.5" customHeight="1" x14ac:dyDescent="0.25">
      <c r="A16" s="28">
        <v>2020</v>
      </c>
      <c r="B16" s="29">
        <v>128451</v>
      </c>
      <c r="C16" s="29">
        <v>83677</v>
      </c>
      <c r="D16" s="29">
        <v>62342</v>
      </c>
      <c r="E16" s="30"/>
      <c r="F16" s="29">
        <v>6503</v>
      </c>
      <c r="G16" s="29">
        <v>14832</v>
      </c>
      <c r="H16" s="30"/>
      <c r="I16" s="29">
        <v>44774</v>
      </c>
      <c r="J16" s="29">
        <v>21304</v>
      </c>
      <c r="K16" s="29">
        <v>23470</v>
      </c>
      <c r="L16" s="10">
        <f t="shared" si="0"/>
        <v>128451000</v>
      </c>
    </row>
    <row r="17" spans="1:11" ht="13.5" customHeight="1" x14ac:dyDescent="0.3">
      <c r="A17" s="31">
        <v>2019</v>
      </c>
      <c r="B17" s="32">
        <v>128579</v>
      </c>
      <c r="C17" s="32">
        <v>83482</v>
      </c>
      <c r="D17" s="32">
        <v>61959</v>
      </c>
      <c r="E17" s="33"/>
      <c r="F17" s="32">
        <v>6480</v>
      </c>
      <c r="G17" s="32">
        <v>15043</v>
      </c>
      <c r="H17" s="34"/>
      <c r="I17" s="32">
        <v>45096</v>
      </c>
      <c r="J17" s="32">
        <v>21582</v>
      </c>
      <c r="K17" s="32">
        <v>23515</v>
      </c>
    </row>
    <row r="18" spans="1:11" ht="13.5" customHeight="1" x14ac:dyDescent="0.3">
      <c r="A18" s="31">
        <v>2018</v>
      </c>
      <c r="B18" s="32">
        <v>127586</v>
      </c>
      <c r="C18" s="32">
        <v>83088</v>
      </c>
      <c r="D18" s="32">
        <v>61241</v>
      </c>
      <c r="E18" s="33"/>
      <c r="F18" s="32">
        <v>6424</v>
      </c>
      <c r="G18" s="32">
        <v>15423</v>
      </c>
      <c r="H18" s="34"/>
      <c r="I18" s="32">
        <v>44498</v>
      </c>
      <c r="J18" s="32">
        <v>21017</v>
      </c>
      <c r="K18" s="32">
        <v>23481</v>
      </c>
    </row>
    <row r="19" spans="1:11" ht="13.5" customHeight="1" x14ac:dyDescent="0.3">
      <c r="A19" s="31">
        <v>2017</v>
      </c>
      <c r="B19" s="32">
        <v>126224</v>
      </c>
      <c r="C19" s="32">
        <v>82827</v>
      </c>
      <c r="D19" s="32">
        <v>60804</v>
      </c>
      <c r="E19" s="33"/>
      <c r="F19" s="32">
        <v>6452</v>
      </c>
      <c r="G19" s="32">
        <v>15572</v>
      </c>
      <c r="H19" s="34"/>
      <c r="I19" s="32">
        <v>43396</v>
      </c>
      <c r="J19" s="32">
        <v>20539</v>
      </c>
      <c r="K19" s="32">
        <v>22858</v>
      </c>
    </row>
    <row r="20" spans="1:11" ht="13.5" customHeight="1" x14ac:dyDescent="0.3">
      <c r="A20" s="31">
        <v>2016</v>
      </c>
      <c r="B20" s="32">
        <v>125819</v>
      </c>
      <c r="C20" s="32">
        <v>82184</v>
      </c>
      <c r="D20" s="32">
        <v>60251</v>
      </c>
      <c r="E20" s="33"/>
      <c r="F20" s="32">
        <v>6310</v>
      </c>
      <c r="G20" s="32">
        <v>15622</v>
      </c>
      <c r="H20" s="34"/>
      <c r="I20" s="32">
        <v>43635</v>
      </c>
      <c r="J20" s="32">
        <v>20542</v>
      </c>
      <c r="K20" s="32">
        <v>23093</v>
      </c>
    </row>
    <row r="21" spans="1:11" ht="13.5" customHeight="1" x14ac:dyDescent="0.25">
      <c r="A21" s="35">
        <v>2015</v>
      </c>
      <c r="B21" s="36">
        <v>124587</v>
      </c>
      <c r="C21" s="36">
        <v>81716</v>
      </c>
      <c r="D21" s="36">
        <v>60010</v>
      </c>
      <c r="E21" s="36"/>
      <c r="F21" s="37">
        <v>6162</v>
      </c>
      <c r="G21" s="37">
        <v>15544</v>
      </c>
      <c r="H21" s="37"/>
      <c r="I21" s="36">
        <v>42871</v>
      </c>
      <c r="J21" s="36">
        <v>20143</v>
      </c>
      <c r="K21" s="36">
        <v>22728</v>
      </c>
    </row>
    <row r="22" spans="1:11" ht="13.5" customHeight="1" x14ac:dyDescent="0.25">
      <c r="A22" s="31" t="s">
        <v>300</v>
      </c>
      <c r="B22" s="38">
        <v>123229</v>
      </c>
      <c r="C22" s="38">
        <v>81353</v>
      </c>
      <c r="D22" s="38">
        <v>59629</v>
      </c>
      <c r="E22" s="38"/>
      <c r="F22" s="38">
        <v>6304</v>
      </c>
      <c r="G22" s="38">
        <v>15420</v>
      </c>
      <c r="H22" s="38"/>
      <c r="I22" s="38">
        <v>41877</v>
      </c>
      <c r="J22" s="38">
        <v>19658</v>
      </c>
      <c r="K22" s="38">
        <v>22219</v>
      </c>
    </row>
    <row r="23" spans="1:11" ht="13.5" customHeight="1" x14ac:dyDescent="0.25">
      <c r="A23" s="31">
        <v>2013</v>
      </c>
      <c r="B23" s="38">
        <v>122459</v>
      </c>
      <c r="C23" s="38">
        <v>80902</v>
      </c>
      <c r="D23" s="38">
        <v>59204</v>
      </c>
      <c r="E23" s="38"/>
      <c r="F23" s="38">
        <v>6229</v>
      </c>
      <c r="G23" s="38">
        <v>15469</v>
      </c>
      <c r="H23" s="38"/>
      <c r="I23" s="38">
        <v>41558</v>
      </c>
      <c r="J23" s="38">
        <v>19747</v>
      </c>
      <c r="K23" s="38">
        <v>21810</v>
      </c>
    </row>
    <row r="24" spans="1:11" ht="13.5" customHeight="1" x14ac:dyDescent="0.25">
      <c r="A24" s="31">
        <v>2012</v>
      </c>
      <c r="B24" s="38">
        <v>121084</v>
      </c>
      <c r="C24" s="38">
        <v>80506</v>
      </c>
      <c r="D24" s="38">
        <v>58949</v>
      </c>
      <c r="E24" s="38"/>
      <c r="F24" s="38">
        <v>5888</v>
      </c>
      <c r="G24" s="38">
        <v>15669</v>
      </c>
      <c r="H24" s="38"/>
      <c r="I24" s="38">
        <v>40578</v>
      </c>
      <c r="J24" s="38">
        <v>19195</v>
      </c>
      <c r="K24" s="38">
        <v>21383</v>
      </c>
    </row>
    <row r="25" spans="1:11" ht="13.5" customHeight="1" x14ac:dyDescent="0.25">
      <c r="A25" s="31" t="s">
        <v>301</v>
      </c>
      <c r="B25" s="38">
        <v>119927</v>
      </c>
      <c r="C25" s="38">
        <v>79539</v>
      </c>
      <c r="D25" s="38">
        <v>58656</v>
      </c>
      <c r="E25" s="38"/>
      <c r="F25" s="38">
        <v>5648</v>
      </c>
      <c r="G25" s="38">
        <v>15235</v>
      </c>
      <c r="H25" s="38"/>
      <c r="I25" s="38">
        <v>40388</v>
      </c>
      <c r="J25" s="38">
        <v>18968</v>
      </c>
      <c r="K25" s="38">
        <v>21420</v>
      </c>
    </row>
    <row r="26" spans="1:11" ht="13.5" customHeight="1" x14ac:dyDescent="0.25">
      <c r="A26" s="31">
        <v>2011</v>
      </c>
      <c r="B26" s="38">
        <v>118682</v>
      </c>
      <c r="C26" s="38">
        <v>78613</v>
      </c>
      <c r="D26" s="38">
        <v>58036</v>
      </c>
      <c r="E26" s="38"/>
      <c r="F26" s="38">
        <v>5559</v>
      </c>
      <c r="G26" s="38">
        <v>15019</v>
      </c>
      <c r="H26" s="38"/>
      <c r="I26" s="38">
        <v>40069</v>
      </c>
      <c r="J26" s="38">
        <v>18835</v>
      </c>
      <c r="K26" s="38">
        <v>21234</v>
      </c>
    </row>
    <row r="27" spans="1:11" ht="13.5" customHeight="1" x14ac:dyDescent="0.25">
      <c r="A27" s="35">
        <v>2010</v>
      </c>
      <c r="B27" s="39">
        <v>117538</v>
      </c>
      <c r="C27" s="39">
        <v>78833</v>
      </c>
      <c r="D27" s="39">
        <v>58410</v>
      </c>
      <c r="E27" s="39"/>
      <c r="F27" s="39">
        <v>5580</v>
      </c>
      <c r="G27" s="39">
        <v>14843</v>
      </c>
      <c r="H27" s="39"/>
      <c r="I27" s="39">
        <v>38705</v>
      </c>
      <c r="J27" s="39">
        <v>18263</v>
      </c>
      <c r="K27" s="39">
        <v>20442</v>
      </c>
    </row>
    <row r="28" spans="1:11" ht="13.5" customHeight="1" x14ac:dyDescent="0.25">
      <c r="A28" s="31">
        <v>2009</v>
      </c>
      <c r="B28" s="38">
        <v>117181</v>
      </c>
      <c r="C28" s="38">
        <v>78850</v>
      </c>
      <c r="D28" s="38">
        <v>59118</v>
      </c>
      <c r="E28" s="38"/>
      <c r="F28" s="38">
        <v>5252</v>
      </c>
      <c r="G28" s="38">
        <v>14480</v>
      </c>
      <c r="H28" s="38"/>
      <c r="I28" s="38">
        <v>38331</v>
      </c>
      <c r="J28" s="38">
        <v>17694</v>
      </c>
      <c r="K28" s="38">
        <v>20637</v>
      </c>
    </row>
    <row r="29" spans="1:11" ht="13.5" customHeight="1" x14ac:dyDescent="0.25">
      <c r="A29" s="31">
        <v>2008</v>
      </c>
      <c r="B29" s="38">
        <v>116783</v>
      </c>
      <c r="C29" s="38">
        <v>77873</v>
      </c>
      <c r="D29" s="38">
        <v>58370</v>
      </c>
      <c r="E29" s="38"/>
      <c r="F29" s="38">
        <v>5100</v>
      </c>
      <c r="G29" s="38">
        <v>14404</v>
      </c>
      <c r="H29" s="38"/>
      <c r="I29" s="38">
        <v>38910</v>
      </c>
      <c r="J29" s="38">
        <v>17872</v>
      </c>
      <c r="K29" s="38">
        <v>21038</v>
      </c>
    </row>
    <row r="30" spans="1:11" ht="13.5" customHeight="1" x14ac:dyDescent="0.25">
      <c r="A30" s="31">
        <v>2007</v>
      </c>
      <c r="B30" s="38">
        <v>116011</v>
      </c>
      <c r="C30" s="38">
        <v>78425</v>
      </c>
      <c r="D30" s="38">
        <v>58945</v>
      </c>
      <c r="E30" s="38"/>
      <c r="F30" s="38">
        <v>5063</v>
      </c>
      <c r="G30" s="38">
        <v>14416</v>
      </c>
      <c r="H30" s="38"/>
      <c r="I30" s="38">
        <v>37587</v>
      </c>
      <c r="J30" s="38">
        <v>17338</v>
      </c>
      <c r="K30" s="38">
        <v>20249</v>
      </c>
    </row>
    <row r="31" spans="1:11" ht="13.5" customHeight="1" x14ac:dyDescent="0.25">
      <c r="A31" s="31">
        <v>2006</v>
      </c>
      <c r="B31" s="38">
        <v>114384</v>
      </c>
      <c r="C31" s="38">
        <v>77402</v>
      </c>
      <c r="D31" s="38">
        <v>58179</v>
      </c>
      <c r="E31" s="38"/>
      <c r="F31" s="38">
        <v>5130</v>
      </c>
      <c r="G31" s="38">
        <v>14093</v>
      </c>
      <c r="H31" s="38"/>
      <c r="I31" s="38">
        <v>36982</v>
      </c>
      <c r="J31" s="38">
        <v>16753</v>
      </c>
      <c r="K31" s="38">
        <v>20230</v>
      </c>
    </row>
    <row r="32" spans="1:11" ht="13.5" customHeight="1" x14ac:dyDescent="0.25">
      <c r="A32" s="35">
        <v>2005</v>
      </c>
      <c r="B32" s="39">
        <v>113343</v>
      </c>
      <c r="C32" s="39">
        <v>76858</v>
      </c>
      <c r="D32" s="39">
        <v>57975</v>
      </c>
      <c r="E32" s="39"/>
      <c r="F32" s="39">
        <v>4901</v>
      </c>
      <c r="G32" s="39">
        <v>13981</v>
      </c>
      <c r="H32" s="39"/>
      <c r="I32" s="39">
        <v>36485</v>
      </c>
      <c r="J32" s="39">
        <v>16543</v>
      </c>
      <c r="K32" s="39">
        <v>19942</v>
      </c>
    </row>
    <row r="33" spans="1:11" ht="13.5" customHeight="1" x14ac:dyDescent="0.25">
      <c r="A33" s="31">
        <v>2004</v>
      </c>
      <c r="B33" s="38">
        <v>112000</v>
      </c>
      <c r="C33" s="38">
        <v>76217</v>
      </c>
      <c r="D33" s="38">
        <v>57719</v>
      </c>
      <c r="E33" s="38"/>
      <c r="F33" s="38">
        <v>4716</v>
      </c>
      <c r="G33" s="38">
        <v>13781</v>
      </c>
      <c r="H33" s="38"/>
      <c r="I33" s="38">
        <v>35783</v>
      </c>
      <c r="J33" s="38">
        <v>16136</v>
      </c>
      <c r="K33" s="38">
        <v>19647</v>
      </c>
    </row>
    <row r="34" spans="1:11" ht="13.5" customHeight="1" x14ac:dyDescent="0.25">
      <c r="A34" s="31">
        <v>2003</v>
      </c>
      <c r="B34" s="38">
        <v>111278</v>
      </c>
      <c r="C34" s="38">
        <v>75596</v>
      </c>
      <c r="D34" s="38">
        <v>57320</v>
      </c>
      <c r="E34" s="38"/>
      <c r="F34" s="38">
        <v>4656</v>
      </c>
      <c r="G34" s="38">
        <v>13620</v>
      </c>
      <c r="H34" s="38"/>
      <c r="I34" s="38">
        <v>35682</v>
      </c>
      <c r="J34" s="38">
        <v>16020</v>
      </c>
      <c r="K34" s="38">
        <v>19662</v>
      </c>
    </row>
    <row r="35" spans="1:11" ht="13.5" customHeight="1" x14ac:dyDescent="0.25">
      <c r="A35" s="31">
        <v>2002</v>
      </c>
      <c r="B35" s="38">
        <v>109297</v>
      </c>
      <c r="C35" s="38">
        <v>74329</v>
      </c>
      <c r="D35" s="38">
        <v>56747</v>
      </c>
      <c r="E35" s="38"/>
      <c r="F35" s="38">
        <v>4438</v>
      </c>
      <c r="G35" s="38">
        <v>13143</v>
      </c>
      <c r="H35" s="38"/>
      <c r="I35" s="38">
        <v>34969</v>
      </c>
      <c r="J35" s="38">
        <v>15579</v>
      </c>
      <c r="K35" s="38">
        <v>19390</v>
      </c>
    </row>
    <row r="36" spans="1:11" ht="13.5" customHeight="1" x14ac:dyDescent="0.25">
      <c r="A36" s="31" t="s">
        <v>302</v>
      </c>
      <c r="B36" s="38">
        <v>108209</v>
      </c>
      <c r="C36" s="38">
        <v>73767</v>
      </c>
      <c r="D36" s="38">
        <v>56592</v>
      </c>
      <c r="E36" s="38"/>
      <c r="F36" s="38">
        <v>4275</v>
      </c>
      <c r="G36" s="38">
        <v>12900</v>
      </c>
      <c r="H36" s="38"/>
      <c r="I36" s="38">
        <v>34442</v>
      </c>
      <c r="J36" s="38">
        <v>15345</v>
      </c>
      <c r="K36" s="38">
        <v>19097</v>
      </c>
    </row>
    <row r="37" spans="1:11" ht="13.5" customHeight="1" x14ac:dyDescent="0.25">
      <c r="A37" s="35">
        <v>2000</v>
      </c>
      <c r="B37" s="39">
        <v>104705</v>
      </c>
      <c r="C37" s="39">
        <v>72025</v>
      </c>
      <c r="D37" s="39">
        <v>55311</v>
      </c>
      <c r="E37" s="39"/>
      <c r="F37" s="39">
        <v>4028</v>
      </c>
      <c r="G37" s="39">
        <v>12687</v>
      </c>
      <c r="H37" s="39"/>
      <c r="I37" s="39">
        <v>32680</v>
      </c>
      <c r="J37" s="39">
        <v>14641</v>
      </c>
      <c r="K37" s="39">
        <v>18039</v>
      </c>
    </row>
    <row r="38" spans="1:11" ht="13.5" customHeight="1" x14ac:dyDescent="0.25">
      <c r="A38" s="31">
        <v>1999</v>
      </c>
      <c r="B38" s="38">
        <v>103874</v>
      </c>
      <c r="C38" s="38">
        <v>71535</v>
      </c>
      <c r="D38" s="38">
        <v>54770</v>
      </c>
      <c r="E38" s="38"/>
      <c r="F38" s="38">
        <v>3976</v>
      </c>
      <c r="G38" s="38">
        <v>12789</v>
      </c>
      <c r="H38" s="38"/>
      <c r="I38" s="38">
        <v>32339</v>
      </c>
      <c r="J38" s="38">
        <v>14368</v>
      </c>
      <c r="K38" s="38">
        <v>17971</v>
      </c>
    </row>
    <row r="39" spans="1:11" ht="13.5" customHeight="1" x14ac:dyDescent="0.25">
      <c r="A39" s="31">
        <v>1998</v>
      </c>
      <c r="B39" s="38">
        <v>102528</v>
      </c>
      <c r="C39" s="38">
        <v>70880</v>
      </c>
      <c r="D39" s="38">
        <v>54317</v>
      </c>
      <c r="E39" s="38"/>
      <c r="F39" s="38">
        <v>3911</v>
      </c>
      <c r="G39" s="38">
        <v>12652</v>
      </c>
      <c r="H39" s="38"/>
      <c r="I39" s="38">
        <v>31648</v>
      </c>
      <c r="J39" s="38">
        <v>14133</v>
      </c>
      <c r="K39" s="38">
        <v>17516</v>
      </c>
    </row>
    <row r="40" spans="1:11" ht="13.5" customHeight="1" x14ac:dyDescent="0.25">
      <c r="A40" s="31">
        <v>1997</v>
      </c>
      <c r="B40" s="38">
        <v>101018</v>
      </c>
      <c r="C40" s="38">
        <v>70241</v>
      </c>
      <c r="D40" s="38">
        <v>53604</v>
      </c>
      <c r="E40" s="38"/>
      <c r="F40" s="38">
        <v>3847</v>
      </c>
      <c r="G40" s="38">
        <v>12790</v>
      </c>
      <c r="H40" s="38"/>
      <c r="I40" s="38">
        <v>30777</v>
      </c>
      <c r="J40" s="38">
        <v>13707</v>
      </c>
      <c r="K40" s="38">
        <v>17070</v>
      </c>
    </row>
    <row r="41" spans="1:11" ht="13.5" customHeight="1" x14ac:dyDescent="0.25">
      <c r="A41" s="31">
        <v>1996</v>
      </c>
      <c r="B41" s="38">
        <v>99627</v>
      </c>
      <c r="C41" s="38">
        <v>69594</v>
      </c>
      <c r="D41" s="38">
        <v>53567</v>
      </c>
      <c r="E41" s="38"/>
      <c r="F41" s="38">
        <v>3513</v>
      </c>
      <c r="G41" s="38">
        <v>12514</v>
      </c>
      <c r="H41" s="38"/>
      <c r="I41" s="38">
        <v>30033</v>
      </c>
      <c r="J41" s="38">
        <v>13348</v>
      </c>
      <c r="K41" s="38">
        <v>16685</v>
      </c>
    </row>
    <row r="42" spans="1:11" ht="13.5" customHeight="1" x14ac:dyDescent="0.25">
      <c r="A42" s="35">
        <v>1995</v>
      </c>
      <c r="B42" s="39">
        <v>98990</v>
      </c>
      <c r="C42" s="39">
        <v>69305</v>
      </c>
      <c r="D42" s="39">
        <v>53858</v>
      </c>
      <c r="E42" s="39"/>
      <c r="F42" s="39">
        <v>3226</v>
      </c>
      <c r="G42" s="39">
        <v>12220</v>
      </c>
      <c r="H42" s="39"/>
      <c r="I42" s="39">
        <v>29686</v>
      </c>
      <c r="J42" s="39">
        <v>13190</v>
      </c>
      <c r="K42" s="39">
        <v>16496</v>
      </c>
    </row>
    <row r="43" spans="1:11" ht="13.5" customHeight="1" x14ac:dyDescent="0.25">
      <c r="A43" s="31">
        <v>1994</v>
      </c>
      <c r="B43" s="38">
        <v>97107</v>
      </c>
      <c r="C43" s="38">
        <v>68490</v>
      </c>
      <c r="D43" s="38">
        <v>53171</v>
      </c>
      <c r="E43" s="38"/>
      <c r="F43" s="38">
        <v>2913</v>
      </c>
      <c r="G43" s="38">
        <v>12406</v>
      </c>
      <c r="H43" s="38"/>
      <c r="I43" s="38">
        <v>28617</v>
      </c>
      <c r="J43" s="38">
        <v>12462</v>
      </c>
      <c r="K43" s="38">
        <v>16155</v>
      </c>
    </row>
    <row r="44" spans="1:11" ht="13.5" customHeight="1" x14ac:dyDescent="0.25">
      <c r="A44" s="31" t="s">
        <v>303</v>
      </c>
      <c r="B44" s="38">
        <v>96426</v>
      </c>
      <c r="C44" s="38">
        <v>68216</v>
      </c>
      <c r="D44" s="38">
        <v>53090</v>
      </c>
      <c r="E44" s="38"/>
      <c r="F44" s="38">
        <v>3065</v>
      </c>
      <c r="G44" s="38">
        <v>12061</v>
      </c>
      <c r="H44" s="38"/>
      <c r="I44" s="38">
        <v>28210</v>
      </c>
      <c r="J44" s="38">
        <v>12297</v>
      </c>
      <c r="K44" s="38">
        <v>15914</v>
      </c>
    </row>
    <row r="45" spans="1:11" ht="13.5" customHeight="1" x14ac:dyDescent="0.25">
      <c r="A45" s="31">
        <v>1993</v>
      </c>
      <c r="B45" s="38">
        <v>96391</v>
      </c>
      <c r="C45" s="38">
        <v>68144</v>
      </c>
      <c r="D45" s="38">
        <v>53171</v>
      </c>
      <c r="E45" s="38"/>
      <c r="F45" s="38">
        <v>3026</v>
      </c>
      <c r="G45" s="38">
        <v>11947</v>
      </c>
      <c r="H45" s="38"/>
      <c r="I45" s="38">
        <v>28247</v>
      </c>
      <c r="J45" s="38">
        <v>12254</v>
      </c>
      <c r="K45" s="38">
        <v>15993</v>
      </c>
    </row>
    <row r="46" spans="1:11" ht="13.5" customHeight="1" x14ac:dyDescent="0.25">
      <c r="A46" s="31">
        <v>1992</v>
      </c>
      <c r="B46" s="38">
        <v>95669</v>
      </c>
      <c r="C46" s="38">
        <v>67173</v>
      </c>
      <c r="D46" s="38">
        <v>52457</v>
      </c>
      <c r="E46" s="38"/>
      <c r="F46" s="38">
        <v>3025</v>
      </c>
      <c r="G46" s="38">
        <v>11692</v>
      </c>
      <c r="H46" s="38"/>
      <c r="I46" s="38">
        <v>28496</v>
      </c>
      <c r="J46" s="38">
        <v>12428</v>
      </c>
      <c r="K46" s="38">
        <v>16068</v>
      </c>
    </row>
    <row r="47" spans="1:11" ht="13.5" customHeight="1" x14ac:dyDescent="0.25">
      <c r="A47" s="31">
        <v>1991</v>
      </c>
      <c r="B47" s="38">
        <v>94312</v>
      </c>
      <c r="C47" s="38">
        <v>66322</v>
      </c>
      <c r="D47" s="38">
        <v>52147</v>
      </c>
      <c r="E47" s="38"/>
      <c r="F47" s="38">
        <v>2907</v>
      </c>
      <c r="G47" s="38">
        <v>11268</v>
      </c>
      <c r="H47" s="38"/>
      <c r="I47" s="38">
        <v>27990</v>
      </c>
      <c r="J47" s="38">
        <v>12150</v>
      </c>
      <c r="K47" s="38">
        <v>15840</v>
      </c>
    </row>
    <row r="48" spans="1:11" ht="13.5" customHeight="1" x14ac:dyDescent="0.25">
      <c r="A48" s="35">
        <v>1990</v>
      </c>
      <c r="B48" s="39">
        <v>93347</v>
      </c>
      <c r="C48" s="39">
        <v>66090</v>
      </c>
      <c r="D48" s="39">
        <v>52317</v>
      </c>
      <c r="E48" s="39"/>
      <c r="F48" s="39">
        <v>2884</v>
      </c>
      <c r="G48" s="39">
        <v>10890</v>
      </c>
      <c r="H48" s="39"/>
      <c r="I48" s="39">
        <v>27257</v>
      </c>
      <c r="J48" s="39">
        <v>11606</v>
      </c>
      <c r="K48" s="39">
        <v>15651</v>
      </c>
    </row>
    <row r="49" spans="1:11" ht="13.5" customHeight="1" x14ac:dyDescent="0.25">
      <c r="A49" s="31">
        <v>1989</v>
      </c>
      <c r="B49" s="38">
        <v>92830</v>
      </c>
      <c r="C49" s="38">
        <v>65837</v>
      </c>
      <c r="D49" s="38">
        <v>52100</v>
      </c>
      <c r="E49" s="38"/>
      <c r="F49" s="38">
        <v>2847</v>
      </c>
      <c r="G49" s="38">
        <v>10890</v>
      </c>
      <c r="H49" s="38"/>
      <c r="I49" s="38">
        <v>26994</v>
      </c>
      <c r="J49" s="38">
        <v>11874</v>
      </c>
      <c r="K49" s="38">
        <v>15120</v>
      </c>
    </row>
    <row r="50" spans="1:11" ht="13.5" customHeight="1" x14ac:dyDescent="0.25">
      <c r="A50" s="31" t="s">
        <v>304</v>
      </c>
      <c r="B50" s="38">
        <v>91124</v>
      </c>
      <c r="C50" s="38">
        <v>65204</v>
      </c>
      <c r="D50" s="38">
        <v>51675</v>
      </c>
      <c r="E50" s="38"/>
      <c r="F50" s="38">
        <v>2834</v>
      </c>
      <c r="G50" s="38">
        <v>10696</v>
      </c>
      <c r="H50" s="38"/>
      <c r="I50" s="38">
        <v>25919</v>
      </c>
      <c r="J50" s="38">
        <v>11282</v>
      </c>
      <c r="K50" s="38">
        <v>14637</v>
      </c>
    </row>
    <row r="51" spans="1:11" ht="13.5" customHeight="1" x14ac:dyDescent="0.25">
      <c r="A51" s="31">
        <v>1988</v>
      </c>
      <c r="B51" s="38">
        <v>91066</v>
      </c>
      <c r="C51" s="38">
        <v>65133</v>
      </c>
      <c r="D51" s="38">
        <v>51809</v>
      </c>
      <c r="E51" s="38"/>
      <c r="F51" s="38">
        <v>2715</v>
      </c>
      <c r="G51" s="38">
        <v>10608</v>
      </c>
      <c r="H51" s="38"/>
      <c r="I51" s="38">
        <v>25933</v>
      </c>
      <c r="J51" s="38">
        <v>11310</v>
      </c>
      <c r="K51" s="38">
        <v>14624</v>
      </c>
    </row>
    <row r="52" spans="1:11" ht="13.5" customHeight="1" x14ac:dyDescent="0.25">
      <c r="A52" s="31">
        <v>1987</v>
      </c>
      <c r="B52" s="38">
        <v>89479</v>
      </c>
      <c r="C52" s="38">
        <v>64491</v>
      </c>
      <c r="D52" s="38">
        <v>51537</v>
      </c>
      <c r="E52" s="38"/>
      <c r="F52" s="38">
        <v>2510</v>
      </c>
      <c r="G52" s="38">
        <v>10445</v>
      </c>
      <c r="H52" s="38"/>
      <c r="I52" s="38">
        <v>24988</v>
      </c>
      <c r="J52" s="38">
        <v>10652</v>
      </c>
      <c r="K52" s="38">
        <v>14336</v>
      </c>
    </row>
    <row r="53" spans="1:11" ht="13.5" customHeight="1" x14ac:dyDescent="0.25">
      <c r="A53" s="31">
        <v>1986</v>
      </c>
      <c r="B53" s="38">
        <v>88458</v>
      </c>
      <c r="C53" s="38">
        <v>63558</v>
      </c>
      <c r="D53" s="38">
        <v>50933</v>
      </c>
      <c r="E53" s="38"/>
      <c r="F53" s="38">
        <v>2414</v>
      </c>
      <c r="G53" s="38">
        <v>10211</v>
      </c>
      <c r="H53" s="38"/>
      <c r="I53" s="38">
        <v>24900</v>
      </c>
      <c r="J53" s="38">
        <v>10648</v>
      </c>
      <c r="K53" s="38">
        <v>14252</v>
      </c>
    </row>
    <row r="54" spans="1:11" ht="13.5" customHeight="1" x14ac:dyDescent="0.25">
      <c r="A54" s="35">
        <v>1985</v>
      </c>
      <c r="B54" s="39">
        <v>86789</v>
      </c>
      <c r="C54" s="39">
        <v>62706</v>
      </c>
      <c r="D54" s="39">
        <v>50350</v>
      </c>
      <c r="E54" s="39"/>
      <c r="F54" s="39">
        <v>2228</v>
      </c>
      <c r="G54" s="39">
        <v>10129</v>
      </c>
      <c r="H54" s="39"/>
      <c r="I54" s="39">
        <v>24082</v>
      </c>
      <c r="J54" s="39">
        <v>10114</v>
      </c>
      <c r="K54" s="39">
        <v>13968</v>
      </c>
    </row>
    <row r="55" spans="1:11" ht="13.5" customHeight="1" x14ac:dyDescent="0.25">
      <c r="A55" s="31" t="s">
        <v>305</v>
      </c>
      <c r="B55" s="38">
        <v>85290</v>
      </c>
      <c r="C55" s="38">
        <v>62015</v>
      </c>
      <c r="D55" s="38">
        <v>50081</v>
      </c>
      <c r="E55" s="38"/>
      <c r="F55" s="38">
        <v>2038</v>
      </c>
      <c r="G55" s="38">
        <v>9896</v>
      </c>
      <c r="H55" s="38"/>
      <c r="I55" s="38">
        <v>23276</v>
      </c>
      <c r="J55" s="38">
        <v>9689</v>
      </c>
      <c r="K55" s="38">
        <v>13587</v>
      </c>
    </row>
    <row r="56" spans="1:11" ht="13.5" customHeight="1" x14ac:dyDescent="0.25">
      <c r="A56" s="31">
        <v>1984</v>
      </c>
      <c r="B56" s="38">
        <v>85407</v>
      </c>
      <c r="C56" s="38">
        <v>61997</v>
      </c>
      <c r="D56" s="38">
        <v>50090</v>
      </c>
      <c r="E56" s="38"/>
      <c r="F56" s="38">
        <v>2030</v>
      </c>
      <c r="G56" s="38">
        <v>9878</v>
      </c>
      <c r="H56" s="38"/>
      <c r="I56" s="38">
        <v>23410</v>
      </c>
      <c r="J56" s="38">
        <v>9752</v>
      </c>
      <c r="K56" s="38">
        <v>13658</v>
      </c>
    </row>
    <row r="57" spans="1:11" ht="13.5" customHeight="1" x14ac:dyDescent="0.25">
      <c r="A57" s="31">
        <v>1983</v>
      </c>
      <c r="B57" s="38">
        <v>83918</v>
      </c>
      <c r="C57" s="38">
        <v>61393</v>
      </c>
      <c r="D57" s="38">
        <v>49908</v>
      </c>
      <c r="E57" s="38"/>
      <c r="F57" s="38">
        <v>2016</v>
      </c>
      <c r="G57" s="38">
        <v>9469</v>
      </c>
      <c r="H57" s="38"/>
      <c r="I57" s="38">
        <v>22525</v>
      </c>
      <c r="J57" s="38">
        <v>9514</v>
      </c>
      <c r="K57" s="38">
        <v>13011</v>
      </c>
    </row>
    <row r="58" spans="1:11" ht="13.5" customHeight="1" x14ac:dyDescent="0.25">
      <c r="A58" s="31">
        <v>1982</v>
      </c>
      <c r="B58" s="38">
        <v>83527</v>
      </c>
      <c r="C58" s="38">
        <v>61019</v>
      </c>
      <c r="D58" s="38">
        <v>49630</v>
      </c>
      <c r="E58" s="38"/>
      <c r="F58" s="38">
        <v>1986</v>
      </c>
      <c r="G58" s="38">
        <v>9403</v>
      </c>
      <c r="H58" s="38"/>
      <c r="I58" s="38">
        <v>22508</v>
      </c>
      <c r="J58" s="38">
        <v>9457</v>
      </c>
      <c r="K58" s="38">
        <v>13051</v>
      </c>
    </row>
    <row r="59" spans="1:11" ht="13.5" customHeight="1" x14ac:dyDescent="0.25">
      <c r="A59" s="31">
        <v>1981</v>
      </c>
      <c r="B59" s="38">
        <v>82368</v>
      </c>
      <c r="C59" s="38">
        <v>60309</v>
      </c>
      <c r="D59" s="38">
        <v>49294</v>
      </c>
      <c r="E59" s="38"/>
      <c r="F59" s="38">
        <v>1933</v>
      </c>
      <c r="G59" s="38">
        <v>9082</v>
      </c>
      <c r="H59" s="38"/>
      <c r="I59" s="38">
        <v>22059</v>
      </c>
      <c r="J59" s="38">
        <v>9279</v>
      </c>
      <c r="K59" s="38">
        <v>12780</v>
      </c>
    </row>
    <row r="60" spans="1:11" ht="13.5" customHeight="1" x14ac:dyDescent="0.25">
      <c r="A60" s="35" t="s">
        <v>306</v>
      </c>
      <c r="B60" s="39">
        <v>80776</v>
      </c>
      <c r="C60" s="39">
        <v>59550</v>
      </c>
      <c r="D60" s="39">
        <v>49112</v>
      </c>
      <c r="E60" s="39"/>
      <c r="F60" s="39">
        <v>1733</v>
      </c>
      <c r="G60" s="39">
        <v>8705</v>
      </c>
      <c r="H60" s="39"/>
      <c r="I60" s="39">
        <v>21226</v>
      </c>
      <c r="J60" s="39">
        <v>8807</v>
      </c>
      <c r="K60" s="39">
        <v>12419</v>
      </c>
    </row>
    <row r="61" spans="1:11" ht="13.5" customHeight="1" x14ac:dyDescent="0.25">
      <c r="A61" s="31">
        <v>1980</v>
      </c>
      <c r="B61" s="38">
        <v>79108</v>
      </c>
      <c r="C61" s="38">
        <v>58426</v>
      </c>
      <c r="D61" s="38">
        <v>48180</v>
      </c>
      <c r="E61" s="38"/>
      <c r="F61" s="38">
        <v>1706</v>
      </c>
      <c r="G61" s="38">
        <v>8540</v>
      </c>
      <c r="H61" s="38"/>
      <c r="I61" s="38">
        <v>20682</v>
      </c>
      <c r="J61" s="38">
        <v>8594</v>
      </c>
      <c r="K61" s="38">
        <v>12088</v>
      </c>
    </row>
    <row r="62" spans="1:11" ht="13.5" customHeight="1" x14ac:dyDescent="0.25">
      <c r="A62" s="31">
        <v>1979</v>
      </c>
      <c r="B62" s="38">
        <v>77330</v>
      </c>
      <c r="C62" s="38">
        <v>57498</v>
      </c>
      <c r="D62" s="38">
        <v>47662</v>
      </c>
      <c r="E62" s="38"/>
      <c r="F62" s="38">
        <v>1616</v>
      </c>
      <c r="G62" s="38">
        <v>8220</v>
      </c>
      <c r="H62" s="38"/>
      <c r="I62" s="38">
        <v>19831</v>
      </c>
      <c r="J62" s="38">
        <v>8064</v>
      </c>
      <c r="K62" s="38">
        <v>11767</v>
      </c>
    </row>
    <row r="63" spans="1:11" ht="13.5" customHeight="1" x14ac:dyDescent="0.25">
      <c r="A63" s="31">
        <v>1978</v>
      </c>
      <c r="B63" s="38">
        <v>76030</v>
      </c>
      <c r="C63" s="38">
        <v>56958</v>
      </c>
      <c r="D63" s="38">
        <v>47357</v>
      </c>
      <c r="E63" s="38"/>
      <c r="F63" s="38">
        <v>1564</v>
      </c>
      <c r="G63" s="38">
        <v>8037</v>
      </c>
      <c r="H63" s="38"/>
      <c r="I63" s="38">
        <v>19071</v>
      </c>
      <c r="J63" s="38">
        <v>7811</v>
      </c>
      <c r="K63" s="38">
        <v>11261</v>
      </c>
    </row>
    <row r="64" spans="1:11" ht="13.5" customHeight="1" x14ac:dyDescent="0.25">
      <c r="A64" s="31">
        <v>1977</v>
      </c>
      <c r="B64" s="38">
        <v>74142</v>
      </c>
      <c r="C64" s="38">
        <v>56472</v>
      </c>
      <c r="D64" s="38">
        <v>47471</v>
      </c>
      <c r="E64" s="38"/>
      <c r="F64" s="38">
        <v>1461</v>
      </c>
      <c r="G64" s="38">
        <v>7540</v>
      </c>
      <c r="H64" s="38"/>
      <c r="I64" s="38">
        <v>17669</v>
      </c>
      <c r="J64" s="38">
        <v>6971</v>
      </c>
      <c r="K64" s="38">
        <v>10698</v>
      </c>
    </row>
    <row r="65" spans="1:11" ht="13.5" customHeight="1" x14ac:dyDescent="0.25">
      <c r="A65" s="31">
        <v>1976</v>
      </c>
      <c r="B65" s="38">
        <v>72867</v>
      </c>
      <c r="C65" s="38">
        <v>56056</v>
      </c>
      <c r="D65" s="38">
        <v>47297</v>
      </c>
      <c r="E65" s="38"/>
      <c r="F65" s="38">
        <v>1424</v>
      </c>
      <c r="G65" s="38">
        <v>7335</v>
      </c>
      <c r="H65" s="38"/>
      <c r="I65" s="38">
        <v>16811</v>
      </c>
      <c r="J65" s="38">
        <v>6548</v>
      </c>
      <c r="K65" s="38">
        <v>10263</v>
      </c>
    </row>
    <row r="66" spans="1:11" ht="13.5" customHeight="1" x14ac:dyDescent="0.25">
      <c r="A66" s="35">
        <v>1975</v>
      </c>
      <c r="B66" s="39">
        <v>71120</v>
      </c>
      <c r="C66" s="39">
        <v>55563</v>
      </c>
      <c r="D66" s="39">
        <v>46951</v>
      </c>
      <c r="E66" s="39"/>
      <c r="F66" s="39">
        <v>1485</v>
      </c>
      <c r="G66" s="39">
        <v>7127</v>
      </c>
      <c r="H66" s="39"/>
      <c r="I66" s="39">
        <v>15557</v>
      </c>
      <c r="J66" s="39">
        <v>5912</v>
      </c>
      <c r="K66" s="39">
        <v>9645</v>
      </c>
    </row>
    <row r="67" spans="1:11" ht="13.5" customHeight="1" x14ac:dyDescent="0.25">
      <c r="A67" s="31">
        <v>1974</v>
      </c>
      <c r="B67" s="38">
        <v>69859</v>
      </c>
      <c r="C67" s="38">
        <v>54917</v>
      </c>
      <c r="D67" s="38">
        <v>46787</v>
      </c>
      <c r="E67" s="38"/>
      <c r="F67" s="38">
        <v>1421</v>
      </c>
      <c r="G67" s="38">
        <v>6709</v>
      </c>
      <c r="H67" s="38"/>
      <c r="I67" s="38">
        <v>14942</v>
      </c>
      <c r="J67" s="38">
        <v>5654</v>
      </c>
      <c r="K67" s="38">
        <v>9288</v>
      </c>
    </row>
    <row r="68" spans="1:11" ht="13.5" customHeight="1" x14ac:dyDescent="0.25">
      <c r="A68" s="31">
        <v>1973</v>
      </c>
      <c r="B68" s="38">
        <v>68251</v>
      </c>
      <c r="C68" s="38">
        <v>54264</v>
      </c>
      <c r="D68" s="38">
        <v>46297</v>
      </c>
      <c r="E68" s="38"/>
      <c r="F68" s="38">
        <v>1432</v>
      </c>
      <c r="G68" s="38">
        <v>6535</v>
      </c>
      <c r="H68" s="38"/>
      <c r="I68" s="38">
        <v>13986</v>
      </c>
      <c r="J68" s="38">
        <v>5129</v>
      </c>
      <c r="K68" s="38">
        <v>8858</v>
      </c>
    </row>
    <row r="69" spans="1:11" ht="13.5" customHeight="1" x14ac:dyDescent="0.25">
      <c r="A69" s="31">
        <v>1972</v>
      </c>
      <c r="B69" s="38">
        <v>66676</v>
      </c>
      <c r="C69" s="38">
        <v>53163</v>
      </c>
      <c r="D69" s="38">
        <v>45724</v>
      </c>
      <c r="E69" s="38"/>
      <c r="F69" s="38">
        <v>1331</v>
      </c>
      <c r="G69" s="38">
        <v>6108</v>
      </c>
      <c r="H69" s="38"/>
      <c r="I69" s="38">
        <v>13513</v>
      </c>
      <c r="J69" s="38">
        <v>4839</v>
      </c>
      <c r="K69" s="38">
        <v>8674</v>
      </c>
    </row>
    <row r="70" spans="1:11" ht="13.5" customHeight="1" x14ac:dyDescent="0.25">
      <c r="A70" s="31">
        <v>1971</v>
      </c>
      <c r="B70" s="38">
        <v>64778</v>
      </c>
      <c r="C70" s="38">
        <v>52102</v>
      </c>
      <c r="D70" s="38">
        <v>44928</v>
      </c>
      <c r="E70" s="38"/>
      <c r="F70" s="38">
        <v>1254</v>
      </c>
      <c r="G70" s="38">
        <v>5920</v>
      </c>
      <c r="H70" s="38"/>
      <c r="I70" s="38">
        <v>12676</v>
      </c>
      <c r="J70" s="38">
        <v>4403</v>
      </c>
      <c r="K70" s="38">
        <v>8273</v>
      </c>
    </row>
    <row r="71" spans="1:11" ht="13.5" customHeight="1" x14ac:dyDescent="0.25">
      <c r="A71" s="35">
        <v>1970</v>
      </c>
      <c r="B71" s="39">
        <v>63401</v>
      </c>
      <c r="C71" s="39">
        <v>51456</v>
      </c>
      <c r="D71" s="39">
        <v>44728</v>
      </c>
      <c r="E71" s="39"/>
      <c r="F71" s="39">
        <v>1228</v>
      </c>
      <c r="G71" s="39">
        <v>5500</v>
      </c>
      <c r="H71" s="39"/>
      <c r="I71" s="39">
        <v>11945</v>
      </c>
      <c r="J71" s="39">
        <v>4063</v>
      </c>
      <c r="K71" s="39">
        <v>7882</v>
      </c>
    </row>
    <row r="72" spans="1:11" ht="13.5" customHeight="1" x14ac:dyDescent="0.25">
      <c r="A72" s="31">
        <v>1969</v>
      </c>
      <c r="B72" s="38">
        <v>62214</v>
      </c>
      <c r="C72" s="38">
        <v>50729</v>
      </c>
      <c r="D72" s="38">
        <v>44086</v>
      </c>
      <c r="E72" s="38"/>
      <c r="F72" s="38">
        <v>1221</v>
      </c>
      <c r="G72" s="38">
        <v>5422</v>
      </c>
      <c r="H72" s="38"/>
      <c r="I72" s="38">
        <v>11485</v>
      </c>
      <c r="J72" s="38">
        <v>3890</v>
      </c>
      <c r="K72" s="38">
        <v>7595</v>
      </c>
    </row>
    <row r="73" spans="1:11" ht="13.5" customHeight="1" x14ac:dyDescent="0.25">
      <c r="A73" s="31">
        <v>1968</v>
      </c>
      <c r="B73" s="38">
        <v>60813</v>
      </c>
      <c r="C73" s="38">
        <v>50012</v>
      </c>
      <c r="D73" s="38">
        <v>43507</v>
      </c>
      <c r="E73" s="38"/>
      <c r="F73" s="38">
        <v>1195</v>
      </c>
      <c r="G73" s="38">
        <v>5310</v>
      </c>
      <c r="H73" s="38"/>
      <c r="I73" s="38">
        <v>10801</v>
      </c>
      <c r="J73" s="38">
        <v>3658</v>
      </c>
      <c r="K73" s="38">
        <v>7143</v>
      </c>
    </row>
    <row r="74" spans="1:11" ht="13.5" customHeight="1" x14ac:dyDescent="0.25">
      <c r="A74" s="31">
        <v>1967</v>
      </c>
      <c r="B74" s="38">
        <v>59236</v>
      </c>
      <c r="C74" s="38">
        <v>49086</v>
      </c>
      <c r="D74" s="38">
        <v>42743</v>
      </c>
      <c r="E74" s="38"/>
      <c r="F74" s="38">
        <v>1190</v>
      </c>
      <c r="G74" s="38">
        <v>5153</v>
      </c>
      <c r="H74" s="38"/>
      <c r="I74" s="38">
        <v>10150</v>
      </c>
      <c r="J74" s="38">
        <v>3419</v>
      </c>
      <c r="K74" s="38">
        <v>6731</v>
      </c>
    </row>
    <row r="75" spans="1:11" ht="13.5" customHeight="1" x14ac:dyDescent="0.25">
      <c r="A75" s="31">
        <v>1966</v>
      </c>
      <c r="B75" s="38">
        <v>58406</v>
      </c>
      <c r="C75" s="38">
        <v>48399</v>
      </c>
      <c r="D75" s="38">
        <v>42263</v>
      </c>
      <c r="E75" s="38"/>
      <c r="F75" s="38">
        <v>1163</v>
      </c>
      <c r="G75" s="38">
        <v>4973</v>
      </c>
      <c r="H75" s="38"/>
      <c r="I75" s="38">
        <v>10007</v>
      </c>
      <c r="J75" s="38">
        <v>3299</v>
      </c>
      <c r="K75" s="38">
        <v>6708</v>
      </c>
    </row>
    <row r="76" spans="1:11" ht="13.5" customHeight="1" x14ac:dyDescent="0.25">
      <c r="A76" s="35">
        <v>1965</v>
      </c>
      <c r="B76" s="39">
        <v>57436</v>
      </c>
      <c r="C76" s="39">
        <v>47838</v>
      </c>
      <c r="D76" s="39">
        <v>41689</v>
      </c>
      <c r="E76" s="39"/>
      <c r="F76" s="39">
        <v>1167</v>
      </c>
      <c r="G76" s="39">
        <v>4982</v>
      </c>
      <c r="H76" s="39"/>
      <c r="I76" s="39">
        <v>9598</v>
      </c>
      <c r="J76" s="39">
        <v>3277</v>
      </c>
      <c r="K76" s="39">
        <v>6321</v>
      </c>
    </row>
    <row r="77" spans="1:11" ht="13.5" customHeight="1" x14ac:dyDescent="0.25">
      <c r="A77" s="31">
        <v>1964</v>
      </c>
      <c r="B77" s="38">
        <v>56149</v>
      </c>
      <c r="C77" s="38">
        <v>47381</v>
      </c>
      <c r="D77" s="38">
        <v>41341</v>
      </c>
      <c r="E77" s="38"/>
      <c r="F77" s="38">
        <v>1204</v>
      </c>
      <c r="G77" s="38">
        <v>4836</v>
      </c>
      <c r="H77" s="38"/>
      <c r="I77" s="38">
        <v>8768</v>
      </c>
      <c r="J77" s="38">
        <v>2965</v>
      </c>
      <c r="K77" s="38">
        <v>5803</v>
      </c>
    </row>
    <row r="78" spans="1:11" ht="13.5" customHeight="1" x14ac:dyDescent="0.25">
      <c r="A78" s="31">
        <v>1963</v>
      </c>
      <c r="B78" s="38">
        <v>55270</v>
      </c>
      <c r="C78" s="38">
        <v>46872</v>
      </c>
      <c r="D78" s="38">
        <v>40888</v>
      </c>
      <c r="E78" s="38"/>
      <c r="F78" s="38">
        <v>1295</v>
      </c>
      <c r="G78" s="38">
        <v>4689</v>
      </c>
      <c r="H78" s="38"/>
      <c r="I78" s="38">
        <v>8398</v>
      </c>
      <c r="J78" s="38">
        <v>2838</v>
      </c>
      <c r="K78" s="38">
        <v>5560</v>
      </c>
    </row>
    <row r="79" spans="1:11" ht="13.5" customHeight="1" x14ac:dyDescent="0.25">
      <c r="A79" s="31">
        <v>1962</v>
      </c>
      <c r="B79" s="38">
        <v>54764</v>
      </c>
      <c r="C79" s="38">
        <v>46262</v>
      </c>
      <c r="D79" s="38">
        <v>40404</v>
      </c>
      <c r="E79" s="38"/>
      <c r="F79" s="38">
        <v>1268</v>
      </c>
      <c r="G79" s="38">
        <v>4590</v>
      </c>
      <c r="H79" s="38"/>
      <c r="I79" s="38">
        <v>8502</v>
      </c>
      <c r="J79" s="38">
        <v>2932</v>
      </c>
      <c r="K79" s="38">
        <v>5570</v>
      </c>
    </row>
    <row r="80" spans="1:11" ht="13.5" customHeight="1" x14ac:dyDescent="0.25">
      <c r="A80" s="31">
        <v>1961</v>
      </c>
      <c r="B80" s="38">
        <v>53557</v>
      </c>
      <c r="C80" s="38">
        <v>45383</v>
      </c>
      <c r="D80" s="38">
        <v>39620</v>
      </c>
      <c r="E80" s="38"/>
      <c r="F80" s="38">
        <v>1199</v>
      </c>
      <c r="G80" s="38">
        <v>4564</v>
      </c>
      <c r="H80" s="38"/>
      <c r="I80" s="38">
        <v>8174</v>
      </c>
      <c r="J80" s="38">
        <v>2779</v>
      </c>
      <c r="K80" s="38">
        <v>5395</v>
      </c>
    </row>
    <row r="81" spans="1:11" ht="13.5" customHeight="1" x14ac:dyDescent="0.25">
      <c r="A81" s="35">
        <v>1960</v>
      </c>
      <c r="B81" s="39">
        <v>52799</v>
      </c>
      <c r="C81" s="39">
        <v>44905</v>
      </c>
      <c r="D81" s="39">
        <v>39254</v>
      </c>
      <c r="E81" s="39"/>
      <c r="F81" s="39">
        <v>1228</v>
      </c>
      <c r="G81" s="39">
        <v>4422</v>
      </c>
      <c r="H81" s="39"/>
      <c r="I81" s="39">
        <v>7895</v>
      </c>
      <c r="J81" s="39">
        <v>2716</v>
      </c>
      <c r="K81" s="39">
        <v>5179</v>
      </c>
    </row>
    <row r="82" spans="1:11" ht="13.5" customHeight="1" x14ac:dyDescent="0.25">
      <c r="A82" s="31">
        <v>1959</v>
      </c>
      <c r="B82" s="38">
        <v>51435</v>
      </c>
      <c r="C82" s="38">
        <v>43971</v>
      </c>
      <c r="D82" s="38">
        <v>38410</v>
      </c>
      <c r="E82" s="38"/>
      <c r="F82" s="38">
        <v>1285</v>
      </c>
      <c r="G82" s="38">
        <v>4276</v>
      </c>
      <c r="H82" s="38"/>
      <c r="I82" s="38">
        <v>7464</v>
      </c>
      <c r="J82" s="38">
        <v>2449</v>
      </c>
      <c r="K82" s="38">
        <v>5015</v>
      </c>
    </row>
    <row r="83" spans="1:11" ht="13.5" customHeight="1" x14ac:dyDescent="0.25">
      <c r="A83" s="31">
        <v>1958</v>
      </c>
      <c r="B83" s="38">
        <v>50474</v>
      </c>
      <c r="C83" s="38">
        <v>43426</v>
      </c>
      <c r="D83" s="38">
        <v>37911</v>
      </c>
      <c r="E83" s="38"/>
      <c r="F83" s="38">
        <v>1278</v>
      </c>
      <c r="G83" s="38">
        <v>4237</v>
      </c>
      <c r="H83" s="38"/>
      <c r="I83" s="38">
        <v>7047</v>
      </c>
      <c r="J83" s="38">
        <v>2329</v>
      </c>
      <c r="K83" s="38">
        <v>4718</v>
      </c>
    </row>
    <row r="84" spans="1:11" ht="13.5" customHeight="1" x14ac:dyDescent="0.25">
      <c r="A84" s="31">
        <v>1957</v>
      </c>
      <c r="B84" s="38">
        <v>49673</v>
      </c>
      <c r="C84" s="38">
        <v>43262</v>
      </c>
      <c r="D84" s="38">
        <v>37718</v>
      </c>
      <c r="E84" s="38"/>
      <c r="F84" s="38">
        <v>1241</v>
      </c>
      <c r="G84" s="38">
        <v>4304</v>
      </c>
      <c r="H84" s="38"/>
      <c r="I84" s="38">
        <v>6411</v>
      </c>
      <c r="J84" s="38">
        <v>2038</v>
      </c>
      <c r="K84" s="38">
        <v>4374</v>
      </c>
    </row>
    <row r="85" spans="1:11" ht="13.5" customHeight="1" x14ac:dyDescent="0.25">
      <c r="A85" s="31">
        <v>1956</v>
      </c>
      <c r="B85" s="38">
        <v>48902</v>
      </c>
      <c r="C85" s="38">
        <v>42593</v>
      </c>
      <c r="D85" s="38">
        <v>37047</v>
      </c>
      <c r="E85" s="38"/>
      <c r="F85" s="38">
        <v>1408</v>
      </c>
      <c r="G85" s="38">
        <v>4138</v>
      </c>
      <c r="H85" s="38"/>
      <c r="I85" s="38">
        <v>6309</v>
      </c>
      <c r="J85" s="38">
        <v>2058</v>
      </c>
      <c r="K85" s="38">
        <v>4250</v>
      </c>
    </row>
    <row r="86" spans="1:11" ht="13.5" customHeight="1" x14ac:dyDescent="0.25">
      <c r="A86" s="35">
        <v>1955</v>
      </c>
      <c r="B86" s="39">
        <v>47874</v>
      </c>
      <c r="C86" s="39">
        <v>41732</v>
      </c>
      <c r="D86" s="39">
        <v>36251</v>
      </c>
      <c r="E86" s="39"/>
      <c r="F86" s="39">
        <v>1328</v>
      </c>
      <c r="G86" s="39">
        <v>4153</v>
      </c>
      <c r="H86" s="39"/>
      <c r="I86" s="39">
        <v>6142</v>
      </c>
      <c r="J86" s="39">
        <v>2059</v>
      </c>
      <c r="K86" s="39">
        <v>4083</v>
      </c>
    </row>
    <row r="87" spans="1:11" ht="13.5" customHeight="1" x14ac:dyDescent="0.25">
      <c r="A87" s="31">
        <v>1954</v>
      </c>
      <c r="B87" s="38">
        <v>46962</v>
      </c>
      <c r="C87" s="38">
        <v>40998</v>
      </c>
      <c r="D87" s="38">
        <v>35926</v>
      </c>
      <c r="E87" s="38"/>
      <c r="F87" s="38">
        <v>1315</v>
      </c>
      <c r="G87" s="38">
        <v>3757</v>
      </c>
      <c r="H87" s="38"/>
      <c r="I87" s="38">
        <v>5964</v>
      </c>
      <c r="J87" s="38">
        <v>1925</v>
      </c>
      <c r="K87" s="38">
        <v>4039</v>
      </c>
    </row>
    <row r="88" spans="1:11" ht="13.5" customHeight="1" x14ac:dyDescent="0.25">
      <c r="A88" s="31">
        <v>1953</v>
      </c>
      <c r="B88" s="38">
        <v>46385</v>
      </c>
      <c r="C88" s="38">
        <v>40540</v>
      </c>
      <c r="D88" s="38">
        <v>35577</v>
      </c>
      <c r="E88" s="38"/>
      <c r="F88" s="38">
        <v>1206</v>
      </c>
      <c r="G88" s="38">
        <v>3757</v>
      </c>
      <c r="H88" s="38"/>
      <c r="I88" s="38">
        <v>5845</v>
      </c>
      <c r="J88" s="38">
        <v>1902</v>
      </c>
      <c r="K88" s="38">
        <v>3943</v>
      </c>
    </row>
    <row r="89" spans="1:11" ht="13.5" customHeight="1" x14ac:dyDescent="0.25">
      <c r="A89" s="31">
        <v>1952</v>
      </c>
      <c r="B89" s="38">
        <v>45538</v>
      </c>
      <c r="C89" s="38">
        <v>40235</v>
      </c>
      <c r="D89" s="38">
        <v>35164</v>
      </c>
      <c r="E89" s="38"/>
      <c r="F89" s="38">
        <v>1119</v>
      </c>
      <c r="G89" s="38">
        <v>3952</v>
      </c>
      <c r="H89" s="38"/>
      <c r="I89" s="38">
        <v>5303</v>
      </c>
      <c r="J89" s="38">
        <v>1757</v>
      </c>
      <c r="K89" s="38">
        <v>3546</v>
      </c>
    </row>
    <row r="90" spans="1:11" ht="13.5" customHeight="1" x14ac:dyDescent="0.25">
      <c r="A90" s="31">
        <v>1951</v>
      </c>
      <c r="B90" s="38">
        <v>44673</v>
      </c>
      <c r="C90" s="38">
        <v>39502</v>
      </c>
      <c r="D90" s="38">
        <v>34391</v>
      </c>
      <c r="E90" s="38"/>
      <c r="F90" s="38">
        <v>1154</v>
      </c>
      <c r="G90" s="38">
        <v>3957</v>
      </c>
      <c r="H90" s="38"/>
      <c r="I90" s="38">
        <v>5171</v>
      </c>
      <c r="J90" s="38">
        <v>1732</v>
      </c>
      <c r="K90" s="38">
        <v>3439</v>
      </c>
    </row>
    <row r="91" spans="1:11" ht="13.5" customHeight="1" x14ac:dyDescent="0.25">
      <c r="A91" s="35">
        <v>1950</v>
      </c>
      <c r="B91" s="39">
        <v>43554</v>
      </c>
      <c r="C91" s="39">
        <v>38838</v>
      </c>
      <c r="D91" s="39">
        <v>34075</v>
      </c>
      <c r="E91" s="39"/>
      <c r="F91" s="39">
        <v>1169</v>
      </c>
      <c r="G91" s="39">
        <v>3594</v>
      </c>
      <c r="H91" s="39"/>
      <c r="I91" s="39">
        <v>4716</v>
      </c>
      <c r="J91" s="39">
        <v>1668</v>
      </c>
      <c r="K91" s="39">
        <v>3048</v>
      </c>
    </row>
    <row r="92" spans="1:11" ht="13.5" customHeight="1" x14ac:dyDescent="0.25">
      <c r="A92" s="31">
        <v>1949</v>
      </c>
      <c r="B92" s="38">
        <v>42182</v>
      </c>
      <c r="C92" s="38">
        <v>38080</v>
      </c>
      <c r="D92" s="38">
        <v>33257</v>
      </c>
      <c r="E92" s="38"/>
      <c r="F92" s="38">
        <v>1197</v>
      </c>
      <c r="G92" s="38">
        <v>3626</v>
      </c>
      <c r="H92" s="38"/>
      <c r="I92" s="38">
        <v>4102</v>
      </c>
      <c r="J92" s="38">
        <v>1308</v>
      </c>
      <c r="K92" s="38">
        <v>2794</v>
      </c>
    </row>
    <row r="93" spans="1:11" ht="13.5" customHeight="1" x14ac:dyDescent="0.25">
      <c r="A93" s="31">
        <v>1948</v>
      </c>
      <c r="B93" s="38">
        <v>40532</v>
      </c>
      <c r="C93" s="38">
        <v>36629</v>
      </c>
      <c r="D93" s="38">
        <v>31900</v>
      </c>
      <c r="E93" s="38"/>
      <c r="F93" s="38">
        <v>1020</v>
      </c>
      <c r="G93" s="38">
        <v>3709</v>
      </c>
      <c r="H93" s="38"/>
      <c r="I93" s="38">
        <v>3903</v>
      </c>
      <c r="J93" s="38">
        <v>1198</v>
      </c>
      <c r="K93" s="38">
        <v>2705</v>
      </c>
    </row>
    <row r="94" spans="1:11" ht="13.5" customHeight="1" x14ac:dyDescent="0.25">
      <c r="A94" s="31">
        <v>1947</v>
      </c>
      <c r="B94" s="38">
        <v>39107</v>
      </c>
      <c r="C94" s="38">
        <v>34964</v>
      </c>
      <c r="D94" s="38">
        <v>30612</v>
      </c>
      <c r="E94" s="38"/>
      <c r="F94" s="38">
        <v>1129</v>
      </c>
      <c r="G94" s="38">
        <v>3223</v>
      </c>
      <c r="H94" s="38"/>
      <c r="I94" s="38">
        <v>4143</v>
      </c>
      <c r="J94" s="38">
        <v>1388</v>
      </c>
      <c r="K94" s="38">
        <v>2755</v>
      </c>
    </row>
    <row r="95" spans="1:11" ht="13.5" customHeight="1" x14ac:dyDescent="0.25">
      <c r="A95" s="40" t="s">
        <v>307</v>
      </c>
      <c r="B95" s="41">
        <v>34949</v>
      </c>
      <c r="C95" s="41">
        <v>31491</v>
      </c>
      <c r="D95" s="41">
        <v>26571</v>
      </c>
      <c r="E95" s="41"/>
      <c r="F95" s="41">
        <v>1510</v>
      </c>
      <c r="G95" s="41">
        <v>3410</v>
      </c>
      <c r="H95" s="41"/>
      <c r="I95" s="41">
        <v>3458</v>
      </c>
      <c r="J95" s="41">
        <v>1599</v>
      </c>
      <c r="K95" s="41">
        <v>1859</v>
      </c>
    </row>
    <row r="96" spans="1:11" ht="13.5" customHeight="1" x14ac:dyDescent="0.25"/>
    <row r="97" spans="1:11" ht="13.5" customHeight="1" x14ac:dyDescent="0.25">
      <c r="A97" s="12" t="s">
        <v>308</v>
      </c>
      <c r="B97" s="13"/>
      <c r="C97" s="13"/>
      <c r="D97" s="13"/>
      <c r="E97" s="13"/>
      <c r="F97" s="13"/>
      <c r="G97" s="13"/>
      <c r="H97" s="13"/>
      <c r="I97" s="13"/>
      <c r="J97" s="13"/>
      <c r="K97" s="13"/>
    </row>
    <row r="98" spans="1:11" ht="13.5" customHeight="1" x14ac:dyDescent="0.25">
      <c r="A98" s="13"/>
      <c r="B98" s="13"/>
      <c r="C98" s="13"/>
      <c r="D98" s="13"/>
      <c r="E98" s="13"/>
      <c r="F98" s="13"/>
      <c r="G98" s="13"/>
      <c r="H98" s="13"/>
      <c r="I98" s="13"/>
      <c r="J98" s="13"/>
      <c r="K98" s="13"/>
    </row>
    <row r="99" spans="1:11" ht="13.5" customHeight="1" x14ac:dyDescent="0.35">
      <c r="A99" s="42"/>
      <c r="B99" s="42"/>
      <c r="C99" s="42"/>
      <c r="D99" s="42"/>
      <c r="E99" s="42"/>
      <c r="F99" s="42"/>
      <c r="G99" s="42"/>
      <c r="H99" s="42"/>
      <c r="I99" s="42"/>
      <c r="J99" s="42"/>
      <c r="K99" s="42"/>
    </row>
    <row r="100" spans="1:11" ht="13.5" customHeight="1" x14ac:dyDescent="0.35">
      <c r="A100" s="6" t="s">
        <v>309</v>
      </c>
      <c r="B100" s="42"/>
      <c r="C100" s="42"/>
      <c r="D100" s="42"/>
      <c r="E100" s="42"/>
      <c r="F100" s="42"/>
      <c r="G100" s="42"/>
      <c r="H100" s="42"/>
      <c r="I100" s="42"/>
      <c r="J100" s="42"/>
      <c r="K100" s="42"/>
    </row>
    <row r="101" spans="1:11" ht="13.5" customHeight="1" x14ac:dyDescent="0.35">
      <c r="A101" s="6"/>
      <c r="B101" s="42"/>
      <c r="C101" s="42"/>
      <c r="D101" s="42"/>
      <c r="E101" s="42"/>
      <c r="F101" s="42"/>
      <c r="G101" s="42"/>
      <c r="H101" s="42"/>
      <c r="I101" s="42"/>
      <c r="J101" s="42"/>
      <c r="K101" s="42"/>
    </row>
    <row r="102" spans="1:11" ht="13.5" customHeight="1" x14ac:dyDescent="0.25">
      <c r="A102" s="43" t="s">
        <v>310</v>
      </c>
      <c r="B102" s="44"/>
      <c r="C102" s="44"/>
      <c r="D102" s="44"/>
      <c r="E102" s="44"/>
      <c r="F102" s="44"/>
      <c r="G102" s="44"/>
      <c r="H102" s="44"/>
      <c r="I102" s="44"/>
      <c r="J102" s="44"/>
      <c r="K102" s="44"/>
    </row>
    <row r="103" spans="1:11" ht="13.5" customHeight="1" x14ac:dyDescent="0.25">
      <c r="A103" s="44"/>
      <c r="B103" s="44"/>
      <c r="C103" s="44"/>
      <c r="D103" s="44"/>
      <c r="E103" s="44"/>
      <c r="F103" s="44"/>
      <c r="G103" s="44"/>
      <c r="H103" s="44"/>
      <c r="I103" s="44"/>
      <c r="J103" s="44"/>
      <c r="K103" s="44"/>
    </row>
    <row r="104" spans="1:11" ht="13.5" customHeight="1" x14ac:dyDescent="0.25">
      <c r="A104" s="44"/>
      <c r="B104" s="44"/>
      <c r="C104" s="44"/>
      <c r="D104" s="44"/>
      <c r="E104" s="44"/>
      <c r="F104" s="44"/>
      <c r="G104" s="44"/>
      <c r="H104" s="44"/>
      <c r="I104" s="44"/>
      <c r="J104" s="44"/>
      <c r="K104" s="44"/>
    </row>
    <row r="105" spans="1:11" ht="13.5" customHeight="1" x14ac:dyDescent="0.25">
      <c r="A105" s="44"/>
      <c r="B105" s="44"/>
      <c r="C105" s="44"/>
      <c r="D105" s="44"/>
      <c r="E105" s="44"/>
      <c r="F105" s="44"/>
      <c r="G105" s="44"/>
      <c r="H105" s="44"/>
      <c r="I105" s="44"/>
      <c r="J105" s="44"/>
      <c r="K105" s="44"/>
    </row>
    <row r="106" spans="1:11" ht="13.5" customHeight="1" x14ac:dyDescent="0.25">
      <c r="A106" s="44"/>
      <c r="B106" s="44"/>
      <c r="C106" s="44"/>
      <c r="D106" s="44"/>
      <c r="E106" s="44"/>
      <c r="F106" s="44"/>
      <c r="G106" s="44"/>
      <c r="H106" s="44"/>
      <c r="I106" s="44"/>
      <c r="J106" s="44"/>
      <c r="K106" s="44"/>
    </row>
    <row r="107" spans="1:11" ht="13.5" customHeight="1" x14ac:dyDescent="0.25">
      <c r="A107" s="44"/>
      <c r="B107" s="44"/>
      <c r="C107" s="44"/>
      <c r="D107" s="44"/>
      <c r="E107" s="44"/>
      <c r="F107" s="44"/>
      <c r="G107" s="44"/>
      <c r="H107" s="44"/>
      <c r="I107" s="44"/>
      <c r="J107" s="44"/>
      <c r="K107" s="44"/>
    </row>
    <row r="108" spans="1:11" ht="13.5" customHeight="1" x14ac:dyDescent="0.25">
      <c r="A108" s="44"/>
      <c r="B108" s="44"/>
      <c r="C108" s="44"/>
      <c r="D108" s="44"/>
      <c r="E108" s="44"/>
      <c r="F108" s="44"/>
      <c r="G108" s="44"/>
      <c r="H108" s="44"/>
      <c r="I108" s="44"/>
      <c r="J108" s="44"/>
      <c r="K108" s="44"/>
    </row>
    <row r="109" spans="1:11" ht="13.5" customHeight="1" x14ac:dyDescent="0.25">
      <c r="A109" s="10" t="s">
        <v>311</v>
      </c>
    </row>
    <row r="110" spans="1:11" ht="13.5" customHeight="1" x14ac:dyDescent="0.25">
      <c r="A110" s="10" t="s">
        <v>312</v>
      </c>
    </row>
    <row r="111" spans="1:11" ht="13.5" customHeight="1" x14ac:dyDescent="0.25">
      <c r="A111" s="10" t="s">
        <v>313</v>
      </c>
    </row>
    <row r="112" spans="1:11" ht="13.5" customHeight="1" x14ac:dyDescent="0.25">
      <c r="A112" s="10" t="s">
        <v>314</v>
      </c>
    </row>
    <row r="113" spans="1:11" ht="13.5" customHeight="1" x14ac:dyDescent="0.25">
      <c r="A113" s="10" t="s">
        <v>315</v>
      </c>
    </row>
    <row r="114" spans="1:11" ht="13.5" customHeight="1" x14ac:dyDescent="0.25">
      <c r="A114" s="45" t="s">
        <v>316</v>
      </c>
      <c r="B114" s="46"/>
      <c r="C114" s="46"/>
      <c r="D114" s="46"/>
      <c r="E114" s="46"/>
      <c r="F114" s="46"/>
      <c r="G114" s="46"/>
      <c r="H114" s="44"/>
      <c r="I114" s="44"/>
      <c r="J114" s="44"/>
      <c r="K114" s="44"/>
    </row>
    <row r="115" spans="1:11" ht="13.5" customHeight="1" x14ac:dyDescent="0.25">
      <c r="A115" s="45"/>
      <c r="B115" s="46"/>
      <c r="C115" s="46"/>
      <c r="D115" s="46"/>
      <c r="E115" s="46"/>
      <c r="F115" s="46"/>
      <c r="G115" s="46"/>
      <c r="H115" s="44"/>
      <c r="I115" s="44"/>
      <c r="J115" s="44"/>
      <c r="K115" s="44"/>
    </row>
    <row r="116" spans="1:11" ht="13.5" customHeight="1" x14ac:dyDescent="0.25">
      <c r="A116" s="45"/>
      <c r="B116" s="46"/>
      <c r="C116" s="46"/>
      <c r="D116" s="46"/>
      <c r="E116" s="46"/>
      <c r="F116" s="46"/>
      <c r="G116" s="46"/>
      <c r="H116" s="44"/>
      <c r="I116" s="44"/>
      <c r="J116" s="44"/>
      <c r="K116" s="44"/>
    </row>
    <row r="117" spans="1:11" ht="13.5" customHeight="1" x14ac:dyDescent="0.25">
      <c r="A117" s="45"/>
      <c r="B117" s="46"/>
      <c r="C117" s="46"/>
      <c r="D117" s="46"/>
      <c r="E117" s="46"/>
      <c r="F117" s="46"/>
      <c r="G117" s="46"/>
      <c r="H117" s="44"/>
      <c r="I117" s="44"/>
      <c r="J117" s="44"/>
      <c r="K117" s="44"/>
    </row>
    <row r="118" spans="1:11" ht="13.5" customHeight="1" x14ac:dyDescent="0.25">
      <c r="A118" s="46"/>
      <c r="B118" s="46"/>
      <c r="C118" s="46"/>
      <c r="D118" s="46"/>
      <c r="E118" s="46"/>
      <c r="F118" s="46"/>
      <c r="G118" s="46"/>
      <c r="H118" s="44"/>
      <c r="I118" s="44"/>
      <c r="J118" s="44"/>
      <c r="K118" s="44"/>
    </row>
    <row r="119" spans="1:11" ht="13.5" customHeight="1" x14ac:dyDescent="0.35">
      <c r="A119" s="6"/>
      <c r="B119" s="6"/>
      <c r="C119" s="6"/>
      <c r="D119" s="6"/>
      <c r="E119" s="6"/>
      <c r="F119" s="42"/>
      <c r="G119" s="42"/>
      <c r="H119" s="42"/>
      <c r="I119" s="42"/>
      <c r="J119" s="42"/>
      <c r="K119" s="42"/>
    </row>
    <row r="120" spans="1:11" ht="13.5" customHeight="1" x14ac:dyDescent="0.25">
      <c r="A120" s="10" t="s">
        <v>317</v>
      </c>
    </row>
    <row r="121" spans="1:11" ht="13.5" customHeight="1" x14ac:dyDescent="0.25">
      <c r="A121" s="10" t="s">
        <v>318</v>
      </c>
    </row>
    <row r="122" spans="1:11" ht="13.5" customHeight="1" x14ac:dyDescent="0.25">
      <c r="A122" s="10" t="s">
        <v>319</v>
      </c>
    </row>
    <row r="123" spans="1:11" ht="13.5" customHeight="1" x14ac:dyDescent="0.25"/>
    <row r="124" spans="1:11" x14ac:dyDescent="0.25">
      <c r="A124" s="10" t="s">
        <v>320</v>
      </c>
    </row>
  </sheetData>
  <mergeCells count="16">
    <mergeCell ref="K9:K11"/>
    <mergeCell ref="F10:F11"/>
    <mergeCell ref="G10:G11"/>
    <mergeCell ref="A97:K98"/>
    <mergeCell ref="A102:K108"/>
    <mergeCell ref="A114:K118"/>
    <mergeCell ref="A5:K6"/>
    <mergeCell ref="A8:A11"/>
    <mergeCell ref="B8:B11"/>
    <mergeCell ref="C8:G8"/>
    <mergeCell ref="I8:K8"/>
    <mergeCell ref="C9:C11"/>
    <mergeCell ref="D9:D11"/>
    <mergeCell ref="F9:G9"/>
    <mergeCell ref="I9:I11"/>
    <mergeCell ref="J9:J11"/>
  </mergeCell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AG2"/>
  <sheetViews>
    <sheetView tabSelected="1" workbookViewId="0">
      <selection activeCell="B4" sqref="B4"/>
    </sheetView>
  </sheetViews>
  <sheetFormatPr defaultRowHeight="14.5" x14ac:dyDescent="0.35"/>
  <cols>
    <col min="1" max="1" width="17.81640625" customWidth="1"/>
    <col min="3" max="4" width="9.81640625" bestFit="1" customWidth="1"/>
  </cols>
  <sheetData>
    <row r="1" spans="1:33" x14ac:dyDescent="0.35">
      <c r="A1" s="1" t="s">
        <v>287</v>
      </c>
      <c r="B1" s="4">
        <v>2020</v>
      </c>
      <c r="C1">
        <v>2021</v>
      </c>
      <c r="D1" s="4">
        <v>2022</v>
      </c>
      <c r="E1">
        <v>2023</v>
      </c>
      <c r="F1" s="4">
        <v>2024</v>
      </c>
      <c r="G1">
        <v>2025</v>
      </c>
      <c r="H1" s="4">
        <v>2026</v>
      </c>
      <c r="I1">
        <v>2027</v>
      </c>
      <c r="J1" s="4">
        <v>2028</v>
      </c>
      <c r="K1">
        <v>2029</v>
      </c>
      <c r="L1" s="4">
        <v>2030</v>
      </c>
      <c r="M1">
        <v>2031</v>
      </c>
      <c r="N1" s="4">
        <v>2032</v>
      </c>
      <c r="O1">
        <v>2033</v>
      </c>
      <c r="P1" s="4">
        <v>2034</v>
      </c>
      <c r="Q1">
        <v>2035</v>
      </c>
      <c r="R1" s="4">
        <v>2036</v>
      </c>
      <c r="S1">
        <v>2037</v>
      </c>
      <c r="T1" s="4">
        <v>2038</v>
      </c>
      <c r="U1">
        <v>2039</v>
      </c>
      <c r="V1" s="4">
        <v>2040</v>
      </c>
      <c r="W1">
        <v>2041</v>
      </c>
      <c r="X1" s="4">
        <v>2042</v>
      </c>
      <c r="Y1">
        <v>2043</v>
      </c>
      <c r="Z1" s="4">
        <v>2044</v>
      </c>
      <c r="AA1">
        <v>2045</v>
      </c>
      <c r="AB1" s="4">
        <v>2046</v>
      </c>
      <c r="AC1">
        <v>2047</v>
      </c>
      <c r="AD1" s="4">
        <v>2048</v>
      </c>
      <c r="AE1">
        <v>2049</v>
      </c>
      <c r="AF1" s="4">
        <v>2050</v>
      </c>
    </row>
    <row r="2" spans="1:33" x14ac:dyDescent="0.35">
      <c r="A2" t="s">
        <v>22</v>
      </c>
      <c r="B2" s="8">
        <f>C2*'Census Table HH-1'!$B$16/'Census Table HH-1'!$B$15</f>
        <v>123764156.84044451</v>
      </c>
      <c r="C2" s="8">
        <f>D2*'Census Table HH-1'!$B$15/'Census Table HH-1'!$B$14</f>
        <v>124508952.07938904</v>
      </c>
      <c r="D2" s="8">
        <f>AEO_Table4!F11*10^6</f>
        <v>126414780</v>
      </c>
      <c r="E2" s="8">
        <f>AEO_Table4!G11*10^6</f>
        <v>127612274</v>
      </c>
      <c r="F2" s="8">
        <f>AEO_Table4!H11*10^6</f>
        <v>128811890</v>
      </c>
      <c r="G2" s="8">
        <f>AEO_Table4!I11*10^6</f>
        <v>130038406.00000001</v>
      </c>
      <c r="H2" s="8">
        <f>AEO_Table4!J11*10^6</f>
        <v>131261536</v>
      </c>
      <c r="I2" s="8">
        <f>AEO_Table4!K11*10^6</f>
        <v>132490661.99999999</v>
      </c>
      <c r="J2" s="8">
        <f>AEO_Table4!L11*10^6</f>
        <v>133728226</v>
      </c>
      <c r="K2" s="8">
        <f>AEO_Table4!M11*10^6</f>
        <v>134956406</v>
      </c>
      <c r="L2" s="8">
        <f>AEO_Table4!N11*10^6</f>
        <v>136153549</v>
      </c>
      <c r="M2" s="8">
        <f>AEO_Table4!O11*10^6</f>
        <v>137327728</v>
      </c>
      <c r="N2" s="8">
        <f>AEO_Table4!P11*10^6</f>
        <v>138493362</v>
      </c>
      <c r="O2" s="8">
        <f>AEO_Table4!Q11*10^6</f>
        <v>139633911</v>
      </c>
      <c r="P2" s="8">
        <f>AEO_Table4!R11*10^6</f>
        <v>140739151</v>
      </c>
      <c r="Q2" s="8">
        <f>AEO_Table4!S11*10^6</f>
        <v>141829391</v>
      </c>
      <c r="R2" s="8">
        <f>AEO_Table4!T11*10^6</f>
        <v>142921112</v>
      </c>
      <c r="S2" s="8">
        <f>AEO_Table4!U11*10^6</f>
        <v>144005829</v>
      </c>
      <c r="T2" s="8">
        <f>AEO_Table4!V11*10^6</f>
        <v>145085938</v>
      </c>
      <c r="U2" s="8">
        <f>AEO_Table4!W11*10^6</f>
        <v>146158127</v>
      </c>
      <c r="V2" s="8">
        <f>AEO_Table4!X11*10^6</f>
        <v>147242310</v>
      </c>
      <c r="W2" s="8">
        <f>AEO_Table4!Y11*10^6</f>
        <v>148327301</v>
      </c>
      <c r="X2" s="8">
        <f>AEO_Table4!Z11*10^6</f>
        <v>149396057</v>
      </c>
      <c r="Y2" s="8">
        <f>AEO_Table4!AA11*10^6</f>
        <v>150456635</v>
      </c>
      <c r="Z2" s="8">
        <f>AEO_Table4!AB11*10^6</f>
        <v>151509811</v>
      </c>
      <c r="AA2" s="8">
        <f>AEO_Table4!AC11*10^6</f>
        <v>152556671</v>
      </c>
      <c r="AB2" s="8">
        <f>AEO_Table4!AD11*10^6</f>
        <v>153593384</v>
      </c>
      <c r="AC2" s="8">
        <f>AEO_Table4!AE11*10^6</f>
        <v>154626434</v>
      </c>
      <c r="AD2" s="8">
        <f>AEO_Table4!AF11*10^6</f>
        <v>155648575</v>
      </c>
      <c r="AE2" s="8">
        <f>AEO_Table4!AG11*10^6</f>
        <v>156658737</v>
      </c>
      <c r="AF2" s="8">
        <f>AEO_Table4!AH11*10^6</f>
        <v>157660004</v>
      </c>
      <c r="AG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AEO_Table4</vt:lpstr>
      <vt:lpstr>Census Table HH-1</vt:lpstr>
      <vt:lpstr>BRASC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 O'Brien</cp:lastModifiedBy>
  <dcterms:created xsi:type="dcterms:W3CDTF">2019-06-04T20:20:37Z</dcterms:created>
  <dcterms:modified xsi:type="dcterms:W3CDTF">2025-03-26T12:40:52Z</dcterms:modified>
</cp:coreProperties>
</file>