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BFoCPAbI\"/>
    </mc:Choice>
  </mc:AlternateContent>
  <xr:revisionPtr revIDLastSave="0" documentId="13_ncr:1_{1A36A933-BC91-4634-BA18-BDCAB23ADDCC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6" l="1"/>
  <c r="S4" i="16" s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Q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B4" i="16"/>
  <c r="B11" i="16"/>
  <c r="B282" i="21"/>
  <c r="B10" i="18" s="1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M11" i="16"/>
  <c r="N11" i="16"/>
  <c r="O11" i="16"/>
  <c r="P11" i="16"/>
  <c r="L11" i="16"/>
  <c r="C282" i="21"/>
  <c r="C10" i="18" s="1"/>
  <c r="D282" i="21"/>
  <c r="D10" i="18" s="1"/>
  <c r="E282" i="21"/>
  <c r="E10" i="18" s="1"/>
  <c r="F282" i="21"/>
  <c r="F10" i="18" s="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R10" i="18" s="1"/>
  <c r="S282" i="21"/>
  <c r="S10" i="18" s="1"/>
  <c r="T282" i="21"/>
  <c r="T10" i="18" s="1"/>
  <c r="U282" i="21"/>
  <c r="U10" i="18" s="1"/>
  <c r="V282" i="21"/>
  <c r="V10" i="18" s="1"/>
  <c r="W282" i="21"/>
  <c r="W10" i="18" s="1"/>
  <c r="X282" i="21"/>
  <c r="X10" i="18" s="1"/>
  <c r="Y282" i="21"/>
  <c r="Y10" i="18" s="1"/>
  <c r="Z282" i="21"/>
  <c r="Z10" i="18" s="1"/>
  <c r="AA282" i="21"/>
  <c r="AA10" i="18" s="1"/>
  <c r="AB282" i="21"/>
  <c r="AB10" i="18" s="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<sst xmlns="http://schemas.openxmlformats.org/spreadsheetml/2006/main" count="618" uniqueCount="451">
  <si>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</si>
  <si>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</si>
  <si>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</si>
  <si>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</si>
  <si>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</si>
  <si>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</si>
  <si>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</si>
  <si>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</si>
  <si>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</si>
  <si>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</si>
  <si>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</si>
  <si>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</si>
  <si>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</si>
  <si>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</si>
  <si>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</si>
  <si>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</si>
  <si>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</si>
  <si>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</si>
  <si>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</si>
  <si>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</si>
  <si>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</si>
  <si>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</si>
  <si>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</si>
  <si>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</si>
  <si>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</si>
  <si>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</si>
  <si>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</si>
  <si>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</si>
  <si>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</si>
  <si>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</si>
  <si>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</si>
  <si>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</si>
  <si>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</si>
  <si>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</si>
  <si>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</si>
  <si>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</si>
  <si>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</si>
  <si>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</si>
  <si>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</si>
  <si>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</si>
  <si>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</si>
  <si>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</si>
  <si>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</si>
  <si>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</si>
  <si>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</si>
  <si>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</si>
  <si>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</si>
  <si>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</si>
  <si>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</si>
  <si>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</si>
  <si>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</si>
  <si>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</si>
  <si>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</si>
  <si>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</si>
  <si>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</si>
  <si>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</si>
  <si>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</si>
  <si>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</si>
  <si>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</si>
  <si>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</si>
  <si>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</si>
  <si>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</si>
  <si>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</si>
  <si>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</si>
  <si>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</si>
  <si>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</si>
  <si>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</si>
  <si>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</si>
  <si>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</si>
  <si>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</si>
  <si>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</si>
  <si>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</si>
  <si>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</si>
  <si>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</si>
  <si>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</si>
  <si>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</si>
  <si>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</si>
  <si>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</si>
  <si>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</si>
  <si>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</si>
  <si>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</si>
  <si>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</si>
  <si>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</si>
  <si>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</si>
  <si>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</si>
  <si>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</si>
  <si>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</si>
  <si>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</si>
  <si>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</si>
  <si>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</si>
  <si>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</si>
  <si>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</si>
  <si>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</si>
  <si>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</si>
  <si>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</si>
  <si>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</si>
  <si>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</si>
  <si>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</si>
  <si>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</si>
  <si>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</si>
  <si>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</si>
  <si>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</si>
  <si>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</si>
  <si>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</si>
  <si>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</si>
  <si>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</si>
  <si>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</si>
  <si>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</si>
  <si>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</si>
  <si>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</si>
  <si>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</si>
  <si>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</si>
  <si>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</si>
  <si>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</si>
  <si>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</si>
  <si>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</si>
  <si>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</si>
  <si>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</si>
  <si>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</si>
  <si>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</si>
  <si>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</si>
  <si>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</si>
  <si>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</si>
  <si>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</si>
  <si>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</si>
  <si>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</si>
  <si>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</si>
  <si>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</si>
  <si>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</si>
  <si>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</si>
  <si>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</si>
  <si>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</si>
  <si>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</si>
  <si>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</si>
  <si>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</si>
  <si>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</si>
  <si>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</si>
  <si>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</si>
  <si>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</si>
  <si>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</si>
  <si>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</si>
  <si>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</si>
  <si>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</si>
  <si>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</si>
  <si>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</si>
  <si>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</si>
  <si>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</si>
  <si>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</si>
  <si>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</si>
  <si>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</si>
  <si>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</si>
  <si>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</si>
  <si>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</si>
  <si>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</si>
  <si>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</si>
  <si>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</si>
  <si>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</si>
  <si>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</si>
  <si>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</si>
  <si>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</si>
  <si>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</si>
  <si>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</si>
  <si>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</si>
  <si>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</si>
  <si>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</si>
  <si>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</si>
  <si>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</si>
  <si>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</si>
  <si>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</si>
  <si>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</si>
  <si>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</si>
  <si>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</si>
  <si>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</si>
  <si>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</si>
  <si>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MostRecentRun</t>
  </si>
  <si>
    <t>Process Emissions before CCS[coal mining 05,CO2] : MostRecentRun</t>
  </si>
  <si>
    <t>Process Emissions before CCS[oil and gas extraction 06,CO2] : MostRecentRun</t>
  </si>
  <si>
    <t>Process Emissions before CCS[other mining and quarrying 07T08,CO2] : MostRecentRun</t>
  </si>
  <si>
    <t>Process Emissions before CCS[food beverage and tobacco 10T12,CO2] : MostRecentRun</t>
  </si>
  <si>
    <t>Process Emissions before CCS[textiles apparel and leather 13T15,CO2] : MostRecentRun</t>
  </si>
  <si>
    <t>Process Emissions before CCS[wood products 16,CO2] : MostRecentRun</t>
  </si>
  <si>
    <t>Process Emissions before CCS[pulp paper and printing 17T18,CO2] : MostRecentRun</t>
  </si>
  <si>
    <t>Process Emissions before CCS[refined petroleum and coke 19,CO2] : MostRecentRun</t>
  </si>
  <si>
    <t>Process Emissions before CCS[chemicals 20,CO2] : MostRecentRun</t>
  </si>
  <si>
    <t>Process Emissions before CCS[rubber and plastic products 22,CO2] : MostRecentRun</t>
  </si>
  <si>
    <t>Process Emissions before CCS[glass and glass products 231,CO2] : MostRecentRun</t>
  </si>
  <si>
    <t>Process Emissions before CCS[cement and other nonmetallic minerals 239,CO2] : MostRecentRun</t>
  </si>
  <si>
    <t>Process Emissions before CCS[iron and steel 241,CO2] : MostRecentRun</t>
  </si>
  <si>
    <t>Process Emissions before CCS[other metals 242,CO2] : MostRecentRun</t>
  </si>
  <si>
    <t>Process Emissions before CCS[metal products except machinery and vehicles 25,CO2] : MostRecentRun</t>
  </si>
  <si>
    <t>Process Emissions before CCS[computers and electronics 26,CO2] : MostRecentRun</t>
  </si>
  <si>
    <t>Process Emissions before CCS[appliances and electrical equipment 27,CO2] : MostRecentRun</t>
  </si>
  <si>
    <t>Process Emissions before CCS[other machinery 28,CO2] : MostRecentRun</t>
  </si>
  <si>
    <t>Process Emissions before CCS[road vehicles 29,CO2] : MostRecentRun</t>
  </si>
  <si>
    <t>Process Emissions before CCS[nonroad vehicles 30,CO2] : MostRecentRun</t>
  </si>
  <si>
    <t>Process Emissions before CCS[other manufacturing 31T33,CO2] : MostRecentRun</t>
  </si>
  <si>
    <t>Process Emissions before CCS[energy pipelines and gas processing 352T353,CO2] : MostRecentRun</t>
  </si>
  <si>
    <t>Process Emissions before CCS[water and waste 36T39,CO2] : MostRecentRun</t>
  </si>
  <si>
    <t>Process Emissions before CCS[construction 41T43,CO2] : MostRecentRun</t>
  </si>
  <si>
    <t>Industrial Sector Energy Related Emissions before CCS[electricity if,agriculture and forestry 01T03,CO2] : MostRecentRun</t>
  </si>
  <si>
    <t>Industrial Sector Energy Related Emissions before CCS[electricity if,coal mining 05,CO2] : MostRecentRun</t>
  </si>
  <si>
    <t>Industrial Sector Energy Related Emissions before CCS[electricity if,oil and gas extraction 06,CO2] : MostRecentRun</t>
  </si>
  <si>
    <t>Industrial Sector Energy Related Emissions before CCS[electricity if,other mining and quarrying 07T08,CO2] : MostRecentRun</t>
  </si>
  <si>
    <t>Industrial Sector Energy Related Emissions before CCS[electricity if,food beverage and tobacco 10T12,CO2] : MostRecentRun</t>
  </si>
  <si>
    <t>Industrial Sector Energy Related Emissions before CCS[electricity if,textiles apparel and leather 13T15,CO2] : MostRecentRun</t>
  </si>
  <si>
    <t>Industrial Sector Energy Related Emissions before CCS[electricity if,wood products 16,CO2] : MostRecentRun</t>
  </si>
  <si>
    <t>Industrial Sector Energy Related Emissions before CCS[electricity if,pulp paper and printing 17T18,CO2]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</si>
  <si>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</si>
  <si>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</si>
  <si>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if,rubber and plastic products 22,CO2] : MostRecentRun</t>
  </si>
  <si>
    <t>Industrial Sector Energy Related Emissions before CCS[electricity if,glass and glass products 231,CO2] : MostRecentRun</t>
  </si>
  <si>
    <t>Industrial Sector Energy Related Emissions before CCS[electricity if,cement and other nonmetallic minerals 239,CO2] : MostRecentRun</t>
  </si>
  <si>
    <t>Industrial Sector Energy Related Emissions before CCS[electricity if,iron and steel 241,CO2] : MostRecentRun</t>
  </si>
  <si>
    <t>Industrial Sector Energy Related Emissions before CCS[electricity if,other metals 242,CO2] : MostRecentRun</t>
  </si>
  <si>
    <t>Industrial Sector Energy Related Emissions before CCS[electricity if,metal products except machinery and vehicles 25,CO2] : MostRecentRun</t>
  </si>
  <si>
    <t>Industrial Sector Energy Related Emissions before CCS[electricity if,computers and electronics 26,CO2] : MostRecentRun</t>
  </si>
  <si>
    <t>Industrial Sector Energy Related Emissions before CCS[electricity if,appliances and electrical equipment 27,CO2] : MostRecentRun</t>
  </si>
  <si>
    <t>Industrial Sector Energy Related Emissions before CCS[electricity if,other machinery 28,CO2] : MostRecentRun</t>
  </si>
  <si>
    <t>Industrial Sector Energy Related Emissions before CCS[electricity if,road vehicles 29,CO2] : MostRecentRun</t>
  </si>
  <si>
    <t>Industrial Sector Energy Related Emissions before CCS[electricity if,nonroad vehicles 30,CO2] : MostRecentRun</t>
  </si>
  <si>
    <t>Industrial Sector Energy Related Emissions before CCS[electricity if,other manufacturing 31T33,CO2] : MostRecentRun</t>
  </si>
  <si>
    <t>Industrial Sector Energy Related Emissions before CCS[electricity if,energy pipelines and gas processing 352T353,CO2] : MostRecentRun</t>
  </si>
  <si>
    <t>Industrial Sector Energy Related Emissions before CCS[electricity if,water and waste 36T39,CO2] : MostRecentRun</t>
  </si>
  <si>
    <t>Industrial Sector Energy Related Emissions before CCS[electricity if,construction 41T43,CO2] : MostRecentRun</t>
  </si>
  <si>
    <t>Industrial Sector Energy Related Emissions before CCS[hard coal if,agriculture and forestry 01T03,CO2] : MostRecentRun</t>
  </si>
  <si>
    <t>Industrial Sector Energy Related Emissions before CCS[hard coal if,coal mining 05,CO2] : MostRecentRun</t>
  </si>
  <si>
    <t>Industrial Sector Energy Related Emissions before CCS[hard coal if,oil and gas extraction 06,CO2] : MostRecentRun</t>
  </si>
  <si>
    <t>Industrial Sector Energy Related Emissions before CCS[hard coal if,other mining and quarrying 07T08,CO2] : MostRecentRun</t>
  </si>
  <si>
    <t>Industrial Sector Energy Related Emissions before CCS[hard coal if,food beverage and tobacco 10T12,CO2] : MostRecentRun</t>
  </si>
  <si>
    <t>Industrial Sector Energy Related Emissions before CCS[hard coal if,textiles apparel and leather 13T15,CO2] : MostRecentRun</t>
  </si>
  <si>
    <t>Industrial Sector Energy Related Emissions before CCS[hard coal if,wood products 16,CO2] : MostRecentRun</t>
  </si>
  <si>
    <t>Industrial Sector Energy Related Emissions before CCS[hard coal if,pulp paper and printing 17T18,CO2]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</si>
  <si>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</si>
  <si>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</si>
  <si>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if,rubber and plastic products 22,CO2] : MostRecentRun</t>
  </si>
  <si>
    <t>Industrial Sector Energy Related Emissions before CCS[hard coal if,glass and glass products 231,CO2] : MostRecentRun</t>
  </si>
  <si>
    <t>Industrial Sector Energy Related Emissions before CCS[hard coal if,cement and other nonmetallic minerals 239,CO2] : MostRecentRun</t>
  </si>
  <si>
    <t>Industrial Sector Energy Related Emissions before CCS[hard coal if,iron and steel 241,CO2] : MostRecentRun</t>
  </si>
  <si>
    <t>Industrial Sector Energy Related Emissions before CCS[hard coal if,other metals 242,CO2] : MostRecentRun</t>
  </si>
  <si>
    <t>Industrial Sector Energy Related Emissions before CCS[hard coal if,metal products except machinery and vehicles 25,CO2] : MostRecentRun</t>
  </si>
  <si>
    <t>Industrial Sector Energy Related Emissions before CCS[hard coal if,computers and electronics 26,CO2] : MostRecentRun</t>
  </si>
  <si>
    <t>Industrial Sector Energy Related Emissions before CCS[hard coal if,appliances and electrical equipment 27,CO2] : MostRecentRun</t>
  </si>
  <si>
    <t>Industrial Sector Energy Related Emissions before CCS[hard coal if,other machinery 28,CO2] : MostRecentRun</t>
  </si>
  <si>
    <t>Industrial Sector Energy Related Emissions before CCS[hard coal if,road vehicles 29,CO2] : MostRecentRun</t>
  </si>
  <si>
    <t>Industrial Sector Energy Related Emissions before CCS[hard coal if,nonroad vehicles 30,CO2] : MostRecentRun</t>
  </si>
  <si>
    <t>Industrial Sector Energy Related Emissions before CCS[hard coal if,other manufacturing 31T33,CO2] : MostRecentRun</t>
  </si>
  <si>
    <t>Industrial Sector Energy Related Emissions before CCS[hard coal if,energy pipelines and gas processing 352T353,CO2] : MostRecentRun</t>
  </si>
  <si>
    <t>Industrial Sector Energy Related Emissions before CCS[hard coal if,water and waste 36T39,CO2] : MostRecentRun</t>
  </si>
  <si>
    <t>Industrial Sector Energy Related Emissions before CCS[hard coal if,construction 41T43,CO2] : MostRecentRun</t>
  </si>
  <si>
    <t>Industrial Sector Energy Related Emissions before CCS[natural gas if,agriculture and forestry 01T03,CO2] : MostRecentRun</t>
  </si>
  <si>
    <t>Industrial Sector Energy Related Emissions before CCS[natural gas if,coal mining 05,CO2] : MostRecentRun</t>
  </si>
  <si>
    <t>Industrial Sector Energy Related Emissions before CCS[natural gas if,oil and gas extraction 06,CO2] : MostRecentRun</t>
  </si>
  <si>
    <t>Industrial Sector Energy Related Emissions before CCS[natural gas if,other mining and quarrying 07T08,CO2] : MostRecentRun</t>
  </si>
  <si>
    <t>Industrial Sector Energy Related Emissions before CCS[natural gas if,food beverage and tobacco 10T12,CO2] : MostRecentRun</t>
  </si>
  <si>
    <t>Industrial Sector Energy Related Emissions before CCS[natural gas if,textiles apparel and leather 13T15,CO2] : MostRecentRun</t>
  </si>
  <si>
    <t>Industrial Sector Energy Related Emissions before CCS[natural gas if,wood products 16,CO2] : MostRecentRun</t>
  </si>
  <si>
    <t>Industrial Sector Energy Related Emissions before CCS[natural gas if,pulp paper and printing 17T18,CO2]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</si>
  <si>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</si>
  <si>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</si>
  <si>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if,rubber and plastic products 22,CO2] : MostRecentRun</t>
  </si>
  <si>
    <t>Industrial Sector Energy Related Emissions before CCS[natural gas if,glass and glass products 231,CO2] : MostRecentRun</t>
  </si>
  <si>
    <t>Industrial Sector Energy Related Emissions before CCS[natural gas if,cement and other nonmetallic minerals 239,CO2] : MostRecentRun</t>
  </si>
  <si>
    <t>Industrial Sector Energy Related Emissions before CCS[natural gas if,iron and steel 241,CO2] : MostRecentRun</t>
  </si>
  <si>
    <t>Industrial Sector Energy Related Emissions before CCS[natural gas if,other metals 242,CO2] : MostRecentRun</t>
  </si>
  <si>
    <t>Industrial Sector Energy Related Emissions before CCS[natural gas if,metal products except machinery and vehicles 25,CO2] : MostRecentRun</t>
  </si>
  <si>
    <t>Industrial Sector Energy Related Emissions before CCS[natural gas if,computers and electronics 26,CO2] : MostRecentRun</t>
  </si>
  <si>
    <t>Industrial Sector Energy Related Emissions before CCS[natural gas if,appliances and electrical equipment 27,CO2] : MostRecentRun</t>
  </si>
  <si>
    <t>Industrial Sector Energy Related Emissions before CCS[natural gas if,other machinery 28,CO2] : MostRecentRun</t>
  </si>
  <si>
    <t>Industrial Sector Energy Related Emissions before CCS[natural gas if,road vehicles 29,CO2] : MostRecentRun</t>
  </si>
  <si>
    <t>Industrial Sector Energy Related Emissions before CCS[natural gas if,nonroad vehicles 30,CO2] : MostRecentRun</t>
  </si>
  <si>
    <t>Industrial Sector Energy Related Emissions before CCS[natural gas if,other manufacturing 31T33,CO2] : MostRecentRun</t>
  </si>
  <si>
    <t>Industrial Sector Energy Related Emissions before CCS[natural gas if,energy pipelines and gas processing 352T353,CO2] : MostRecentRun</t>
  </si>
  <si>
    <t>Industrial Sector Energy Related Emissions before CCS[natural gas if,water and waste 36T39,CO2] : MostRecentRun</t>
  </si>
  <si>
    <t>Industrial Sector Energy Related Emissions before CCS[natural gas if,construction 41T43,CO2] : MostRecentRun</t>
  </si>
  <si>
    <t>Industrial Sector Energy Related Emissions before CCS[biomass if,agriculture and forestry 01T03,CO2] : MostRecentRun</t>
  </si>
  <si>
    <t>Industrial Sector Energy Related Emissions before CCS[biomass if,coal mining 05,CO2] : MostRecentRun</t>
  </si>
  <si>
    <t>Industrial Sector Energy Related Emissions before CCS[biomass if,oil and gas extraction 06,CO2] : MostRecentRun</t>
  </si>
  <si>
    <t>Industrial Sector Energy Related Emissions before CCS[biomass if,other mining and quarrying 07T08,CO2] : MostRecentRun</t>
  </si>
  <si>
    <t>Industrial Sector Energy Related Emissions before CCS[biomass if,food beverage and tobacco 10T12,CO2] : MostRecentRun</t>
  </si>
  <si>
    <t>Industrial Sector Energy Related Emissions before CCS[biomass if,textiles apparel and leather 13T15,CO2] : MostRecentRun</t>
  </si>
  <si>
    <t>Industrial Sector Energy Related Emissions before CCS[biomass if,wood products 16,CO2] : MostRecentRun</t>
  </si>
  <si>
    <t>Industrial Sector Energy Related Emissions before CCS[biomass if,pulp paper and printing 17T18,CO2]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</si>
  <si>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</si>
  <si>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</si>
  <si>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if,rubber and plastic products 22,CO2] : MostRecentRun</t>
  </si>
  <si>
    <t>Industrial Sector Energy Related Emissions before CCS[biomass if,glass and glass products 231,CO2] : MostRecentRun</t>
  </si>
  <si>
    <t>Industrial Sector Energy Related Emissions before CCS[biomass if,cement and other nonmetallic minerals 239,CO2] : MostRecentRun</t>
  </si>
  <si>
    <t>Industrial Sector Energy Related Emissions before CCS[biomass if,iron and steel 241,CO2] : MostRecentRun</t>
  </si>
  <si>
    <t>Industrial Sector Energy Related Emissions before CCS[biomass if,other metals 242,CO2] : MostRecentRun</t>
  </si>
  <si>
    <t>Industrial Sector Energy Related Emissions before CCS[biomass if,metal products except machinery and vehicles 25,CO2] : MostRecentRun</t>
  </si>
  <si>
    <t>Industrial Sector Energy Related Emissions before CCS[biomass if,computers and electronics 26,CO2] : MostRecentRun</t>
  </si>
  <si>
    <t>Industrial Sector Energy Related Emissions before CCS[biomass if,appliances and electrical equipment 27,CO2] : MostRecentRun</t>
  </si>
  <si>
    <t>Industrial Sector Energy Related Emissions before CCS[biomass if,other machinery 28,CO2] : MostRecentRun</t>
  </si>
  <si>
    <t>Industrial Sector Energy Related Emissions before CCS[biomass if,road vehicles 29,CO2] : MostRecentRun</t>
  </si>
  <si>
    <t>Industrial Sector Energy Related Emissions before CCS[biomass if,nonroad vehicles 30,CO2] : MostRecentRun</t>
  </si>
  <si>
    <t>Industrial Sector Energy Related Emissions before CCS[biomass if,other manufacturing 31T33,CO2] : MostRecentRun</t>
  </si>
  <si>
    <t>Industrial Sector Energy Related Emissions before CCS[biomass if,energy pipelines and gas processing 352T353,CO2] : MostRecentRun</t>
  </si>
  <si>
    <t>Industrial Sector Energy Related Emissions before CCS[biomass if,water and waste 36T39,CO2] : MostRecentRun</t>
  </si>
  <si>
    <t>Industrial Sector Energy Related Emissions before CCS[biomass if,construction 41T43,CO2] : MostRecentRun</t>
  </si>
  <si>
    <t>Industrial Sector Energy Related Emissions before CCS[petroleum diesel if,agriculture and forestry 01T03,CO2] : MostRecentRun</t>
  </si>
  <si>
    <t>Industrial Sector Energy Related Emissions before CCS[petroleum diesel if,coal mining 05,CO2] : MostRecentRun</t>
  </si>
  <si>
    <t>Industrial Sector Energy Related Emissions before CCS[petroleum diesel if,oil and gas extraction 06,CO2] : MostRecentRun</t>
  </si>
  <si>
    <t>Industrial Sector Energy Related Emissions before CCS[petroleum diesel if,other mining and quarrying 07T08,CO2] : MostRecentRun</t>
  </si>
  <si>
    <t>Industrial Sector Energy Related Emissions before CCS[petroleum diesel if,food beverage and tobacco 10T12,CO2] : MostRecentRun</t>
  </si>
  <si>
    <t>Industrial Sector Energy Related Emissions before CCS[petroleum diesel if,textiles apparel and leather 13T15,CO2] : MostRecentRun</t>
  </si>
  <si>
    <t>Industrial Sector Energy Related Emissions before CCS[petroleum diesel if,wood products 16,CO2] : MostRecentRun</t>
  </si>
  <si>
    <t>Industrial Sector Energy Related Emissions before CCS[petroleum diesel if,pulp paper and printing 17T18,CO2]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</si>
  <si>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</si>
  <si>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</si>
  <si>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if,rubber and plastic products 22,CO2] : MostRecentRun</t>
  </si>
  <si>
    <t>Industrial Sector Energy Related Emissions before CCS[petroleum diesel if,glass and glass products 231,CO2]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</si>
  <si>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</si>
  <si>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if,iron and steel 241,CO2] : MostRecentRun</t>
  </si>
  <si>
    <t>Industrial Sector Energy Related Emissions before CCS[petroleum diesel if,other metals 242,CO2] : MostRecentRun</t>
  </si>
  <si>
    <t>Industrial Sector Energy Related Emissions before CCS[petroleum diesel if,metal products except machinery and vehicles 25,CO2] : MostRecentRun</t>
  </si>
  <si>
    <t>Industrial Sector Energy Related Emissions before CCS[petroleum diesel if,computers and electronics 26,CO2] : MostRecentRun</t>
  </si>
  <si>
    <t>Industrial Sector Energy Related Emissions before CCS[petroleum diesel if,appliances and electrical equipment 27,CO2] : MostRecentRun</t>
  </si>
  <si>
    <t>Industrial Sector Energy Related Emissions before CCS[petroleum diesel if,other machinery 28,CO2] : MostRecentRun</t>
  </si>
  <si>
    <t>Industrial Sector Energy Related Emissions before CCS[petroleum diesel if,road vehicles 29,CO2] : MostRecentRun</t>
  </si>
  <si>
    <t>Industrial Sector Energy Related Emissions before CCS[petroleum diesel if,nonroad vehicles 30,CO2] : MostRecentRun</t>
  </si>
  <si>
    <t>Industrial Sector Energy Related Emissions before CCS[petroleum diesel if,other manufacturing 31T33,CO2] : MostRecentRun</t>
  </si>
  <si>
    <t>Industrial Sector Energy Related Emissions before CCS[petroleum diesel if,energy pipelines and gas processing 352T353,CO2] : MostRecentRun</t>
  </si>
  <si>
    <t>Industrial Sector Energy Related Emissions before CCS[petroleum diesel if,water and waste 36T39,CO2] : MostRecentRun</t>
  </si>
  <si>
    <t>Industrial Sector Energy Related Emissions before CCS[petroleum diesel if,construction 41T43,CO2] : MostRecentRun</t>
  </si>
  <si>
    <t>Industrial Sector Energy Related Emissions before CCS[heat if,agriculture and forestry 01T03,CO2] : MostRecentRun</t>
  </si>
  <si>
    <t>Industrial Sector Energy Related Emissions before CCS[heat if,coal mining 05,CO2] : MostRecentRun</t>
  </si>
  <si>
    <t>Industrial Sector Energy Related Emissions before CCS[heat if,oil and gas extraction 06,CO2] : MostRecentRun</t>
  </si>
  <si>
    <t>Industrial Sector Energy Related Emissions before CCS[heat if,other mining and quarrying 07T08,CO2] : MostRecentRun</t>
  </si>
  <si>
    <t>Industrial Sector Energy Related Emissions before CCS[heat if,food beverage and tobacco 10T12,CO2] : MostRecentRun</t>
  </si>
  <si>
    <t>Industrial Sector Energy Related Emissions before CCS[heat if,textiles apparel and leather 13T15,CO2] : MostRecentRun</t>
  </si>
  <si>
    <t>Industrial Sector Energy Related Emissions before CCS[heat if,wood products 16,CO2] : MostRecentRun</t>
  </si>
  <si>
    <t>Industrial Sector Energy Related Emissions before CCS[heat if,pulp paper and printing 17T18,CO2]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</si>
  <si>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</si>
  <si>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</si>
  <si>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if,rubber and plastic products 22,CO2] : MostRecentRun</t>
  </si>
  <si>
    <t>Industrial Sector Energy Related Emissions before CCS[heat if,glass and glass products 231,CO2] : MostRecentRun</t>
  </si>
  <si>
    <t>Industrial Sector Energy Related Emissions before CCS[heat if,cement and other nonmetallic minerals 239,CO2] : MostRecentRun</t>
  </si>
  <si>
    <t>Industrial Sector Energy Related Emissions before CCS[heat if,iron and steel 241,CO2] : MostRecentRun</t>
  </si>
  <si>
    <t>Industrial Sector Energy Related Emissions before CCS[heat if,other metals 242,CO2] : MostRecentRun</t>
  </si>
  <si>
    <t>Industrial Sector Energy Related Emissions before CCS[heat if,metal products except machinery and vehicles 25,CO2] : MostRecentRun</t>
  </si>
  <si>
    <t>Industrial Sector Energy Related Emissions before CCS[heat if,computers and electronics 26,CO2] : MostRecentRun</t>
  </si>
  <si>
    <t>Industrial Sector Energy Related Emissions before CCS[heat if,appliances and electrical equipment 27,CO2] : MostRecentRun</t>
  </si>
  <si>
    <t>Industrial Sector Energy Related Emissions before CCS[heat if,other machinery 28,CO2] : MostRecentRun</t>
  </si>
  <si>
    <t>Industrial Sector Energy Related Emissions before CCS[heat if,road vehicles 29,CO2] : MostRecentRun</t>
  </si>
  <si>
    <t>Industrial Sector Energy Related Emissions before CCS[heat if,nonroad vehicles 30,CO2] : MostRecentRun</t>
  </si>
  <si>
    <t>Industrial Sector Energy Related Emissions before CCS[heat if,other manufacturing 31T33,CO2] : MostRecentRun</t>
  </si>
  <si>
    <t>Industrial Sector Energy Related Emissions before CCS[heat if,energy pipelines and gas processing 352T353,CO2] : MostRecentRun</t>
  </si>
  <si>
    <t>Industrial Sector Energy Related Emissions before CCS[heat if,water and waste 36T39,CO2] : MostRecentRun</t>
  </si>
  <si>
    <t>Industrial Sector Energy Related Emissions before CCS[heat if,construction 41T43,CO2] : MostRecentRun</t>
  </si>
  <si>
    <t>Industrial Sector Energy Related Emissions before CCS[crude oil if,agriculture and forestry 01T03,CO2] : MostRecentRun</t>
  </si>
  <si>
    <t>Industrial Sector Energy Related Emissions before CCS[crude oil if,coal mining 05,CO2] : MostRecentRun</t>
  </si>
  <si>
    <t>Industrial Sector Energy Related Emissions before CCS[crude oil if,oil and gas extraction 06,CO2] : MostRecentRun</t>
  </si>
  <si>
    <t>Industrial Sector Energy Related Emissions before CCS[crude oil if,other mining and quarrying 07T08,CO2] : MostRecentRun</t>
  </si>
  <si>
    <t>Industrial Sector Energy Related Emissions before CCS[crude oil if,food beverage and tobacco 10T12,CO2] : MostRecentRun</t>
  </si>
  <si>
    <t>Industrial Sector Energy Related Emissions before CCS[crude oil if,textiles apparel and leather 13T15,CO2] : MostRecentRun</t>
  </si>
  <si>
    <t>Industrial Sector Energy Related Emissions before CCS[crude oil if,wood products 16,CO2] : MostRecentRun</t>
  </si>
  <si>
    <t>Industrial Sector Energy Related Emissions before CCS[crude oil if,pulp paper and printing 17T18,CO2]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</si>
  <si>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</si>
  <si>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</si>
  <si>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if,rubber and plastic products 22,CO2] : MostRecentRun</t>
  </si>
  <si>
    <t>Industrial Sector Energy Related Emissions before CCS[crude oil if,glass and glass products 231,CO2] : MostRecentRun</t>
  </si>
  <si>
    <t>Industrial Sector Energy Related Emissions before CCS[crude oil if,cement and other nonmetallic minerals 239,CO2] : MostRecentRun</t>
  </si>
  <si>
    <t>Industrial Sector Energy Related Emissions before CCS[crude oil if,iron and steel 241,CO2] : MostRecentRun</t>
  </si>
  <si>
    <t>Industrial Sector Energy Related Emissions before CCS[crude oil if,other metals 242,CO2] : MostRecentRun</t>
  </si>
  <si>
    <t>Industrial Sector Energy Related Emissions before CCS[crude oil if,metal products except machinery and vehicles 25,CO2] : MostRecentRun</t>
  </si>
  <si>
    <t>Industrial Sector Energy Related Emissions before CCS[crude oil if,computers and electronics 26,CO2] : MostRecentRun</t>
  </si>
  <si>
    <t>Industrial Sector Energy Related Emissions before CCS[crude oil if,appliances and electrical equipment 27,CO2] : MostRecentRun</t>
  </si>
  <si>
    <t>Industrial Sector Energy Related Emissions before CCS[crude oil if,other machinery 28,CO2] : MostRecentRun</t>
  </si>
  <si>
    <t>Industrial Sector Energy Related Emissions before CCS[crude oil if,road vehicles 29,CO2] : MostRecentRun</t>
  </si>
  <si>
    <t>Industrial Sector Energy Related Emissions before CCS[crude oil if,nonroad vehicles 30,CO2] : MostRecentRun</t>
  </si>
  <si>
    <t>Industrial Sector Energy Related Emissions before CCS[crude oil if,other manufacturing 31T33,CO2] : MostRecentRun</t>
  </si>
  <si>
    <t>Industrial Sector Energy Related Emissions before CCS[crude oil if,energy pipelines and gas processing 352T353,CO2] : MostRecentRun</t>
  </si>
  <si>
    <t>Industrial Sector Energy Related Emissions before CCS[crude oil if,water and waste 36T39,CO2] : MostRecentRun</t>
  </si>
  <si>
    <t>Industrial Sector Energy Related Emissions before CCS[crude oil if,construction 41T43,CO2] : MostRecentRun</t>
  </si>
  <si>
    <t>Industrial Sector Energy Related Emissions before CCS[heavy or residual fuel oil if,agriculture and forestry 01T03,CO2] : MostRecentRun</t>
  </si>
  <si>
    <t>Industrial Sector Energy Related Emissions before CCS[heavy or residual fuel oil if,coal mining 05,CO2] : MostRecentRun</t>
  </si>
  <si>
    <t>Industrial Sector Energy Related Emissions before CCS[heavy or residual fuel oil if,oil and gas extraction 06,CO2] : MostRecentRun</t>
  </si>
  <si>
    <t>Industrial Sector Energy Related Emissions before CCS[heavy or residual fuel oil if,other mining and quarrying 07T08,CO2] : MostRecentRun</t>
  </si>
  <si>
    <t>Industrial Sector Energy Related Emissions before CCS[heavy or residual fuel oil if,food beverage and tobacco 10T12,CO2] : MostRecentRun</t>
  </si>
  <si>
    <t>Industrial Sector Energy Related Emissions before CCS[heavy or residual fuel oil if,textiles apparel and leather 13T15,CO2] : MostRecentRun</t>
  </si>
  <si>
    <t>Industrial Sector Energy Related Emissions before CCS[heavy or residual fuel oil if,wood products 16,CO2] : MostRecentRun</t>
  </si>
  <si>
    <t>Industrial Sector Energy Related Emissions before CCS[heavy or residual fuel oil if,pulp paper and printing 17T18,CO2]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</si>
  <si>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</si>
  <si>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</si>
  <si>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if,rubber and plastic products 22,CO2] : MostRecentRun</t>
  </si>
  <si>
    <t>Industrial Sector Energy Related Emissions before CCS[heavy or residual fuel oil if,glass and glass products 231,CO2]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</si>
  <si>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</si>
  <si>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if,iron and steel 241,CO2] : MostRecentRun</t>
  </si>
  <si>
    <t>Industrial Sector Energy Related Emissions before CCS[heavy or residual fuel oil if,other metals 242,CO2] : MostRecentRun</t>
  </si>
  <si>
    <t>Industrial Sector Energy Related Emissions before CCS[heavy or residual fuel oil if,metal products except machinery and vehicles 25,CO2] : MostRecentRun</t>
  </si>
  <si>
    <t>Industrial Sector Energy Related Emissions before CCS[heavy or residual fuel oil if,computers and electronics 26,CO2] : MostRecentRun</t>
  </si>
  <si>
    <t>Industrial Sector Energy Related Emissions before CCS[heavy or residual fuel oil if,appliances and electrical equipment 27,CO2] : MostRecentRun</t>
  </si>
  <si>
    <t>Industrial Sector Energy Related Emissions before CCS[heavy or residual fuel oil if,other machinery 28,CO2] : MostRecentRun</t>
  </si>
  <si>
    <t>Industrial Sector Energy Related Emissions before CCS[heavy or residual fuel oil if,road vehicles 29,CO2] : MostRecentRun</t>
  </si>
  <si>
    <t>Industrial Sector Energy Related Emissions before CCS[heavy or residual fuel oil if,nonroad vehicles 30,CO2] : MostRecentRun</t>
  </si>
  <si>
    <t>Industrial Sector Energy Related Emissions before CCS[heavy or residual fuel oil if,other manufacturing 31T33,CO2] : MostRecentRun</t>
  </si>
  <si>
    <t>Industrial Sector Energy Related Emissions before CCS[heavy or residual fuel oil if,energy pipelines and gas processing 352T353,CO2] : MostRecentRun</t>
  </si>
  <si>
    <t>Industrial Sector Energy Related Emissions before CCS[heavy or residual fuel oil if,water and waste 36T39,CO2] : MostRecentRun</t>
  </si>
  <si>
    <t>Industrial Sector Energy Related Emissions before CCS[heavy or residual fuel oil if,construction 41T43,CO2] : MostRecentRun</t>
  </si>
  <si>
    <t>Industrial Sector Energy Related Emissions before CCS[LPG propane or butane if,agriculture and forestry 01T03,CO2] : MostRecentRun</t>
  </si>
  <si>
    <t>Industrial Sector Energy Related Emissions before CCS[LPG propane or butane if,coal mining 05,CO2] : MostRecentRun</t>
  </si>
  <si>
    <t>Industrial Sector Energy Related Emissions before CCS[LPG propane or butane if,oil and gas extraction 06,CO2] : MostRecentRun</t>
  </si>
  <si>
    <t>Industrial Sector Energy Related Emissions before CCS[LPG propane or butane if,other mining and quarrying 07T08,CO2] : MostRecentRun</t>
  </si>
  <si>
    <t>Industrial Sector Energy Related Emissions before CCS[LPG propane or butane if,food beverage and tobacco 10T12,CO2] : MostRecentRun</t>
  </si>
  <si>
    <t>Industrial Sector Energy Related Emissions before CCS[LPG propane or butane if,textiles apparel and leather 13T15,CO2] : MostRecentRun</t>
  </si>
  <si>
    <t>Industrial Sector Energy Related Emissions before CCS[LPG propane or butane if,wood products 16,CO2] : MostRecentRun</t>
  </si>
  <si>
    <t>Industrial Sector Energy Related Emissions before CCS[LPG propane or butane if,pulp paper and printing 17T18,CO2]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</si>
  <si>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</si>
  <si>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</si>
  <si>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if,rubber and plastic products 22,CO2] : MostRecentRun</t>
  </si>
  <si>
    <t>Industrial Sector Energy Related Emissions before CCS[LPG propane or butane if,glass and glass products 231,CO2]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</si>
  <si>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</si>
  <si>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if,iron and steel 241,CO2] : MostRecentRun</t>
  </si>
  <si>
    <t>Industrial Sector Energy Related Emissions before CCS[LPG propane or butane if,other metals 242,CO2] : MostRecentRun</t>
  </si>
  <si>
    <t>Industrial Sector Energy Related Emissions before CCS[LPG propane or butane if,metal products except machinery and vehicles 25,CO2] : MostRecentRun</t>
  </si>
  <si>
    <t>Industrial Sector Energy Related Emissions before CCS[LPG propane or butane if,computers and electronics 26,CO2] : MostRecentRun</t>
  </si>
  <si>
    <t>Industrial Sector Energy Related Emissions before CCS[LPG propane or butane if,appliances and electrical equipment 27,CO2] : MostRecentRun</t>
  </si>
  <si>
    <t>Industrial Sector Energy Related Emissions before CCS[LPG propane or butane if,other machinery 28,CO2] : MostRecentRun</t>
  </si>
  <si>
    <t>Industrial Sector Energy Related Emissions before CCS[LPG propane or butane if,road vehicles 29,CO2] : MostRecentRun</t>
  </si>
  <si>
    <t>Industrial Sector Energy Related Emissions before CCS[LPG propane or butane if,nonroad vehicles 30,CO2] : MostRecentRun</t>
  </si>
  <si>
    <t>Industrial Sector Energy Related Emissions before CCS[LPG propane or butane if,other manufacturing 31T33,CO2] : MostRecentRun</t>
  </si>
  <si>
    <t>Industrial Sector Energy Related Emissions before CCS[LPG propane or butane if,energy pipelines and gas processing 352T353,CO2] : MostRecentRun</t>
  </si>
  <si>
    <t>Industrial Sector Energy Related Emissions before CCS[LPG propane or butane if,water and waste 36T39,CO2] : MostRecentRun</t>
  </si>
  <si>
    <t>Industrial Sector Energy Related Emissions before CCS[LPG propane or butane if,construction 41T43,CO2] : MostRecentRun</t>
  </si>
  <si>
    <t>Industrial Sector Energy Related Emissions before CCS[hydrogen if,agriculture and forestry 01T03,CO2] : MostRecentRun</t>
  </si>
  <si>
    <t>Industrial Sector Energy Related Emissions before CCS[hydrogen if,coal mining 05,CO2] : MostRecentRun</t>
  </si>
  <si>
    <t>Industrial Sector Energy Related Emissions before CCS[hydrogen if,oil and gas extraction 06,CO2] : MostRecentRun</t>
  </si>
  <si>
    <t>Industrial Sector Energy Related Emissions before CCS[hydrogen if,other mining and quarrying 07T08,CO2] : MostRecentRun</t>
  </si>
  <si>
    <t>Industrial Sector Energy Related Emissions before CCS[hydrogen if,food beverage and tobacco 10T12,CO2] : MostRecentRun</t>
  </si>
  <si>
    <t>Industrial Sector Energy Related Emissions before CCS[hydrogen if,textiles apparel and leather 13T15,CO2] : MostRecentRun</t>
  </si>
  <si>
    <t>Industrial Sector Energy Related Emissions before CCS[hydrogen if,wood products 16,CO2] : MostRecentRun</t>
  </si>
  <si>
    <t>Industrial Sector Energy Related Emissions before CCS[hydrogen if,pulp paper and printing 17T18,CO2]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</si>
  <si>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</si>
  <si>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</si>
  <si>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if,rubber and plastic products 22,CO2] : MostRecentRun</t>
  </si>
  <si>
    <t>Industrial Sector Energy Related Emissions before CCS[hydrogen if,glass and glass products 231,CO2] : MostRecentRun</t>
  </si>
  <si>
    <t>Industrial Sector Energy Related Emissions before CCS[hydrogen if,cement and other nonmetallic minerals 239,CO2] : MostRecentRun</t>
  </si>
  <si>
    <t>Industrial Sector Energy Related Emissions before CCS[hydrogen if,iron and steel 241,CO2] : MostRecentRun</t>
  </si>
  <si>
    <t>Industrial Sector Energy Related Emissions before CCS[hydrogen if,other metals 242,CO2] : MostRecentRun</t>
  </si>
  <si>
    <t>Industrial Sector Energy Related Emissions before CCS[hydrogen if,metal products except machinery and vehicles 25,CO2] : MostRecentRun</t>
  </si>
  <si>
    <t>Industrial Sector Energy Related Emissions before CCS[hydrogen if,computers and electronics 26,CO2] : MostRecentRun</t>
  </si>
  <si>
    <t>Industrial Sector Energy Related Emissions before CCS[hydrogen if,appliances and electrical equipment 27,CO2] : MostRecentRun</t>
  </si>
  <si>
    <t>Industrial Sector Energy Related Emissions before CCS[hydrogen if,other machinery 28,CO2] : MostRecentRun</t>
  </si>
  <si>
    <t>Industrial Sector Energy Related Emissions before CCS[hydrogen if,road vehicles 29,CO2] : MostRecentRun</t>
  </si>
  <si>
    <t>Industrial Sector Energy Related Emissions before CCS[hydrogen if,nonroad vehicles 30,CO2] : MostRecentRun</t>
  </si>
  <si>
    <t>Industrial Sector Energy Related Emissions before CCS[hydrogen if,other manufacturing 31T33,CO2] : MostRecentRun</t>
  </si>
  <si>
    <t>Industrial Sector Energy Related Emissions before CCS[hydrogen if,energy pipelines and gas processing 352T353,CO2] : MostRecentRun</t>
  </si>
  <si>
    <t>Industrial Sector Energy Related Emissions before CCS[hydrogen if,water and waste 36T39,CO2] : MostRecentRun</t>
  </si>
  <si>
    <t>Industrial Sector Energy Related Emissions before CCS[hydrogen if,construction 41T43,CO2] : MostRecentRun</t>
  </si>
  <si>
    <t>We map gas processing CCS to the oil and gas 06 industry category, as BAU emissions from gas processing are assigned to that</t>
  </si>
  <si>
    <t>industry in EPS file indst/BPE.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</si>
</sst>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B36" sqref="B36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170</v>
      </c>
    </row>
    <row r="3" spans="1:2" x14ac:dyDescent="0.25">
      <c r="A3" s="1" t="s">
        <v>27</v>
      </c>
      <c r="B3" s="10" t="s">
        <v>163</v>
      </c>
    </row>
    <row r="4" spans="1:2" x14ac:dyDescent="0.25">
      <c r="B4" t="s">
        <v>153</v>
      </c>
    </row>
    <row r="5" spans="1:2" x14ac:dyDescent="0.25">
      <c r="B5" s="8">
        <v>2023</v>
      </c>
    </row>
    <row r="6" spans="1:2" x14ac:dyDescent="0.25">
      <c r="B6" t="s">
        <v>152</v>
      </c>
    </row>
    <row r="7" spans="1:2" x14ac:dyDescent="0.25">
      <c r="B7" s="9" t="s">
        <v>154</v>
      </c>
    </row>
    <row r="8" spans="1:2" x14ac:dyDescent="0.25">
      <c r="B8" t="s">
        <v>155</v>
      </c>
    </row>
    <row r="9" spans="1:2" x14ac:dyDescent="0.25">
      <c r="B9" s="9"/>
    </row>
    <row r="10" spans="1:2" x14ac:dyDescent="0.25">
      <c r="B10" s="10" t="s">
        <v>158</v>
      </c>
    </row>
    <row r="11" spans="1:2" x14ac:dyDescent="0.25">
      <c r="B11" t="s">
        <v>26</v>
      </c>
    </row>
    <row r="12" spans="1:2" x14ac:dyDescent="0.25">
      <c r="B12" s="8">
        <v>2022</v>
      </c>
    </row>
    <row r="13" spans="1:2" x14ac:dyDescent="0.25">
      <c r="B13" t="s">
        <v>161</v>
      </c>
    </row>
    <row r="14" spans="1:2" x14ac:dyDescent="0.25">
      <c r="B14" s="37" t="s">
        <v>159</v>
      </c>
    </row>
    <row r="15" spans="1:2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  <row r="34" spans="1:1" x14ac:dyDescent="0.25">
      <c r="A34" t="s">
        <v>449</v>
      </c>
    </row>
    <row r="35" spans="1:1" x14ac:dyDescent="0.25">
      <c r="A35" t="s">
        <v>450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22" workbookViewId="0">
      <selection activeCell="B49" sqref="B49:E4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  <c r="B29">
        <v>14</v>
      </c>
      <c r="C29">
        <v>16</v>
      </c>
      <c r="D29">
        <v>16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8294000000000</v>
      </c>
      <c r="E4" s="38">
        <v>8341000000000</v>
      </c>
      <c r="F4" s="38">
        <v>8387000000000</v>
      </c>
      <c r="G4" s="38">
        <v>8433000000000</v>
      </c>
      <c r="H4" s="38">
        <v>8479000000000</v>
      </c>
      <c r="I4" s="38">
        <v>8524000000000</v>
      </c>
      <c r="J4" s="38">
        <v>8570000000000</v>
      </c>
      <c r="K4" s="38">
        <v>8616000000000</v>
      </c>
      <c r="L4" s="38">
        <v>8662000000000</v>
      </c>
      <c r="M4" s="38">
        <v>8708000000000</v>
      </c>
      <c r="N4" s="38">
        <v>8753000000000</v>
      </c>
      <c r="O4" s="38">
        <v>8799000000000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2139060000000</v>
      </c>
      <c r="D5" s="38">
        <v>2075850000000</v>
      </c>
      <c r="E5" s="38">
        <v>1836610000000</v>
      </c>
      <c r="F5" s="38">
        <v>1629390000000</v>
      </c>
      <c r="G5" s="38">
        <v>1652750000000</v>
      </c>
      <c r="H5" s="38">
        <v>1635480000000</v>
      </c>
      <c r="I5" s="38">
        <v>1558240000000</v>
      </c>
      <c r="J5" s="38">
        <v>1431880000000</v>
      </c>
      <c r="K5" s="38">
        <v>1364990000000</v>
      </c>
      <c r="L5" s="38">
        <v>1180580000000</v>
      </c>
      <c r="M5" s="38">
        <v>1134400000000</v>
      </c>
      <c r="N5" s="38">
        <v>1104800000000</v>
      </c>
      <c r="O5" s="38">
        <v>1070130000000</v>
      </c>
      <c r="P5" s="38">
        <v>1030450000000</v>
      </c>
      <c r="Q5" s="38">
        <v>967014000000</v>
      </c>
      <c r="R5" s="38">
        <v>955947000000</v>
      </c>
      <c r="S5" s="38">
        <v>964862000000</v>
      </c>
      <c r="T5" s="38">
        <v>941486000000</v>
      </c>
      <c r="U5" s="38">
        <v>925945000000</v>
      </c>
      <c r="V5" s="38">
        <v>912902000000</v>
      </c>
      <c r="W5" s="38">
        <v>840875000000</v>
      </c>
      <c r="X5" s="38">
        <v>785704000000</v>
      </c>
      <c r="Y5" s="38">
        <v>726998000000</v>
      </c>
      <c r="Z5" s="38">
        <v>673816000000</v>
      </c>
      <c r="AA5" s="38">
        <v>658732000000</v>
      </c>
      <c r="AB5" s="38">
        <v>658830000000</v>
      </c>
      <c r="AC5" s="38">
        <v>653667000000</v>
      </c>
      <c r="AD5" s="38">
        <v>640922000000</v>
      </c>
      <c r="AE5" s="38">
        <v>640384000000</v>
      </c>
    </row>
    <row r="6" spans="1:31" x14ac:dyDescent="0.25">
      <c r="A6" t="s">
        <v>176</v>
      </c>
      <c r="B6" s="38">
        <v>55700000000000</v>
      </c>
      <c r="C6" s="38">
        <v>57746500000000</v>
      </c>
      <c r="D6" s="38">
        <v>60747700000000</v>
      </c>
      <c r="E6" s="38">
        <v>62491500000000</v>
      </c>
      <c r="F6" s="38">
        <v>60870900000000</v>
      </c>
      <c r="G6" s="38">
        <v>61160900000000</v>
      </c>
      <c r="H6" s="38">
        <v>62418500000000</v>
      </c>
      <c r="I6" s="38">
        <v>63711200000000</v>
      </c>
      <c r="J6" s="38">
        <v>65546500000000</v>
      </c>
      <c r="K6" s="38">
        <v>66256600000000</v>
      </c>
      <c r="L6" s="38">
        <v>66961500000000</v>
      </c>
      <c r="M6" s="38">
        <v>67026300000000</v>
      </c>
      <c r="N6" s="38">
        <v>67206200000000</v>
      </c>
      <c r="O6" s="38">
        <v>68197900000000</v>
      </c>
      <c r="P6" s="38">
        <v>68771000000000</v>
      </c>
      <c r="Q6" s="38">
        <v>68964700000000</v>
      </c>
      <c r="R6" s="38">
        <v>68758800000000</v>
      </c>
      <c r="S6" s="38">
        <v>68477900000000</v>
      </c>
      <c r="T6" s="38">
        <v>68198700000000</v>
      </c>
      <c r="U6" s="38">
        <v>68727800000000</v>
      </c>
      <c r="V6" s="38">
        <v>69706200000000</v>
      </c>
      <c r="W6" s="38">
        <v>70949400000000</v>
      </c>
      <c r="X6" s="38">
        <v>72268200000000</v>
      </c>
      <c r="Y6" s="38">
        <v>73471100000000</v>
      </c>
      <c r="Z6" s="38">
        <v>74440000000000</v>
      </c>
      <c r="AA6" s="38">
        <v>74829800000000</v>
      </c>
      <c r="AB6" s="38">
        <v>75359100000000</v>
      </c>
      <c r="AC6" s="38">
        <v>75783400000000</v>
      </c>
      <c r="AD6" s="38">
        <v>76397500000000</v>
      </c>
      <c r="AE6" s="38">
        <v>76895400000000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5064000000000</v>
      </c>
      <c r="G8" s="38">
        <v>5111000000000</v>
      </c>
      <c r="H8" s="38">
        <v>5178000000000</v>
      </c>
      <c r="I8" s="38">
        <v>5250000000000</v>
      </c>
      <c r="J8" s="38">
        <v>5324000000000</v>
      </c>
      <c r="K8" s="38">
        <v>5388000000000</v>
      </c>
      <c r="L8" s="38">
        <v>5451000000000</v>
      </c>
      <c r="M8" s="38">
        <v>5521000000000</v>
      </c>
      <c r="N8" s="38">
        <v>5582000000000</v>
      </c>
      <c r="O8" s="38">
        <v>5632000000000</v>
      </c>
      <c r="P8" s="38">
        <v>5686000000000</v>
      </c>
      <c r="Q8" s="38">
        <v>5745000000000</v>
      </c>
      <c r="R8" s="38">
        <v>5808000000000</v>
      </c>
      <c r="S8" s="38">
        <v>5870000000000</v>
      </c>
      <c r="T8" s="38">
        <v>5932000000000</v>
      </c>
      <c r="U8" s="38">
        <v>5996000000000</v>
      </c>
      <c r="V8" s="38">
        <v>6060000000000</v>
      </c>
      <c r="W8" s="38">
        <v>6123000000000</v>
      </c>
      <c r="X8" s="38">
        <v>6187000000000</v>
      </c>
      <c r="Y8" s="38">
        <v>6252000000000</v>
      </c>
      <c r="Z8" s="38">
        <v>6314000000000</v>
      </c>
      <c r="AA8" s="38">
        <v>6376000000000</v>
      </c>
      <c r="AB8" s="38">
        <v>6435000000000</v>
      </c>
      <c r="AC8" s="38">
        <v>6494000000000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66660300000000</v>
      </c>
      <c r="D12" s="38">
        <v>68381600000000</v>
      </c>
      <c r="E12" s="38">
        <v>68965300000000</v>
      </c>
      <c r="F12" s="38">
        <v>69882400000000</v>
      </c>
      <c r="G12" s="38">
        <v>70317900000000</v>
      </c>
      <c r="H12" s="38">
        <v>70410800000000</v>
      </c>
      <c r="I12" s="38">
        <v>70437500000000</v>
      </c>
      <c r="J12" s="38">
        <v>70237400000000</v>
      </c>
      <c r="K12" s="38">
        <v>69733400000000</v>
      </c>
      <c r="L12" s="38">
        <v>69254400000000</v>
      </c>
      <c r="M12" s="38">
        <v>68600000000000</v>
      </c>
      <c r="N12" s="38">
        <v>67163700000000</v>
      </c>
      <c r="O12" s="38">
        <v>65794500000000</v>
      </c>
      <c r="P12" s="38">
        <v>64790300000000</v>
      </c>
      <c r="Q12" s="38">
        <v>63965600000000</v>
      </c>
      <c r="R12" s="38">
        <v>62562600000000</v>
      </c>
      <c r="S12" s="38">
        <v>61384900000000</v>
      </c>
      <c r="T12" s="38">
        <v>60318200000000</v>
      </c>
      <c r="U12" s="38">
        <v>59137900000000</v>
      </c>
      <c r="V12" s="38">
        <v>58459300000000</v>
      </c>
      <c r="W12" s="38">
        <v>58070900000000</v>
      </c>
      <c r="X12" s="38">
        <v>57133700000000</v>
      </c>
      <c r="Y12" s="38">
        <v>56603000000000</v>
      </c>
      <c r="Z12" s="38">
        <v>55693200000000</v>
      </c>
      <c r="AA12" s="38">
        <v>54918000000000</v>
      </c>
      <c r="AB12" s="38">
        <v>53565200000000</v>
      </c>
      <c r="AC12" s="38">
        <v>52582600000000</v>
      </c>
      <c r="AD12" s="38">
        <v>52816200000000</v>
      </c>
      <c r="AE12" s="38">
        <v>52604000000000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186700000000000</v>
      </c>
      <c r="F13" s="38">
        <v>178100000000000</v>
      </c>
      <c r="G13" s="38">
        <v>185000000000000</v>
      </c>
      <c r="H13" s="38">
        <v>192100000000000</v>
      </c>
      <c r="I13" s="38">
        <v>196900000000000</v>
      </c>
      <c r="J13" s="38">
        <v>201200000000000</v>
      </c>
      <c r="K13" s="38">
        <v>203900000000000</v>
      </c>
      <c r="L13" s="38">
        <v>206600000000000</v>
      </c>
      <c r="M13" s="38">
        <v>210900000000000</v>
      </c>
      <c r="N13" s="38">
        <v>214900000000000</v>
      </c>
      <c r="O13" s="38">
        <v>218700000000000</v>
      </c>
      <c r="P13" s="38">
        <v>223400000000000</v>
      </c>
      <c r="Q13" s="38">
        <v>227600000000000</v>
      </c>
      <c r="R13" s="38">
        <v>230200000000000</v>
      </c>
      <c r="S13" s="38">
        <v>233400000000000</v>
      </c>
      <c r="T13" s="38">
        <v>236400000000000</v>
      </c>
      <c r="U13" s="38">
        <v>239200000000000</v>
      </c>
      <c r="V13" s="38">
        <v>245000000000000</v>
      </c>
      <c r="W13" s="38">
        <v>250300000000000</v>
      </c>
      <c r="X13" s="38">
        <v>254200000000000</v>
      </c>
      <c r="Y13" s="38">
        <v>258300000000000</v>
      </c>
      <c r="Z13" s="38">
        <v>260300000000000</v>
      </c>
      <c r="AA13" s="38">
        <v>262400000000000</v>
      </c>
      <c r="AB13" s="38">
        <v>264700000000000</v>
      </c>
      <c r="AC13" s="38">
        <v>268100000000000</v>
      </c>
      <c r="AD13" s="38">
        <v>272200000000000</v>
      </c>
      <c r="AE13" s="38">
        <v>275700000000000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71350000000000</v>
      </c>
      <c r="F16" s="38">
        <v>70450000000000</v>
      </c>
      <c r="G16" s="38">
        <v>71520000000000</v>
      </c>
      <c r="H16" s="38">
        <v>72710000000000</v>
      </c>
      <c r="I16" s="38">
        <v>73540000000000</v>
      </c>
      <c r="J16" s="38">
        <v>74250000000000</v>
      </c>
      <c r="K16" s="38">
        <v>75140000000000</v>
      </c>
      <c r="L16" s="38">
        <v>75980000000000</v>
      </c>
      <c r="M16" s="38">
        <v>76790000000000</v>
      </c>
      <c r="N16" s="38">
        <v>77400000000000</v>
      </c>
      <c r="O16" s="38">
        <v>77680000000000</v>
      </c>
      <c r="P16" s="38">
        <v>78260000000000</v>
      </c>
      <c r="Q16" s="38">
        <v>79530000000000</v>
      </c>
      <c r="R16" s="38">
        <v>80540000000000</v>
      </c>
      <c r="S16" s="38">
        <v>81330000000000</v>
      </c>
      <c r="T16" s="38">
        <v>82200000000000</v>
      </c>
      <c r="U16" s="38">
        <v>82850000000000</v>
      </c>
      <c r="V16" s="38">
        <v>83720000000000</v>
      </c>
      <c r="W16" s="38">
        <v>84800000000000</v>
      </c>
      <c r="X16" s="38">
        <v>85650000000000</v>
      </c>
      <c r="Y16" s="38">
        <v>86050000000000</v>
      </c>
      <c r="Z16" s="38">
        <v>86960000000000</v>
      </c>
      <c r="AA16" s="38">
        <v>87960000000000</v>
      </c>
      <c r="AB16" s="38">
        <v>88770000000000</v>
      </c>
      <c r="AC16" s="38">
        <v>89610000000000</v>
      </c>
      <c r="AD16" s="38">
        <v>90310000000000</v>
      </c>
      <c r="AE16" s="38">
        <v>91020000000000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39780000000000</v>
      </c>
      <c r="F17" s="38">
        <v>39110000000000</v>
      </c>
      <c r="G17" s="38">
        <v>39930000000000</v>
      </c>
      <c r="H17" s="38">
        <v>42180000000000</v>
      </c>
      <c r="I17" s="38">
        <v>43160000000000</v>
      </c>
      <c r="J17" s="38">
        <v>43240000000000</v>
      </c>
      <c r="K17" s="38">
        <v>43360000000000</v>
      </c>
      <c r="L17" s="38">
        <v>42900000000000</v>
      </c>
      <c r="M17" s="38">
        <v>42800000000000</v>
      </c>
      <c r="N17" s="38">
        <v>43300000000000</v>
      </c>
      <c r="O17" s="38">
        <v>43210000000000</v>
      </c>
      <c r="P17" s="38">
        <v>43400000000000</v>
      </c>
      <c r="Q17" s="38">
        <v>43690000000000</v>
      </c>
      <c r="R17" s="38">
        <v>43740000000000</v>
      </c>
      <c r="S17" s="38">
        <v>44170000000000</v>
      </c>
      <c r="T17" s="38">
        <v>44560000000000</v>
      </c>
      <c r="U17" s="38">
        <v>44510000000000</v>
      </c>
      <c r="V17" s="38">
        <v>44810000000000</v>
      </c>
      <c r="W17" s="38">
        <v>45500000000000</v>
      </c>
      <c r="X17" s="38">
        <v>45850000000000</v>
      </c>
      <c r="Y17" s="38">
        <v>45910000000000</v>
      </c>
      <c r="Z17" s="38">
        <v>45680000000000</v>
      </c>
      <c r="AA17" s="38">
        <v>45370000000000</v>
      </c>
      <c r="AB17" s="38">
        <v>45240000000000</v>
      </c>
      <c r="AC17" s="38">
        <v>45280000000000</v>
      </c>
      <c r="AD17" s="38">
        <v>45580000000000</v>
      </c>
      <c r="AE17" s="38">
        <v>45740000000000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4514000000000</v>
      </c>
      <c r="F18" s="38">
        <v>4538000000000</v>
      </c>
      <c r="G18" s="38">
        <v>4672000000000</v>
      </c>
      <c r="H18" s="38">
        <v>4839000000000</v>
      </c>
      <c r="I18" s="38">
        <v>4939000000000</v>
      </c>
      <c r="J18" s="38">
        <v>5006000000000</v>
      </c>
      <c r="K18" s="38">
        <v>5040000000000</v>
      </c>
      <c r="L18" s="38">
        <v>5042000000000</v>
      </c>
      <c r="M18" s="38">
        <v>5064000000000</v>
      </c>
      <c r="N18" s="38">
        <v>5096000000000</v>
      </c>
      <c r="O18" s="38">
        <v>5146000000000</v>
      </c>
      <c r="P18" s="38">
        <v>5224000000000</v>
      </c>
      <c r="Q18" s="38">
        <v>5301000000000</v>
      </c>
      <c r="R18" s="38">
        <v>5348000000000</v>
      </c>
      <c r="S18" s="38">
        <v>5405000000000</v>
      </c>
      <c r="T18" s="38">
        <v>5468000000000</v>
      </c>
      <c r="U18" s="38">
        <v>5527000000000</v>
      </c>
      <c r="V18" s="38">
        <v>5575000000000</v>
      </c>
      <c r="W18" s="38">
        <v>5661000000000</v>
      </c>
      <c r="X18" s="38">
        <v>5755000000000</v>
      </c>
      <c r="Y18" s="38">
        <v>5823000000000</v>
      </c>
      <c r="Z18" s="38">
        <v>5855000000000</v>
      </c>
      <c r="AA18" s="38">
        <v>5922000000000</v>
      </c>
      <c r="AB18" s="38">
        <v>5998000000000</v>
      </c>
      <c r="AC18" s="38">
        <v>6064000000000</v>
      </c>
      <c r="AD18" s="38">
        <v>6097000000000</v>
      </c>
      <c r="AE18" s="38">
        <v>6145000000000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342000000000</v>
      </c>
      <c r="G20" s="38">
        <v>349700000000</v>
      </c>
      <c r="H20" s="38">
        <v>359200000000</v>
      </c>
      <c r="I20" s="38">
        <v>367400000000</v>
      </c>
      <c r="J20" s="38">
        <v>373400000000</v>
      </c>
      <c r="K20" s="38">
        <v>378400000000</v>
      </c>
      <c r="L20" s="38">
        <v>381900000000</v>
      </c>
      <c r="M20" s="38">
        <v>383800000000</v>
      </c>
      <c r="N20" s="38">
        <v>391700000000</v>
      </c>
      <c r="O20" s="38">
        <v>402900000000</v>
      </c>
      <c r="P20" s="38">
        <v>414300000000</v>
      </c>
      <c r="Q20" s="38">
        <v>426600000000</v>
      </c>
      <c r="R20" s="38">
        <v>438400000000</v>
      </c>
      <c r="S20" s="38">
        <v>450700000000</v>
      </c>
      <c r="T20" s="38">
        <v>464300000000</v>
      </c>
      <c r="U20" s="38">
        <v>477500000000</v>
      </c>
      <c r="V20" s="38">
        <v>491400000000</v>
      </c>
      <c r="W20" s="38">
        <v>506700000000</v>
      </c>
      <c r="X20" s="38">
        <v>520100000000</v>
      </c>
      <c r="Y20" s="38">
        <v>533200000000</v>
      </c>
      <c r="Z20" s="38">
        <v>546000000000</v>
      </c>
      <c r="AA20" s="38">
        <v>558200000000</v>
      </c>
      <c r="AB20" s="38">
        <v>571700000000</v>
      </c>
      <c r="AC20" s="38">
        <v>586100000000</v>
      </c>
      <c r="AD20" s="38">
        <v>601400000000</v>
      </c>
      <c r="AE20" s="38">
        <v>617000000000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900000000000</v>
      </c>
      <c r="C26" s="38">
        <v>961884000000</v>
      </c>
      <c r="D26" s="38">
        <v>1004130000000</v>
      </c>
      <c r="E26" s="38">
        <v>1017310000000</v>
      </c>
      <c r="F26" s="38">
        <v>982744000000</v>
      </c>
      <c r="G26" s="38">
        <v>970062000000</v>
      </c>
      <c r="H26" s="38">
        <v>977908000000</v>
      </c>
      <c r="I26" s="38">
        <v>997151000000</v>
      </c>
      <c r="J26" s="38">
        <v>1024850000000</v>
      </c>
      <c r="K26" s="38">
        <v>1022860000000</v>
      </c>
      <c r="L26" s="38">
        <v>1015280000000</v>
      </c>
      <c r="M26" s="38">
        <v>988107000000</v>
      </c>
      <c r="N26" s="38">
        <v>965164000000</v>
      </c>
      <c r="O26" s="38">
        <v>971825000000</v>
      </c>
      <c r="P26" s="38">
        <v>973043000000</v>
      </c>
      <c r="Q26" s="38">
        <v>958885000000</v>
      </c>
      <c r="R26" s="38">
        <v>943956000000</v>
      </c>
      <c r="S26" s="38">
        <v>928339000000</v>
      </c>
      <c r="T26" s="38">
        <v>911603000000</v>
      </c>
      <c r="U26" s="38">
        <v>928255000000</v>
      </c>
      <c r="V26" s="38">
        <v>952518000000</v>
      </c>
      <c r="W26" s="38">
        <v>987270000000</v>
      </c>
      <c r="X26" s="38">
        <v>1026440000000</v>
      </c>
      <c r="Y26" s="38">
        <v>1063560000000</v>
      </c>
      <c r="Z26" s="38">
        <v>1091330000000</v>
      </c>
      <c r="AA26" s="38">
        <v>1099400000000</v>
      </c>
      <c r="AB26" s="38">
        <v>1122290000000</v>
      </c>
      <c r="AC26" s="38">
        <v>1128770000000</v>
      </c>
      <c r="AD26" s="38">
        <v>1148450000000</v>
      </c>
      <c r="AE26" s="38">
        <v>1163020000000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12759300000</v>
      </c>
      <c r="D58" s="38">
        <v>11476600000</v>
      </c>
      <c r="E58" s="38">
        <v>11830100000</v>
      </c>
      <c r="F58" s="38">
        <v>11923100000</v>
      </c>
      <c r="G58" s="38">
        <v>12072600000</v>
      </c>
      <c r="H58" s="38">
        <v>12082000000</v>
      </c>
      <c r="I58" s="38">
        <v>12223300000</v>
      </c>
      <c r="J58" s="38">
        <v>12293000000</v>
      </c>
      <c r="K58" s="38">
        <v>12320600000</v>
      </c>
      <c r="L58" s="38">
        <v>12255100000</v>
      </c>
      <c r="M58" s="38">
        <v>12239300000</v>
      </c>
      <c r="N58" s="38">
        <v>12243600000</v>
      </c>
      <c r="O58" s="38">
        <v>12264700000</v>
      </c>
      <c r="P58" s="38">
        <v>12143400000</v>
      </c>
      <c r="Q58" s="38">
        <v>12049800000</v>
      </c>
      <c r="R58" s="38">
        <v>11985400000</v>
      </c>
      <c r="S58" s="38">
        <v>11796400000</v>
      </c>
      <c r="T58" s="38">
        <v>11654200000</v>
      </c>
      <c r="U58" s="38">
        <v>11655900000</v>
      </c>
      <c r="V58" s="38">
        <v>11649400000</v>
      </c>
      <c r="W58" s="38">
        <v>11705300000</v>
      </c>
      <c r="X58" s="38">
        <v>11868200000</v>
      </c>
      <c r="Y58" s="38">
        <v>11930000000</v>
      </c>
      <c r="Z58" s="38">
        <v>12035800000</v>
      </c>
      <c r="AA58" s="38">
        <v>11974300000</v>
      </c>
      <c r="AB58" s="38">
        <v>11981600000</v>
      </c>
      <c r="AC58" s="38">
        <v>11899900000</v>
      </c>
      <c r="AD58" s="38">
        <v>11949100000</v>
      </c>
      <c r="AE58" s="38">
        <v>11981400000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2319410000000</v>
      </c>
      <c r="D64" s="38">
        <v>2234400000000</v>
      </c>
      <c r="E64" s="38">
        <v>15638300000</v>
      </c>
      <c r="F64" s="38">
        <v>15247400000</v>
      </c>
      <c r="G64" s="38">
        <v>14981100000</v>
      </c>
      <c r="H64" s="38">
        <v>14717600000</v>
      </c>
      <c r="I64" s="38">
        <v>14568100000</v>
      </c>
      <c r="J64" s="38">
        <v>14291600000</v>
      </c>
      <c r="K64" s="38">
        <v>14180200000</v>
      </c>
      <c r="L64" s="38">
        <v>14003500000</v>
      </c>
      <c r="M64" s="38">
        <v>13853700000</v>
      </c>
      <c r="N64" s="38">
        <v>13608000000</v>
      </c>
      <c r="O64" s="38">
        <v>13372000000</v>
      </c>
      <c r="P64" s="38">
        <v>13219600000</v>
      </c>
      <c r="Q64" s="38">
        <v>13057400000</v>
      </c>
      <c r="R64" s="38">
        <v>12872000000</v>
      </c>
      <c r="S64" s="38">
        <v>12664600000</v>
      </c>
      <c r="T64" s="38">
        <v>12497300000</v>
      </c>
      <c r="U64" s="38">
        <v>12342400000</v>
      </c>
      <c r="V64" s="38">
        <v>12216500000</v>
      </c>
      <c r="W64" s="38">
        <v>12165300000</v>
      </c>
      <c r="X64" s="38">
        <v>11972900000</v>
      </c>
      <c r="Y64" s="38">
        <v>11750400000</v>
      </c>
      <c r="Z64" s="38">
        <v>19654600000</v>
      </c>
      <c r="AA64" s="38">
        <v>456950000000</v>
      </c>
      <c r="AB64" s="38">
        <v>956066000000</v>
      </c>
      <c r="AC64" s="38">
        <v>1716080000000</v>
      </c>
      <c r="AD64" s="38">
        <v>1953510000000</v>
      </c>
      <c r="AE64" s="38">
        <v>1929760000000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479871000000</v>
      </c>
      <c r="D82" s="38">
        <v>443001000000</v>
      </c>
      <c r="E82" s="38">
        <v>436537000000</v>
      </c>
      <c r="F82" s="38">
        <v>348311000000</v>
      </c>
      <c r="G82" s="38">
        <v>344141000000</v>
      </c>
      <c r="H82" s="38">
        <v>318600000000</v>
      </c>
      <c r="I82" s="38">
        <v>281677000000</v>
      </c>
      <c r="J82" s="38">
        <v>236950000000</v>
      </c>
      <c r="K82" s="38">
        <v>215530000000</v>
      </c>
      <c r="L82" s="38">
        <v>191527000000</v>
      </c>
      <c r="M82" s="38">
        <v>187200000000</v>
      </c>
      <c r="N82" s="38">
        <v>181497000000</v>
      </c>
      <c r="O82" s="38">
        <v>176174000000</v>
      </c>
      <c r="P82" s="38">
        <v>173513000000</v>
      </c>
      <c r="Q82" s="38">
        <v>162639000000</v>
      </c>
      <c r="R82" s="38">
        <v>158982000000</v>
      </c>
      <c r="S82" s="38">
        <v>158238000000</v>
      </c>
      <c r="T82" s="38">
        <v>157633000000</v>
      </c>
      <c r="U82" s="38">
        <v>156596000000</v>
      </c>
      <c r="V82" s="38">
        <v>158887000000</v>
      </c>
      <c r="W82" s="38">
        <v>149167000000</v>
      </c>
      <c r="X82" s="38">
        <v>138016000000</v>
      </c>
      <c r="Y82" s="38">
        <v>127303000000</v>
      </c>
      <c r="Z82" s="38">
        <v>117993000000</v>
      </c>
      <c r="AA82" s="38">
        <v>113233000000</v>
      </c>
      <c r="AB82" s="38">
        <v>113287000000</v>
      </c>
      <c r="AC82" s="38">
        <v>112933000000</v>
      </c>
      <c r="AD82" s="38">
        <v>113119000000</v>
      </c>
      <c r="AE82" s="38">
        <v>111774000000</v>
      </c>
    </row>
    <row r="83" spans="1:31" x14ac:dyDescent="0.25">
      <c r="A83" t="s">
        <v>251</v>
      </c>
      <c r="B83" s="38">
        <v>119491000000000</v>
      </c>
      <c r="C83" s="38">
        <v>133068000000000</v>
      </c>
      <c r="D83" s="38">
        <v>132797000000000</v>
      </c>
      <c r="E83" s="38">
        <v>135013000000000</v>
      </c>
      <c r="F83" s="38">
        <v>135556000000000</v>
      </c>
      <c r="G83" s="38">
        <v>135605000000000</v>
      </c>
      <c r="H83" s="38">
        <v>134716000000000</v>
      </c>
      <c r="I83" s="38">
        <v>136906000000000</v>
      </c>
      <c r="J83" s="38">
        <v>137910000000000</v>
      </c>
      <c r="K83" s="38">
        <v>137830000000000</v>
      </c>
      <c r="L83" s="38">
        <v>137706000000000</v>
      </c>
      <c r="M83" s="38">
        <v>138076000000000</v>
      </c>
      <c r="N83" s="38">
        <v>138064000000000</v>
      </c>
      <c r="O83" s="38">
        <v>139340000000000</v>
      </c>
      <c r="P83" s="38">
        <v>139612000000000</v>
      </c>
      <c r="Q83" s="38">
        <v>140104000000000</v>
      </c>
      <c r="R83" s="38">
        <v>140433000000000</v>
      </c>
      <c r="S83" s="38">
        <v>139756000000000</v>
      </c>
      <c r="T83" s="38">
        <v>139178000000000</v>
      </c>
      <c r="U83" s="38">
        <v>140164000000000</v>
      </c>
      <c r="V83" s="38">
        <v>141394000000000</v>
      </c>
      <c r="W83" s="38">
        <v>144104000000000</v>
      </c>
      <c r="X83" s="38">
        <v>147153000000000</v>
      </c>
      <c r="Y83" s="38">
        <v>150472000000000</v>
      </c>
      <c r="Z83" s="38">
        <v>152312000000000</v>
      </c>
      <c r="AA83" s="38">
        <v>153369000000000</v>
      </c>
      <c r="AB83" s="38">
        <v>154743000000000</v>
      </c>
      <c r="AC83" s="38">
        <v>156703000000000</v>
      </c>
      <c r="AD83" s="38">
        <v>158130000000000</v>
      </c>
      <c r="AE83" s="38">
        <v>159073000000000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48499600000000</v>
      </c>
      <c r="D89" s="38">
        <v>45731900000000</v>
      </c>
      <c r="E89" s="38">
        <v>34820700000000</v>
      </c>
      <c r="F89" s="38">
        <v>33875500000000</v>
      </c>
      <c r="G89" s="38">
        <v>33776400000000</v>
      </c>
      <c r="H89" s="38">
        <v>32759700000000</v>
      </c>
      <c r="I89" s="38">
        <v>33365500000000</v>
      </c>
      <c r="J89" s="38">
        <v>34035800000000</v>
      </c>
      <c r="K89" s="38">
        <v>34955700000000</v>
      </c>
      <c r="L89" s="38">
        <v>34226200000000</v>
      </c>
      <c r="M89" s="38">
        <v>33523500000000</v>
      </c>
      <c r="N89" s="38">
        <v>32932600000000</v>
      </c>
      <c r="O89" s="38">
        <v>32484400000000</v>
      </c>
      <c r="P89" s="38">
        <v>31969300000000</v>
      </c>
      <c r="Q89" s="38">
        <v>31713800000000</v>
      </c>
      <c r="R89" s="38">
        <v>31043700000000</v>
      </c>
      <c r="S89" s="38">
        <v>30879600000000</v>
      </c>
      <c r="T89" s="38">
        <v>30426400000000</v>
      </c>
      <c r="U89" s="38">
        <v>30015300000000</v>
      </c>
      <c r="V89" s="38">
        <v>29974400000000</v>
      </c>
      <c r="W89" s="38">
        <v>29704700000000</v>
      </c>
      <c r="X89" s="38">
        <v>29209900000000</v>
      </c>
      <c r="Y89" s="38">
        <v>28717200000000</v>
      </c>
      <c r="Z89" s="38">
        <v>28454500000000</v>
      </c>
      <c r="AA89" s="38">
        <v>26222600000000</v>
      </c>
      <c r="AB89" s="38">
        <v>26079000000000</v>
      </c>
      <c r="AC89" s="38">
        <v>27236100000000</v>
      </c>
      <c r="AD89" s="38">
        <v>27470700000000</v>
      </c>
      <c r="AE89" s="38">
        <v>27562800000000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16582500000000</v>
      </c>
      <c r="C94" s="38">
        <v>14218400000000</v>
      </c>
      <c r="D94" s="38">
        <v>14725000000000</v>
      </c>
      <c r="E94" s="38">
        <v>15535500000000</v>
      </c>
      <c r="F94" s="38">
        <v>16524600000000</v>
      </c>
      <c r="G94" s="38">
        <v>17764600000000</v>
      </c>
      <c r="H94" s="38">
        <v>18512400000000</v>
      </c>
      <c r="I94" s="38">
        <v>18830800000000</v>
      </c>
      <c r="J94" s="38">
        <v>19067200000000</v>
      </c>
      <c r="K94" s="38">
        <v>19125100000000</v>
      </c>
      <c r="L94" s="38">
        <v>19294000000000</v>
      </c>
      <c r="M94" s="38">
        <v>19680000000000</v>
      </c>
      <c r="N94" s="38">
        <v>19376000000000</v>
      </c>
      <c r="O94" s="38">
        <v>19154100000000</v>
      </c>
      <c r="P94" s="38">
        <v>19014200000000</v>
      </c>
      <c r="Q94" s="38">
        <v>18917700000000</v>
      </c>
      <c r="R94" s="38">
        <v>18951400000000</v>
      </c>
      <c r="S94" s="38">
        <v>18879100000000</v>
      </c>
      <c r="T94" s="38">
        <v>18797100000000</v>
      </c>
      <c r="U94" s="38">
        <v>18705400000000</v>
      </c>
      <c r="V94" s="38">
        <v>18686100000000</v>
      </c>
      <c r="W94" s="38">
        <v>18705400000000</v>
      </c>
      <c r="X94" s="38">
        <v>18657100000000</v>
      </c>
      <c r="Y94" s="38">
        <v>18555800000000</v>
      </c>
      <c r="Z94" s="38">
        <v>18406200000000</v>
      </c>
      <c r="AA94" s="38">
        <v>18314600000000</v>
      </c>
      <c r="AB94" s="38">
        <v>18295300000000</v>
      </c>
      <c r="AC94" s="38">
        <v>18208400000000</v>
      </c>
      <c r="AD94" s="38">
        <v>18140900000000</v>
      </c>
      <c r="AE94" s="38">
        <v>18213300000000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51360800000000</v>
      </c>
      <c r="D103" s="38">
        <v>45821500000000</v>
      </c>
      <c r="E103" s="38">
        <v>44460200000000</v>
      </c>
      <c r="F103" s="38">
        <v>42707100000000</v>
      </c>
      <c r="G103" s="38">
        <v>40035300000000</v>
      </c>
      <c r="H103" s="38">
        <v>37237600000000</v>
      </c>
      <c r="I103" s="38">
        <v>35321000000000</v>
      </c>
      <c r="J103" s="38">
        <v>35737800000000</v>
      </c>
      <c r="K103" s="38">
        <v>35349200000000</v>
      </c>
      <c r="L103" s="38">
        <v>35144800000000</v>
      </c>
      <c r="M103" s="38">
        <v>34876000000000</v>
      </c>
      <c r="N103" s="38">
        <v>34807100000000</v>
      </c>
      <c r="O103" s="38">
        <v>35231600000000</v>
      </c>
      <c r="P103" s="38">
        <v>35194600000000</v>
      </c>
      <c r="Q103" s="38">
        <v>34622900000000</v>
      </c>
      <c r="R103" s="38">
        <v>34152000000000</v>
      </c>
      <c r="S103" s="38">
        <v>33731200000000</v>
      </c>
      <c r="T103" s="38">
        <v>32720200000000</v>
      </c>
      <c r="U103" s="38">
        <v>33792800000000</v>
      </c>
      <c r="V103" s="38">
        <v>34751100000000</v>
      </c>
      <c r="W103" s="38">
        <v>36052600000000</v>
      </c>
      <c r="X103" s="38">
        <v>37345200000000</v>
      </c>
      <c r="Y103" s="38">
        <v>38640400000000</v>
      </c>
      <c r="Z103" s="38">
        <v>39644300000000</v>
      </c>
      <c r="AA103" s="38">
        <v>40218700000000</v>
      </c>
      <c r="AB103" s="38">
        <v>41407000000000</v>
      </c>
      <c r="AC103" s="38">
        <v>41956800000000</v>
      </c>
      <c r="AD103" s="38">
        <v>42386800000000</v>
      </c>
      <c r="AE103" s="38">
        <v>42945700000000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2342230000000</v>
      </c>
      <c r="D132" s="38">
        <v>2225870000000</v>
      </c>
      <c r="E132" s="38">
        <v>2178960000000</v>
      </c>
      <c r="F132" s="38">
        <v>1720670000000</v>
      </c>
      <c r="G132" s="38">
        <v>1695610000000</v>
      </c>
      <c r="H132" s="38">
        <v>1567490000000</v>
      </c>
      <c r="I132" s="38">
        <v>1383740000000</v>
      </c>
      <c r="J132" s="38">
        <v>1161560000000</v>
      </c>
      <c r="K132" s="38">
        <v>1056400000000</v>
      </c>
      <c r="L132" s="38">
        <v>939214000000</v>
      </c>
      <c r="M132" s="38">
        <v>917407000000</v>
      </c>
      <c r="N132" s="38">
        <v>889030000000</v>
      </c>
      <c r="O132" s="38">
        <v>863551000000</v>
      </c>
      <c r="P132" s="38">
        <v>851257000000</v>
      </c>
      <c r="Q132" s="38">
        <v>798822000000</v>
      </c>
      <c r="R132" s="38">
        <v>781188000000</v>
      </c>
      <c r="S132" s="38">
        <v>779538000000</v>
      </c>
      <c r="T132" s="38">
        <v>777769000000</v>
      </c>
      <c r="U132" s="38">
        <v>774709000000</v>
      </c>
      <c r="V132" s="38">
        <v>787862000000</v>
      </c>
      <c r="W132" s="38">
        <v>740905000000</v>
      </c>
      <c r="X132" s="38">
        <v>686980000000</v>
      </c>
      <c r="Y132" s="38">
        <v>634995000000</v>
      </c>
      <c r="Z132" s="38">
        <v>589793000000</v>
      </c>
      <c r="AA132" s="38">
        <v>567307000000</v>
      </c>
      <c r="AB132" s="38">
        <v>569528000000</v>
      </c>
      <c r="AC132" s="38">
        <v>570806000000</v>
      </c>
      <c r="AD132" s="38">
        <v>574129000000</v>
      </c>
      <c r="AE132" s="38">
        <v>570338000000</v>
      </c>
    </row>
    <row r="133" spans="1:31" x14ac:dyDescent="0.25">
      <c r="A133" t="s">
        <v>301</v>
      </c>
      <c r="B133" s="38">
        <v>10100400000000</v>
      </c>
      <c r="C133" s="38">
        <v>10518200000000</v>
      </c>
      <c r="D133" s="38">
        <v>9876890000000</v>
      </c>
      <c r="E133" s="38">
        <v>9906870000000</v>
      </c>
      <c r="F133" s="38">
        <v>9846900000000</v>
      </c>
      <c r="G133" s="38">
        <v>9741750000000</v>
      </c>
      <c r="H133" s="38">
        <v>9615760000000</v>
      </c>
      <c r="I133" s="38">
        <v>9641740000000</v>
      </c>
      <c r="J133" s="38">
        <v>9625600000000</v>
      </c>
      <c r="K133" s="38">
        <v>9569200000000</v>
      </c>
      <c r="L133" s="38">
        <v>9486650000000</v>
      </c>
      <c r="M133" s="38">
        <v>9413580000000</v>
      </c>
      <c r="N133" s="38">
        <v>9372910000000</v>
      </c>
      <c r="O133" s="38">
        <v>9389040000000</v>
      </c>
      <c r="P133" s="38">
        <v>9363230000000</v>
      </c>
      <c r="Q133" s="38">
        <v>9298670000000</v>
      </c>
      <c r="R133" s="38">
        <v>9256640000000</v>
      </c>
      <c r="S133" s="38">
        <v>9146670000000</v>
      </c>
      <c r="T133" s="38">
        <v>9043840000000</v>
      </c>
      <c r="U133" s="38">
        <v>9073780000000</v>
      </c>
      <c r="V133" s="38">
        <v>9112750000000</v>
      </c>
      <c r="W133" s="38">
        <v>9216900000000</v>
      </c>
      <c r="X133" s="38">
        <v>9360720000000</v>
      </c>
      <c r="Y133" s="38">
        <v>9503470000000</v>
      </c>
      <c r="Z133" s="38">
        <v>9556010000000</v>
      </c>
      <c r="AA133" s="38">
        <v>9594940000000</v>
      </c>
      <c r="AB133" s="38">
        <v>9633640000000</v>
      </c>
      <c r="AC133" s="38">
        <v>9657560000000</v>
      </c>
      <c r="AD133" s="38">
        <v>9713440000000</v>
      </c>
      <c r="AE133" s="38">
        <v>9755920000000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69727200000</v>
      </c>
      <c r="E140" s="38">
        <v>69809700000</v>
      </c>
      <c r="F140" s="38">
        <v>72361100000</v>
      </c>
      <c r="G140" s="38">
        <v>74312100000</v>
      </c>
      <c r="H140" s="38">
        <v>76690900000</v>
      </c>
      <c r="I140" s="38">
        <v>79017100000</v>
      </c>
      <c r="J140" s="38">
        <v>78191700000</v>
      </c>
      <c r="K140" s="38">
        <v>77591400000</v>
      </c>
      <c r="L140" s="38">
        <v>76465800000</v>
      </c>
      <c r="M140" s="38">
        <v>75790400000</v>
      </c>
      <c r="N140" s="38">
        <v>75265100000</v>
      </c>
      <c r="O140" s="38">
        <v>75040000000</v>
      </c>
      <c r="P140" s="38">
        <v>74792400000</v>
      </c>
      <c r="Q140" s="38">
        <v>74672300000</v>
      </c>
      <c r="R140" s="38">
        <v>74319600000</v>
      </c>
      <c r="S140" s="38">
        <v>74049500000</v>
      </c>
      <c r="T140" s="38">
        <v>73779300000</v>
      </c>
      <c r="U140" s="38">
        <v>73651800000</v>
      </c>
      <c r="V140" s="38">
        <v>73299100000</v>
      </c>
      <c r="W140" s="38">
        <v>73246500000</v>
      </c>
      <c r="X140" s="38">
        <v>72976400000</v>
      </c>
      <c r="Y140" s="38">
        <v>72916400000</v>
      </c>
      <c r="Z140" s="38">
        <v>72496100000</v>
      </c>
      <c r="AA140" s="38">
        <v>72068400000</v>
      </c>
      <c r="AB140" s="38">
        <v>71940800000</v>
      </c>
      <c r="AC140" s="38">
        <v>71588200000</v>
      </c>
      <c r="AD140" s="38">
        <v>71243000000</v>
      </c>
      <c r="AE140" s="38">
        <v>71258000000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576157000000</v>
      </c>
      <c r="E145" s="38">
        <v>460746000000</v>
      </c>
      <c r="F145" s="38">
        <v>430730000000</v>
      </c>
      <c r="G145" s="38">
        <v>392759000000</v>
      </c>
      <c r="H145" s="38">
        <v>370322000000</v>
      </c>
      <c r="I145" s="38">
        <v>356890000000</v>
      </c>
      <c r="J145" s="38">
        <v>354939000000</v>
      </c>
      <c r="K145" s="38">
        <v>354114000000</v>
      </c>
      <c r="L145" s="38">
        <v>355239000000</v>
      </c>
      <c r="M145" s="38">
        <v>357566000000</v>
      </c>
      <c r="N145" s="38">
        <v>362893000000</v>
      </c>
      <c r="O145" s="38">
        <v>367321000000</v>
      </c>
      <c r="P145" s="38">
        <v>370397000000</v>
      </c>
      <c r="Q145" s="38">
        <v>369872000000</v>
      </c>
      <c r="R145" s="38">
        <v>370172000000</v>
      </c>
      <c r="S145" s="38">
        <v>373999000000</v>
      </c>
      <c r="T145" s="38">
        <v>370623000000</v>
      </c>
      <c r="U145" s="38">
        <v>374900000000</v>
      </c>
      <c r="V145" s="38">
        <v>377076000000</v>
      </c>
      <c r="W145" s="38">
        <v>377526000000</v>
      </c>
      <c r="X145" s="38">
        <v>374300000000</v>
      </c>
      <c r="Y145" s="38">
        <v>372724000000</v>
      </c>
      <c r="Z145" s="38">
        <v>371973000000</v>
      </c>
      <c r="AA145" s="38">
        <v>370623000000</v>
      </c>
      <c r="AB145" s="38">
        <v>369347000000</v>
      </c>
      <c r="AC145" s="38">
        <v>366796000000</v>
      </c>
      <c r="AD145" s="38">
        <v>363494000000</v>
      </c>
      <c r="AE145" s="38">
        <v>362743000000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132895000000000</v>
      </c>
      <c r="D189" s="38">
        <v>133438000000000</v>
      </c>
      <c r="E189" s="38">
        <v>130145000000000</v>
      </c>
      <c r="F189" s="38">
        <v>126581000000000</v>
      </c>
      <c r="G189" s="38">
        <v>125243000000000</v>
      </c>
      <c r="H189" s="38">
        <v>123442000000000</v>
      </c>
      <c r="I189" s="38">
        <v>123951000000000</v>
      </c>
      <c r="J189" s="38">
        <v>121897000000000</v>
      </c>
      <c r="K189" s="38">
        <v>121369000000000</v>
      </c>
      <c r="L189" s="38">
        <v>119876000000000</v>
      </c>
      <c r="M189" s="38">
        <v>119178000000000</v>
      </c>
      <c r="N189" s="38">
        <v>116518000000000</v>
      </c>
      <c r="O189" s="38">
        <v>115798000000000</v>
      </c>
      <c r="P189" s="38">
        <v>114603000000000</v>
      </c>
      <c r="Q189" s="38">
        <v>113008000000000</v>
      </c>
      <c r="R189" s="38">
        <v>111908000000000</v>
      </c>
      <c r="S189" s="38">
        <v>110104000000000</v>
      </c>
      <c r="T189" s="38">
        <v>109300000000000</v>
      </c>
      <c r="U189" s="38">
        <v>108153000000000</v>
      </c>
      <c r="V189" s="38">
        <v>107486000000000</v>
      </c>
      <c r="W189" s="38">
        <v>107391000000000</v>
      </c>
      <c r="X189" s="38">
        <v>105871000000000</v>
      </c>
      <c r="Y189" s="38">
        <v>104261000000000</v>
      </c>
      <c r="Z189" s="38">
        <v>102139000000000</v>
      </c>
      <c r="AA189" s="38">
        <v>100478000000000</v>
      </c>
      <c r="AB189" s="38">
        <v>99100500000000</v>
      </c>
      <c r="AC189" s="38">
        <v>98763400000000</v>
      </c>
      <c r="AD189" s="38">
        <v>97804400000000</v>
      </c>
      <c r="AE189" s="38">
        <v>95823200000000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623367000000</v>
      </c>
      <c r="D208" s="38">
        <v>522060000000</v>
      </c>
      <c r="E208" s="38">
        <v>495998000000</v>
      </c>
      <c r="F208" s="38">
        <v>473567000000</v>
      </c>
      <c r="G208" s="38">
        <v>454127000000</v>
      </c>
      <c r="H208" s="38">
        <v>433373000000</v>
      </c>
      <c r="I208" s="38">
        <v>420855000000</v>
      </c>
      <c r="J208" s="38">
        <v>406830000000</v>
      </c>
      <c r="K208" s="38">
        <v>391383000000</v>
      </c>
      <c r="L208" s="38">
        <v>375090000000</v>
      </c>
      <c r="M208" s="38">
        <v>365156000000</v>
      </c>
      <c r="N208" s="38">
        <v>358752000000</v>
      </c>
      <c r="O208" s="38">
        <v>353388000000</v>
      </c>
      <c r="P208" s="38">
        <v>348760000000</v>
      </c>
      <c r="Q208" s="38">
        <v>341999000000</v>
      </c>
      <c r="R208" s="38">
        <v>339478000000</v>
      </c>
      <c r="S208" s="38">
        <v>334268000000</v>
      </c>
      <c r="T208" s="38">
        <v>326632000000</v>
      </c>
      <c r="U208" s="38">
        <v>323704000000</v>
      </c>
      <c r="V208" s="38">
        <v>324447000000</v>
      </c>
      <c r="W208" s="38">
        <v>327074000000</v>
      </c>
      <c r="X208" s="38">
        <v>332298000000</v>
      </c>
      <c r="Y208" s="38">
        <v>337147000000</v>
      </c>
      <c r="Z208" s="38">
        <v>339061000000</v>
      </c>
      <c r="AA208" s="38">
        <v>339949000000</v>
      </c>
      <c r="AB208" s="38">
        <v>341492000000</v>
      </c>
      <c r="AC208" s="38">
        <v>342463000000</v>
      </c>
      <c r="AD208" s="38">
        <v>344362000000</v>
      </c>
      <c r="AE208" s="38">
        <v>345905000000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287935000000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24756100000</v>
      </c>
      <c r="E245" s="38">
        <v>88502400000</v>
      </c>
      <c r="F245" s="38">
        <v>85122100000</v>
      </c>
      <c r="G245" s="38">
        <v>82233500000</v>
      </c>
      <c r="H245" s="38">
        <v>80819900000</v>
      </c>
      <c r="I245" s="38">
        <v>80143800000</v>
      </c>
      <c r="J245" s="38">
        <v>80143800000</v>
      </c>
      <c r="K245" s="38">
        <v>80143800000</v>
      </c>
      <c r="L245" s="38">
        <v>80143800000</v>
      </c>
      <c r="M245" s="38">
        <v>80389700000</v>
      </c>
      <c r="N245" s="38">
        <v>80942800000</v>
      </c>
      <c r="O245" s="38">
        <v>81373000000</v>
      </c>
      <c r="P245" s="38">
        <v>81926200000</v>
      </c>
      <c r="Q245" s="38">
        <v>82294900000</v>
      </c>
      <c r="R245" s="38">
        <v>82786600000</v>
      </c>
      <c r="S245" s="38">
        <v>83462700000</v>
      </c>
      <c r="T245" s="38">
        <v>83892900000</v>
      </c>
      <c r="U245" s="38">
        <v>84753300000</v>
      </c>
      <c r="V245" s="38">
        <v>85552300000</v>
      </c>
      <c r="W245" s="38">
        <v>86351300000</v>
      </c>
      <c r="X245" s="38">
        <v>86965900000</v>
      </c>
      <c r="Y245" s="38">
        <v>87703400000</v>
      </c>
      <c r="Z245" s="38">
        <v>88379500000</v>
      </c>
      <c r="AA245" s="38">
        <v>88994100000</v>
      </c>
      <c r="AB245" s="38">
        <v>89793100000</v>
      </c>
      <c r="AC245" s="38">
        <v>90407700000</v>
      </c>
      <c r="AD245" s="38">
        <v>90899300000</v>
      </c>
      <c r="AE245" s="38">
        <v>91821200000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183714010000000</v>
      </c>
      <c r="D282" s="38">
        <f t="shared" si="0"/>
        <v>181692235000000</v>
      </c>
      <c r="E282" s="38">
        <f t="shared" si="0"/>
        <v>164981338300000</v>
      </c>
      <c r="F282" s="38">
        <f t="shared" si="0"/>
        <v>160471747400000</v>
      </c>
      <c r="G282" s="38">
        <f t="shared" si="0"/>
        <v>159034381100000</v>
      </c>
      <c r="H282" s="38">
        <f t="shared" si="0"/>
        <v>156216417600000</v>
      </c>
      <c r="I282" s="38">
        <f t="shared" si="0"/>
        <v>157331068100000</v>
      </c>
      <c r="J282" s="38">
        <f t="shared" si="0"/>
        <v>155947091600000</v>
      </c>
      <c r="K282" s="38">
        <f t="shared" si="0"/>
        <v>156338880200000</v>
      </c>
      <c r="L282" s="38">
        <f t="shared" si="0"/>
        <v>154116203500000</v>
      </c>
      <c r="M282" s="38">
        <f t="shared" si="0"/>
        <v>152715353700000</v>
      </c>
      <c r="N282" s="38">
        <f t="shared" si="0"/>
        <v>149464208000000</v>
      </c>
      <c r="O282" s="38">
        <f t="shared" si="0"/>
        <v>148295772000000</v>
      </c>
      <c r="P282" s="38">
        <f t="shared" si="0"/>
        <v>146585519600000</v>
      </c>
      <c r="Q282" s="38">
        <f t="shared" si="0"/>
        <v>144734857400000</v>
      </c>
      <c r="R282" s="38">
        <f t="shared" si="0"/>
        <v>142964572000000</v>
      </c>
      <c r="S282" s="38">
        <f t="shared" si="0"/>
        <v>140996264600000</v>
      </c>
      <c r="T282" s="38">
        <f t="shared" si="0"/>
        <v>139738897300000</v>
      </c>
      <c r="U282" s="38">
        <f t="shared" si="0"/>
        <v>138180642400000</v>
      </c>
      <c r="V282" s="38">
        <f t="shared" si="0"/>
        <v>137472616500000</v>
      </c>
      <c r="W282" s="38">
        <f t="shared" si="0"/>
        <v>137107865300000</v>
      </c>
      <c r="X282" s="38">
        <f t="shared" si="0"/>
        <v>135092872900000</v>
      </c>
      <c r="Y282" s="38">
        <f t="shared" si="0"/>
        <v>132989950400000</v>
      </c>
      <c r="Z282" s="38">
        <f t="shared" si="0"/>
        <v>130613154600000</v>
      </c>
      <c r="AA282" s="38">
        <f t="shared" si="0"/>
        <v>127157550000000</v>
      </c>
      <c r="AB282" s="38">
        <f t="shared" si="0"/>
        <v>126135566000000</v>
      </c>
      <c r="AC282" s="38">
        <f t="shared" si="0"/>
        <v>127715580000000</v>
      </c>
      <c r="AD282" s="38">
        <f t="shared" si="0"/>
        <v>127228610000000</v>
      </c>
      <c r="AE282" s="38">
        <f t="shared" si="0"/>
        <v>125315760000000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6.797194122498923E-2</v>
      </c>
      <c r="M10">
        <f>(MAX(TREND('Current and Planned Capacity'!$C$35:$D$35,'Current and Planned Capacity'!$C$26:$D$26,'BFoCPAbI-energyEmis'!M1),0)*'Capacity Factor Data'!$A$45*10^12)/'BAU Emissions'!M282</f>
        <v>0.13719088843809527</v>
      </c>
      <c r="N10">
        <f>(MAX(TREND('Current and Planned Capacity'!$C$35:$D$35,'Current and Planned Capacity'!$C$26:$D$26,'BFoCPAbI-energyEmis'!N1),0)*'Capacity Factor Data'!$A$45*10^12)/'BAU Emissions'!N282</f>
        <v>0.21026259730598132</v>
      </c>
      <c r="O10">
        <f>(MAX(TREND('Current and Planned Capacity'!$C$35:$D$35,'Current and Planned Capacity'!$C$26:$D$26,'BFoCPAbI-energyEmis'!O1),0)*'Capacity Factor Data'!$A$45*10^12)/'BAU Emissions'!O282</f>
        <v>0.28255903414752725</v>
      </c>
      <c r="P10" s="38">
        <f>(MAX(TREND('Current and Planned Capacity'!$C$35:$D$35,'Current and Planned Capacity'!$C$26:$D$26,'BFoCPAbI-energyEmis'!$P$1),0)*'Capacity Factor Data'!$A$45*10^12)/'BAU Emissions'!P282</f>
        <v>0.3573196573135618</v>
      </c>
      <c r="Q10" s="38">
        <f>(MAX(TREND('Current and Planned Capacity'!$C$35:$D$35,'Current and Planned Capacity'!$C$26:$D$26,'BFoCPAbI-energyEmis'!$P$1),0)*'Capacity Factor Data'!$A$45*10^12)/'BAU Emissions'!Q282</f>
        <v>0.36188854966600742</v>
      </c>
      <c r="R10" s="38">
        <f>(MAX(TREND('Current and Planned Capacity'!$C$35:$D$35,'Current and Planned Capacity'!$C$26:$D$26,'BFoCPAbI-energyEmis'!$P$1),0)*'Capacity Factor Data'!$A$45*10^12)/'BAU Emissions'!R282</f>
        <v>0.36636970193288443</v>
      </c>
      <c r="S10" s="38">
        <f>(MAX(TREND('Current and Planned Capacity'!$C$35:$D$35,'Current and Planned Capacity'!$C$26:$D$26,'BFoCPAbI-energyEmis'!$P$1),0)*'Capacity Factor Data'!$A$45*10^12)/'BAU Emissions'!S282</f>
        <v>0.37148422179265589</v>
      </c>
      <c r="T10" s="38">
        <f>(MAX(TREND('Current and Planned Capacity'!$C$35:$D$35,'Current and Planned Capacity'!$C$26:$D$26,'BFoCPAbI-energyEmis'!$P$1),0)*'Capacity Factor Data'!$A$45*10^12)/'BAU Emissions'!T282</f>
        <v>0.37482682805313933</v>
      </c>
      <c r="U10" s="38">
        <f>(MAX(TREND('Current and Planned Capacity'!$C$35:$D$35,'Current and Planned Capacity'!$C$26:$D$26,'BFoCPAbI-energyEmis'!$P$1),0)*'Capacity Factor Data'!$A$45*10^12)/'BAU Emissions'!U282</f>
        <v>0.3790537279381066</v>
      </c>
      <c r="V10" s="38">
        <f>(MAX(TREND('Current and Planned Capacity'!$C$35:$D$35,'Current and Planned Capacity'!$C$26:$D$26,'BFoCPAbI-energyEmis'!$P$1),0)*'Capacity Factor Data'!$A$45*10^12)/'BAU Emissions'!V282</f>
        <v>0.38100597023700644</v>
      </c>
      <c r="W10" s="38">
        <f>(MAX(TREND('Current and Planned Capacity'!$C$35:$D$35,'Current and Planned Capacity'!$C$26:$D$26,'BFoCPAbI-energyEmis'!$P$1),0)*'Capacity Factor Data'!$A$45*10^12)/'BAU Emissions'!W282</f>
        <v>0.38201956916181673</v>
      </c>
      <c r="X10" s="38">
        <f>(MAX(TREND('Current and Planned Capacity'!$C$35:$D$35,'Current and Planned Capacity'!$C$26:$D$26,'BFoCPAbI-energyEmis'!$P$1),0)*'Capacity Factor Data'!$A$45*10^12)/'BAU Emissions'!X282</f>
        <v>0.38771762348539407</v>
      </c>
      <c r="Y10" s="38">
        <f>(MAX(TREND('Current and Planned Capacity'!$C$35:$D$35,'Current and Planned Capacity'!$C$26:$D$26,'BFoCPAbI-energyEmis'!$P$1),0)*'Capacity Factor Data'!$A$45*10^12)/'BAU Emissions'!Y282</f>
        <v>0.39384846353474839</v>
      </c>
      <c r="Z10" s="38">
        <f>(MAX(TREND('Current and Planned Capacity'!$C$35:$D$35,'Current and Planned Capacity'!$C$26:$D$26,'BFoCPAbI-energyEmis'!$P$1),0)*'Capacity Factor Data'!$A$45*10^12)/'BAU Emissions'!Z282</f>
        <v>0.40101540913707018</v>
      </c>
      <c r="AA10" s="38">
        <f>(MAX(TREND('Current and Planned Capacity'!$C$35:$D$35,'Current and Planned Capacity'!$C$26:$D$26,'BFoCPAbI-energyEmis'!$P$1),0)*'Capacity Factor Data'!$A$45*10^12)/'BAU Emissions'!AA282</f>
        <v>0.41191331250564672</v>
      </c>
      <c r="AB10" s="38">
        <f>(MAX(TREND('Current and Planned Capacity'!$C$35:$D$35,'Current and Planned Capacity'!$C$26:$D$26,'BFoCPAbI-energyEmis'!$P$1),0)*'Capacity Factor Data'!$A$45*10^12)/'BAU Emissions'!AB282</f>
        <v>0.41525074403362489</v>
      </c>
      <c r="AC10" s="38">
        <f>(MAX(TREND('Current and Planned Capacity'!$C$35:$D$35,'Current and Planned Capacity'!$C$26:$D$26,'BFoCPAbI-energyEmis'!$P$1),0)*'Capacity Factor Data'!$A$45*10^12)/'BAU Emissions'!AC282</f>
        <v>0.41011353219867458</v>
      </c>
      <c r="AD10" s="38">
        <f>(MAX(TREND('Current and Planned Capacity'!$C$35:$D$35,'Current and Planned Capacity'!$C$26:$D$26,'BFoCPAbI-energyEmis'!$P$1),0)*'Capacity Factor Data'!$A$45*10^12)/'BAU Emissions'!AD282</f>
        <v>0.411683249786368</v>
      </c>
      <c r="AE10" s="38">
        <f>(MAX(TREND('Current and Planned Capacity'!$C$35:$D$35,'Current and Planned Capacity'!$C$26:$D$26,'BFoCPAbI-energyEmis'!$P$1),0)*'Capacity Factor Data'!$A$45*10^12)/'BAU Emissions'!AE282</f>
        <v>0.41796728225246688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topLeftCell="E1" workbookViewId="0">
      <selection activeCell="Q4" sqref="Q4:AE4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 s="38">
        <f>MAX(TREND('Current and Planned Capacity'!$B$29:$C$29,'Current and Planned Capacity'!$B$26:$C$26,'BFoCPAbI-processEmis'!B$1),0)*'Capacity Factor Data'!$A$45*10^12/'BAU Emissions'!B6</f>
        <v>0.21549849040119179</v>
      </c>
      <c r="C4" s="38">
        <f>MAX(TREND('Current and Planned Capacity'!$B$29:$C$29,'Current and Planned Capacity'!$B$26:$C$26,'BFoCPAbI-processEmis'!C$1),0)*'Capacity Factor Data'!$A$45*10^12/'BAU Emissions'!C6</f>
        <v>0.21164065551690972</v>
      </c>
      <c r="D4" s="38">
        <f>MAX(TREND('Current and Planned Capacity'!$B$29:$C$29,'Current and Planned Capacity'!$B$26:$C$26,'BFoCPAbI-processEmis'!D$1),0)*'Capacity Factor Data'!$A$45*10^12/'BAU Emissions'!D6</f>
        <v>0.20477727242789551</v>
      </c>
      <c r="E4" s="38">
        <f>MAX(TREND('Current and Planned Capacity'!$B$29:$C$29,'Current and Planned Capacity'!$B$26:$C$26,'BFoCPAbI-processEmis'!E$1),0)*'Capacity Factor Data'!$A$45*10^12/'BAU Emissions'!E6</f>
        <v>0.20255537970330223</v>
      </c>
      <c r="F4" s="38">
        <f>MAX(TREND('Current and Planned Capacity'!$B$29:$C$29,'Current and Planned Capacity'!$B$26:$C$26,'BFoCPAbI-processEmis'!F$1),0)*'Capacity Factor Data'!$A$45*10^12/'BAU Emissions'!F6</f>
        <v>0.21153343731059926</v>
      </c>
      <c r="G4" s="38">
        <f>MAX(TREND('Current and Planned Capacity'!$B$29:$C$29,'Current and Planned Capacity'!$B$26:$C$26,'BFoCPAbI-processEmis'!G$1),0)*'Capacity Factor Data'!$A$45*10^12/'BAU Emissions'!G6</f>
        <v>0.21409874458437661</v>
      </c>
      <c r="H4" s="38">
        <f>MAX(TREND('Current and Planned Capacity'!$B$29:$C$29,'Current and Planned Capacity'!$B$26:$C$26,'BFoCPAbI-processEmis'!H$1),0)*'Capacity Factor Data'!$A$45*10^12/'BAU Emissions'!H6</f>
        <v>0.21328152881135307</v>
      </c>
      <c r="I4" s="38">
        <f>MAX(TREND('Current and Planned Capacity'!$B$29:$C$29,'Current and Planned Capacity'!$B$26:$C$26,'BFoCPAbI-processEmis'!I$1),0)*'Capacity Factor Data'!$A$45*10^12/'BAU Emissions'!I6</f>
        <v>0.2123795236092286</v>
      </c>
      <c r="J4" s="38">
        <f>MAX(TREND('Current and Planned Capacity'!$B$29:$C$29,'Current and Planned Capacity'!$B$26:$C$26,'BFoCPAbI-processEmis'!J$1),0)*'Capacity Factor Data'!$A$45*10^12/'BAU Emissions'!J6</f>
        <v>0.20976246638696389</v>
      </c>
      <c r="K4" s="38">
        <f>MAX(TREND('Current and Planned Capacity'!$B$29:$C$29,'Current and Planned Capacity'!$B$26:$C$26,'BFoCPAbI-processEmis'!K$1),0)*'Capacity Factor Data'!$A$45*10^12/'BAU Emissions'!K6</f>
        <v>0.21080823195717815</v>
      </c>
      <c r="L4" s="38">
        <f>MAX(TREND('Current and Planned Capacity'!$B$29:$C$29,'Current and Planned Capacity'!$B$26:$C$26,'BFoCPAbI-processEmis'!L$1),0)*'Capacity Factor Data'!$A$45*10^12/'BAU Emissions'!L6</f>
        <v>0.21184826952733757</v>
      </c>
      <c r="M4" s="38">
        <f>MAX(TREND('Current and Planned Capacity'!$B$29:$C$29,'Current and Planned Capacity'!$B$26:$C$26,'BFoCPAbI-processEmis'!M$1),0)*'Capacity Factor Data'!$A$45*10^12/'BAU Emissions'!M6</f>
        <v>0.2148995110638012</v>
      </c>
      <c r="N4" s="38">
        <f>MAX(TREND('Current and Planned Capacity'!$B$29:$C$29,'Current and Planned Capacity'!$B$26:$C$26,'BFoCPAbI-processEmis'!N$1),0)*'Capacity Factor Data'!$A$45*10^12/'BAU Emissions'!N6</f>
        <v>0.21757159751446298</v>
      </c>
      <c r="O4" s="38">
        <f>MAX(TREND('Current and Planned Capacity'!$B$29:$C$29,'Current and Planned Capacity'!$B$26:$C$26,'BFoCPAbI-processEmis'!O$1),0)*'Capacity Factor Data'!$A$45*10^12/'BAU Emissions'!O6</f>
        <v>0.21760789548266654</v>
      </c>
      <c r="P4" s="38">
        <f>MAX(TREND('Current and Planned Capacity'!$B$29:$C$29,'Current and Planned Capacity'!$B$26:$C$26,'BFoCPAbI-processEmis'!P$1),0)*'Capacity Factor Data'!$A$45*10^12/'BAU Emissions'!P6</f>
        <v>0.21896791807299862</v>
      </c>
      <c r="Q4" s="38">
        <f>P4</f>
        <v>0.21896791807299862</v>
      </c>
      <c r="R4" s="38">
        <f t="shared" ref="R4:AE4" si="0">Q4</f>
        <v>0.21896791807299862</v>
      </c>
      <c r="S4" s="38">
        <f t="shared" si="0"/>
        <v>0.21896791807299862</v>
      </c>
      <c r="T4" s="38">
        <f t="shared" si="0"/>
        <v>0.21896791807299862</v>
      </c>
      <c r="U4" s="38">
        <f t="shared" si="0"/>
        <v>0.21896791807299862</v>
      </c>
      <c r="V4" s="38">
        <f t="shared" si="0"/>
        <v>0.21896791807299862</v>
      </c>
      <c r="W4" s="38">
        <f t="shared" si="0"/>
        <v>0.21896791807299862</v>
      </c>
      <c r="X4" s="38">
        <f t="shared" si="0"/>
        <v>0.21896791807299862</v>
      </c>
      <c r="Y4" s="38">
        <f t="shared" si="0"/>
        <v>0.21896791807299862</v>
      </c>
      <c r="Z4" s="38">
        <f t="shared" si="0"/>
        <v>0.21896791807299862</v>
      </c>
      <c r="AA4" s="38">
        <f t="shared" si="0"/>
        <v>0.21896791807299862</v>
      </c>
      <c r="AB4" s="38">
        <f t="shared" si="0"/>
        <v>0.21896791807299862</v>
      </c>
      <c r="AC4" s="38">
        <f t="shared" si="0"/>
        <v>0.21896791807299862</v>
      </c>
      <c r="AD4" s="38">
        <f t="shared" si="0"/>
        <v>0.21896791807299862</v>
      </c>
      <c r="AE4" s="38">
        <f t="shared" si="0"/>
        <v>0.21896791807299862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6.8967491747133139E-2</v>
      </c>
      <c r="F11" s="38">
        <f>MAX(TREND('Current and Planned Capacity'!$B$36:$C$36,'Current and Planned Capacity'!$B$26:$C$26,'BFoCPAbI-processEmis'!F$1),0)*'Capacity Factor Data'!$A$45*10^12/'BAU Emissions'!F13</f>
        <v>0.10354509416025413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0.15393900255827311</v>
      </c>
      <c r="I11" s="38">
        <f>MAX(TREND('Current and Planned Capacity'!$B$36:$C$36,'Current and Planned Capacity'!$B$26:$C$26,'BFoCPAbI-processEmis'!I$1),0)*'Capacity Factor Data'!$A$45*10^12/'BAU Emissions'!I13</f>
        <v>0.17845014196138026</v>
      </c>
      <c r="J11" s="38">
        <f>MAX(TREND('Current and Planned Capacity'!$B$36:$C$36,'Current and Planned Capacity'!$B$26:$C$26,'BFoCPAbI-processEmis'!J$1),0)*'Capacity Factor Data'!$A$45*10^12/'BAU Emissions'!J13</f>
        <v>0.20229614072041394</v>
      </c>
      <c r="K11" s="38">
        <f>MAX(TREND('Current and Planned Capacity'!$B$36:$C$36,'Current and Planned Capacity'!$B$26:$C$26,'BFoCPAbI-processEmis'!K$1),0)*'Capacity Factor Data'!$A$45*10^12/'BAU Emissions'!K13</f>
        <v>0.22691090766894936</v>
      </c>
      <c r="L11" s="38">
        <f>MAX(TREND('Current and Planned Capacity'!$C$36:$D$36,'Current and Planned Capacity'!$C$26:$D$26,'BFoCPAbI-processEmis'!L$1),0)*'Capacity Factor Data'!$A$45*10^12/'BAU Emissions'!L13</f>
        <v>0.22394546986301439</v>
      </c>
      <c r="M11" s="38">
        <f>MAX(TREND('Current and Planned Capacity'!$C$36:$D$36,'Current and Planned Capacity'!$C$26:$D$26,'BFoCPAbI-processEmis'!M$1),0)*'Capacity Factor Data'!$A$45*10^12/'BAU Emissions'!M13</f>
        <v>0.2193794882584105</v>
      </c>
      <c r="N11" s="38">
        <f>MAX(TREND('Current and Planned Capacity'!$C$36:$D$36,'Current and Planned Capacity'!$C$26:$D$26,'BFoCPAbI-processEmis'!N$1),0)*'Capacity Factor Data'!$A$45*10^12/'BAU Emissions'!N13</f>
        <v>0.21529611016146474</v>
      </c>
      <c r="O11" s="38">
        <f>MAX(TREND('Current and Planned Capacity'!$C$36:$D$36,'Current and Planned Capacity'!$C$26:$D$26,'BFoCPAbI-processEmis'!O$1),0)*'Capacity Factor Data'!$A$45*10^12/'BAU Emissions'!O13</f>
        <v>0.2115552541092765</v>
      </c>
      <c r="P11" s="38">
        <f>MAX(TREND('Current and Planned Capacity'!$C$36:$D$36,'Current and Planned Capacity'!$C$26:$D$26,'BFoCPAbI-processEmis'!P$1),0)*'Capacity Factor Data'!$A$45*10^12/'BAU Emissions'!P13</f>
        <v>0.20710444974798017</v>
      </c>
      <c r="Q11" s="38">
        <f>MAX(TREND('Current and Planned Capacity'!$C$36:$D$36,'Current and Planned Capacity'!$C$26:$D$26,'BFoCPAbI-processEmis'!$P$1),0)*'Capacity Factor Data'!$A$45*10^12/'BAU Emissions'!Q13</f>
        <v>0.20328266288971342</v>
      </c>
      <c r="R11" s="38">
        <f>MAX(TREND('Current and Planned Capacity'!$C$36:$D$36,'Current and Planned Capacity'!$C$26:$D$26,'BFoCPAbI-processEmis'!$P$1),0)*'Capacity Factor Data'!$A$45*10^12/'BAU Emissions'!R13</f>
        <v>0.2009866814669799</v>
      </c>
      <c r="S11" s="38">
        <f>MAX(TREND('Current and Planned Capacity'!$C$36:$D$36,'Current and Planned Capacity'!$C$26:$D$26,'BFoCPAbI-processEmis'!$P$1),0)*'Capacity Factor Data'!$A$45*10^12/'BAU Emissions'!S13</f>
        <v>0.19823108000727838</v>
      </c>
      <c r="T11" s="38">
        <f>MAX(TREND('Current and Planned Capacity'!$C$36:$D$36,'Current and Planned Capacity'!$C$26:$D$26,'BFoCPAbI-processEmis'!$P$1),0)*'Capacity Factor Data'!$A$45*10^12/'BAU Emissions'!T13</f>
        <v>0.19571545716454641</v>
      </c>
      <c r="U11" s="38">
        <f>MAX(TREND('Current and Planned Capacity'!$C$36:$D$36,'Current and Planned Capacity'!$C$26:$D$26,'BFoCPAbI-processEmis'!$P$1),0)*'Capacity Factor Data'!$A$45*10^12/'BAU Emissions'!U13</f>
        <v>0.1934244735522524</v>
      </c>
      <c r="V11" s="38">
        <f>MAX(TREND('Current and Planned Capacity'!$C$36:$D$36,'Current and Planned Capacity'!$C$26:$D$26,'BFoCPAbI-processEmis'!$P$1),0)*'Capacity Factor Data'!$A$45*10^12/'BAU Emissions'!V13</f>
        <v>0.1888454451987705</v>
      </c>
      <c r="W11" s="38">
        <f>MAX(TREND('Current and Planned Capacity'!$C$36:$D$36,'Current and Planned Capacity'!$C$26:$D$26,'BFoCPAbI-processEmis'!$P$1),0)*'Capacity Factor Data'!$A$45*10^12/'BAU Emissions'!W13</f>
        <v>0.18484672023051849</v>
      </c>
      <c r="X11" s="38">
        <f>MAX(TREND('Current and Planned Capacity'!$C$36:$D$36,'Current and Planned Capacity'!$C$26:$D$26,'BFoCPAbI-processEmis'!$P$1),0)*'Capacity Factor Data'!$A$45*10^12/'BAU Emissions'!X13</f>
        <v>0.18201075560070329</v>
      </c>
      <c r="Y11" s="38">
        <f>MAX(TREND('Current and Planned Capacity'!$C$36:$D$36,'Current and Planned Capacity'!$C$26:$D$26,'BFoCPAbI-processEmis'!$P$1),0)*'Capacity Factor Data'!$A$45*10^12/'BAU Emissions'!Y13</f>
        <v>0.17912169598799371</v>
      </c>
      <c r="Z11" s="38">
        <f>MAX(TREND('Current and Planned Capacity'!$C$36:$D$36,'Current and Planned Capacity'!$C$26:$D$26,'BFoCPAbI-processEmis'!$P$1),0)*'Capacity Factor Data'!$A$45*10^12/'BAU Emissions'!Z13</f>
        <v>0.17774542479331068</v>
      </c>
      <c r="AA11" s="38">
        <f>MAX(TREND('Current and Planned Capacity'!$C$36:$D$36,'Current and Planned Capacity'!$C$26:$D$26,'BFoCPAbI-processEmis'!$P$1),0)*'Capacity Factor Data'!$A$45*10^12/'BAU Emissions'!AA13</f>
        <v>0.1763229194881813</v>
      </c>
      <c r="AB11" s="38">
        <f>MAX(TREND('Current and Planned Capacity'!$C$36:$D$36,'Current and Planned Capacity'!$C$26:$D$26,'BFoCPAbI-processEmis'!$P$1),0)*'Capacity Factor Data'!$A$45*10^12/'BAU Emissions'!AB13</f>
        <v>0.17479083518586616</v>
      </c>
      <c r="AC11" s="38">
        <f>MAX(TREND('Current and Planned Capacity'!$C$36:$D$36,'Current and Planned Capacity'!$C$26:$D$26,'BFoCPAbI-processEmis'!$P$1),0)*'Capacity Factor Data'!$A$45*10^12/'BAU Emissions'!AC13</f>
        <v>0.17257416663073022</v>
      </c>
      <c r="AD11" s="38">
        <f>MAX(TREND('Current and Planned Capacity'!$C$36:$D$36,'Current and Planned Capacity'!$C$26:$D$26,'BFoCPAbI-processEmis'!$P$1),0)*'Capacity Factor Data'!$A$45*10^12/'BAU Emissions'!AD13</f>
        <v>0.16997477617082576</v>
      </c>
      <c r="AE11" s="38">
        <f>MAX(TREND('Current and Planned Capacity'!$C$36:$D$36,'Current and Planned Capacity'!$C$26:$D$26,'BFoCPAbI-processEmis'!$P$1),0)*'Capacity Factor Data'!$A$45*10^12/'BAU Emissions'!AE13</f>
        <v>0.16781695347732598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0.11489402393305781</v>
      </c>
      <c r="M14" s="38">
        <f>MAX(TREND('Current and Planned Capacity'!$C$39:$D$39,'Current and Planned Capacity'!$C$26:$D$26,'BFoCPAbI-processEmis'!M$1),0)*'Capacity Factor Data'!$A$45*10^12/'BAU Emissions'!M16</f>
        <v>0.22736418644182138</v>
      </c>
      <c r="N14" s="38">
        <f>MAX(TREND('Current and Planned Capacity'!$C$39:$D$39,'Current and Planned Capacity'!$C$26:$D$26,'BFoCPAbI-processEmis'!N$1),0)*'Capacity Factor Data'!$A$45*10^12/'BAU Emissions'!N16</f>
        <v>0.33835844722611369</v>
      </c>
      <c r="O14" s="38">
        <f>MAX(TREND('Current and Planned Capacity'!$C$39:$D$39,'Current and Planned Capacity'!$C$26:$D$26,'BFoCPAbI-processEmis'!O$1),0)*'Capacity Factor Data'!$A$45*10^12/'BAU Emissions'!O16</f>
        <v>0.44951843143325088</v>
      </c>
      <c r="P14" s="38">
        <f>MAX(TREND('Current and Planned Capacity'!$C$39:$D$39,'Current and Planned Capacity'!$C$26:$D$26,'BFoCPAbI-processEmis'!P$1),0)*'Capacity Factor Data'!$A$45*10^12/'BAU Emissions'!P16</f>
        <v>0.55773370421886859</v>
      </c>
      <c r="Q14" s="38">
        <f>MAX(TREND('Current and Planned Capacity'!$C$39:$D$39,'Current and Planned Capacity'!$C$26:$D$26,'BFoCPAbI-processEmis'!$P$1),0)*'Capacity Factor Data'!$A$45*10^12/'BAU Emissions'!Q16</f>
        <v>0.5488273568737414</v>
      </c>
      <c r="R14" s="38">
        <f>MAX(TREND('Current and Planned Capacity'!$C$39:$D$39,'Current and Planned Capacity'!$C$26:$D$26,'BFoCPAbI-processEmis'!$P$1),0)*'Capacity Factor Data'!$A$45*10^12/'BAU Emissions'!R16</f>
        <v>0.54194486829114297</v>
      </c>
      <c r="S14" s="38">
        <f>MAX(TREND('Current and Planned Capacity'!$C$39:$D$39,'Current and Planned Capacity'!$C$26:$D$26,'BFoCPAbI-processEmis'!$P$1),0)*'Capacity Factor Data'!$A$45*10^12/'BAU Emissions'!S16</f>
        <v>0.53668067984960843</v>
      </c>
      <c r="T14" s="38">
        <f>MAX(TREND('Current and Planned Capacity'!$C$39:$D$39,'Current and Planned Capacity'!$C$26:$D$26,'BFoCPAbI-processEmis'!$P$1),0)*'Capacity Factor Data'!$A$45*10^12/'BAU Emissions'!T16</f>
        <v>0.53100048287309798</v>
      </c>
      <c r="U14" s="38">
        <f>MAX(TREND('Current and Planned Capacity'!$C$39:$D$39,'Current and Planned Capacity'!$C$26:$D$26,'BFoCPAbI-processEmis'!$P$1),0)*'Capacity Factor Data'!$A$45*10^12/'BAU Emissions'!U16</f>
        <v>0.52683451650173396</v>
      </c>
      <c r="V14" s="38">
        <f>MAX(TREND('Current and Planned Capacity'!$C$39:$D$39,'Current and Planned Capacity'!$C$26:$D$26,'BFoCPAbI-processEmis'!$P$1),0)*'Capacity Factor Data'!$A$45*10^12/'BAU Emissions'!V16</f>
        <v>0.52135976698720321</v>
      </c>
      <c r="W14" s="38">
        <f>MAX(TREND('Current and Planned Capacity'!$C$39:$D$39,'Current and Planned Capacity'!$C$26:$D$26,'BFoCPAbI-processEmis'!$P$1),0)*'Capacity Factor Data'!$A$45*10^12/'BAU Emissions'!W16</f>
        <v>0.51471980769066816</v>
      </c>
      <c r="X14" s="38">
        <f>MAX(TREND('Current and Planned Capacity'!$C$39:$D$39,'Current and Planned Capacity'!$C$26:$D$26,'BFoCPAbI-processEmis'!$P$1),0)*'Capacity Factor Data'!$A$45*10^12/'BAU Emissions'!X16</f>
        <v>0.50961167182917289</v>
      </c>
      <c r="Y14" s="38">
        <f>MAX(TREND('Current and Planned Capacity'!$C$39:$D$39,'Current and Planned Capacity'!$C$26:$D$26,'BFoCPAbI-processEmis'!$P$1),0)*'Capacity Factor Data'!$A$45*10^12/'BAU Emissions'!Y16</f>
        <v>0.50724276225646314</v>
      </c>
      <c r="Z14" s="38">
        <f>MAX(TREND('Current and Planned Capacity'!$C$39:$D$39,'Current and Planned Capacity'!$C$26:$D$26,'BFoCPAbI-processEmis'!$P$1),0)*'Capacity Factor Data'!$A$45*10^12/'BAU Emissions'!Z16</f>
        <v>0.50193467907277667</v>
      </c>
      <c r="AA14" s="38">
        <f>MAX(TREND('Current and Planned Capacity'!$C$39:$D$39,'Current and Planned Capacity'!$C$26:$D$26,'BFoCPAbI-processEmis'!$P$1),0)*'Capacity Factor Data'!$A$45*10^12/'BAU Emissions'!AA16</f>
        <v>0.49622828208468234</v>
      </c>
      <c r="AB14" s="38">
        <f>MAX(TREND('Current and Planned Capacity'!$C$39:$D$39,'Current and Planned Capacity'!$C$26:$D$26,'BFoCPAbI-processEmis'!$P$1),0)*'Capacity Factor Data'!$A$45*10^12/'BAU Emissions'!AB16</f>
        <v>0.49170034574933713</v>
      </c>
      <c r="AC14" s="38">
        <f>MAX(TREND('Current and Planned Capacity'!$C$39:$D$39,'Current and Planned Capacity'!$C$26:$D$26,'BFoCPAbI-processEmis'!$P$1),0)*'Capacity Factor Data'!$A$45*10^12/'BAU Emissions'!AC16</f>
        <v>0.48709116942493758</v>
      </c>
      <c r="AD14" s="38">
        <f>MAX(TREND('Current and Planned Capacity'!$C$39:$D$39,'Current and Planned Capacity'!$C$26:$D$26,'BFoCPAbI-processEmis'!$P$1),0)*'Capacity Factor Data'!$A$45*10^12/'BAU Emissions'!AD16</f>
        <v>0.48331568699112676</v>
      </c>
      <c r="AE14" s="38">
        <f>MAX(TREND('Current and Planned Capacity'!$C$39:$D$39,'Current and Planned Capacity'!$C$26:$D$26,'BFoCPAbI-processEmis'!$P$1),0)*'Capacity Factor Data'!$A$45*10^12/'BAU Emissions'!AE16</f>
        <v>0.47954559099284394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5.6976723141277615E-2</v>
      </c>
      <c r="M15" s="38">
        <f>MAX(TREND('Current and Planned Capacity'!$C$40:$D$40,'Current and Planned Capacity'!$C$26:$D$26,'BFoCPAbI-processEmis'!M$1),0)*'Capacity Factor Data'!$A$45*10^12/'BAU Emissions'!M17</f>
        <v>0.11421969265239283</v>
      </c>
      <c r="N15" s="38">
        <f>MAX(TREND('Current and Planned Capacity'!$C$40:$D$40,'Current and Planned Capacity'!$C$26:$D$26,'BFoCPAbI-processEmis'!N$1),0)*'Capacity Factor Data'!$A$45*10^12/'BAU Emissions'!N17</f>
        <v>0.16935113783565861</v>
      </c>
      <c r="O15" s="38">
        <f>MAX(TREND('Current and Planned Capacity'!$C$40:$D$40,'Current and Planned Capacity'!$C$26:$D$26,'BFoCPAbI-processEmis'!O$1),0)*'Capacity Factor Data'!$A$45*10^12/'BAU Emissions'!O17</f>
        <v>0.22627182807326129</v>
      </c>
      <c r="P15" s="38">
        <f>MAX(TREND('Current and Planned Capacity'!$C$40:$D$40,'Current and Planned Capacity'!$C$26:$D$26,'BFoCPAbI-processEmis'!P$1),0)*'Capacity Factor Data'!$A$45*10^12/'BAU Emissions'!P17</f>
        <v>0.28160154640108814</v>
      </c>
      <c r="Q15" s="38">
        <f>MAX(TREND('Current and Planned Capacity'!$C$40:$D$40,'Current and Planned Capacity'!$C$26:$D$26,'BFoCPAbI-processEmis'!$P$1),0)*'Capacity Factor Data'!$A$45*10^12/'BAU Emissions'!Q17</f>
        <v>0.27973236699032333</v>
      </c>
      <c r="R15" s="38">
        <f>MAX(TREND('Current and Planned Capacity'!$C$40:$D$40,'Current and Planned Capacity'!$C$26:$D$26,'BFoCPAbI-processEmis'!$P$1),0)*'Capacity Factor Data'!$A$45*10^12/'BAU Emissions'!R17</f>
        <v>0.27941259976696908</v>
      </c>
      <c r="S15" s="38">
        <f>MAX(TREND('Current and Planned Capacity'!$C$40:$D$40,'Current and Planned Capacity'!$C$26:$D$26,'BFoCPAbI-processEmis'!$P$1),0)*'Capacity Factor Data'!$A$45*10^12/'BAU Emissions'!S17</f>
        <v>0.27669248616271735</v>
      </c>
      <c r="T15" s="38">
        <f>MAX(TREND('Current and Planned Capacity'!$C$40:$D$40,'Current and Planned Capacity'!$C$26:$D$26,'BFoCPAbI-processEmis'!$P$1),0)*'Capacity Factor Data'!$A$45*10^12/'BAU Emissions'!T17</f>
        <v>0.27427080596515319</v>
      </c>
      <c r="U15" s="38">
        <f>MAX(TREND('Current and Planned Capacity'!$C$40:$D$40,'Current and Planned Capacity'!$C$26:$D$26,'BFoCPAbI-processEmis'!$P$1),0)*'Capacity Factor Data'!$A$45*10^12/'BAU Emissions'!U17</f>
        <v>0.27457890617405589</v>
      </c>
      <c r="V15" s="38">
        <f>MAX(TREND('Current and Planned Capacity'!$C$40:$D$40,'Current and Planned Capacity'!$C$26:$D$26,'BFoCPAbI-processEmis'!$P$1),0)*'Capacity Factor Data'!$A$45*10^12/'BAU Emissions'!V17</f>
        <v>0.27274061847371628</v>
      </c>
      <c r="W15" s="38">
        <f>MAX(TREND('Current and Planned Capacity'!$C$40:$D$40,'Current and Planned Capacity'!$C$26:$D$26,'BFoCPAbI-processEmis'!$P$1),0)*'Capacity Factor Data'!$A$45*10^12/'BAU Emissions'!W17</f>
        <v>0.26860455195180716</v>
      </c>
      <c r="X15" s="38">
        <f>MAX(TREND('Current and Planned Capacity'!$C$40:$D$40,'Current and Planned Capacity'!$C$26:$D$26,'BFoCPAbI-processEmis'!$P$1),0)*'Capacity Factor Data'!$A$45*10^12/'BAU Emissions'!X17</f>
        <v>0.26655413552469415</v>
      </c>
      <c r="Y15" s="38">
        <f>MAX(TREND('Current and Planned Capacity'!$C$40:$D$40,'Current and Planned Capacity'!$C$26:$D$26,'BFoCPAbI-processEmis'!$P$1),0)*'Capacity Factor Data'!$A$45*10^12/'BAU Emissions'!Y17</f>
        <v>0.26620577464184769</v>
      </c>
      <c r="Z15" s="38">
        <f>MAX(TREND('Current and Planned Capacity'!$C$40:$D$40,'Current and Planned Capacity'!$C$26:$D$26,'BFoCPAbI-processEmis'!$P$1),0)*'Capacity Factor Data'!$A$45*10^12/'BAU Emissions'!Z17</f>
        <v>0.26754612771031583</v>
      </c>
      <c r="AA15" s="38">
        <f>MAX(TREND('Current and Planned Capacity'!$C$40:$D$40,'Current and Planned Capacity'!$C$26:$D$26,'BFoCPAbI-processEmis'!$P$1),0)*'Capacity Factor Data'!$A$45*10^12/'BAU Emissions'!AA17</f>
        <v>0.26937419250181238</v>
      </c>
      <c r="AB15" s="38">
        <f>MAX(TREND('Current and Planned Capacity'!$C$40:$D$40,'Current and Planned Capacity'!$C$26:$D$26,'BFoCPAbI-processEmis'!$P$1),0)*'Capacity Factor Data'!$A$45*10^12/'BAU Emissions'!AB17</f>
        <v>0.2701482562733693</v>
      </c>
      <c r="AC15" s="38">
        <f>MAX(TREND('Current and Planned Capacity'!$C$40:$D$40,'Current and Planned Capacity'!$C$26:$D$26,'BFoCPAbI-processEmis'!$P$1),0)*'Capacity Factor Data'!$A$45*10^12/'BAU Emissions'!AC17</f>
        <v>0.26990960940386982</v>
      </c>
      <c r="AD15" s="38">
        <f>MAX(TREND('Current and Planned Capacity'!$C$40:$D$40,'Current and Planned Capacity'!$C$26:$D$26,'BFoCPAbI-processEmis'!$P$1),0)*'Capacity Factor Data'!$A$45*10^12/'BAU Emissions'!AD17</f>
        <v>0.26813310912258065</v>
      </c>
      <c r="AE15" s="38">
        <f>MAX(TREND('Current and Planned Capacity'!$C$40:$D$40,'Current and Planned Capacity'!$C$26:$D$26,'BFoCPAbI-processEmis'!$P$1),0)*'Capacity Factor Data'!$A$45*10^12/'BAU Emissions'!AE17</f>
        <v>0.26719517083094069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2024-10-07T21:07:16Z</dcterms:modified>
</cp:coreProperties>
</file>