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bldgs\SoCEUtiNTY\"/>
    </mc:Choice>
  </mc:AlternateContent>
  <xr:revisionPtr revIDLastSave="0" documentId="13_ncr:1_{8A2A8CED-47E0-47A1-8C30-2EF196541539}" xr6:coauthVersionLast="47" xr6:coauthVersionMax="47" xr10:uidLastSave="{00000000-0000-0000-0000-000000000000}"/>
  <bookViews>
    <workbookView xWindow="-110" yWindow="-110" windowWidth="19420" windowHeight="11500" tabRatio="908" activeTab="3" xr2:uid="{00000000-000D-0000-FFFF-FFFF00000000}"/>
  </bookViews>
  <sheets>
    <sheet name="About" sheetId="1" r:id="rId1"/>
    <sheet name="Component Lifetimes" sheetId="3" r:id="rId2"/>
    <sheet name="AEO23 Table 4" sheetId="8" r:id="rId3"/>
    <sheet name="AEO23 Table 5" sheetId="9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4" l="1"/>
  <c r="B25" i="4" s="1"/>
  <c r="C19" i="4"/>
  <c r="C25" i="4" s="1"/>
  <c r="B5" i="4"/>
  <c r="B51" i="4" s="1"/>
  <c r="B3" i="4"/>
  <c r="V26" i="4"/>
  <c r="V32" i="4" s="1"/>
  <c r="C21" i="4"/>
  <c r="C27" i="4" s="1"/>
  <c r="C33" i="4" s="1"/>
  <c r="D21" i="4"/>
  <c r="D27" i="4" s="1"/>
  <c r="D33" i="4" s="1"/>
  <c r="E21" i="4"/>
  <c r="E27" i="4" s="1"/>
  <c r="E33" i="4" s="1"/>
  <c r="F21" i="4"/>
  <c r="F27" i="4" s="1"/>
  <c r="F33" i="4" s="1"/>
  <c r="G21" i="4"/>
  <c r="G27" i="4" s="1"/>
  <c r="G33" i="4" s="1"/>
  <c r="H21" i="4"/>
  <c r="H27" i="4" s="1"/>
  <c r="H33" i="4" s="1"/>
  <c r="I21" i="4"/>
  <c r="I27" i="4" s="1"/>
  <c r="I33" i="4" s="1"/>
  <c r="J21" i="4"/>
  <c r="J27" i="4" s="1"/>
  <c r="K21" i="4"/>
  <c r="K27" i="4" s="1"/>
  <c r="K33" i="4" s="1"/>
  <c r="L21" i="4"/>
  <c r="L27" i="4" s="1"/>
  <c r="L33" i="4" s="1"/>
  <c r="M21" i="4"/>
  <c r="M27" i="4" s="1"/>
  <c r="M33" i="4" s="1"/>
  <c r="N21" i="4"/>
  <c r="N27" i="4" s="1"/>
  <c r="N33" i="4" s="1"/>
  <c r="O21" i="4"/>
  <c r="O27" i="4" s="1"/>
  <c r="O33" i="4" s="1"/>
  <c r="P21" i="4"/>
  <c r="P27" i="4" s="1"/>
  <c r="P33" i="4" s="1"/>
  <c r="Q21" i="4"/>
  <c r="Q27" i="4" s="1"/>
  <c r="Q33" i="4" s="1"/>
  <c r="R21" i="4"/>
  <c r="R27" i="4" s="1"/>
  <c r="S21" i="4"/>
  <c r="S27" i="4" s="1"/>
  <c r="S33" i="4" s="1"/>
  <c r="T21" i="4"/>
  <c r="T27" i="4" s="1"/>
  <c r="T33" i="4" s="1"/>
  <c r="U21" i="4"/>
  <c r="U27" i="4" s="1"/>
  <c r="U33" i="4" s="1"/>
  <c r="V21" i="4"/>
  <c r="V27" i="4" s="1"/>
  <c r="V33" i="4" s="1"/>
  <c r="W21" i="4"/>
  <c r="W27" i="4" s="1"/>
  <c r="W33" i="4" s="1"/>
  <c r="X21" i="4"/>
  <c r="X27" i="4" s="1"/>
  <c r="X33" i="4" s="1"/>
  <c r="Y21" i="4"/>
  <c r="Y27" i="4" s="1"/>
  <c r="Y33" i="4" s="1"/>
  <c r="Z21" i="4"/>
  <c r="Z27" i="4" s="1"/>
  <c r="AA21" i="4"/>
  <c r="AA27" i="4" s="1"/>
  <c r="AA33" i="4" s="1"/>
  <c r="AB21" i="4"/>
  <c r="AB27" i="4" s="1"/>
  <c r="AB33" i="4" s="1"/>
  <c r="AC21" i="4"/>
  <c r="AC27" i="4" s="1"/>
  <c r="AC33" i="4" s="1"/>
  <c r="AD21" i="4"/>
  <c r="AD27" i="4" s="1"/>
  <c r="AD33" i="4" s="1"/>
  <c r="B21" i="4"/>
  <c r="B27" i="4" s="1"/>
  <c r="C20" i="4"/>
  <c r="C26" i="4" s="1"/>
  <c r="D20" i="4"/>
  <c r="D26" i="4" s="1"/>
  <c r="D32" i="4" s="1"/>
  <c r="E20" i="4"/>
  <c r="E26" i="4" s="1"/>
  <c r="E32" i="4" s="1"/>
  <c r="F20" i="4"/>
  <c r="F26" i="4" s="1"/>
  <c r="F32" i="4" s="1"/>
  <c r="G20" i="4"/>
  <c r="G26" i="4" s="1"/>
  <c r="G32" i="4" s="1"/>
  <c r="H20" i="4"/>
  <c r="H26" i="4" s="1"/>
  <c r="H32" i="4" s="1"/>
  <c r="I20" i="4"/>
  <c r="I26" i="4" s="1"/>
  <c r="I32" i="4" s="1"/>
  <c r="J20" i="4"/>
  <c r="J26" i="4" s="1"/>
  <c r="K20" i="4"/>
  <c r="K26" i="4" s="1"/>
  <c r="L20" i="4"/>
  <c r="L26" i="4" s="1"/>
  <c r="L32" i="4" s="1"/>
  <c r="M20" i="4"/>
  <c r="M26" i="4" s="1"/>
  <c r="M32" i="4" s="1"/>
  <c r="N20" i="4"/>
  <c r="N26" i="4" s="1"/>
  <c r="N32" i="4" s="1"/>
  <c r="O20" i="4"/>
  <c r="O26" i="4" s="1"/>
  <c r="O32" i="4" s="1"/>
  <c r="P20" i="4"/>
  <c r="P26" i="4" s="1"/>
  <c r="P32" i="4" s="1"/>
  <c r="Q20" i="4"/>
  <c r="Q26" i="4" s="1"/>
  <c r="Q32" i="4" s="1"/>
  <c r="R20" i="4"/>
  <c r="R26" i="4" s="1"/>
  <c r="S20" i="4"/>
  <c r="S26" i="4" s="1"/>
  <c r="T20" i="4"/>
  <c r="T26" i="4" s="1"/>
  <c r="T32" i="4" s="1"/>
  <c r="U20" i="4"/>
  <c r="U26" i="4" s="1"/>
  <c r="U32" i="4" s="1"/>
  <c r="V20" i="4"/>
  <c r="W20" i="4"/>
  <c r="W26" i="4" s="1"/>
  <c r="W32" i="4" s="1"/>
  <c r="X20" i="4"/>
  <c r="X26" i="4" s="1"/>
  <c r="X32" i="4" s="1"/>
  <c r="Y20" i="4"/>
  <c r="Y26" i="4" s="1"/>
  <c r="Y32" i="4" s="1"/>
  <c r="Z20" i="4"/>
  <c r="Z26" i="4" s="1"/>
  <c r="AA20" i="4"/>
  <c r="AA26" i="4" s="1"/>
  <c r="AB20" i="4"/>
  <c r="AB26" i="4" s="1"/>
  <c r="AB32" i="4" s="1"/>
  <c r="AC20" i="4"/>
  <c r="AC26" i="4" s="1"/>
  <c r="AC32" i="4" s="1"/>
  <c r="AD20" i="4"/>
  <c r="AD26" i="4" s="1"/>
  <c r="AD32" i="4" s="1"/>
  <c r="B20" i="4"/>
  <c r="B26" i="4" s="1"/>
  <c r="D19" i="4"/>
  <c r="D25" i="4" s="1"/>
  <c r="D31" i="4" s="1"/>
  <c r="E19" i="4"/>
  <c r="E25" i="4" s="1"/>
  <c r="E31" i="4" s="1"/>
  <c r="F19" i="4"/>
  <c r="F25" i="4" s="1"/>
  <c r="F31" i="4" s="1"/>
  <c r="G19" i="4"/>
  <c r="G25" i="4" s="1"/>
  <c r="G31" i="4" s="1"/>
  <c r="H19" i="4"/>
  <c r="H25" i="4" s="1"/>
  <c r="H31" i="4" s="1"/>
  <c r="I19" i="4"/>
  <c r="I25" i="4" s="1"/>
  <c r="I31" i="4" s="1"/>
  <c r="J19" i="4"/>
  <c r="J25" i="4" s="1"/>
  <c r="K19" i="4"/>
  <c r="K25" i="4" s="1"/>
  <c r="L19" i="4"/>
  <c r="L25" i="4" s="1"/>
  <c r="L31" i="4" s="1"/>
  <c r="M19" i="4"/>
  <c r="M25" i="4" s="1"/>
  <c r="M31" i="4" s="1"/>
  <c r="N19" i="4"/>
  <c r="N25" i="4" s="1"/>
  <c r="N31" i="4" s="1"/>
  <c r="O19" i="4"/>
  <c r="O25" i="4" s="1"/>
  <c r="O31" i="4" s="1"/>
  <c r="P19" i="4"/>
  <c r="P25" i="4" s="1"/>
  <c r="P31" i="4" s="1"/>
  <c r="Q19" i="4"/>
  <c r="Q25" i="4" s="1"/>
  <c r="Q31" i="4" s="1"/>
  <c r="R19" i="4"/>
  <c r="R25" i="4" s="1"/>
  <c r="S19" i="4"/>
  <c r="S25" i="4" s="1"/>
  <c r="T19" i="4"/>
  <c r="T25" i="4" s="1"/>
  <c r="T31" i="4" s="1"/>
  <c r="U19" i="4"/>
  <c r="U25" i="4" s="1"/>
  <c r="U31" i="4" s="1"/>
  <c r="V19" i="4"/>
  <c r="V25" i="4" s="1"/>
  <c r="V31" i="4" s="1"/>
  <c r="W19" i="4"/>
  <c r="W25" i="4" s="1"/>
  <c r="W31" i="4" s="1"/>
  <c r="X19" i="4"/>
  <c r="X25" i="4" s="1"/>
  <c r="X31" i="4" s="1"/>
  <c r="Y19" i="4"/>
  <c r="Y25" i="4" s="1"/>
  <c r="Y31" i="4" s="1"/>
  <c r="Z19" i="4"/>
  <c r="Z25" i="4" s="1"/>
  <c r="AA19" i="4"/>
  <c r="AA25" i="4" s="1"/>
  <c r="AB19" i="4"/>
  <c r="AB25" i="4" s="1"/>
  <c r="AB31" i="4" s="1"/>
  <c r="AC19" i="4"/>
  <c r="AC25" i="4" s="1"/>
  <c r="AC31" i="4" s="1"/>
  <c r="AD19" i="4"/>
  <c r="AD25" i="4" s="1"/>
  <c r="AD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C7" i="2"/>
  <c r="C6" i="2"/>
  <c r="C5" i="2"/>
  <c r="C3" i="2"/>
  <c r="C2" i="2"/>
  <c r="B56" i="4"/>
  <c r="B57" i="4"/>
  <c r="B58" i="4"/>
  <c r="B59" i="4"/>
  <c r="B55" i="4"/>
  <c r="AA32" i="4" l="1"/>
  <c r="S32" i="4"/>
  <c r="K32" i="4"/>
  <c r="C32" i="4"/>
  <c r="AA31" i="4"/>
  <c r="S31" i="4"/>
  <c r="K31" i="4"/>
  <c r="C31" i="4"/>
  <c r="Z33" i="4"/>
  <c r="R33" i="4"/>
  <c r="J33" i="4"/>
  <c r="Z32" i="4"/>
  <c r="R32" i="4"/>
  <c r="J32" i="4"/>
  <c r="Z31" i="4"/>
  <c r="R31" i="4"/>
  <c r="J31" i="4"/>
  <c r="B33" i="4"/>
  <c r="B38" i="4" s="1"/>
  <c r="B32" i="4"/>
  <c r="B37" i="4" s="1"/>
  <c r="B31" i="4"/>
  <c r="B36" i="4" s="1"/>
  <c r="B41" i="4" s="1"/>
  <c r="B52" i="4" s="1"/>
  <c r="B67" i="4"/>
  <c r="D7" i="7" s="1"/>
  <c r="B65" i="4" l="1"/>
  <c r="D5" i="7" s="1"/>
  <c r="B63" i="4"/>
  <c r="D2" i="7" s="1"/>
  <c r="B64" i="4"/>
  <c r="D3" i="7" s="1"/>
  <c r="B66" i="4"/>
  <c r="D6" i="7" s="1"/>
  <c r="C67" i="4" l="1"/>
  <c r="B7" i="7" s="1"/>
  <c r="C7" i="7" s="1"/>
  <c r="C64" i="4" l="1"/>
  <c r="B3" i="7" s="1"/>
  <c r="C3" i="7" s="1"/>
  <c r="C66" i="4"/>
  <c r="B6" i="7" s="1"/>
  <c r="C6" i="7" s="1"/>
  <c r="C63" i="4"/>
  <c r="B2" i="7" s="1"/>
  <c r="C2" i="7" s="1"/>
  <c r="C65" i="4"/>
  <c r="B5" i="7" s="1"/>
  <c r="C5" i="7" s="1"/>
</calcChain>
</file>

<file path=xl/sharedStrings.xml><?xml version="1.0" encoding="utf-8"?>
<sst xmlns="http://schemas.openxmlformats.org/spreadsheetml/2006/main" count="585" uniqueCount="402">
  <si>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</si>
  <si>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</si>
  <si>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</si>
  <si>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</si>
  <si>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</si>
  <si>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</si>
  <si>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</si>
  <si>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</si>
  <si>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</si>
  <si>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</si>
  <si>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</si>
  <si>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</si>
  <si>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</si>
  <si>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</si>
  <si>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</si>
  <si>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</si>
  <si>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</si>
  <si>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</si>
  <si>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escalators, off-road electric vehicles, laboratory fume hoods, laundry equipment, coffee brewers, water services, emergency generators,</t>
  </si>
  <si>
    <t>performed in commercial buildings.</t>
  </si>
  <si>
    <t>escalators, off-road electric vehicles, laboratory fume hoods, laundry equipment, coffee brewers, and water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</si>
  <si>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</si>
  <si>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</si>
  <si>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</si>
  <si>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</si>
  <si>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</si>
  <si>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</si>
  <si>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</si>
  <si>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</si>
  <si>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</si>
  <si>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</si>
  <si>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</si>
  <si>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</si>
  <si>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</si>
  <si>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</si>
  <si>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</si>
  <si>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</si>
  <si>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</si>
  <si>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</si>
  <si>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</si>
  <si>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</si>
  <si>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</si>
  <si>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</si>
  <si>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</si>
  <si>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</si>
  <si>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</si>
  <si>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</si>
  <si>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</si>
  <si>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</si>
  <si>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</si>
  <si>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</si>
  <si>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</si>
  <si>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</si>
  <si>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</si>
  <si>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</si>
  <si>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</si>
  <si>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</si>
  <si>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</si>
  <si>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</si>
  <si>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</si>
  <si>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</si>
  <si>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 xml:space="preserve">     Total</t>
  </si>
  <si>
    <t>CKI000:pa_Total</t>
  </si>
  <si>
    <t xml:space="preserve">   Other Uses 6/</t>
  </si>
  <si>
    <t>CKI000:pa_OtherUses</t>
  </si>
  <si>
    <t>CKI000:pa_OfficeEquipme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</si>
  <si>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</si>
  <si>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</si>
  <si>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</si>
  <si>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</si>
  <si>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</si>
  <si>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</si>
  <si>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</si>
  <si>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</si>
  <si>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</si>
  <si>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>CKI000:oa_WaterHeating</t>
  </si>
  <si>
    <t>CKI000:oa_SpaceCooling</t>
  </si>
  <si>
    <t>CKI000:oa_SpaceHeating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</si>
  <si>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</si>
  <si>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</si>
  <si>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</si>
  <si>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</si>
  <si>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</si>
  <si>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</si>
  <si>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</si>
  <si>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</si>
  <si>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</si>
  <si>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</si>
  <si>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</si>
  <si>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</si>
  <si>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</si>
  <si>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</si>
  <si>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</si>
  <si>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</si>
  <si>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</si>
  <si>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</si>
  <si>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</si>
  <si>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</si>
  <si>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</si>
  <si>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</si>
  <si>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</si>
  <si>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</si>
  <si>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</si>
  <si>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</si>
  <si>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</si>
  <si>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</si>
  <si>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</si>
  <si>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</si>
  <si>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</si>
  <si>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</si>
  <si>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</si>
  <si>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</si>
  <si>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</si>
  <si>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</si>
  <si>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</si>
  <si>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</si>
  <si>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</si>
  <si>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</si>
  <si>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</si>
  <si>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</si>
  <si>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</si>
  <si>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</si>
  <si>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</si>
  <si>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</si>
  <si>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</si>
  <si>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</si>
  <si>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</si>
  <si>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</si>
  <si>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</si>
  <si>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</si>
  <si>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</si>
  <si>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</si>
  <si>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(quadrillion Btu, unless otherwise noted)</t>
  </si>
  <si>
    <t>5. Commercial Sector Key Indicators and Consumption</t>
  </si>
  <si>
    <t>CKI000</t>
  </si>
  <si>
    <t>Release Date</t>
  </si>
  <si>
    <t>Datekey</t>
  </si>
  <si>
    <t>Scenario</t>
  </si>
  <si>
    <t>Report</t>
  </si>
  <si>
    <t>Fraction of Commercial Floorspace that is New</t>
  </si>
  <si>
    <t>Average</t>
  </si>
  <si>
    <t>Fraction of Residential Homes that are New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</si>
  <si>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</si>
  <si>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</si>
  <si>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</si>
  <si>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</si>
  <si>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</si>
  <si>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</si>
  <si>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</si>
  <si>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</si>
  <si>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</si>
  <si>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</si>
  <si>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</si>
  <si>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</si>
  <si>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</si>
  <si>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</si>
  <si>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</si>
  <si>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</si>
  <si>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</si>
  <si>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</si>
  <si>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</si>
  <si>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</si>
  <si>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</si>
  <si>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</si>
  <si>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</si>
  <si>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</si>
  <si>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</si>
  <si>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</si>
  <si>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</si>
  <si>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RKI000:ma_Total</t>
  </si>
  <si>
    <t>RKI000:ma_OtherUses</t>
  </si>
  <si>
    <t xml:space="preserve"> Furnace Fans and Boiler Circulation Pumps</t>
  </si>
  <si>
    <t>RKI000:ma_FurnaceFans</t>
  </si>
  <si>
    <t>RKI000:ma_PersonalCompu</t>
  </si>
  <si>
    <t>RKI000:ma_ColorTelevisi</t>
  </si>
  <si>
    <t>RKI000:ma_Dishwashers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</si>
  <si>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</si>
  <si>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</si>
  <si>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</si>
  <si>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</si>
  <si>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</si>
  <si>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</si>
  <si>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</si>
  <si>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</si>
  <si>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</si>
  <si>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</si>
  <si>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</si>
  <si>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</si>
  <si>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</si>
  <si>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</si>
  <si>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</si>
  <si>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</si>
  <si>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</si>
  <si>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</si>
  <si>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</si>
  <si>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</si>
  <si>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</si>
  <si>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</si>
  <si>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</si>
  <si>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</si>
  <si>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</si>
  <si>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</si>
  <si>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</si>
  <si>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</si>
  <si>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</si>
  <si>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</si>
  <si>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</si>
  <si>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</si>
  <si>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</si>
  <si>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</si>
  <si>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</si>
  <si>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</si>
  <si>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</si>
  <si>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</si>
  <si>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</si>
  <si>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</si>
  <si>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</si>
  <si>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</si>
  <si>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</si>
  <si>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</si>
  <si>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</si>
  <si>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</si>
  <si>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</si>
  <si>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</si>
  <si>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</si>
  <si>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</si>
  <si>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</si>
  <si>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</si>
  <si>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</si>
  <si>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</si>
  <si>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</si>
  <si>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</si>
  <si>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</si>
  <si>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</si>
  <si>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</si>
  <si>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</si>
  <si>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>RKI000:fa_PersonalCompu</t>
  </si>
  <si>
    <t>RKI000:fa_ColorTelevisi</t>
  </si>
  <si>
    <t>RKI000:fa_Dishwashers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</si>
  <si>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</si>
  <si>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</si>
  <si>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</si>
  <si>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</si>
  <si>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</si>
  <si>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</si>
  <si>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</si>
  <si>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</si>
  <si>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</si>
  <si>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</si>
  <si>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>RKI000:ea_TotalEnergyCo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</si>
  <si>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</si>
  <si>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</si>
  <si>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</si>
  <si>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</si>
  <si>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</si>
  <si>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</si>
  <si>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</si>
  <si>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</si>
  <si>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</si>
  <si>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</si>
  <si>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</si>
  <si>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</si>
  <si>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</si>
  <si>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</si>
  <si>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</si>
  <si>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</si>
  <si>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</si>
  <si>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</si>
  <si>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</si>
  <si>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</si>
  <si>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</si>
  <si>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</si>
  <si>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</si>
  <si>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</si>
  <si>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</si>
  <si>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</si>
  <si>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</si>
  <si>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</si>
  <si>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</si>
  <si>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</si>
  <si>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</si>
  <si>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</si>
  <si>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</si>
  <si>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</si>
  <si>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</si>
  <si>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</si>
  <si>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</si>
  <si>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</si>
  <si>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</si>
  <si>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</si>
  <si>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</si>
  <si>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</si>
  <si>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</si>
  <si>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</si>
  <si>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</si>
  <si>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</si>
  <si>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Residential Demand Module of the National Energy Modeling System: Model Documentation</t>
  </si>
  <si>
    <t>See bldgs/CL variable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</si>
  <si>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</si>
  <si>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</si>
  <si>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</si>
  <si>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</si>
  <si>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</si>
  <si>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</si>
  <si>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</si>
  <si>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Note:  Totals may not equal sum of components due to independent rounding.</t>
  </si>
  <si>
    <t>- - = Not applicable.</t>
  </si>
  <si>
    <t>Btu = British thermal unit.</t>
  </si>
  <si>
    <t>12/ Consumption determined by using the average electric power sector net heat rate for fossil fuels.</t>
  </si>
  <si>
    <t>Survey.</t>
  </si>
  <si>
    <t>10/ Includes wood used for primary and secondary heating in wood stoves or fireplaces as reported in the Residential Energy Consumption</t>
  </si>
  <si>
    <t>9/ Includes such appliances as outdoor grills, propane-fueled lights, pool heaters, spa heaters, and backup electricity generators.</t>
  </si>
  <si>
    <t>8/ Includes such appliances as pool heaters, spa heaters, and backup electricity generators.</t>
  </si>
  <si>
    <t>7/ Includes kerosene use.</t>
  </si>
  <si>
    <t>6/ Includes such appliances as outdoor grills, natural gas-fueled lights, pool heaters, spa heaters, and backup electricity generators.</t>
  </si>
  <si>
    <t>4/ Includes desktop and laptop computers, monitors, and networking equipment.</t>
  </si>
  <si>
    <t>2/ Does not include water heating portion of load.</t>
  </si>
  <si>
    <t>1/ Unless otherwise specified, energy consumption by end use includes all electricity consumed for that end use,</t>
  </si>
  <si>
    <t>Nonmarketed Renewables 12/</t>
  </si>
  <si>
    <t>Total Net Own-use Generation</t>
  </si>
  <si>
    <t>RKI000:ma_TtllOwnUseGen</t>
  </si>
  <si>
    <t xml:space="preserve"> Generation for Own Use</t>
  </si>
  <si>
    <t>RKI000:ma_OwnGeneration</t>
  </si>
  <si>
    <t xml:space="preserve">   Total Gross End-use Consumption</t>
  </si>
  <si>
    <t xml:space="preserve"> Other Uses 11/</t>
  </si>
  <si>
    <t xml:space="preserve"> Computers and Related Equipment 4/</t>
  </si>
  <si>
    <t xml:space="preserve"> Televisions and Related Equipment 3/</t>
  </si>
  <si>
    <t xml:space="preserve"> Dishwashers 2/</t>
  </si>
  <si>
    <t xml:space="preserve"> Clothes Washers 2/</t>
  </si>
  <si>
    <t>Total Energy Consumption by End Use 1/</t>
  </si>
  <si>
    <t xml:space="preserve">    Delivered Energy</t>
  </si>
  <si>
    <t>RKI000:ka_OwnGeneration</t>
  </si>
  <si>
    <t xml:space="preserve">    Gross End-use Consumption</t>
  </si>
  <si>
    <t>RKI000:ka_GrsEndUseCons</t>
  </si>
  <si>
    <t>Energy Consumption by End Use 1/</t>
  </si>
  <si>
    <t xml:space="preserve"> Marketed Renewables (wood) 10/</t>
  </si>
  <si>
    <t xml:space="preserve">   Other Uses 9/</t>
  </si>
  <si>
    <t xml:space="preserve">   Other Uses 8/</t>
  </si>
  <si>
    <t xml:space="preserve"> Distillate Fuel Oil 7/</t>
  </si>
  <si>
    <t xml:space="preserve">     Purchased Electricity</t>
  </si>
  <si>
    <t>RKI000:fa_PurchasedElec</t>
  </si>
  <si>
    <t>RKI000:fa_OwnGeneration</t>
  </si>
  <si>
    <t xml:space="preserve">     Electricity Subtotal</t>
  </si>
  <si>
    <t xml:space="preserve">   Computers and Related Equipment 4/</t>
  </si>
  <si>
    <t xml:space="preserve">   Televisions and Related Equipment 3/</t>
  </si>
  <si>
    <t xml:space="preserve">   Dishwashers 2/</t>
  </si>
  <si>
    <t xml:space="preserve">   Clothes Washers 2/</t>
  </si>
  <si>
    <t xml:space="preserve"> Electricity 1/</t>
  </si>
  <si>
    <t>Energy Consumption by Fuel</t>
  </si>
  <si>
    <t xml:space="preserve">   Gross End-use Consumption 1/</t>
  </si>
  <si>
    <t>8/ Consumption determined by using the average electric power sector net heat rate for fossil fuels.</t>
  </si>
  <si>
    <t>includes residual fuel oil, propane, coal, motor gasoline, kerosene, and marketed renewable fuels (biomass).</t>
  </si>
  <si>
    <t>combined heat and power in commercial buildings, manufacturing performed in commercial buildings, and cooking (distillate).  Also</t>
  </si>
  <si>
    <t>7/ Includes (but is not limited to) miscellaneous uses such as transformers, medical imaging and other medical equipment, elevators,</t>
  </si>
  <si>
    <t>6/ Includes residual fuel oil, propane, coal, motor gasoline, and kerosene.</t>
  </si>
  <si>
    <t>5/ Includes miscellaneous uses, such as cooking, emergency generators, and combined heat and power in commercial buildings.</t>
  </si>
  <si>
    <t>4/ Includes miscellaneous uses, such as emergency generators, combined heat and power in commercial buildings, and manufacturing</t>
  </si>
  <si>
    <t>3/ Includes (but is not limited to) miscellaneous uses such as transformers, medical imaging and other medical equipment, elevators,</t>
  </si>
  <si>
    <t>2/ Includes fuel consumption for district services.</t>
  </si>
  <si>
    <t>Nonmarketed Renewable Fuels 8/</t>
  </si>
  <si>
    <t>CKI000:pa_TtllOwnUseGen</t>
  </si>
  <si>
    <t>CKI000:pa_OwnGeneration</t>
  </si>
  <si>
    <t xml:space="preserve">     Total Gross End-use Consumption</t>
  </si>
  <si>
    <t xml:space="preserve">   Other Uses 7/</t>
  </si>
  <si>
    <t xml:space="preserve">   Office Equipment</t>
  </si>
  <si>
    <t xml:space="preserve">   Computing</t>
  </si>
  <si>
    <t xml:space="preserve">   Water Heating 2/</t>
  </si>
  <si>
    <t xml:space="preserve">   Space Cooling 2/</t>
  </si>
  <si>
    <t xml:space="preserve">   Space Heating 2/</t>
  </si>
  <si>
    <t>CKI000:ma_OwnGeneration</t>
  </si>
  <si>
    <t xml:space="preserve">     Gross End-use Consumption</t>
  </si>
  <si>
    <t>CKI000:ma_GrsEndUseCons</t>
  </si>
  <si>
    <t xml:space="preserve"> Other Fuels 6/</t>
  </si>
  <si>
    <t>CKI000:ha_PurchasedElec</t>
  </si>
  <si>
    <t>CKI000:ha_OwnGeneration</t>
  </si>
  <si>
    <t>CKI000:ha_ElecSubtotal</t>
  </si>
  <si>
    <t>https://www.eia.gov/outlooks/aeo/nems/documentation/residential/pdf/m067(2020).pdf</t>
  </si>
  <si>
    <t>Page 58, Existing housing evolution rate</t>
  </si>
  <si>
    <t>Annual Energy Outlook 2023</t>
  </si>
  <si>
    <t>https://www.eia.gov/outlooks/aeo/tables_ref.php</t>
  </si>
  <si>
    <t>d020623a</t>
  </si>
  <si>
    <t xml:space="preserve"> March 2023</t>
  </si>
  <si>
    <t>Annual</t>
  </si>
  <si>
    <t>Change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</si>
  <si>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</si>
  <si>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</si>
  <si>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</si>
  <si>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</si>
  <si>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3/ Includes televisions, set-top boxes, home theater systems, over-the-top streaming devices, and video game consoles.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</si>
  <si>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</si>
  <si>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</si>
  <si>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</si>
  <si>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</si>
  <si>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</si>
  <si>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</si>
  <si>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</si>
  <si>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</si>
  <si>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</si>
  <si>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noIRA.d020623a</t>
  </si>
  <si>
    <t>noIRA</t>
  </si>
  <si>
    <t>No Inflation Reduction Act</t>
  </si>
  <si>
    <t>National Energy Modeling System run noIRA.d020623a.  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</si>
</sst>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165" fontId="5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0" fontId="5" fillId="0" borderId="4" xfId="6" applyAlignment="1">
      <alignment horizontal="right" wrapText="1"/>
    </xf>
    <xf numFmtId="0" fontId="5" fillId="0" borderId="0" xfId="2" applyFont="1" applyAlignment="1">
      <alignment horizontal="right"/>
    </xf>
    <xf numFmtId="0" fontId="9" fillId="0" borderId="0" xfId="9"/>
    <xf numFmtId="0" fontId="3" fillId="0" borderId="0" xfId="2"/>
    <xf numFmtId="0" fontId="3" fillId="0" borderId="1" xfId="2" applyBorder="1"/>
    <xf numFmtId="0" fontId="5" fillId="0" borderId="4" xfId="28">
      <alignment wrapText="1"/>
    </xf>
    <xf numFmtId="0" fontId="3" fillId="0" borderId="0" xfId="2"/>
    <xf numFmtId="0" fontId="4" fillId="0" borderId="1" xfId="27" applyFont="1">
      <alignment wrapText="1"/>
    </xf>
    <xf numFmtId="0" fontId="3" fillId="0" borderId="0" xfId="26"/>
    <xf numFmtId="0" fontId="3" fillId="0" borderId="0" xfId="2"/>
    <xf numFmtId="0" fontId="3" fillId="0" borderId="0" xfId="26"/>
    <xf numFmtId="0" fontId="5" fillId="0" borderId="4" xfId="28">
      <alignment wrapText="1"/>
    </xf>
    <xf numFmtId="0" fontId="6" fillId="0" borderId="0" xfId="2" applyFont="1"/>
    <xf numFmtId="0" fontId="4" fillId="0" borderId="0" xfId="2" applyFont="1"/>
    <xf numFmtId="0" fontId="10" fillId="0" borderId="0" xfId="2" applyFont="1"/>
    <xf numFmtId="0" fontId="11" fillId="0" borderId="0" xfId="30" applyFont="1">
      <alignment horizontal="left"/>
    </xf>
    <xf numFmtId="0" fontId="12" fillId="0" borderId="0" xfId="2" applyFont="1" applyAlignment="1">
      <alignment horizontal="right"/>
    </xf>
    <xf numFmtId="0" fontId="4" fillId="0" borderId="0" xfId="26" applyFont="1"/>
    <xf numFmtId="0" fontId="4" fillId="0" borderId="0" xfId="2" applyFont="1" applyAlignment="1">
      <alignment horizontal="left"/>
    </xf>
    <xf numFmtId="0" fontId="12" fillId="0" borderId="4" xfId="28" applyFont="1">
      <alignment wrapText="1"/>
    </xf>
    <xf numFmtId="0" fontId="12" fillId="0" borderId="4" xfId="28" applyFont="1" applyAlignment="1">
      <alignment horizontal="right"/>
    </xf>
    <xf numFmtId="0" fontId="12" fillId="0" borderId="2" xfId="29" applyFont="1">
      <alignment wrapText="1"/>
    </xf>
    <xf numFmtId="0" fontId="4" fillId="0" borderId="3" xfId="25" applyFont="1">
      <alignment wrapText="1"/>
    </xf>
    <xf numFmtId="4" fontId="4" fillId="0" borderId="3" xfId="25" applyNumberFormat="1" applyFont="1" applyAlignment="1">
      <alignment horizontal="right" wrapText="1"/>
    </xf>
    <xf numFmtId="165" fontId="4" fillId="0" borderId="3" xfId="25" applyNumberFormat="1" applyFont="1" applyAlignment="1">
      <alignment horizontal="right" wrapText="1"/>
    </xf>
    <xf numFmtId="4" fontId="12" fillId="0" borderId="2" xfId="29" applyNumberFormat="1" applyFont="1" applyAlignment="1">
      <alignment horizontal="right" wrapText="1"/>
    </xf>
    <xf numFmtId="165" fontId="12" fillId="0" borderId="2" xfId="29" applyNumberFormat="1" applyFont="1" applyAlignment="1">
      <alignment horizontal="right" wrapText="1"/>
    </xf>
    <xf numFmtId="3" fontId="4" fillId="0" borderId="3" xfId="25" applyNumberFormat="1" applyFont="1" applyAlignment="1">
      <alignment horizontal="right" wrapText="1"/>
    </xf>
    <xf numFmtId="166" fontId="4" fillId="0" borderId="3" xfId="25" applyNumberFormat="1" applyFont="1" applyAlignment="1">
      <alignment horizontal="right" wrapText="1"/>
    </xf>
    <xf numFmtId="3" fontId="12" fillId="0" borderId="2" xfId="29" applyNumberFormat="1" applyFont="1" applyAlignment="1">
      <alignment horizontal="right" wrapText="1"/>
    </xf>
    <xf numFmtId="0" fontId="13" fillId="0" borderId="0" xfId="2" applyFont="1"/>
    <xf numFmtId="0" fontId="3" fillId="0" borderId="1" xfId="2" applyBorder="1"/>
    <xf numFmtId="4" fontId="12" fillId="0" borderId="2" xfId="29" applyNumberFormat="1" applyFont="1">
      <alignment wrapText="1"/>
    </xf>
    <xf numFmtId="165" fontId="12" fillId="0" borderId="2" xfId="29" applyNumberFormat="1" applyFont="1">
      <alignment wrapText="1"/>
    </xf>
    <xf numFmtId="0" fontId="4" fillId="0" borderId="1" xfId="27" applyFont="1" applyAlignment="1"/>
    <xf numFmtId="0" fontId="3" fillId="0" borderId="1" xfId="2" applyBorder="1"/>
    <xf numFmtId="0" fontId="4" fillId="0" borderId="0" xfId="2" applyFont="1"/>
    <xf numFmtId="0" fontId="6" fillId="0" borderId="0" xfId="2" applyFont="1"/>
    <xf numFmtId="0" fontId="4" fillId="0" borderId="0" xfId="2" applyFont="1"/>
    <xf numFmtId="0" fontId="10" fillId="0" borderId="0" xfId="2" applyFont="1"/>
    <xf numFmtId="0" fontId="11" fillId="0" borderId="0" xfId="30" applyFont="1">
      <alignment horizontal="left"/>
    </xf>
    <xf numFmtId="0" fontId="12" fillId="0" borderId="0" xfId="2" applyFont="1" applyAlignment="1">
      <alignment horizontal="right"/>
    </xf>
    <xf numFmtId="0" fontId="4" fillId="0" borderId="0" xfId="26" applyFont="1"/>
    <xf numFmtId="0" fontId="4" fillId="0" borderId="0" xfId="2" applyFont="1" applyAlignment="1">
      <alignment horizontal="left"/>
    </xf>
    <xf numFmtId="0" fontId="12" fillId="0" borderId="4" xfId="28" applyFont="1">
      <alignment wrapText="1"/>
    </xf>
    <xf numFmtId="0" fontId="12" fillId="0" borderId="4" xfId="28" applyFont="1" applyAlignment="1">
      <alignment horizontal="right"/>
    </xf>
    <xf numFmtId="0" fontId="12" fillId="0" borderId="2" xfId="29" applyFont="1">
      <alignment wrapText="1"/>
    </xf>
    <xf numFmtId="0" fontId="4" fillId="0" borderId="3" xfId="25" applyFont="1">
      <alignment wrapText="1"/>
    </xf>
    <xf numFmtId="4" fontId="4" fillId="0" borderId="3" xfId="25" applyNumberFormat="1" applyFont="1" applyAlignment="1">
      <alignment horizontal="right" wrapText="1"/>
    </xf>
    <xf numFmtId="165" fontId="4" fillId="0" borderId="3" xfId="25" applyNumberFormat="1" applyFont="1" applyAlignment="1">
      <alignment horizontal="right" wrapText="1"/>
    </xf>
    <xf numFmtId="4" fontId="12" fillId="0" borderId="2" xfId="29" applyNumberFormat="1" applyFont="1" applyAlignment="1">
      <alignment horizontal="right" wrapText="1"/>
    </xf>
    <xf numFmtId="165" fontId="12" fillId="0" borderId="2" xfId="29" applyNumberFormat="1" applyFont="1" applyAlignment="1">
      <alignment horizontal="right" wrapText="1"/>
    </xf>
    <xf numFmtId="3" fontId="4" fillId="0" borderId="3" xfId="25" applyNumberFormat="1" applyFont="1" applyAlignment="1">
      <alignment horizontal="right" wrapText="1"/>
    </xf>
    <xf numFmtId="166" fontId="4" fillId="0" borderId="3" xfId="25" applyNumberFormat="1" applyFont="1" applyAlignment="1">
      <alignment horizontal="right" wrapText="1"/>
    </xf>
    <xf numFmtId="3" fontId="12" fillId="0" borderId="2" xfId="29" applyNumberFormat="1" applyFont="1" applyAlignment="1">
      <alignment horizontal="right" wrapText="1"/>
    </xf>
    <xf numFmtId="166" fontId="12" fillId="0" borderId="2" xfId="29" applyNumberFormat="1" applyFont="1" applyAlignment="1">
      <alignment horizontal="right" wrapText="1"/>
    </xf>
    <xf numFmtId="0" fontId="13" fillId="0" borderId="0" xfId="2" applyFont="1"/>
    <xf numFmtId="0" fontId="3" fillId="0" borderId="1" xfId="2" applyBorder="1"/>
    <xf numFmtId="3" fontId="4" fillId="0" borderId="3" xfId="25" applyNumberFormat="1" applyFont="1">
      <alignment wrapText="1"/>
    </xf>
    <xf numFmtId="165" fontId="4" fillId="0" borderId="3" xfId="25" applyNumberFormat="1" applyFont="1">
      <alignment wrapText="1"/>
    </xf>
  </cellXfs>
  <cellStyles count="34">
    <cellStyle name="Body: normal cell" xfId="5" xr:uid="{00000000-0005-0000-0000-000000000000}"/>
    <cellStyle name="Body: normal cell 2" xfId="25" xr:uid="{9CFBC232-A1B1-40CA-8460-CBB535ED5AAA}"/>
    <cellStyle name="Body: normal cell 3" xfId="18" xr:uid="{84DB1FD6-FED4-4284-95DE-E6034C5CB5B0}"/>
    <cellStyle name="Body: normal cell 4" xfId="10" xr:uid="{8C870550-7E42-48BC-8857-28A0174BDD33}"/>
    <cellStyle name="Font: Calibri, 9pt regular" xfId="7" xr:uid="{00000000-0005-0000-0000-000001000000}"/>
    <cellStyle name="Font: Calibri, 9pt regular 2" xfId="26" xr:uid="{AB602176-8C97-40BB-9894-B9B0F694F2B3}"/>
    <cellStyle name="Font: Calibri, 9pt regular 3" xfId="19" xr:uid="{BFAC939E-54D8-411A-B740-2AADCC5B5C82}"/>
    <cellStyle name="Font: Calibri, 9pt regular 4" xfId="11" xr:uid="{F345605D-08CD-4B8F-808D-6235A3B414BC}"/>
    <cellStyle name="Footnotes: top row" xfId="3" xr:uid="{00000000-0005-0000-0000-000002000000}"/>
    <cellStyle name="Footnotes: top row 2" xfId="27" xr:uid="{16C29945-4FEF-4E5A-A0A8-00EDD7F93DA8}"/>
    <cellStyle name="Footnotes: top row 3" xfId="20" xr:uid="{D070D954-67FB-4790-86BA-DB6ED727F430}"/>
    <cellStyle name="Footnotes: top row 4" xfId="12" xr:uid="{E56AEEF5-7F38-4C26-AB47-C4EE6C5B8928}"/>
    <cellStyle name="Header: bottom row" xfId="6" xr:uid="{00000000-0005-0000-0000-000003000000}"/>
    <cellStyle name="Header: bottom row 2" xfId="28" xr:uid="{01BF941A-44A3-4757-9D41-F1130AE36347}"/>
    <cellStyle name="Header: bottom row 3" xfId="21" xr:uid="{DEBF26CB-097C-45CC-B544-B40B5A8C1020}"/>
    <cellStyle name="Header: bottom row 4" xfId="13" xr:uid="{6D7B1FD4-689E-47AA-80A8-0B5228ED2093}"/>
    <cellStyle name="Hyperlink" xfId="9" builtinId="8"/>
    <cellStyle name="Normal" xfId="0" builtinId="0"/>
    <cellStyle name="Normal 2" xfId="2" xr:uid="{00000000-0005-0000-0000-000005000000}"/>
    <cellStyle name="Normal 3" xfId="24" xr:uid="{397D3FE7-60CA-41B6-B570-B3BD04DEA122}"/>
    <cellStyle name="Normal 3 2" xfId="32" xr:uid="{0090C00B-5F04-441C-AC34-33DF96644168}"/>
    <cellStyle name="Normal 4" xfId="17" xr:uid="{35ACE661-A9C0-4454-88C5-A198E4D25E57}"/>
    <cellStyle name="Normal 5" xfId="16" xr:uid="{F78A6A04-2521-4816-83FC-C622C507D7B4}"/>
    <cellStyle name="Normal 5 2" xfId="33" xr:uid="{C2B2B3A8-C1FE-48D9-9844-0BB4AD3E1395}"/>
    <cellStyle name="Normal 6" xfId="31" xr:uid="{B0765BFE-F72B-4B8B-BAEF-1BD072C8E8E4}"/>
    <cellStyle name="Parent row" xfId="4" xr:uid="{00000000-0005-0000-0000-000006000000}"/>
    <cellStyle name="Parent row 2" xfId="29" xr:uid="{138C2134-81FD-4488-8F02-12D9CC47311B}"/>
    <cellStyle name="Parent row 3" xfId="22" xr:uid="{AE84A291-9BA9-4974-BF96-29FDD8A27EB7}"/>
    <cellStyle name="Parent row 4" xfId="14" xr:uid="{352D351F-6049-432B-802E-F839404D98C7}"/>
    <cellStyle name="Percent" xfId="1" builtinId="5"/>
    <cellStyle name="Table title" xfId="8" xr:uid="{00000000-0005-0000-0000-000008000000}"/>
    <cellStyle name="Table title 2" xfId="30" xr:uid="{B7C204BE-0697-4E01-8540-280384E21B2A}"/>
    <cellStyle name="Table title 3" xfId="23" xr:uid="{2D667143-32CD-4A08-9D61-E22D1757F7B9}"/>
    <cellStyle name="Table title 4" xfId="15" xr:uid="{91337898-8345-4390-B3C9-5F842A817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nems/documentation/residential/pdf/m067(2020)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E9" sqref="E9"/>
    </sheetView>
  </sheetViews>
  <sheetFormatPr defaultRowHeight="14.5" x14ac:dyDescent="0.35"/>
  <cols>
    <col min="2" max="2" width="52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13" t="s">
        <v>292</v>
      </c>
    </row>
    <row r="4" spans="1:2" x14ac:dyDescent="0.35">
      <c r="B4" t="s">
        <v>293</v>
      </c>
    </row>
    <row r="5" spans="1:2" x14ac:dyDescent="0.35">
      <c r="B5" s="15">
        <v>2023</v>
      </c>
    </row>
    <row r="6" spans="1:2" x14ac:dyDescent="0.35">
      <c r="B6" t="s">
        <v>378</v>
      </c>
    </row>
    <row r="7" spans="1:2" x14ac:dyDescent="0.35">
      <c r="B7" t="s">
        <v>379</v>
      </c>
    </row>
    <row r="8" spans="1:2" x14ac:dyDescent="0.35">
      <c r="B8" t="s">
        <v>133</v>
      </c>
    </row>
    <row r="10" spans="1:2" x14ac:dyDescent="0.35">
      <c r="B10" s="13" t="s">
        <v>294</v>
      </c>
    </row>
    <row r="11" spans="1:2" x14ac:dyDescent="0.35">
      <c r="B11" t="s">
        <v>293</v>
      </c>
    </row>
    <row r="12" spans="1:2" x14ac:dyDescent="0.35">
      <c r="B12" s="15">
        <v>2023</v>
      </c>
    </row>
    <row r="13" spans="1:2" x14ac:dyDescent="0.35">
      <c r="B13" t="s">
        <v>378</v>
      </c>
    </row>
    <row r="14" spans="1:2" x14ac:dyDescent="0.35">
      <c r="B14" t="s">
        <v>379</v>
      </c>
    </row>
    <row r="15" spans="1:2" x14ac:dyDescent="0.35">
      <c r="B15" t="s">
        <v>265</v>
      </c>
    </row>
    <row r="17" spans="1:2" x14ac:dyDescent="0.35">
      <c r="B17" s="13" t="s">
        <v>295</v>
      </c>
    </row>
    <row r="18" spans="1:2" x14ac:dyDescent="0.35">
      <c r="B18" t="s">
        <v>293</v>
      </c>
    </row>
    <row r="19" spans="1:2" x14ac:dyDescent="0.35">
      <c r="B19" s="15">
        <v>2020</v>
      </c>
    </row>
    <row r="20" spans="1:2" x14ac:dyDescent="0.35">
      <c r="B20" t="s">
        <v>296</v>
      </c>
    </row>
    <row r="21" spans="1:2" x14ac:dyDescent="0.35">
      <c r="B21" s="23" t="s">
        <v>376</v>
      </c>
    </row>
    <row r="22" spans="1:2" x14ac:dyDescent="0.35">
      <c r="B22" t="s">
        <v>377</v>
      </c>
    </row>
    <row r="24" spans="1:2" x14ac:dyDescent="0.35">
      <c r="B24" s="13" t="s">
        <v>290</v>
      </c>
    </row>
    <row r="25" spans="1:2" x14ac:dyDescent="0.35">
      <c r="B25" s="16" t="s">
        <v>297</v>
      </c>
    </row>
    <row r="27" spans="1:2" x14ac:dyDescent="0.35">
      <c r="A27" s="1" t="s">
        <v>2</v>
      </c>
    </row>
    <row r="28" spans="1:2" x14ac:dyDescent="0.35">
      <c r="A28" t="s">
        <v>11</v>
      </c>
    </row>
    <row r="29" spans="1:2" x14ac:dyDescent="0.35">
      <c r="A29" t="s">
        <v>12</v>
      </c>
    </row>
    <row r="30" spans="1:2" x14ac:dyDescent="0.35">
      <c r="A30" t="s">
        <v>13</v>
      </c>
    </row>
    <row r="31" spans="1:2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7" spans="1:1" x14ac:dyDescent="0.35">
      <c r="A37" t="s">
        <v>298</v>
      </c>
    </row>
    <row r="38" spans="1:1" x14ac:dyDescent="0.35">
      <c r="A38" t="s">
        <v>299</v>
      </c>
    </row>
    <row r="39" spans="1:1" x14ac:dyDescent="0.35">
      <c r="A39" t="s">
        <v>300</v>
      </c>
    </row>
    <row r="40" spans="1:1" x14ac:dyDescent="0.35">
      <c r="A40" t="s">
        <v>301</v>
      </c>
    </row>
    <row r="42" spans="1:1" x14ac:dyDescent="0.35">
      <c r="A42" t="s">
        <v>303</v>
      </c>
    </row>
    <row r="43" spans="1:1" x14ac:dyDescent="0.35">
      <c r="A43" t="s">
        <v>302</v>
      </c>
    </row>
  </sheetData>
  <hyperlinks>
    <hyperlink ref="B21" r:id="rId1" xr:uid="{CD345756-19A3-4864-8366-00FD2AADE1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25.453125" customWidth="1"/>
    <col min="2" max="2" width="14.453125" customWidth="1"/>
  </cols>
  <sheetData>
    <row r="1" spans="1:2" x14ac:dyDescent="0.35">
      <c r="A1" s="1" t="s">
        <v>9</v>
      </c>
      <c r="B1" s="2" t="s">
        <v>10</v>
      </c>
    </row>
    <row r="2" spans="1:2" x14ac:dyDescent="0.35">
      <c r="A2" t="s">
        <v>3</v>
      </c>
      <c r="B2" s="3">
        <v>19</v>
      </c>
    </row>
    <row r="3" spans="1:2" x14ac:dyDescent="0.35">
      <c r="A3" t="s">
        <v>4</v>
      </c>
      <c r="B3" s="3">
        <v>15.833333333333334</v>
      </c>
    </row>
    <row r="4" spans="1:2" x14ac:dyDescent="0.35">
      <c r="A4" t="s">
        <v>5</v>
      </c>
      <c r="B4" s="3">
        <v>51.81818181818182</v>
      </c>
    </row>
    <row r="5" spans="1:2" x14ac:dyDescent="0.35">
      <c r="A5" t="s">
        <v>6</v>
      </c>
      <c r="B5" s="3">
        <v>9.1324200913242013</v>
      </c>
    </row>
    <row r="6" spans="1:2" x14ac:dyDescent="0.35">
      <c r="A6" t="s">
        <v>7</v>
      </c>
      <c r="B6" s="3">
        <v>13.533333333333333</v>
      </c>
    </row>
    <row r="7" spans="1:2" x14ac:dyDescent="0.3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780-D86F-4574-A5E8-6EAD99247CEF}">
  <dimension ref="A1:AH28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H2836"/>
    </sheetView>
  </sheetViews>
  <sheetFormatPr defaultColWidth="8.7265625" defaultRowHeight="15" customHeight="1" x14ac:dyDescent="0.3"/>
  <cols>
    <col min="1" max="1" width="18.81640625" style="6" customWidth="1"/>
    <col min="2" max="2" width="46.7265625" style="6" customWidth="1"/>
    <col min="3" max="33" width="8.7265625" style="6"/>
    <col min="34" max="34" width="8.7265625" style="6" bestFit="1" customWidth="1"/>
    <col min="35" max="16384" width="8.7265625" style="6"/>
  </cols>
  <sheetData>
    <row r="1" spans="1:34" ht="15" customHeight="1" thickBot="1" x14ac:dyDescent="0.35">
      <c r="A1" s="30"/>
      <c r="B1" s="31" t="s">
        <v>398</v>
      </c>
      <c r="C1" s="32">
        <v>2022</v>
      </c>
      <c r="D1" s="32">
        <v>2023</v>
      </c>
      <c r="E1" s="32">
        <v>2024</v>
      </c>
      <c r="F1" s="32">
        <v>2025</v>
      </c>
      <c r="G1" s="32">
        <v>2026</v>
      </c>
      <c r="H1" s="32">
        <v>2027</v>
      </c>
      <c r="I1" s="32">
        <v>2028</v>
      </c>
      <c r="J1" s="32">
        <v>2029</v>
      </c>
      <c r="K1" s="32">
        <v>2030</v>
      </c>
      <c r="L1" s="32">
        <v>2031</v>
      </c>
      <c r="M1" s="32">
        <v>2032</v>
      </c>
      <c r="N1" s="32">
        <v>2033</v>
      </c>
      <c r="O1" s="32">
        <v>2034</v>
      </c>
      <c r="P1" s="32">
        <v>2035</v>
      </c>
      <c r="Q1" s="32">
        <v>2036</v>
      </c>
      <c r="R1" s="32">
        <v>2037</v>
      </c>
      <c r="S1" s="32">
        <v>2038</v>
      </c>
      <c r="T1" s="32">
        <v>2039</v>
      </c>
      <c r="U1" s="32">
        <v>2040</v>
      </c>
      <c r="V1" s="32">
        <v>2041</v>
      </c>
      <c r="W1" s="32">
        <v>2042</v>
      </c>
      <c r="X1" s="32">
        <v>2043</v>
      </c>
      <c r="Y1" s="32">
        <v>2044</v>
      </c>
      <c r="Z1" s="32">
        <v>2045</v>
      </c>
      <c r="AA1" s="32">
        <v>2046</v>
      </c>
      <c r="AB1" s="32">
        <v>2047</v>
      </c>
      <c r="AC1" s="32">
        <v>2048</v>
      </c>
      <c r="AD1" s="32">
        <v>2049</v>
      </c>
      <c r="AE1" s="32">
        <v>2050</v>
      </c>
      <c r="AF1" s="30"/>
      <c r="AG1" s="30"/>
    </row>
    <row r="2" spans="1:34" ht="15" customHeight="1" thickTop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4" ht="15" customHeight="1" x14ac:dyDescent="0.3">
      <c r="A3" s="30"/>
      <c r="B3" s="30"/>
      <c r="C3" s="51" t="s">
        <v>138</v>
      </c>
      <c r="D3" s="51" t="s">
        <v>378</v>
      </c>
      <c r="E3" s="35"/>
      <c r="F3" s="35"/>
      <c r="G3" s="35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4" ht="15" customHeight="1" x14ac:dyDescent="0.3">
      <c r="A4" s="30"/>
      <c r="B4" s="30"/>
      <c r="C4" s="51" t="s">
        <v>137</v>
      </c>
      <c r="D4" s="51" t="s">
        <v>399</v>
      </c>
      <c r="E4" s="35"/>
      <c r="F4" s="35"/>
      <c r="G4" s="51" t="s">
        <v>400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4" ht="15" customHeight="1" x14ac:dyDescent="0.3">
      <c r="A5" s="30"/>
      <c r="B5" s="30"/>
      <c r="C5" s="51" t="s">
        <v>136</v>
      </c>
      <c r="D5" s="51" t="s">
        <v>380</v>
      </c>
      <c r="E5" s="35"/>
      <c r="F5" s="35"/>
      <c r="G5" s="35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4" ht="15" customHeight="1" x14ac:dyDescent="0.3">
      <c r="A6" s="30"/>
      <c r="B6" s="30"/>
      <c r="C6" s="51" t="s">
        <v>135</v>
      </c>
      <c r="D6" s="35"/>
      <c r="E6" s="51" t="s">
        <v>381</v>
      </c>
      <c r="F6" s="35"/>
      <c r="G6" s="35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4" ht="15" customHeigh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4" ht="15" customHeigh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4" ht="15" customHeight="1" x14ac:dyDescent="0.3">
      <c r="A9" s="30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4" ht="15" customHeight="1" x14ac:dyDescent="0.35">
      <c r="A10" s="33" t="s">
        <v>266</v>
      </c>
      <c r="B10" s="36" t="s">
        <v>265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7" t="s">
        <v>140</v>
      </c>
      <c r="AG10" s="34"/>
      <c r="AH10" s="22"/>
    </row>
    <row r="11" spans="1:34" ht="15" customHeight="1" x14ac:dyDescent="0.3">
      <c r="A11" s="30"/>
      <c r="B11" s="38" t="s">
        <v>132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7" t="s">
        <v>382</v>
      </c>
      <c r="AG11" s="34"/>
      <c r="AH11" s="22"/>
    </row>
    <row r="12" spans="1:34" ht="15" customHeight="1" x14ac:dyDescent="0.3">
      <c r="A12" s="30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7" t="s">
        <v>383</v>
      </c>
      <c r="AG12" s="34"/>
      <c r="AH12" s="22"/>
    </row>
    <row r="13" spans="1:34" ht="15" customHeight="1" thickBot="1" x14ac:dyDescent="0.35">
      <c r="A13" s="30"/>
      <c r="B13" s="40" t="s">
        <v>131</v>
      </c>
      <c r="C13" s="40">
        <v>2022</v>
      </c>
      <c r="D13" s="40">
        <v>2023</v>
      </c>
      <c r="E13" s="40">
        <v>2024</v>
      </c>
      <c r="F13" s="40">
        <v>2025</v>
      </c>
      <c r="G13" s="40">
        <v>2026</v>
      </c>
      <c r="H13" s="40">
        <v>2027</v>
      </c>
      <c r="I13" s="40">
        <v>2028</v>
      </c>
      <c r="J13" s="40">
        <v>2029</v>
      </c>
      <c r="K13" s="40">
        <v>2030</v>
      </c>
      <c r="L13" s="40">
        <v>2031</v>
      </c>
      <c r="M13" s="40">
        <v>2032</v>
      </c>
      <c r="N13" s="40">
        <v>2033</v>
      </c>
      <c r="O13" s="40">
        <v>2034</v>
      </c>
      <c r="P13" s="40">
        <v>2035</v>
      </c>
      <c r="Q13" s="40">
        <v>2036</v>
      </c>
      <c r="R13" s="40">
        <v>2037</v>
      </c>
      <c r="S13" s="40">
        <v>2038</v>
      </c>
      <c r="T13" s="40">
        <v>2039</v>
      </c>
      <c r="U13" s="40">
        <v>2040</v>
      </c>
      <c r="V13" s="40">
        <v>2041</v>
      </c>
      <c r="W13" s="40">
        <v>2042</v>
      </c>
      <c r="X13" s="40">
        <v>2043</v>
      </c>
      <c r="Y13" s="40">
        <v>2044</v>
      </c>
      <c r="Z13" s="40">
        <v>2045</v>
      </c>
      <c r="AA13" s="40">
        <v>2046</v>
      </c>
      <c r="AB13" s="40">
        <v>2047</v>
      </c>
      <c r="AC13" s="40">
        <v>2048</v>
      </c>
      <c r="AD13" s="40">
        <v>2049</v>
      </c>
      <c r="AE13" s="40">
        <v>2050</v>
      </c>
      <c r="AF13" s="41" t="s">
        <v>384</v>
      </c>
      <c r="AG13" s="34"/>
      <c r="AH13" s="21"/>
    </row>
    <row r="14" spans="1:34" ht="15" customHeight="1" thickTop="1" x14ac:dyDescent="0.3">
      <c r="A14" s="3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4" ht="15" customHeight="1" x14ac:dyDescent="0.3">
      <c r="A15" s="30"/>
      <c r="B15" s="42" t="s">
        <v>130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4" ht="15" customHeight="1" x14ac:dyDescent="0.3">
      <c r="A16" s="30"/>
      <c r="B16" s="42" t="s">
        <v>264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4" ht="15" customHeight="1" x14ac:dyDescent="0.35">
      <c r="A17" s="33" t="s">
        <v>263</v>
      </c>
      <c r="B17" s="43" t="s">
        <v>262</v>
      </c>
      <c r="C17" s="44">
        <v>86.924255000000002</v>
      </c>
      <c r="D17" s="44">
        <v>87.748749000000004</v>
      </c>
      <c r="E17" s="44">
        <v>88.617271000000002</v>
      </c>
      <c r="F17" s="44">
        <v>89.514099000000002</v>
      </c>
      <c r="G17" s="44">
        <v>90.404471999999998</v>
      </c>
      <c r="H17" s="44">
        <v>91.297477999999998</v>
      </c>
      <c r="I17" s="44">
        <v>92.195678999999998</v>
      </c>
      <c r="J17" s="44">
        <v>93.089354999999998</v>
      </c>
      <c r="K17" s="44">
        <v>93.966080000000005</v>
      </c>
      <c r="L17" s="44">
        <v>94.826713999999996</v>
      </c>
      <c r="M17" s="44">
        <v>95.679114999999996</v>
      </c>
      <c r="N17" s="44">
        <v>96.513321000000005</v>
      </c>
      <c r="O17" s="44">
        <v>97.325699</v>
      </c>
      <c r="P17" s="44">
        <v>98.133125000000007</v>
      </c>
      <c r="Q17" s="44">
        <v>98.940040999999994</v>
      </c>
      <c r="R17" s="44">
        <v>99.740120000000005</v>
      </c>
      <c r="S17" s="44">
        <v>100.53505699999999</v>
      </c>
      <c r="T17" s="44">
        <v>101.32176200000001</v>
      </c>
      <c r="U17" s="44">
        <v>102.113564</v>
      </c>
      <c r="V17" s="44">
        <v>102.910828</v>
      </c>
      <c r="W17" s="44">
        <v>103.69776899999999</v>
      </c>
      <c r="X17" s="44">
        <v>104.47829400000001</v>
      </c>
      <c r="Y17" s="44">
        <v>105.252831</v>
      </c>
      <c r="Z17" s="44">
        <v>106.020561</v>
      </c>
      <c r="AA17" s="44">
        <v>106.78040300000001</v>
      </c>
      <c r="AB17" s="44">
        <v>107.532082</v>
      </c>
      <c r="AC17" s="44">
        <v>108.274323</v>
      </c>
      <c r="AD17" s="44">
        <v>109.00851400000001</v>
      </c>
      <c r="AE17" s="44">
        <v>109.733574</v>
      </c>
      <c r="AF17" s="45">
        <v>8.3569999999999998E-3</v>
      </c>
      <c r="AG17" s="34"/>
      <c r="AH17" s="20"/>
    </row>
    <row r="18" spans="1:34" ht="15" customHeight="1" x14ac:dyDescent="0.35">
      <c r="A18" s="33" t="s">
        <v>261</v>
      </c>
      <c r="B18" s="43" t="s">
        <v>260</v>
      </c>
      <c r="C18" s="44">
        <v>32.842151999999999</v>
      </c>
      <c r="D18" s="44">
        <v>33.209693999999999</v>
      </c>
      <c r="E18" s="44">
        <v>33.532608000000003</v>
      </c>
      <c r="F18" s="44">
        <v>33.853248999999998</v>
      </c>
      <c r="G18" s="44">
        <v>34.177894999999999</v>
      </c>
      <c r="H18" s="44">
        <v>34.506245</v>
      </c>
      <c r="I18" s="44">
        <v>34.834449999999997</v>
      </c>
      <c r="J18" s="44">
        <v>35.154774000000003</v>
      </c>
      <c r="K18" s="44">
        <v>35.461661999999997</v>
      </c>
      <c r="L18" s="44">
        <v>35.761547</v>
      </c>
      <c r="M18" s="44">
        <v>36.061019999999999</v>
      </c>
      <c r="N18" s="44">
        <v>36.353732999999998</v>
      </c>
      <c r="O18" s="44">
        <v>36.637965999999999</v>
      </c>
      <c r="P18" s="44">
        <v>36.919665999999999</v>
      </c>
      <c r="Q18" s="44">
        <v>37.203586999999999</v>
      </c>
      <c r="R18" s="44">
        <v>37.489182</v>
      </c>
      <c r="S18" s="44">
        <v>37.778606000000003</v>
      </c>
      <c r="T18" s="44">
        <v>38.068809999999999</v>
      </c>
      <c r="U18" s="44">
        <v>38.363567000000003</v>
      </c>
      <c r="V18" s="44">
        <v>38.657673000000003</v>
      </c>
      <c r="W18" s="44">
        <v>38.947136</v>
      </c>
      <c r="X18" s="44">
        <v>39.231166999999999</v>
      </c>
      <c r="Y18" s="44">
        <v>39.508026000000001</v>
      </c>
      <c r="Z18" s="44">
        <v>39.779411000000003</v>
      </c>
      <c r="AA18" s="44">
        <v>40.046928000000001</v>
      </c>
      <c r="AB18" s="44">
        <v>40.316867999999999</v>
      </c>
      <c r="AC18" s="44">
        <v>40.587733999999998</v>
      </c>
      <c r="AD18" s="44">
        <v>40.861449999999998</v>
      </c>
      <c r="AE18" s="44">
        <v>41.135033</v>
      </c>
      <c r="AF18" s="45">
        <v>8.0730000000000003E-3</v>
      </c>
      <c r="AG18" s="34"/>
      <c r="AH18" s="20"/>
    </row>
    <row r="19" spans="1:34" ht="15" customHeight="1" x14ac:dyDescent="0.35">
      <c r="A19" s="33" t="s">
        <v>259</v>
      </c>
      <c r="B19" s="43" t="s">
        <v>258</v>
      </c>
      <c r="C19" s="44">
        <v>6.6483759999999998</v>
      </c>
      <c r="D19" s="44">
        <v>6.6545350000000001</v>
      </c>
      <c r="E19" s="44">
        <v>6.6566419999999997</v>
      </c>
      <c r="F19" s="44">
        <v>6.6575480000000002</v>
      </c>
      <c r="G19" s="44">
        <v>6.6658239999999997</v>
      </c>
      <c r="H19" s="44">
        <v>6.6793570000000004</v>
      </c>
      <c r="I19" s="44">
        <v>6.6954269999999996</v>
      </c>
      <c r="J19" s="44">
        <v>6.7099359999999999</v>
      </c>
      <c r="K19" s="44">
        <v>6.7167089999999998</v>
      </c>
      <c r="L19" s="44">
        <v>6.7186180000000002</v>
      </c>
      <c r="M19" s="44">
        <v>6.7212909999999999</v>
      </c>
      <c r="N19" s="44">
        <v>6.72682</v>
      </c>
      <c r="O19" s="44">
        <v>6.7331029999999998</v>
      </c>
      <c r="P19" s="44">
        <v>6.7385869999999999</v>
      </c>
      <c r="Q19" s="44">
        <v>6.7454289999999997</v>
      </c>
      <c r="R19" s="44">
        <v>6.7495130000000003</v>
      </c>
      <c r="S19" s="44">
        <v>6.7505759999999997</v>
      </c>
      <c r="T19" s="44">
        <v>6.7500580000000001</v>
      </c>
      <c r="U19" s="44">
        <v>6.7518120000000001</v>
      </c>
      <c r="V19" s="44">
        <v>6.7564760000000001</v>
      </c>
      <c r="W19" s="44">
        <v>6.7624320000000004</v>
      </c>
      <c r="X19" s="44">
        <v>6.7672429999999997</v>
      </c>
      <c r="Y19" s="44">
        <v>6.7696740000000002</v>
      </c>
      <c r="Z19" s="44">
        <v>6.7694460000000003</v>
      </c>
      <c r="AA19" s="44">
        <v>6.7669449999999998</v>
      </c>
      <c r="AB19" s="44">
        <v>6.7646030000000001</v>
      </c>
      <c r="AC19" s="44">
        <v>6.7628839999999997</v>
      </c>
      <c r="AD19" s="44">
        <v>6.7625089999999997</v>
      </c>
      <c r="AE19" s="44">
        <v>6.7626229999999996</v>
      </c>
      <c r="AF19" s="45">
        <v>6.0899999999999995E-4</v>
      </c>
      <c r="AG19" s="34"/>
      <c r="AH19" s="20"/>
    </row>
    <row r="20" spans="1:34" ht="15" customHeight="1" x14ac:dyDescent="0.3">
      <c r="A20" s="33" t="s">
        <v>257</v>
      </c>
      <c r="B20" s="42" t="s">
        <v>61</v>
      </c>
      <c r="C20" s="46">
        <v>126.41477999999999</v>
      </c>
      <c r="D20" s="46">
        <v>127.612976</v>
      </c>
      <c r="E20" s="46">
        <v>128.80651900000001</v>
      </c>
      <c r="F20" s="46">
        <v>130.024902</v>
      </c>
      <c r="G20" s="46">
        <v>131.24818400000001</v>
      </c>
      <c r="H20" s="46">
        <v>132.48307800000001</v>
      </c>
      <c r="I20" s="46">
        <v>133.72555500000001</v>
      </c>
      <c r="J20" s="46">
        <v>134.95405600000001</v>
      </c>
      <c r="K20" s="46">
        <v>136.14444</v>
      </c>
      <c r="L20" s="46">
        <v>137.30687</v>
      </c>
      <c r="M20" s="46">
        <v>138.46142599999999</v>
      </c>
      <c r="N20" s="46">
        <v>139.593872</v>
      </c>
      <c r="O20" s="46">
        <v>140.696777</v>
      </c>
      <c r="P20" s="46">
        <v>141.791382</v>
      </c>
      <c r="Q20" s="46">
        <v>142.88905299999999</v>
      </c>
      <c r="R20" s="46">
        <v>143.97882100000001</v>
      </c>
      <c r="S20" s="46">
        <v>145.06424000000001</v>
      </c>
      <c r="T20" s="46">
        <v>146.140625</v>
      </c>
      <c r="U20" s="46">
        <v>147.22894299999999</v>
      </c>
      <c r="V20" s="46">
        <v>148.32496599999999</v>
      </c>
      <c r="W20" s="46">
        <v>149.40733299999999</v>
      </c>
      <c r="X20" s="46">
        <v>150.47669999999999</v>
      </c>
      <c r="Y20" s="46">
        <v>151.53053299999999</v>
      </c>
      <c r="Z20" s="46">
        <v>152.569412</v>
      </c>
      <c r="AA20" s="46">
        <v>153.594269</v>
      </c>
      <c r="AB20" s="46">
        <v>154.61355599999999</v>
      </c>
      <c r="AC20" s="46">
        <v>155.62493900000001</v>
      </c>
      <c r="AD20" s="46">
        <v>156.63247699999999</v>
      </c>
      <c r="AE20" s="46">
        <v>157.631226</v>
      </c>
      <c r="AF20" s="47">
        <v>7.9129999999999999E-3</v>
      </c>
      <c r="AG20" s="34"/>
      <c r="AH20" s="19"/>
    </row>
    <row r="21" spans="1:34" ht="15" customHeight="1" x14ac:dyDescent="0.3">
      <c r="A21" s="30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4" ht="15" customHeight="1" x14ac:dyDescent="0.3">
      <c r="A22" s="33" t="s">
        <v>256</v>
      </c>
      <c r="B22" s="42" t="s">
        <v>255</v>
      </c>
      <c r="C22" s="50">
        <v>1798.9157709999999</v>
      </c>
      <c r="D22" s="50">
        <v>1803.5166019999999</v>
      </c>
      <c r="E22" s="50">
        <v>1808.4517820000001</v>
      </c>
      <c r="F22" s="50">
        <v>1813.361328</v>
      </c>
      <c r="G22" s="50">
        <v>1818.1134030000001</v>
      </c>
      <c r="H22" s="50">
        <v>1822.7348629999999</v>
      </c>
      <c r="I22" s="50">
        <v>1827.2745359999999</v>
      </c>
      <c r="J22" s="50">
        <v>1831.799927</v>
      </c>
      <c r="K22" s="50">
        <v>1836.365845</v>
      </c>
      <c r="L22" s="50">
        <v>1840.9107670000001</v>
      </c>
      <c r="M22" s="50">
        <v>1845.3752440000001</v>
      </c>
      <c r="N22" s="50">
        <v>1849.7844239999999</v>
      </c>
      <c r="O22" s="50">
        <v>1854.1645510000001</v>
      </c>
      <c r="P22" s="50">
        <v>1858.494263</v>
      </c>
      <c r="Q22" s="50">
        <v>1862.7387699999999</v>
      </c>
      <c r="R22" s="50">
        <v>1866.9144289999999</v>
      </c>
      <c r="S22" s="50">
        <v>1871.0073239999999</v>
      </c>
      <c r="T22" s="50">
        <v>1875.0352780000001</v>
      </c>
      <c r="U22" s="50">
        <v>1878.966553</v>
      </c>
      <c r="V22" s="50">
        <v>1882.8424070000001</v>
      </c>
      <c r="W22" s="50">
        <v>1886.6796879999999</v>
      </c>
      <c r="X22" s="50">
        <v>1890.502197</v>
      </c>
      <c r="Y22" s="50">
        <v>1894.3282469999999</v>
      </c>
      <c r="Z22" s="50">
        <v>1898.1480710000001</v>
      </c>
      <c r="AA22" s="50">
        <v>1901.945068</v>
      </c>
      <c r="AB22" s="50">
        <v>1905.66687</v>
      </c>
      <c r="AC22" s="50">
        <v>1909.3183590000001</v>
      </c>
      <c r="AD22" s="50">
        <v>1912.8889160000001</v>
      </c>
      <c r="AE22" s="50">
        <v>1916.403687</v>
      </c>
      <c r="AF22" s="47">
        <v>2.2620000000000001E-3</v>
      </c>
      <c r="AG22" s="34"/>
      <c r="AH22" s="19"/>
    </row>
    <row r="23" spans="1:34" ht="15" customHeight="1" x14ac:dyDescent="0.3">
      <c r="A23" s="30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4" ht="15" customHeight="1" x14ac:dyDescent="0.3">
      <c r="A24" s="30"/>
      <c r="B24" s="42" t="s">
        <v>254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4" ht="15" customHeight="1" x14ac:dyDescent="0.3">
      <c r="A25" s="30"/>
      <c r="B25" s="42" t="s">
        <v>253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4" ht="15" customHeight="1" x14ac:dyDescent="0.35">
      <c r="A26" s="33" t="s">
        <v>252</v>
      </c>
      <c r="B26" s="43" t="s">
        <v>349</v>
      </c>
      <c r="C26" s="49">
        <v>93.913169999999994</v>
      </c>
      <c r="D26" s="49">
        <v>92.774445</v>
      </c>
      <c r="E26" s="49">
        <v>89.964752000000004</v>
      </c>
      <c r="F26" s="49">
        <v>89.664992999999996</v>
      </c>
      <c r="G26" s="49">
        <v>89.295921000000007</v>
      </c>
      <c r="H26" s="49">
        <v>88.824714999999998</v>
      </c>
      <c r="I26" s="49">
        <v>88.224036999999996</v>
      </c>
      <c r="J26" s="49">
        <v>87.529685999999998</v>
      </c>
      <c r="K26" s="49">
        <v>86.810951000000003</v>
      </c>
      <c r="L26" s="49">
        <v>86.113051999999996</v>
      </c>
      <c r="M26" s="49">
        <v>85.481971999999999</v>
      </c>
      <c r="N26" s="49">
        <v>84.896675000000002</v>
      </c>
      <c r="O26" s="49">
        <v>84.365074000000007</v>
      </c>
      <c r="P26" s="49">
        <v>83.900490000000005</v>
      </c>
      <c r="Q26" s="49">
        <v>83.478271000000007</v>
      </c>
      <c r="R26" s="49">
        <v>83.102776000000006</v>
      </c>
      <c r="S26" s="49">
        <v>82.697884000000002</v>
      </c>
      <c r="T26" s="49">
        <v>82.297866999999997</v>
      </c>
      <c r="U26" s="49">
        <v>81.949928</v>
      </c>
      <c r="V26" s="49">
        <v>81.662102000000004</v>
      </c>
      <c r="W26" s="49">
        <v>81.427543999999997</v>
      </c>
      <c r="X26" s="49">
        <v>81.231232000000006</v>
      </c>
      <c r="Y26" s="49">
        <v>81.076583999999997</v>
      </c>
      <c r="Z26" s="49">
        <v>80.951751999999999</v>
      </c>
      <c r="AA26" s="49">
        <v>80.852844000000005</v>
      </c>
      <c r="AB26" s="49">
        <v>80.761757000000003</v>
      </c>
      <c r="AC26" s="49">
        <v>80.707290999999998</v>
      </c>
      <c r="AD26" s="49">
        <v>80.693489</v>
      </c>
      <c r="AE26" s="49">
        <v>80.709618000000006</v>
      </c>
      <c r="AF26" s="45">
        <v>-5.3969999999999999E-3</v>
      </c>
      <c r="AG26" s="34"/>
      <c r="AH26" s="20"/>
    </row>
    <row r="27" spans="1:34" ht="15" customHeight="1" x14ac:dyDescent="0.35">
      <c r="A27" s="33" t="s">
        <v>251</v>
      </c>
      <c r="B27" s="43" t="s">
        <v>120</v>
      </c>
      <c r="C27" s="49">
        <v>93.032248999999993</v>
      </c>
      <c r="D27" s="49">
        <v>91.820014999999998</v>
      </c>
      <c r="E27" s="49">
        <v>88.943343999999996</v>
      </c>
      <c r="F27" s="49">
        <v>88.575355999999999</v>
      </c>
      <c r="G27" s="49">
        <v>88.138000000000005</v>
      </c>
      <c r="H27" s="49">
        <v>87.597274999999996</v>
      </c>
      <c r="I27" s="49">
        <v>86.924285999999995</v>
      </c>
      <c r="J27" s="49">
        <v>86.155403000000007</v>
      </c>
      <c r="K27" s="49">
        <v>85.360068999999996</v>
      </c>
      <c r="L27" s="49">
        <v>84.582892999999999</v>
      </c>
      <c r="M27" s="49">
        <v>83.869964999999993</v>
      </c>
      <c r="N27" s="49">
        <v>83.196074999999993</v>
      </c>
      <c r="O27" s="49">
        <v>82.570983999999996</v>
      </c>
      <c r="P27" s="49">
        <v>82.009331000000003</v>
      </c>
      <c r="Q27" s="49">
        <v>81.487526000000003</v>
      </c>
      <c r="R27" s="49">
        <v>81.008979999999994</v>
      </c>
      <c r="S27" s="49">
        <v>80.495964000000001</v>
      </c>
      <c r="T27" s="49">
        <v>79.984161</v>
      </c>
      <c r="U27" s="49">
        <v>79.519622999999996</v>
      </c>
      <c r="V27" s="49">
        <v>79.110625999999996</v>
      </c>
      <c r="W27" s="49">
        <v>78.747451999999996</v>
      </c>
      <c r="X27" s="49">
        <v>78.416152999999994</v>
      </c>
      <c r="Y27" s="49">
        <v>78.121796000000003</v>
      </c>
      <c r="Z27" s="49">
        <v>77.851768000000007</v>
      </c>
      <c r="AA27" s="49">
        <v>77.602920999999995</v>
      </c>
      <c r="AB27" s="49">
        <v>77.356414999999998</v>
      </c>
      <c r="AC27" s="49">
        <v>77.140174999999999</v>
      </c>
      <c r="AD27" s="49">
        <v>76.960471999999996</v>
      </c>
      <c r="AE27" s="49">
        <v>76.804901000000001</v>
      </c>
      <c r="AF27" s="45">
        <v>-6.8219999999999999E-3</v>
      </c>
      <c r="AG27" s="34"/>
      <c r="AH27" s="20"/>
    </row>
    <row r="28" spans="1:34" ht="15" customHeight="1" x14ac:dyDescent="0.3">
      <c r="A28" s="30"/>
      <c r="B28" s="42" t="s">
        <v>122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4" ht="15" customHeight="1" x14ac:dyDescent="0.35">
      <c r="A29" s="33" t="s">
        <v>250</v>
      </c>
      <c r="B29" s="43" t="s">
        <v>349</v>
      </c>
      <c r="C29" s="49">
        <v>52.205429000000002</v>
      </c>
      <c r="D29" s="49">
        <v>51.440860999999998</v>
      </c>
      <c r="E29" s="49">
        <v>49.746834</v>
      </c>
      <c r="F29" s="49">
        <v>49.446841999999997</v>
      </c>
      <c r="G29" s="49">
        <v>49.114604999999997</v>
      </c>
      <c r="H29" s="49">
        <v>48.731563999999999</v>
      </c>
      <c r="I29" s="49">
        <v>48.281761000000003</v>
      </c>
      <c r="J29" s="49">
        <v>47.783431999999998</v>
      </c>
      <c r="K29" s="49">
        <v>47.273235</v>
      </c>
      <c r="L29" s="49">
        <v>46.777419999999999</v>
      </c>
      <c r="M29" s="49">
        <v>46.322268999999999</v>
      </c>
      <c r="N29" s="49">
        <v>45.895443</v>
      </c>
      <c r="O29" s="49">
        <v>45.500317000000003</v>
      </c>
      <c r="P29" s="49">
        <v>45.144333000000003</v>
      </c>
      <c r="Q29" s="49">
        <v>44.814804000000002</v>
      </c>
      <c r="R29" s="49">
        <v>44.513435000000001</v>
      </c>
      <c r="S29" s="49">
        <v>44.199657000000002</v>
      </c>
      <c r="T29" s="49">
        <v>43.891368999999997</v>
      </c>
      <c r="U29" s="49">
        <v>43.614361000000002</v>
      </c>
      <c r="V29" s="49">
        <v>43.371715999999999</v>
      </c>
      <c r="W29" s="49">
        <v>43.159179999999999</v>
      </c>
      <c r="X29" s="49">
        <v>42.968071000000002</v>
      </c>
      <c r="Y29" s="49">
        <v>42.799647999999998</v>
      </c>
      <c r="Z29" s="49">
        <v>42.647754999999997</v>
      </c>
      <c r="AA29" s="49">
        <v>42.510609000000002</v>
      </c>
      <c r="AB29" s="49">
        <v>42.379787</v>
      </c>
      <c r="AC29" s="49">
        <v>42.270209999999999</v>
      </c>
      <c r="AD29" s="49">
        <v>42.184097000000001</v>
      </c>
      <c r="AE29" s="49">
        <v>42.115143000000003</v>
      </c>
      <c r="AF29" s="45">
        <v>-7.6410000000000002E-3</v>
      </c>
      <c r="AG29" s="34"/>
      <c r="AH29" s="20"/>
    </row>
    <row r="30" spans="1:34" ht="15" customHeight="1" x14ac:dyDescent="0.35">
      <c r="A30" s="33" t="s">
        <v>249</v>
      </c>
      <c r="B30" s="43" t="s">
        <v>120</v>
      </c>
      <c r="C30" s="49">
        <v>51.715736</v>
      </c>
      <c r="D30" s="49">
        <v>50.911655000000003</v>
      </c>
      <c r="E30" s="49">
        <v>49.182037000000001</v>
      </c>
      <c r="F30" s="49">
        <v>48.845950999999999</v>
      </c>
      <c r="G30" s="49">
        <v>48.477725999999997</v>
      </c>
      <c r="H30" s="49">
        <v>48.058154999999999</v>
      </c>
      <c r="I30" s="49">
        <v>47.570456999999998</v>
      </c>
      <c r="J30" s="49">
        <v>47.033194999999999</v>
      </c>
      <c r="K30" s="49">
        <v>46.483150000000002</v>
      </c>
      <c r="L30" s="49">
        <v>45.946219999999997</v>
      </c>
      <c r="M30" s="49">
        <v>45.448729999999998</v>
      </c>
      <c r="N30" s="49">
        <v>44.976092999999999</v>
      </c>
      <c r="O30" s="49">
        <v>44.532715000000003</v>
      </c>
      <c r="P30" s="49">
        <v>44.126759</v>
      </c>
      <c r="Q30" s="49">
        <v>43.746082000000001</v>
      </c>
      <c r="R30" s="49">
        <v>43.391911</v>
      </c>
      <c r="S30" s="49">
        <v>43.022796999999997</v>
      </c>
      <c r="T30" s="49">
        <v>42.657417000000002</v>
      </c>
      <c r="U30" s="49">
        <v>42.320937999999998</v>
      </c>
      <c r="V30" s="49">
        <v>42.016593999999998</v>
      </c>
      <c r="W30" s="49">
        <v>41.738644000000001</v>
      </c>
      <c r="X30" s="49">
        <v>41.479008</v>
      </c>
      <c r="Y30" s="49">
        <v>41.239840999999998</v>
      </c>
      <c r="Z30" s="49">
        <v>41.014591000000003</v>
      </c>
      <c r="AA30" s="49">
        <v>40.801872000000003</v>
      </c>
      <c r="AB30" s="49">
        <v>40.592830999999997</v>
      </c>
      <c r="AC30" s="49">
        <v>40.401943000000003</v>
      </c>
      <c r="AD30" s="49">
        <v>40.232585999999998</v>
      </c>
      <c r="AE30" s="49">
        <v>40.077621000000001</v>
      </c>
      <c r="AF30" s="45">
        <v>-9.0639999999999991E-3</v>
      </c>
      <c r="AG30" s="34"/>
      <c r="AH30" s="20"/>
    </row>
    <row r="31" spans="1:34" ht="15" customHeight="1" x14ac:dyDescent="0.3">
      <c r="A31" s="30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4" ht="15" customHeight="1" x14ac:dyDescent="0.3">
      <c r="A32" s="30"/>
      <c r="B32" s="42" t="s">
        <v>348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4" ht="15" customHeight="1" x14ac:dyDescent="0.3">
      <c r="A33" s="30"/>
      <c r="B33" s="42" t="s">
        <v>347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4" ht="15" customHeight="1" x14ac:dyDescent="0.35">
      <c r="A34" s="33" t="s">
        <v>248</v>
      </c>
      <c r="B34" s="43" t="s">
        <v>215</v>
      </c>
      <c r="C34" s="44">
        <v>0.74726899999999996</v>
      </c>
      <c r="D34" s="44">
        <v>0.74601600000000001</v>
      </c>
      <c r="E34" s="44">
        <v>0.66064800000000001</v>
      </c>
      <c r="F34" s="44">
        <v>0.66071400000000002</v>
      </c>
      <c r="G34" s="44">
        <v>0.65914700000000004</v>
      </c>
      <c r="H34" s="44">
        <v>0.655111</v>
      </c>
      <c r="I34" s="44">
        <v>0.64937400000000001</v>
      </c>
      <c r="J34" s="44">
        <v>0.64277200000000001</v>
      </c>
      <c r="K34" s="44">
        <v>0.63562099999999999</v>
      </c>
      <c r="L34" s="44">
        <v>0.62810200000000005</v>
      </c>
      <c r="M34" s="44">
        <v>0.62087000000000003</v>
      </c>
      <c r="N34" s="44">
        <v>0.61366799999999999</v>
      </c>
      <c r="O34" s="44">
        <v>0.60692299999999999</v>
      </c>
      <c r="P34" s="44">
        <v>0.600692</v>
      </c>
      <c r="Q34" s="44">
        <v>0.59435000000000004</v>
      </c>
      <c r="R34" s="44">
        <v>0.58849300000000004</v>
      </c>
      <c r="S34" s="44">
        <v>0.58221400000000001</v>
      </c>
      <c r="T34" s="44">
        <v>0.57572900000000005</v>
      </c>
      <c r="U34" s="44">
        <v>0.56960299999999997</v>
      </c>
      <c r="V34" s="44">
        <v>0.56383899999999998</v>
      </c>
      <c r="W34" s="44">
        <v>0.55839799999999995</v>
      </c>
      <c r="X34" s="44">
        <v>0.55320199999999997</v>
      </c>
      <c r="Y34" s="44">
        <v>0.54792399999999997</v>
      </c>
      <c r="Z34" s="44">
        <v>0.54256499999999996</v>
      </c>
      <c r="AA34" s="44">
        <v>0.53719099999999997</v>
      </c>
      <c r="AB34" s="44">
        <v>0.531941</v>
      </c>
      <c r="AC34" s="44">
        <v>0.52672200000000002</v>
      </c>
      <c r="AD34" s="44">
        <v>0.52200299999999999</v>
      </c>
      <c r="AE34" s="44">
        <v>0.517513</v>
      </c>
      <c r="AF34" s="45">
        <v>-1.3035E-2</v>
      </c>
      <c r="AG34" s="34"/>
      <c r="AH34" s="20"/>
    </row>
    <row r="35" spans="1:34" ht="15" customHeight="1" x14ac:dyDescent="0.35">
      <c r="A35" s="33" t="s">
        <v>247</v>
      </c>
      <c r="B35" s="43" t="s">
        <v>229</v>
      </c>
      <c r="C35" s="44">
        <v>0.85894000000000004</v>
      </c>
      <c r="D35" s="44">
        <v>0.74097999999999997</v>
      </c>
      <c r="E35" s="44">
        <v>0.90035699999999996</v>
      </c>
      <c r="F35" s="44">
        <v>0.92224200000000001</v>
      </c>
      <c r="G35" s="44">
        <v>0.94159800000000005</v>
      </c>
      <c r="H35" s="44">
        <v>0.95980600000000005</v>
      </c>
      <c r="I35" s="44">
        <v>0.97635700000000003</v>
      </c>
      <c r="J35" s="44">
        <v>0.99215399999999998</v>
      </c>
      <c r="K35" s="44">
        <v>1.0071319999999999</v>
      </c>
      <c r="L35" s="44">
        <v>1.0221800000000001</v>
      </c>
      <c r="M35" s="44">
        <v>1.0391889999999999</v>
      </c>
      <c r="N35" s="44">
        <v>1.056551</v>
      </c>
      <c r="O35" s="44">
        <v>1.075323</v>
      </c>
      <c r="P35" s="44">
        <v>1.0954600000000001</v>
      </c>
      <c r="Q35" s="44">
        <v>1.1161589999999999</v>
      </c>
      <c r="R35" s="44">
        <v>1.1381760000000001</v>
      </c>
      <c r="S35" s="44">
        <v>1.159837</v>
      </c>
      <c r="T35" s="44">
        <v>1.1814979999999999</v>
      </c>
      <c r="U35" s="44">
        <v>1.20394</v>
      </c>
      <c r="V35" s="44">
        <v>1.227169</v>
      </c>
      <c r="W35" s="44">
        <v>1.251573</v>
      </c>
      <c r="X35" s="44">
        <v>1.2767310000000001</v>
      </c>
      <c r="Y35" s="44">
        <v>1.3022050000000001</v>
      </c>
      <c r="Z35" s="44">
        <v>1.3277289999999999</v>
      </c>
      <c r="AA35" s="44">
        <v>1.3536630000000001</v>
      </c>
      <c r="AB35" s="44">
        <v>1.3794709999999999</v>
      </c>
      <c r="AC35" s="44">
        <v>1.4064700000000001</v>
      </c>
      <c r="AD35" s="44">
        <v>1.435189</v>
      </c>
      <c r="AE35" s="44">
        <v>1.464669</v>
      </c>
      <c r="AF35" s="45">
        <v>1.9243E-2</v>
      </c>
      <c r="AG35" s="34"/>
      <c r="AH35" s="20"/>
    </row>
    <row r="36" spans="1:34" ht="15" customHeight="1" x14ac:dyDescent="0.35">
      <c r="A36" s="33" t="s">
        <v>246</v>
      </c>
      <c r="B36" s="43" t="s">
        <v>213</v>
      </c>
      <c r="C36" s="44">
        <v>0.60325899999999999</v>
      </c>
      <c r="D36" s="44">
        <v>0.60615799999999997</v>
      </c>
      <c r="E36" s="44">
        <v>0.61142600000000003</v>
      </c>
      <c r="F36" s="44">
        <v>0.61697800000000003</v>
      </c>
      <c r="G36" s="44">
        <v>0.62072499999999997</v>
      </c>
      <c r="H36" s="44">
        <v>0.622753</v>
      </c>
      <c r="I36" s="44">
        <v>0.62331899999999996</v>
      </c>
      <c r="J36" s="44">
        <v>0.62314199999999997</v>
      </c>
      <c r="K36" s="44">
        <v>0.62259299999999995</v>
      </c>
      <c r="L36" s="44">
        <v>0.62203699999999995</v>
      </c>
      <c r="M36" s="44">
        <v>0.62196300000000004</v>
      </c>
      <c r="N36" s="44">
        <v>0.62218600000000002</v>
      </c>
      <c r="O36" s="44">
        <v>0.62292800000000004</v>
      </c>
      <c r="P36" s="44">
        <v>0.62435099999999999</v>
      </c>
      <c r="Q36" s="44">
        <v>0.62593799999999999</v>
      </c>
      <c r="R36" s="44">
        <v>0.62784799999999996</v>
      </c>
      <c r="S36" s="44">
        <v>0.62959500000000002</v>
      </c>
      <c r="T36" s="44">
        <v>0.63101499999999999</v>
      </c>
      <c r="U36" s="44">
        <v>0.63236800000000004</v>
      </c>
      <c r="V36" s="44">
        <v>0.63391900000000001</v>
      </c>
      <c r="W36" s="44">
        <v>0.63575000000000004</v>
      </c>
      <c r="X36" s="44">
        <v>0.637853</v>
      </c>
      <c r="Y36" s="44">
        <v>0.64002999999999999</v>
      </c>
      <c r="Z36" s="44">
        <v>0.64216499999999999</v>
      </c>
      <c r="AA36" s="44">
        <v>0.64437699999999998</v>
      </c>
      <c r="AB36" s="44">
        <v>0.64679500000000001</v>
      </c>
      <c r="AC36" s="44">
        <v>0.64948799999999995</v>
      </c>
      <c r="AD36" s="44">
        <v>0.65289699999999995</v>
      </c>
      <c r="AE36" s="44">
        <v>0.65669599999999995</v>
      </c>
      <c r="AF36" s="45">
        <v>3.0360000000000001E-3</v>
      </c>
      <c r="AG36" s="34"/>
      <c r="AH36" s="20"/>
    </row>
    <row r="37" spans="1:34" ht="15" customHeight="1" x14ac:dyDescent="0.35">
      <c r="A37" s="33" t="s">
        <v>245</v>
      </c>
      <c r="B37" s="43" t="s">
        <v>67</v>
      </c>
      <c r="C37" s="44">
        <v>0.29555799999999999</v>
      </c>
      <c r="D37" s="44">
        <v>0.293987</v>
      </c>
      <c r="E37" s="44">
        <v>0.29265799999999997</v>
      </c>
      <c r="F37" s="44">
        <v>0.291601</v>
      </c>
      <c r="G37" s="44">
        <v>0.29075200000000001</v>
      </c>
      <c r="H37" s="44">
        <v>0.29013499999999998</v>
      </c>
      <c r="I37" s="44">
        <v>0.28975899999999999</v>
      </c>
      <c r="J37" s="44">
        <v>0.28959099999999999</v>
      </c>
      <c r="K37" s="44">
        <v>0.28961399999999998</v>
      </c>
      <c r="L37" s="44">
        <v>0.28990899999999997</v>
      </c>
      <c r="M37" s="44">
        <v>0.290522</v>
      </c>
      <c r="N37" s="44">
        <v>0.291437</v>
      </c>
      <c r="O37" s="44">
        <v>0.29265000000000002</v>
      </c>
      <c r="P37" s="44">
        <v>0.29419899999999999</v>
      </c>
      <c r="Q37" s="44">
        <v>0.29610399999999998</v>
      </c>
      <c r="R37" s="44">
        <v>0.298315</v>
      </c>
      <c r="S37" s="44">
        <v>0.30083500000000002</v>
      </c>
      <c r="T37" s="44">
        <v>0.30362600000000001</v>
      </c>
      <c r="U37" s="44">
        <v>0.30673299999999998</v>
      </c>
      <c r="V37" s="44">
        <v>0.31015399999999999</v>
      </c>
      <c r="W37" s="44">
        <v>0.31381999999999999</v>
      </c>
      <c r="X37" s="44">
        <v>0.31743399999999999</v>
      </c>
      <c r="Y37" s="44">
        <v>0.32097999999999999</v>
      </c>
      <c r="Z37" s="44">
        <v>0.32445000000000002</v>
      </c>
      <c r="AA37" s="44">
        <v>0.32783600000000002</v>
      </c>
      <c r="AB37" s="44">
        <v>0.33114700000000002</v>
      </c>
      <c r="AC37" s="44">
        <v>0.334372</v>
      </c>
      <c r="AD37" s="44">
        <v>0.33751900000000001</v>
      </c>
      <c r="AE37" s="44">
        <v>0.34057599999999999</v>
      </c>
      <c r="AF37" s="45">
        <v>5.0759999999999998E-3</v>
      </c>
      <c r="AG37" s="34"/>
      <c r="AH37" s="20"/>
    </row>
    <row r="38" spans="1:34" ht="15" customHeight="1" x14ac:dyDescent="0.35">
      <c r="A38" s="33" t="s">
        <v>244</v>
      </c>
      <c r="B38" s="43" t="s">
        <v>71</v>
      </c>
      <c r="C38" s="44">
        <v>5.5863000000000003E-2</v>
      </c>
      <c r="D38" s="44">
        <v>5.6202000000000002E-2</v>
      </c>
      <c r="E38" s="44">
        <v>5.6534000000000001E-2</v>
      </c>
      <c r="F38" s="44">
        <v>5.6869000000000003E-2</v>
      </c>
      <c r="G38" s="44">
        <v>5.7199E-2</v>
      </c>
      <c r="H38" s="44">
        <v>5.7525E-2</v>
      </c>
      <c r="I38" s="44">
        <v>5.7845000000000001E-2</v>
      </c>
      <c r="J38" s="44">
        <v>5.8134999999999999E-2</v>
      </c>
      <c r="K38" s="44">
        <v>5.8384999999999999E-2</v>
      </c>
      <c r="L38" s="44">
        <v>5.8592999999999999E-2</v>
      </c>
      <c r="M38" s="44">
        <v>5.8764999999999998E-2</v>
      </c>
      <c r="N38" s="44">
        <v>5.8945999999999998E-2</v>
      </c>
      <c r="O38" s="44">
        <v>5.9149E-2</v>
      </c>
      <c r="P38" s="44">
        <v>5.9382999999999998E-2</v>
      </c>
      <c r="Q38" s="44">
        <v>5.9659999999999998E-2</v>
      </c>
      <c r="R38" s="44">
        <v>5.9977999999999997E-2</v>
      </c>
      <c r="S38" s="44">
        <v>6.0287E-2</v>
      </c>
      <c r="T38" s="44">
        <v>6.0586000000000001E-2</v>
      </c>
      <c r="U38" s="44">
        <v>6.0881999999999999E-2</v>
      </c>
      <c r="V38" s="44">
        <v>6.1171999999999997E-2</v>
      </c>
      <c r="W38" s="44">
        <v>6.1449999999999998E-2</v>
      </c>
      <c r="X38" s="44">
        <v>6.1713999999999998E-2</v>
      </c>
      <c r="Y38" s="44">
        <v>6.1962999999999997E-2</v>
      </c>
      <c r="Z38" s="44">
        <v>6.2199999999999998E-2</v>
      </c>
      <c r="AA38" s="44">
        <v>6.2426000000000002E-2</v>
      </c>
      <c r="AB38" s="44">
        <v>6.2645999999999993E-2</v>
      </c>
      <c r="AC38" s="44">
        <v>6.2862000000000001E-2</v>
      </c>
      <c r="AD38" s="44">
        <v>6.3079999999999997E-2</v>
      </c>
      <c r="AE38" s="44">
        <v>6.3298999999999994E-2</v>
      </c>
      <c r="AF38" s="45">
        <v>4.4739999999999997E-3</v>
      </c>
      <c r="AG38" s="34"/>
      <c r="AH38" s="20"/>
    </row>
    <row r="39" spans="1:34" ht="15" customHeight="1" x14ac:dyDescent="0.35">
      <c r="A39" s="33" t="s">
        <v>243</v>
      </c>
      <c r="B39" s="43" t="s">
        <v>225</v>
      </c>
      <c r="C39" s="44">
        <v>0.22242100000000001</v>
      </c>
      <c r="D39" s="44">
        <v>0.22684599999999999</v>
      </c>
      <c r="E39" s="44">
        <v>0.231849</v>
      </c>
      <c r="F39" s="44">
        <v>0.23719100000000001</v>
      </c>
      <c r="G39" s="44">
        <v>0.24195800000000001</v>
      </c>
      <c r="H39" s="44">
        <v>0.24598600000000001</v>
      </c>
      <c r="I39" s="44">
        <v>0.24951400000000001</v>
      </c>
      <c r="J39" s="44">
        <v>0.25276900000000002</v>
      </c>
      <c r="K39" s="44">
        <v>0.25587399999999999</v>
      </c>
      <c r="L39" s="44">
        <v>0.25884299999999999</v>
      </c>
      <c r="M39" s="44">
        <v>0.26193100000000002</v>
      </c>
      <c r="N39" s="44">
        <v>0.26505600000000001</v>
      </c>
      <c r="O39" s="44">
        <v>0.26843699999999998</v>
      </c>
      <c r="P39" s="44">
        <v>0.272061</v>
      </c>
      <c r="Q39" s="44">
        <v>0.27576400000000001</v>
      </c>
      <c r="R39" s="44">
        <v>0.27947</v>
      </c>
      <c r="S39" s="44">
        <v>0.28296300000000002</v>
      </c>
      <c r="T39" s="44">
        <v>0.28636800000000001</v>
      </c>
      <c r="U39" s="44">
        <v>0.28980699999999998</v>
      </c>
      <c r="V39" s="44">
        <v>0.29335899999999998</v>
      </c>
      <c r="W39" s="44">
        <v>0.29700500000000002</v>
      </c>
      <c r="X39" s="44">
        <v>0.30075099999999999</v>
      </c>
      <c r="Y39" s="44">
        <v>0.30448500000000001</v>
      </c>
      <c r="Z39" s="44">
        <v>0.30811699999999997</v>
      </c>
      <c r="AA39" s="44">
        <v>0.311693</v>
      </c>
      <c r="AB39" s="44">
        <v>0.31529400000000002</v>
      </c>
      <c r="AC39" s="44">
        <v>0.31895899999999999</v>
      </c>
      <c r="AD39" s="44">
        <v>0.32289000000000001</v>
      </c>
      <c r="AE39" s="44">
        <v>0.32695099999999999</v>
      </c>
      <c r="AF39" s="45">
        <v>1.3854E-2</v>
      </c>
      <c r="AG39" s="34"/>
      <c r="AH39" s="20"/>
    </row>
    <row r="40" spans="1:34" ht="15" customHeight="1" x14ac:dyDescent="0.35">
      <c r="A40" s="33" t="s">
        <v>242</v>
      </c>
      <c r="B40" s="43" t="s">
        <v>241</v>
      </c>
      <c r="C40" s="44">
        <v>6.9006999999999999E-2</v>
      </c>
      <c r="D40" s="44">
        <v>6.8849999999999995E-2</v>
      </c>
      <c r="E40" s="44">
        <v>6.8684999999999996E-2</v>
      </c>
      <c r="F40" s="44">
        <v>6.8510000000000001E-2</v>
      </c>
      <c r="G40" s="44">
        <v>6.8311999999999998E-2</v>
      </c>
      <c r="H40" s="44">
        <v>6.8100999999999995E-2</v>
      </c>
      <c r="I40" s="44">
        <v>6.7918999999999993E-2</v>
      </c>
      <c r="J40" s="44">
        <v>6.7757999999999999E-2</v>
      </c>
      <c r="K40" s="44">
        <v>6.7609000000000002E-2</v>
      </c>
      <c r="L40" s="44">
        <v>6.7474000000000006E-2</v>
      </c>
      <c r="M40" s="44">
        <v>6.7360000000000003E-2</v>
      </c>
      <c r="N40" s="44">
        <v>6.7266000000000006E-2</v>
      </c>
      <c r="O40" s="44">
        <v>6.7193000000000003E-2</v>
      </c>
      <c r="P40" s="44">
        <v>6.7145999999999997E-2</v>
      </c>
      <c r="Q40" s="44">
        <v>6.7139000000000004E-2</v>
      </c>
      <c r="R40" s="44">
        <v>6.7158999999999996E-2</v>
      </c>
      <c r="S40" s="44">
        <v>6.7212999999999995E-2</v>
      </c>
      <c r="T40" s="44">
        <v>6.7295999999999995E-2</v>
      </c>
      <c r="U40" s="44">
        <v>6.7418000000000006E-2</v>
      </c>
      <c r="V40" s="44">
        <v>6.7585999999999993E-2</v>
      </c>
      <c r="W40" s="44">
        <v>6.7790000000000003E-2</v>
      </c>
      <c r="X40" s="44">
        <v>6.8034999999999998E-2</v>
      </c>
      <c r="Y40" s="44">
        <v>6.8325999999999998E-2</v>
      </c>
      <c r="Z40" s="44">
        <v>6.8662000000000001E-2</v>
      </c>
      <c r="AA40" s="44">
        <v>6.9043999999999994E-2</v>
      </c>
      <c r="AB40" s="44">
        <v>6.9466E-2</v>
      </c>
      <c r="AC40" s="44">
        <v>6.9883000000000001E-2</v>
      </c>
      <c r="AD40" s="44">
        <v>7.0296999999999998E-2</v>
      </c>
      <c r="AE40" s="44">
        <v>7.0707000000000006E-2</v>
      </c>
      <c r="AF40" s="45">
        <v>8.7000000000000001E-4</v>
      </c>
      <c r="AG40" s="34"/>
      <c r="AH40" s="20"/>
    </row>
    <row r="41" spans="1:34" ht="15" customHeight="1" x14ac:dyDescent="0.35">
      <c r="A41" s="33" t="s">
        <v>240</v>
      </c>
      <c r="B41" s="43" t="s">
        <v>69</v>
      </c>
      <c r="C41" s="44">
        <v>0.22920299999999999</v>
      </c>
      <c r="D41" s="44">
        <v>0.21301100000000001</v>
      </c>
      <c r="E41" s="44">
        <v>0.206784</v>
      </c>
      <c r="F41" s="44">
        <v>0.205066</v>
      </c>
      <c r="G41" s="44">
        <v>0.20483000000000001</v>
      </c>
      <c r="H41" s="44">
        <v>0.20543</v>
      </c>
      <c r="I41" s="44">
        <v>0.20660600000000001</v>
      </c>
      <c r="J41" s="44">
        <v>0.20782600000000001</v>
      </c>
      <c r="K41" s="44">
        <v>0.20688999999999999</v>
      </c>
      <c r="L41" s="44">
        <v>0.20608699999999999</v>
      </c>
      <c r="M41" s="44">
        <v>0.205652</v>
      </c>
      <c r="N41" s="44">
        <v>0.205536</v>
      </c>
      <c r="O41" s="44">
        <v>0.20586699999999999</v>
      </c>
      <c r="P41" s="44">
        <v>0.20655100000000001</v>
      </c>
      <c r="Q41" s="44">
        <v>0.20727000000000001</v>
      </c>
      <c r="R41" s="44">
        <v>0.208041</v>
      </c>
      <c r="S41" s="44">
        <v>0.208703</v>
      </c>
      <c r="T41" s="44">
        <v>0.20934700000000001</v>
      </c>
      <c r="U41" s="44">
        <v>0.20633000000000001</v>
      </c>
      <c r="V41" s="44">
        <v>0.20386199999999999</v>
      </c>
      <c r="W41" s="44">
        <v>0.20195099999999999</v>
      </c>
      <c r="X41" s="44">
        <v>0.200678</v>
      </c>
      <c r="Y41" s="44">
        <v>0.20021600000000001</v>
      </c>
      <c r="Z41" s="44">
        <v>0.20013400000000001</v>
      </c>
      <c r="AA41" s="44">
        <v>0.200125</v>
      </c>
      <c r="AB41" s="44">
        <v>0.20022499999999999</v>
      </c>
      <c r="AC41" s="44">
        <v>0.20046700000000001</v>
      </c>
      <c r="AD41" s="44">
        <v>0.20095299999999999</v>
      </c>
      <c r="AE41" s="44">
        <v>0.20157700000000001</v>
      </c>
      <c r="AF41" s="45">
        <v>-4.5760000000000002E-3</v>
      </c>
      <c r="AG41" s="34"/>
      <c r="AH41" s="20"/>
    </row>
    <row r="42" spans="1:34" ht="15" customHeight="1" x14ac:dyDescent="0.35">
      <c r="A42" s="33" t="s">
        <v>239</v>
      </c>
      <c r="B42" s="43" t="s">
        <v>346</v>
      </c>
      <c r="C42" s="44">
        <v>3.7489000000000001E-2</v>
      </c>
      <c r="D42" s="44">
        <v>3.7811999999999998E-2</v>
      </c>
      <c r="E42" s="44">
        <v>3.8142000000000002E-2</v>
      </c>
      <c r="F42" s="44">
        <v>3.8482000000000002E-2</v>
      </c>
      <c r="G42" s="44">
        <v>3.8821000000000001E-2</v>
      </c>
      <c r="H42" s="44">
        <v>3.916E-2</v>
      </c>
      <c r="I42" s="44">
        <v>3.9507E-2</v>
      </c>
      <c r="J42" s="44">
        <v>3.9856999999999997E-2</v>
      </c>
      <c r="K42" s="44">
        <v>4.0219999999999999E-2</v>
      </c>
      <c r="L42" s="44">
        <v>4.0580999999999999E-2</v>
      </c>
      <c r="M42" s="44">
        <v>4.0946999999999997E-2</v>
      </c>
      <c r="N42" s="44">
        <v>4.1312000000000001E-2</v>
      </c>
      <c r="O42" s="44">
        <v>4.1676999999999999E-2</v>
      </c>
      <c r="P42" s="44">
        <v>4.2040000000000001E-2</v>
      </c>
      <c r="Q42" s="44">
        <v>4.2404999999999998E-2</v>
      </c>
      <c r="R42" s="44">
        <v>4.2766999999999999E-2</v>
      </c>
      <c r="S42" s="44">
        <v>4.3126999999999999E-2</v>
      </c>
      <c r="T42" s="44">
        <v>4.3482E-2</v>
      </c>
      <c r="U42" s="44">
        <v>4.3839000000000003E-2</v>
      </c>
      <c r="V42" s="44">
        <v>4.4195999999999999E-2</v>
      </c>
      <c r="W42" s="44">
        <v>4.4548999999999998E-2</v>
      </c>
      <c r="X42" s="44">
        <v>4.4895999999999998E-2</v>
      </c>
      <c r="Y42" s="44">
        <v>4.5239000000000001E-2</v>
      </c>
      <c r="Z42" s="44">
        <v>4.5575999999999998E-2</v>
      </c>
      <c r="AA42" s="44">
        <v>4.5907999999999997E-2</v>
      </c>
      <c r="AB42" s="44">
        <v>4.6238000000000001E-2</v>
      </c>
      <c r="AC42" s="44">
        <v>4.6565000000000002E-2</v>
      </c>
      <c r="AD42" s="44">
        <v>4.6891000000000002E-2</v>
      </c>
      <c r="AE42" s="44">
        <v>4.7215E-2</v>
      </c>
      <c r="AF42" s="45">
        <v>8.2719999999999998E-3</v>
      </c>
      <c r="AG42" s="34"/>
      <c r="AH42" s="20"/>
    </row>
    <row r="43" spans="1:34" ht="15" customHeight="1" x14ac:dyDescent="0.35">
      <c r="A43" s="33" t="s">
        <v>238</v>
      </c>
      <c r="B43" s="43" t="s">
        <v>345</v>
      </c>
      <c r="C43" s="44">
        <v>2.7618E-2</v>
      </c>
      <c r="D43" s="44">
        <v>2.8065E-2</v>
      </c>
      <c r="E43" s="44">
        <v>2.8504999999999999E-2</v>
      </c>
      <c r="F43" s="44">
        <v>2.8941999999999999E-2</v>
      </c>
      <c r="G43" s="44">
        <v>2.9367000000000001E-2</v>
      </c>
      <c r="H43" s="44">
        <v>2.9779E-2</v>
      </c>
      <c r="I43" s="44">
        <v>3.0231000000000001E-2</v>
      </c>
      <c r="J43" s="44">
        <v>3.0719E-2</v>
      </c>
      <c r="K43" s="44">
        <v>3.1236E-2</v>
      </c>
      <c r="L43" s="44">
        <v>3.1787999999999997E-2</v>
      </c>
      <c r="M43" s="44">
        <v>3.2379999999999999E-2</v>
      </c>
      <c r="N43" s="44">
        <v>3.3012E-2</v>
      </c>
      <c r="O43" s="44">
        <v>3.3686000000000001E-2</v>
      </c>
      <c r="P43" s="44">
        <v>3.4356999999999999E-2</v>
      </c>
      <c r="Q43" s="44">
        <v>3.5027999999999997E-2</v>
      </c>
      <c r="R43" s="44">
        <v>3.5694999999999998E-2</v>
      </c>
      <c r="S43" s="44">
        <v>3.6360000000000003E-2</v>
      </c>
      <c r="T43" s="44">
        <v>3.7021999999999999E-2</v>
      </c>
      <c r="U43" s="44">
        <v>3.7684000000000002E-2</v>
      </c>
      <c r="V43" s="44">
        <v>3.8346999999999999E-2</v>
      </c>
      <c r="W43" s="44">
        <v>3.9004999999999998E-2</v>
      </c>
      <c r="X43" s="44">
        <v>3.9659E-2</v>
      </c>
      <c r="Y43" s="44">
        <v>4.0307999999999997E-2</v>
      </c>
      <c r="Z43" s="44">
        <v>4.0952000000000002E-2</v>
      </c>
      <c r="AA43" s="44">
        <v>4.1592999999999998E-2</v>
      </c>
      <c r="AB43" s="44">
        <v>4.2229999999999997E-2</v>
      </c>
      <c r="AC43" s="44">
        <v>4.2863999999999999E-2</v>
      </c>
      <c r="AD43" s="44">
        <v>4.3496E-2</v>
      </c>
      <c r="AE43" s="44">
        <v>4.4124999999999998E-2</v>
      </c>
      <c r="AF43" s="45">
        <v>1.6875999999999999E-2</v>
      </c>
      <c r="AG43" s="34"/>
      <c r="AH43" s="20"/>
    </row>
    <row r="44" spans="1:34" ht="15" customHeight="1" x14ac:dyDescent="0.35">
      <c r="A44" s="33" t="s">
        <v>237</v>
      </c>
      <c r="B44" s="43" t="s">
        <v>344</v>
      </c>
      <c r="C44" s="44">
        <v>0.185056</v>
      </c>
      <c r="D44" s="44">
        <v>0.18144199999999999</v>
      </c>
      <c r="E44" s="44">
        <v>0.17835400000000001</v>
      </c>
      <c r="F44" s="44">
        <v>0.175626</v>
      </c>
      <c r="G44" s="44">
        <v>0.172627</v>
      </c>
      <c r="H44" s="44">
        <v>0.16932700000000001</v>
      </c>
      <c r="I44" s="44">
        <v>0.165797</v>
      </c>
      <c r="J44" s="44">
        <v>0.162242</v>
      </c>
      <c r="K44" s="44">
        <v>0.158802</v>
      </c>
      <c r="L44" s="44">
        <v>0.15551999999999999</v>
      </c>
      <c r="M44" s="44">
        <v>0.15246399999999999</v>
      </c>
      <c r="N44" s="44">
        <v>0.14962800000000001</v>
      </c>
      <c r="O44" s="44">
        <v>0.147059</v>
      </c>
      <c r="P44" s="44">
        <v>0.14482300000000001</v>
      </c>
      <c r="Q44" s="44">
        <v>0.142817</v>
      </c>
      <c r="R44" s="44">
        <v>0.14108200000000001</v>
      </c>
      <c r="S44" s="44">
        <v>0.13948099999999999</v>
      </c>
      <c r="T44" s="44">
        <v>0.13808500000000001</v>
      </c>
      <c r="U44" s="44">
        <v>0.136961</v>
      </c>
      <c r="V44" s="44">
        <v>0.13611699999999999</v>
      </c>
      <c r="W44" s="44">
        <v>0.135544</v>
      </c>
      <c r="X44" s="44">
        <v>0.135211</v>
      </c>
      <c r="Y44" s="44">
        <v>0.135098</v>
      </c>
      <c r="Z44" s="44">
        <v>0.13519300000000001</v>
      </c>
      <c r="AA44" s="44">
        <v>0.13545199999999999</v>
      </c>
      <c r="AB44" s="44">
        <v>0.13586699999999999</v>
      </c>
      <c r="AC44" s="44">
        <v>0.13642499999999999</v>
      </c>
      <c r="AD44" s="44">
        <v>0.13719799999999999</v>
      </c>
      <c r="AE44" s="44">
        <v>0.13811699999999999</v>
      </c>
      <c r="AF44" s="45">
        <v>-1.0394E-2</v>
      </c>
      <c r="AG44" s="34"/>
      <c r="AH44" s="20"/>
    </row>
    <row r="45" spans="1:34" ht="15" customHeight="1" x14ac:dyDescent="0.35">
      <c r="A45" s="33" t="s">
        <v>236</v>
      </c>
      <c r="B45" s="43" t="s">
        <v>343</v>
      </c>
      <c r="C45" s="44">
        <v>0.120084</v>
      </c>
      <c r="D45" s="44">
        <v>0.118493</v>
      </c>
      <c r="E45" s="44">
        <v>0.11693000000000001</v>
      </c>
      <c r="F45" s="44">
        <v>0.115326</v>
      </c>
      <c r="G45" s="44">
        <v>0.113292</v>
      </c>
      <c r="H45" s="44">
        <v>0.110818</v>
      </c>
      <c r="I45" s="44">
        <v>0.10798199999999999</v>
      </c>
      <c r="J45" s="44">
        <v>0.104936</v>
      </c>
      <c r="K45" s="44">
        <v>0.101812</v>
      </c>
      <c r="L45" s="44">
        <v>9.8642999999999995E-2</v>
      </c>
      <c r="M45" s="44">
        <v>9.5518000000000006E-2</v>
      </c>
      <c r="N45" s="44">
        <v>9.2437000000000005E-2</v>
      </c>
      <c r="O45" s="44">
        <v>8.9454000000000006E-2</v>
      </c>
      <c r="P45" s="44">
        <v>8.6615999999999999E-2</v>
      </c>
      <c r="Q45" s="44">
        <v>8.3896999999999999E-2</v>
      </c>
      <c r="R45" s="44">
        <v>8.1297999999999995E-2</v>
      </c>
      <c r="S45" s="44">
        <v>7.8784000000000007E-2</v>
      </c>
      <c r="T45" s="44">
        <v>7.6406000000000002E-2</v>
      </c>
      <c r="U45" s="44">
        <v>7.4212E-2</v>
      </c>
      <c r="V45" s="44">
        <v>7.2221999999999995E-2</v>
      </c>
      <c r="W45" s="44">
        <v>7.0467000000000002E-2</v>
      </c>
      <c r="X45" s="44">
        <v>6.8934999999999996E-2</v>
      </c>
      <c r="Y45" s="44">
        <v>6.7641999999999994E-2</v>
      </c>
      <c r="Z45" s="44">
        <v>6.6564999999999999E-2</v>
      </c>
      <c r="AA45" s="44">
        <v>6.5780000000000005E-2</v>
      </c>
      <c r="AB45" s="44">
        <v>6.5225000000000005E-2</v>
      </c>
      <c r="AC45" s="44">
        <v>6.4887E-2</v>
      </c>
      <c r="AD45" s="44">
        <v>6.4808000000000004E-2</v>
      </c>
      <c r="AE45" s="44">
        <v>6.4916000000000001E-2</v>
      </c>
      <c r="AF45" s="45">
        <v>-2.1728000000000001E-2</v>
      </c>
      <c r="AG45" s="34"/>
      <c r="AH45" s="20"/>
    </row>
    <row r="46" spans="1:34" ht="15" customHeight="1" x14ac:dyDescent="0.35">
      <c r="A46" s="33" t="s">
        <v>235</v>
      </c>
      <c r="B46" s="43" t="s">
        <v>234</v>
      </c>
      <c r="C46" s="44">
        <v>8.9221999999999996E-2</v>
      </c>
      <c r="D46" s="44">
        <v>8.8422000000000001E-2</v>
      </c>
      <c r="E46" s="44">
        <v>7.9335000000000003E-2</v>
      </c>
      <c r="F46" s="44">
        <v>8.0320000000000003E-2</v>
      </c>
      <c r="G46" s="44">
        <v>8.1142000000000006E-2</v>
      </c>
      <c r="H46" s="44">
        <v>8.1764000000000003E-2</v>
      </c>
      <c r="I46" s="44">
        <v>8.2184999999999994E-2</v>
      </c>
      <c r="J46" s="44">
        <v>8.2358000000000001E-2</v>
      </c>
      <c r="K46" s="44">
        <v>8.2311999999999996E-2</v>
      </c>
      <c r="L46" s="44">
        <v>8.2066E-2</v>
      </c>
      <c r="M46" s="44">
        <v>8.1662999999999999E-2</v>
      </c>
      <c r="N46" s="44">
        <v>8.1036999999999998E-2</v>
      </c>
      <c r="O46" s="44">
        <v>8.0222000000000002E-2</v>
      </c>
      <c r="P46" s="44">
        <v>7.9251000000000002E-2</v>
      </c>
      <c r="Q46" s="44">
        <v>7.8165999999999999E-2</v>
      </c>
      <c r="R46" s="44">
        <v>7.6963000000000004E-2</v>
      </c>
      <c r="S46" s="44">
        <v>7.5589000000000003E-2</v>
      </c>
      <c r="T46" s="44">
        <v>7.4164999999999995E-2</v>
      </c>
      <c r="U46" s="44">
        <v>7.2857000000000005E-2</v>
      </c>
      <c r="V46" s="44">
        <v>7.1667999999999996E-2</v>
      </c>
      <c r="W46" s="44">
        <v>7.0525000000000004E-2</v>
      </c>
      <c r="X46" s="44">
        <v>6.9467000000000001E-2</v>
      </c>
      <c r="Y46" s="44">
        <v>6.8514000000000005E-2</v>
      </c>
      <c r="Z46" s="44">
        <v>6.7669999999999994E-2</v>
      </c>
      <c r="AA46" s="44">
        <v>6.6925999999999999E-2</v>
      </c>
      <c r="AB46" s="44">
        <v>6.6267999999999994E-2</v>
      </c>
      <c r="AC46" s="44">
        <v>6.5720000000000001E-2</v>
      </c>
      <c r="AD46" s="44">
        <v>6.5276000000000001E-2</v>
      </c>
      <c r="AE46" s="44">
        <v>6.4934000000000006E-2</v>
      </c>
      <c r="AF46" s="45">
        <v>-1.1284000000000001E-2</v>
      </c>
      <c r="AG46" s="34"/>
      <c r="AH46" s="20"/>
    </row>
    <row r="47" spans="1:34" ht="15" customHeight="1" x14ac:dyDescent="0.35">
      <c r="A47" s="33" t="s">
        <v>233</v>
      </c>
      <c r="B47" s="43" t="s">
        <v>223</v>
      </c>
      <c r="C47" s="44">
        <v>1.717991</v>
      </c>
      <c r="D47" s="44">
        <v>1.762184</v>
      </c>
      <c r="E47" s="44">
        <v>1.803164</v>
      </c>
      <c r="F47" s="44">
        <v>1.8388359999999999</v>
      </c>
      <c r="G47" s="44">
        <v>1.8731679999999999</v>
      </c>
      <c r="H47" s="44">
        <v>1.909816</v>
      </c>
      <c r="I47" s="44">
        <v>1.9400299999999999</v>
      </c>
      <c r="J47" s="44">
        <v>1.9663029999999999</v>
      </c>
      <c r="K47" s="44">
        <v>1.9937499999999999</v>
      </c>
      <c r="L47" s="44">
        <v>2.022329</v>
      </c>
      <c r="M47" s="44">
        <v>2.0522580000000001</v>
      </c>
      <c r="N47" s="44">
        <v>2.0841940000000001</v>
      </c>
      <c r="O47" s="44">
        <v>2.1155629999999999</v>
      </c>
      <c r="P47" s="44">
        <v>2.1494589999999998</v>
      </c>
      <c r="Q47" s="44">
        <v>2.1849259999999999</v>
      </c>
      <c r="R47" s="44">
        <v>2.2236189999999998</v>
      </c>
      <c r="S47" s="44">
        <v>2.2618109999999998</v>
      </c>
      <c r="T47" s="44">
        <v>2.3003149999999999</v>
      </c>
      <c r="U47" s="44">
        <v>2.3413029999999999</v>
      </c>
      <c r="V47" s="44">
        <v>2.3833030000000002</v>
      </c>
      <c r="W47" s="44">
        <v>2.4271020000000001</v>
      </c>
      <c r="X47" s="44">
        <v>2.4723739999999998</v>
      </c>
      <c r="Y47" s="44">
        <v>2.5189680000000001</v>
      </c>
      <c r="Z47" s="44">
        <v>2.5672450000000002</v>
      </c>
      <c r="AA47" s="44">
        <v>2.6166779999999998</v>
      </c>
      <c r="AB47" s="44">
        <v>2.6671740000000002</v>
      </c>
      <c r="AC47" s="44">
        <v>2.7195520000000002</v>
      </c>
      <c r="AD47" s="44">
        <v>2.7742059999999999</v>
      </c>
      <c r="AE47" s="44">
        <v>2.8314889999999999</v>
      </c>
      <c r="AF47" s="45">
        <v>1.8005E-2</v>
      </c>
      <c r="AG47" s="34"/>
      <c r="AH47" s="20"/>
    </row>
    <row r="48" spans="1:34" ht="15" customHeight="1" x14ac:dyDescent="0.3">
      <c r="A48" s="33" t="s">
        <v>232</v>
      </c>
      <c r="B48" s="42" t="s">
        <v>342</v>
      </c>
      <c r="C48" s="46">
        <v>5.2589790000000001</v>
      </c>
      <c r="D48" s="46">
        <v>5.1684679999999998</v>
      </c>
      <c r="E48" s="46">
        <v>5.2733699999999999</v>
      </c>
      <c r="F48" s="46">
        <v>5.336703</v>
      </c>
      <c r="G48" s="46">
        <v>5.392938</v>
      </c>
      <c r="H48" s="46">
        <v>5.4455109999999998</v>
      </c>
      <c r="I48" s="46">
        <v>5.4864249999999997</v>
      </c>
      <c r="J48" s="46">
        <v>5.520562</v>
      </c>
      <c r="K48" s="46">
        <v>5.5518510000000001</v>
      </c>
      <c r="L48" s="46">
        <v>5.5841500000000002</v>
      </c>
      <c r="M48" s="46">
        <v>5.6214789999999999</v>
      </c>
      <c r="N48" s="46">
        <v>5.6622680000000001</v>
      </c>
      <c r="O48" s="46">
        <v>5.7061299999999999</v>
      </c>
      <c r="P48" s="46">
        <v>5.7563909999999998</v>
      </c>
      <c r="Q48" s="46">
        <v>5.8096230000000002</v>
      </c>
      <c r="R48" s="46">
        <v>5.8689030000000004</v>
      </c>
      <c r="S48" s="46">
        <v>5.9267969999999996</v>
      </c>
      <c r="T48" s="46">
        <v>5.9849399999999999</v>
      </c>
      <c r="U48" s="46">
        <v>6.0439340000000001</v>
      </c>
      <c r="V48" s="46">
        <v>6.1069149999999999</v>
      </c>
      <c r="W48" s="46">
        <v>6.1749289999999997</v>
      </c>
      <c r="X48" s="46">
        <v>6.2469400000000004</v>
      </c>
      <c r="Y48" s="46">
        <v>6.321898</v>
      </c>
      <c r="Z48" s="46">
        <v>6.3992240000000002</v>
      </c>
      <c r="AA48" s="46">
        <v>6.4786919999999997</v>
      </c>
      <c r="AB48" s="46">
        <v>6.5599860000000003</v>
      </c>
      <c r="AC48" s="46">
        <v>6.6452369999999998</v>
      </c>
      <c r="AD48" s="46">
        <v>6.7367030000000003</v>
      </c>
      <c r="AE48" s="46">
        <v>6.8327869999999997</v>
      </c>
      <c r="AF48" s="47">
        <v>9.3939999999999996E-3</v>
      </c>
      <c r="AG48" s="34"/>
      <c r="AH48" s="19"/>
    </row>
    <row r="49" spans="1:34" ht="15" customHeight="1" x14ac:dyDescent="0.35">
      <c r="A49" s="33" t="s">
        <v>341</v>
      </c>
      <c r="B49" s="43" t="s">
        <v>385</v>
      </c>
      <c r="C49" s="44">
        <v>0.111361</v>
      </c>
      <c r="D49" s="44">
        <v>0.121797</v>
      </c>
      <c r="E49" s="44">
        <v>0.13156399999999999</v>
      </c>
      <c r="F49" s="44">
        <v>0.14168</v>
      </c>
      <c r="G49" s="44">
        <v>0.151975</v>
      </c>
      <c r="H49" s="44">
        <v>0.16261500000000001</v>
      </c>
      <c r="I49" s="44">
        <v>0.17380999999999999</v>
      </c>
      <c r="J49" s="44">
        <v>0.18546499999999999</v>
      </c>
      <c r="K49" s="44">
        <v>0.19752900000000001</v>
      </c>
      <c r="L49" s="44">
        <v>0.21010200000000001</v>
      </c>
      <c r="M49" s="44">
        <v>0.22320100000000001</v>
      </c>
      <c r="N49" s="44">
        <v>0.23739299999999999</v>
      </c>
      <c r="O49" s="44">
        <v>0.25242199999999998</v>
      </c>
      <c r="P49" s="44">
        <v>0.26815</v>
      </c>
      <c r="Q49" s="44">
        <v>0.28445599999999999</v>
      </c>
      <c r="R49" s="44">
        <v>0.30146200000000001</v>
      </c>
      <c r="S49" s="44">
        <v>0.31941999999999998</v>
      </c>
      <c r="T49" s="44">
        <v>0.33812700000000001</v>
      </c>
      <c r="U49" s="44">
        <v>0.35781099999999999</v>
      </c>
      <c r="V49" s="44">
        <v>0.37844699999999998</v>
      </c>
      <c r="W49" s="44">
        <v>0.400426</v>
      </c>
      <c r="X49" s="44">
        <v>0.42360399999999998</v>
      </c>
      <c r="Y49" s="44">
        <v>0.447741</v>
      </c>
      <c r="Z49" s="44">
        <v>0.47296300000000002</v>
      </c>
      <c r="AA49" s="44">
        <v>0.49916899999999997</v>
      </c>
      <c r="AB49" s="44">
        <v>0.52651199999999998</v>
      </c>
      <c r="AC49" s="44">
        <v>0.55513199999999996</v>
      </c>
      <c r="AD49" s="44">
        <v>0.58471200000000001</v>
      </c>
      <c r="AE49" s="44">
        <v>0.61550499999999997</v>
      </c>
      <c r="AF49" s="45">
        <v>6.2962000000000004E-2</v>
      </c>
      <c r="AG49" s="34"/>
      <c r="AH49" s="20"/>
    </row>
    <row r="50" spans="1:34" ht="15" customHeight="1" x14ac:dyDescent="0.3">
      <c r="A50" s="33" t="s">
        <v>340</v>
      </c>
      <c r="B50" s="42" t="s">
        <v>339</v>
      </c>
      <c r="C50" s="46">
        <v>5.1476170000000003</v>
      </c>
      <c r="D50" s="46">
        <v>5.0466699999999998</v>
      </c>
      <c r="E50" s="46">
        <v>5.1418059999999999</v>
      </c>
      <c r="F50" s="46">
        <v>5.1950229999999999</v>
      </c>
      <c r="G50" s="46">
        <v>5.2409629999999998</v>
      </c>
      <c r="H50" s="46">
        <v>5.282896</v>
      </c>
      <c r="I50" s="46">
        <v>5.3126150000000001</v>
      </c>
      <c r="J50" s="46">
        <v>5.3350970000000002</v>
      </c>
      <c r="K50" s="46">
        <v>5.3543219999999998</v>
      </c>
      <c r="L50" s="46">
        <v>5.3740480000000002</v>
      </c>
      <c r="M50" s="46">
        <v>5.3982780000000004</v>
      </c>
      <c r="N50" s="46">
        <v>5.4248750000000001</v>
      </c>
      <c r="O50" s="46">
        <v>5.4537079999999998</v>
      </c>
      <c r="P50" s="46">
        <v>5.4882410000000004</v>
      </c>
      <c r="Q50" s="46">
        <v>5.5251669999999997</v>
      </c>
      <c r="R50" s="46">
        <v>5.5674409999999996</v>
      </c>
      <c r="S50" s="46">
        <v>5.6073769999999996</v>
      </c>
      <c r="T50" s="46">
        <v>5.6468129999999999</v>
      </c>
      <c r="U50" s="46">
        <v>5.6861230000000003</v>
      </c>
      <c r="V50" s="46">
        <v>5.7284680000000003</v>
      </c>
      <c r="W50" s="46">
        <v>5.7745030000000002</v>
      </c>
      <c r="X50" s="46">
        <v>5.8233360000000003</v>
      </c>
      <c r="Y50" s="46">
        <v>5.8741570000000003</v>
      </c>
      <c r="Z50" s="46">
        <v>5.9262610000000002</v>
      </c>
      <c r="AA50" s="46">
        <v>5.9795230000000004</v>
      </c>
      <c r="AB50" s="46">
        <v>6.0334729999999999</v>
      </c>
      <c r="AC50" s="46">
        <v>6.0901050000000003</v>
      </c>
      <c r="AD50" s="46">
        <v>6.1519909999999998</v>
      </c>
      <c r="AE50" s="46">
        <v>6.217282</v>
      </c>
      <c r="AF50" s="47">
        <v>6.7660000000000003E-3</v>
      </c>
      <c r="AG50" s="34"/>
      <c r="AH50" s="19"/>
    </row>
    <row r="51" spans="1:34" ht="15" customHeight="1" x14ac:dyDescent="0.3">
      <c r="A51" s="3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1:34" ht="15" customHeight="1" x14ac:dyDescent="0.3">
      <c r="A52" s="30"/>
      <c r="B52" s="42" t="s">
        <v>108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 spans="1:34" ht="15" customHeight="1" x14ac:dyDescent="0.35">
      <c r="A53" s="33" t="s">
        <v>231</v>
      </c>
      <c r="B53" s="43" t="s">
        <v>215</v>
      </c>
      <c r="C53" s="44">
        <v>3.7364299999999999</v>
      </c>
      <c r="D53" s="44">
        <v>3.7828930000000001</v>
      </c>
      <c r="E53" s="44">
        <v>3.5519759999999998</v>
      </c>
      <c r="F53" s="44">
        <v>3.570716</v>
      </c>
      <c r="G53" s="44">
        <v>3.5812719999999998</v>
      </c>
      <c r="H53" s="44">
        <v>3.580203</v>
      </c>
      <c r="I53" s="44">
        <v>3.5724459999999998</v>
      </c>
      <c r="J53" s="44">
        <v>3.5569440000000001</v>
      </c>
      <c r="K53" s="44">
        <v>3.5369809999999999</v>
      </c>
      <c r="L53" s="44">
        <v>3.5156710000000002</v>
      </c>
      <c r="M53" s="44">
        <v>3.495911</v>
      </c>
      <c r="N53" s="44">
        <v>3.4760710000000001</v>
      </c>
      <c r="O53" s="44">
        <v>3.4570259999999999</v>
      </c>
      <c r="P53" s="44">
        <v>3.4390200000000002</v>
      </c>
      <c r="Q53" s="44">
        <v>3.4225789999999998</v>
      </c>
      <c r="R53" s="44">
        <v>3.405726</v>
      </c>
      <c r="S53" s="44">
        <v>3.386984</v>
      </c>
      <c r="T53" s="44">
        <v>3.368074</v>
      </c>
      <c r="U53" s="44">
        <v>3.3534609999999998</v>
      </c>
      <c r="V53" s="44">
        <v>3.3412459999999999</v>
      </c>
      <c r="W53" s="44">
        <v>3.3290570000000002</v>
      </c>
      <c r="X53" s="44">
        <v>3.316589</v>
      </c>
      <c r="Y53" s="44">
        <v>3.3047710000000001</v>
      </c>
      <c r="Z53" s="44">
        <v>3.292888</v>
      </c>
      <c r="AA53" s="44">
        <v>3.2806820000000001</v>
      </c>
      <c r="AB53" s="44">
        <v>3.2674210000000001</v>
      </c>
      <c r="AC53" s="44">
        <v>3.254594</v>
      </c>
      <c r="AD53" s="44">
        <v>3.2413859999999999</v>
      </c>
      <c r="AE53" s="44">
        <v>3.2278910000000001</v>
      </c>
      <c r="AF53" s="45">
        <v>-5.2110000000000004E-3</v>
      </c>
      <c r="AG53" s="34"/>
      <c r="AH53" s="20"/>
    </row>
    <row r="54" spans="1:34" ht="15" customHeight="1" x14ac:dyDescent="0.35">
      <c r="A54" s="33" t="s">
        <v>230</v>
      </c>
      <c r="B54" s="43" t="s">
        <v>229</v>
      </c>
      <c r="C54" s="44">
        <v>5.8913E-2</v>
      </c>
      <c r="D54" s="44">
        <v>5.0597999999999997E-2</v>
      </c>
      <c r="E54" s="44">
        <v>5.9573000000000001E-2</v>
      </c>
      <c r="F54" s="44">
        <v>5.9938999999999999E-2</v>
      </c>
      <c r="G54" s="44">
        <v>6.0141E-2</v>
      </c>
      <c r="H54" s="44">
        <v>6.0196E-2</v>
      </c>
      <c r="I54" s="44">
        <v>6.0151000000000003E-2</v>
      </c>
      <c r="J54" s="44">
        <v>6.0040999999999997E-2</v>
      </c>
      <c r="K54" s="44">
        <v>5.9859999999999997E-2</v>
      </c>
      <c r="L54" s="44">
        <v>5.9635000000000001E-2</v>
      </c>
      <c r="M54" s="44">
        <v>5.9422999999999997E-2</v>
      </c>
      <c r="N54" s="44">
        <v>5.9195999999999999E-2</v>
      </c>
      <c r="O54" s="44">
        <v>5.9032000000000001E-2</v>
      </c>
      <c r="P54" s="44">
        <v>5.8958999999999998E-2</v>
      </c>
      <c r="Q54" s="44">
        <v>5.9004000000000001E-2</v>
      </c>
      <c r="R54" s="44">
        <v>5.9152999999999997E-2</v>
      </c>
      <c r="S54" s="44">
        <v>5.9301E-2</v>
      </c>
      <c r="T54" s="44">
        <v>5.9454E-2</v>
      </c>
      <c r="U54" s="44">
        <v>5.9655E-2</v>
      </c>
      <c r="V54" s="44">
        <v>5.9868999999999999E-2</v>
      </c>
      <c r="W54" s="44">
        <v>6.0101000000000002E-2</v>
      </c>
      <c r="X54" s="44">
        <v>6.0317999999999997E-2</v>
      </c>
      <c r="Y54" s="44">
        <v>6.0553000000000003E-2</v>
      </c>
      <c r="Z54" s="44">
        <v>6.0783999999999998E-2</v>
      </c>
      <c r="AA54" s="44">
        <v>6.1036E-2</v>
      </c>
      <c r="AB54" s="44">
        <v>6.1259000000000001E-2</v>
      </c>
      <c r="AC54" s="44">
        <v>6.1515E-2</v>
      </c>
      <c r="AD54" s="44">
        <v>6.1782999999999998E-2</v>
      </c>
      <c r="AE54" s="44">
        <v>6.2038999999999997E-2</v>
      </c>
      <c r="AF54" s="45">
        <v>1.848E-3</v>
      </c>
      <c r="AG54" s="34"/>
      <c r="AH54" s="20"/>
    </row>
    <row r="55" spans="1:34" ht="15" customHeight="1" x14ac:dyDescent="0.35">
      <c r="A55" s="33" t="s">
        <v>228</v>
      </c>
      <c r="B55" s="43" t="s">
        <v>213</v>
      </c>
      <c r="C55" s="44">
        <v>0.98346299999999998</v>
      </c>
      <c r="D55" s="44">
        <v>0.98319400000000001</v>
      </c>
      <c r="E55" s="44">
        <v>0.99531899999999995</v>
      </c>
      <c r="F55" s="44">
        <v>1.0129440000000001</v>
      </c>
      <c r="G55" s="44">
        <v>1.030394</v>
      </c>
      <c r="H55" s="44">
        <v>1.0463089999999999</v>
      </c>
      <c r="I55" s="44">
        <v>1.0616589999999999</v>
      </c>
      <c r="J55" s="44">
        <v>1.0748770000000001</v>
      </c>
      <c r="K55" s="44">
        <v>1.0865910000000001</v>
      </c>
      <c r="L55" s="44">
        <v>1.0967</v>
      </c>
      <c r="M55" s="44">
        <v>1.1067480000000001</v>
      </c>
      <c r="N55" s="44">
        <v>1.116195</v>
      </c>
      <c r="O55" s="44">
        <v>1.1251899999999999</v>
      </c>
      <c r="P55" s="44">
        <v>1.133931</v>
      </c>
      <c r="Q55" s="44">
        <v>1.1425700000000001</v>
      </c>
      <c r="R55" s="44">
        <v>1.1500520000000001</v>
      </c>
      <c r="S55" s="44">
        <v>1.1553800000000001</v>
      </c>
      <c r="T55" s="44">
        <v>1.1594439999999999</v>
      </c>
      <c r="U55" s="44">
        <v>1.164941</v>
      </c>
      <c r="V55" s="44">
        <v>1.17153</v>
      </c>
      <c r="W55" s="44">
        <v>1.1783870000000001</v>
      </c>
      <c r="X55" s="44">
        <v>1.185254</v>
      </c>
      <c r="Y55" s="44">
        <v>1.192591</v>
      </c>
      <c r="Z55" s="44">
        <v>1.2001440000000001</v>
      </c>
      <c r="AA55" s="44">
        <v>1.2078759999999999</v>
      </c>
      <c r="AB55" s="44">
        <v>1.2155050000000001</v>
      </c>
      <c r="AC55" s="44">
        <v>1.223579</v>
      </c>
      <c r="AD55" s="44">
        <v>1.231676</v>
      </c>
      <c r="AE55" s="44">
        <v>1.2394590000000001</v>
      </c>
      <c r="AF55" s="45">
        <v>8.2970000000000006E-3</v>
      </c>
      <c r="AG55" s="34"/>
      <c r="AH55" s="20"/>
    </row>
    <row r="56" spans="1:34" ht="15" customHeight="1" x14ac:dyDescent="0.35">
      <c r="A56" s="33" t="s">
        <v>227</v>
      </c>
      <c r="B56" s="43" t="s">
        <v>71</v>
      </c>
      <c r="C56" s="44">
        <v>0.10353900000000001</v>
      </c>
      <c r="D56" s="44">
        <v>0.103723</v>
      </c>
      <c r="E56" s="44">
        <v>0.103931</v>
      </c>
      <c r="F56" s="44">
        <v>0.104171</v>
      </c>
      <c r="G56" s="44">
        <v>0.10441</v>
      </c>
      <c r="H56" s="44">
        <v>0.10465099999999999</v>
      </c>
      <c r="I56" s="44">
        <v>0.104923</v>
      </c>
      <c r="J56" s="44">
        <v>0.105269</v>
      </c>
      <c r="K56" s="44">
        <v>0.10568</v>
      </c>
      <c r="L56" s="44">
        <v>0.106174</v>
      </c>
      <c r="M56" s="44">
        <v>0.106766</v>
      </c>
      <c r="N56" s="44">
        <v>0.107459</v>
      </c>
      <c r="O56" s="44">
        <v>0.108199</v>
      </c>
      <c r="P56" s="44">
        <v>0.108998</v>
      </c>
      <c r="Q56" s="44">
        <v>0.10985</v>
      </c>
      <c r="R56" s="44">
        <v>0.110744</v>
      </c>
      <c r="S56" s="44">
        <v>0.11165899999999999</v>
      </c>
      <c r="T56" s="44">
        <v>0.112591</v>
      </c>
      <c r="U56" s="44">
        <v>0.113556</v>
      </c>
      <c r="V56" s="44">
        <v>0.114552</v>
      </c>
      <c r="W56" s="44">
        <v>0.11556900000000001</v>
      </c>
      <c r="X56" s="44">
        <v>0.116609</v>
      </c>
      <c r="Y56" s="44">
        <v>0.11766799999999999</v>
      </c>
      <c r="Z56" s="44">
        <v>0.118742</v>
      </c>
      <c r="AA56" s="44">
        <v>0.119824</v>
      </c>
      <c r="AB56" s="44">
        <v>0.120908</v>
      </c>
      <c r="AC56" s="44">
        <v>0.121985</v>
      </c>
      <c r="AD56" s="44">
        <v>0.123047</v>
      </c>
      <c r="AE56" s="44">
        <v>0.124084</v>
      </c>
      <c r="AF56" s="45">
        <v>6.4859999999999996E-3</v>
      </c>
      <c r="AG56" s="34"/>
      <c r="AH56" s="20"/>
    </row>
    <row r="57" spans="1:34" ht="15" customHeight="1" x14ac:dyDescent="0.35">
      <c r="A57" s="33" t="s">
        <v>226</v>
      </c>
      <c r="B57" s="43" t="s">
        <v>225</v>
      </c>
      <c r="C57" s="44">
        <v>3.9712999999999998E-2</v>
      </c>
      <c r="D57" s="44">
        <v>4.0058999999999997E-2</v>
      </c>
      <c r="E57" s="44">
        <v>4.0876000000000003E-2</v>
      </c>
      <c r="F57" s="44">
        <v>4.1924000000000003E-2</v>
      </c>
      <c r="G57" s="44">
        <v>4.2974999999999999E-2</v>
      </c>
      <c r="H57" s="44">
        <v>4.3978999999999997E-2</v>
      </c>
      <c r="I57" s="44">
        <v>4.4923999999999999E-2</v>
      </c>
      <c r="J57" s="44">
        <v>4.5741999999999998E-2</v>
      </c>
      <c r="K57" s="44">
        <v>4.6469000000000003E-2</v>
      </c>
      <c r="L57" s="44">
        <v>4.7159E-2</v>
      </c>
      <c r="M57" s="44">
        <v>4.7863000000000003E-2</v>
      </c>
      <c r="N57" s="44">
        <v>4.8557999999999997E-2</v>
      </c>
      <c r="O57" s="44">
        <v>4.9244999999999997E-2</v>
      </c>
      <c r="P57" s="44">
        <v>4.9924000000000003E-2</v>
      </c>
      <c r="Q57" s="44">
        <v>5.0599999999999999E-2</v>
      </c>
      <c r="R57" s="44">
        <v>5.1271999999999998E-2</v>
      </c>
      <c r="S57" s="44">
        <v>5.1887999999999997E-2</v>
      </c>
      <c r="T57" s="44">
        <v>5.2476000000000002E-2</v>
      </c>
      <c r="U57" s="44">
        <v>5.3151999999999998E-2</v>
      </c>
      <c r="V57" s="44">
        <v>5.3897E-2</v>
      </c>
      <c r="W57" s="44">
        <v>5.4665999999999999E-2</v>
      </c>
      <c r="X57" s="44">
        <v>5.5434999999999998E-2</v>
      </c>
      <c r="Y57" s="44">
        <v>5.6218999999999998E-2</v>
      </c>
      <c r="Z57" s="44">
        <v>5.7000000000000002E-2</v>
      </c>
      <c r="AA57" s="44">
        <v>5.7773999999999999E-2</v>
      </c>
      <c r="AB57" s="44">
        <v>5.8526000000000002E-2</v>
      </c>
      <c r="AC57" s="44">
        <v>5.9286999999999999E-2</v>
      </c>
      <c r="AD57" s="44">
        <v>6.0040000000000003E-2</v>
      </c>
      <c r="AE57" s="44">
        <v>6.0772E-2</v>
      </c>
      <c r="AF57" s="45">
        <v>1.5311E-2</v>
      </c>
      <c r="AG57" s="34"/>
      <c r="AH57" s="20"/>
    </row>
    <row r="58" spans="1:34" ht="15" customHeight="1" x14ac:dyDescent="0.35">
      <c r="A58" s="33" t="s">
        <v>224</v>
      </c>
      <c r="B58" s="43" t="s">
        <v>63</v>
      </c>
      <c r="C58" s="44">
        <v>0.22733500000000001</v>
      </c>
      <c r="D58" s="44">
        <v>0.22598399999999999</v>
      </c>
      <c r="E58" s="44">
        <v>0.22653999999999999</v>
      </c>
      <c r="F58" s="44">
        <v>0.228079</v>
      </c>
      <c r="G58" s="44">
        <v>0.22946900000000001</v>
      </c>
      <c r="H58" s="44">
        <v>0.230466</v>
      </c>
      <c r="I58" s="44">
        <v>0.23114799999999999</v>
      </c>
      <c r="J58" s="44">
        <v>0.231157</v>
      </c>
      <c r="K58" s="44">
        <v>0.23069999999999999</v>
      </c>
      <c r="L58" s="44">
        <v>0.23005500000000001</v>
      </c>
      <c r="M58" s="44">
        <v>0.22948099999999999</v>
      </c>
      <c r="N58" s="44">
        <v>0.228912</v>
      </c>
      <c r="O58" s="44">
        <v>0.22839599999999999</v>
      </c>
      <c r="P58" s="44">
        <v>0.22792599999999999</v>
      </c>
      <c r="Q58" s="44">
        <v>0.22753599999999999</v>
      </c>
      <c r="R58" s="44">
        <v>0.22705500000000001</v>
      </c>
      <c r="S58" s="44">
        <v>0.22620100000000001</v>
      </c>
      <c r="T58" s="44">
        <v>0.22512499999999999</v>
      </c>
      <c r="U58" s="44">
        <v>0.22439999999999999</v>
      </c>
      <c r="V58" s="44">
        <v>0.223967</v>
      </c>
      <c r="W58" s="44">
        <v>0.22364200000000001</v>
      </c>
      <c r="X58" s="44">
        <v>0.22331899999999999</v>
      </c>
      <c r="Y58" s="44">
        <v>0.223053</v>
      </c>
      <c r="Z58" s="44">
        <v>0.222797</v>
      </c>
      <c r="AA58" s="44">
        <v>0.22253800000000001</v>
      </c>
      <c r="AB58" s="44">
        <v>0.22223599999999999</v>
      </c>
      <c r="AC58" s="44">
        <v>0.22198599999999999</v>
      </c>
      <c r="AD58" s="44">
        <v>0.221745</v>
      </c>
      <c r="AE58" s="44">
        <v>0.22143599999999999</v>
      </c>
      <c r="AF58" s="45">
        <v>-9.3800000000000003E-4</v>
      </c>
      <c r="AG58" s="34"/>
      <c r="AH58" s="20"/>
    </row>
    <row r="59" spans="1:34" ht="15" customHeight="1" x14ac:dyDescent="0.3">
      <c r="A59" s="33" t="s">
        <v>222</v>
      </c>
      <c r="B59" s="42" t="s">
        <v>80</v>
      </c>
      <c r="C59" s="46">
        <v>5.1493919999999997</v>
      </c>
      <c r="D59" s="46">
        <v>5.1864509999999999</v>
      </c>
      <c r="E59" s="46">
        <v>4.9782149999999996</v>
      </c>
      <c r="F59" s="46">
        <v>5.0177740000000002</v>
      </c>
      <c r="G59" s="46">
        <v>5.0486610000000001</v>
      </c>
      <c r="H59" s="46">
        <v>5.065804</v>
      </c>
      <c r="I59" s="46">
        <v>5.0752509999999997</v>
      </c>
      <c r="J59" s="46">
        <v>5.0740299999999996</v>
      </c>
      <c r="K59" s="46">
        <v>5.0662830000000003</v>
      </c>
      <c r="L59" s="46">
        <v>5.0553949999999999</v>
      </c>
      <c r="M59" s="46">
        <v>5.0461929999999997</v>
      </c>
      <c r="N59" s="46">
        <v>5.0363910000000001</v>
      </c>
      <c r="O59" s="46">
        <v>5.027088</v>
      </c>
      <c r="P59" s="46">
        <v>5.0187590000000002</v>
      </c>
      <c r="Q59" s="46">
        <v>5.0121390000000003</v>
      </c>
      <c r="R59" s="46">
        <v>5.0040019999999998</v>
      </c>
      <c r="S59" s="46">
        <v>4.9914120000000004</v>
      </c>
      <c r="T59" s="46">
        <v>4.977163</v>
      </c>
      <c r="U59" s="46">
        <v>4.9691660000000004</v>
      </c>
      <c r="V59" s="46">
        <v>4.9650619999999996</v>
      </c>
      <c r="W59" s="46">
        <v>4.9614219999999998</v>
      </c>
      <c r="X59" s="46">
        <v>4.9575230000000001</v>
      </c>
      <c r="Y59" s="46">
        <v>4.9548550000000002</v>
      </c>
      <c r="Z59" s="46">
        <v>4.9523539999999997</v>
      </c>
      <c r="AA59" s="46">
        <v>4.9497289999999996</v>
      </c>
      <c r="AB59" s="46">
        <v>4.9458549999999999</v>
      </c>
      <c r="AC59" s="46">
        <v>4.9429470000000002</v>
      </c>
      <c r="AD59" s="46">
        <v>4.9396779999999998</v>
      </c>
      <c r="AE59" s="46">
        <v>4.9356809999999998</v>
      </c>
      <c r="AF59" s="47">
        <v>-1.513E-3</v>
      </c>
      <c r="AG59" s="34"/>
      <c r="AH59" s="19"/>
    </row>
    <row r="60" spans="1:34" ht="15" customHeight="1" x14ac:dyDescent="0.3">
      <c r="A60" s="30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4" ht="15" customHeight="1" x14ac:dyDescent="0.3">
      <c r="A61" s="30"/>
      <c r="B61" s="42" t="s">
        <v>338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4" ht="15" customHeight="1" x14ac:dyDescent="0.35">
      <c r="A62" s="33" t="s">
        <v>221</v>
      </c>
      <c r="B62" s="43" t="s">
        <v>215</v>
      </c>
      <c r="C62" s="44">
        <v>0.38191900000000001</v>
      </c>
      <c r="D62" s="44">
        <v>0.383521</v>
      </c>
      <c r="E62" s="44">
        <v>0.32833800000000002</v>
      </c>
      <c r="F62" s="44">
        <v>0.32457399999999997</v>
      </c>
      <c r="G62" s="44">
        <v>0.31986799999999999</v>
      </c>
      <c r="H62" s="44">
        <v>0.314554</v>
      </c>
      <c r="I62" s="44">
        <v>0.30906</v>
      </c>
      <c r="J62" s="44">
        <v>0.30327399999999999</v>
      </c>
      <c r="K62" s="44">
        <v>0.29744999999999999</v>
      </c>
      <c r="L62" s="44">
        <v>0.29169699999999998</v>
      </c>
      <c r="M62" s="44">
        <v>0.28604200000000002</v>
      </c>
      <c r="N62" s="44">
        <v>0.28054499999999999</v>
      </c>
      <c r="O62" s="44">
        <v>0.27529700000000001</v>
      </c>
      <c r="P62" s="44">
        <v>0.270173</v>
      </c>
      <c r="Q62" s="44">
        <v>0.265129</v>
      </c>
      <c r="R62" s="44">
        <v>0.26028499999999999</v>
      </c>
      <c r="S62" s="44">
        <v>0.25561600000000001</v>
      </c>
      <c r="T62" s="44">
        <v>0.25103500000000001</v>
      </c>
      <c r="U62" s="44">
        <v>0.24665899999999999</v>
      </c>
      <c r="V62" s="44">
        <v>0.24240500000000001</v>
      </c>
      <c r="W62" s="44">
        <v>0.23815900000000001</v>
      </c>
      <c r="X62" s="44">
        <v>0.23388999999999999</v>
      </c>
      <c r="Y62" s="44">
        <v>0.22967699999999999</v>
      </c>
      <c r="Z62" s="44">
        <v>0.225469</v>
      </c>
      <c r="AA62" s="44">
        <v>0.221248</v>
      </c>
      <c r="AB62" s="44">
        <v>0.21702199999999999</v>
      </c>
      <c r="AC62" s="44">
        <v>0.212896</v>
      </c>
      <c r="AD62" s="44">
        <v>0.20880899999999999</v>
      </c>
      <c r="AE62" s="44">
        <v>0.20483299999999999</v>
      </c>
      <c r="AF62" s="45">
        <v>-2.2005E-2</v>
      </c>
      <c r="AG62" s="34"/>
      <c r="AH62" s="20"/>
    </row>
    <row r="63" spans="1:34" ht="15" customHeight="1" x14ac:dyDescent="0.35">
      <c r="A63" s="33" t="s">
        <v>220</v>
      </c>
      <c r="B63" s="43" t="s">
        <v>213</v>
      </c>
      <c r="C63" s="44">
        <v>4.3046000000000001E-2</v>
      </c>
      <c r="D63" s="44">
        <v>4.0329999999999998E-2</v>
      </c>
      <c r="E63" s="44">
        <v>3.8603999999999999E-2</v>
      </c>
      <c r="F63" s="44">
        <v>3.7546000000000003E-2</v>
      </c>
      <c r="G63" s="44">
        <v>3.6567000000000002E-2</v>
      </c>
      <c r="H63" s="44">
        <v>3.5701999999999998E-2</v>
      </c>
      <c r="I63" s="44">
        <v>3.5000000000000003E-2</v>
      </c>
      <c r="J63" s="44">
        <v>3.4445000000000003E-2</v>
      </c>
      <c r="K63" s="44">
        <v>3.4048000000000002E-2</v>
      </c>
      <c r="L63" s="44">
        <v>3.3586999999999999E-2</v>
      </c>
      <c r="M63" s="44">
        <v>3.3092999999999997E-2</v>
      </c>
      <c r="N63" s="44">
        <v>3.2576000000000001E-2</v>
      </c>
      <c r="O63" s="44">
        <v>3.2056000000000001E-2</v>
      </c>
      <c r="P63" s="44">
        <v>3.1534E-2</v>
      </c>
      <c r="Q63" s="44">
        <v>3.0997E-2</v>
      </c>
      <c r="R63" s="44">
        <v>3.0461999999999999E-2</v>
      </c>
      <c r="S63" s="44">
        <v>2.9936999999999998E-2</v>
      </c>
      <c r="T63" s="44">
        <v>2.9418E-2</v>
      </c>
      <c r="U63" s="44">
        <v>2.8917000000000002E-2</v>
      </c>
      <c r="V63" s="44">
        <v>2.8435999999999999E-2</v>
      </c>
      <c r="W63" s="44">
        <v>2.7977999999999999E-2</v>
      </c>
      <c r="X63" s="44">
        <v>2.7541E-2</v>
      </c>
      <c r="Y63" s="44">
        <v>2.7125E-2</v>
      </c>
      <c r="Z63" s="44">
        <v>2.6726E-2</v>
      </c>
      <c r="AA63" s="44">
        <v>2.6341E-2</v>
      </c>
      <c r="AB63" s="44">
        <v>2.5971999999999999E-2</v>
      </c>
      <c r="AC63" s="44">
        <v>2.5623E-2</v>
      </c>
      <c r="AD63" s="44">
        <v>2.5285999999999999E-2</v>
      </c>
      <c r="AE63" s="44">
        <v>2.496E-2</v>
      </c>
      <c r="AF63" s="45">
        <v>-1.9275E-2</v>
      </c>
      <c r="AG63" s="34"/>
      <c r="AH63" s="20"/>
    </row>
    <row r="64" spans="1:34" ht="15" customHeight="1" x14ac:dyDescent="0.35">
      <c r="A64" s="33" t="s">
        <v>219</v>
      </c>
      <c r="B64" s="43" t="s">
        <v>337</v>
      </c>
      <c r="C64" s="44">
        <v>7.5310000000000004E-3</v>
      </c>
      <c r="D64" s="44">
        <v>7.3670000000000003E-3</v>
      </c>
      <c r="E64" s="44">
        <v>7.3309999999999998E-3</v>
      </c>
      <c r="F64" s="44">
        <v>7.3769999999999999E-3</v>
      </c>
      <c r="G64" s="44">
        <v>7.4029999999999999E-3</v>
      </c>
      <c r="H64" s="44">
        <v>7.4120000000000002E-3</v>
      </c>
      <c r="I64" s="44">
        <v>7.4149999999999997E-3</v>
      </c>
      <c r="J64" s="44">
        <v>7.4070000000000004E-3</v>
      </c>
      <c r="K64" s="44">
        <v>7.3920000000000001E-3</v>
      </c>
      <c r="L64" s="44">
        <v>7.3740000000000003E-3</v>
      </c>
      <c r="M64" s="44">
        <v>7.3540000000000003E-3</v>
      </c>
      <c r="N64" s="44">
        <v>7.3340000000000002E-3</v>
      </c>
      <c r="O64" s="44">
        <v>7.3159999999999996E-3</v>
      </c>
      <c r="P64" s="44">
        <v>7.2979999999999998E-3</v>
      </c>
      <c r="Q64" s="44">
        <v>7.2789999999999999E-3</v>
      </c>
      <c r="R64" s="44">
        <v>7.2610000000000001E-3</v>
      </c>
      <c r="S64" s="44">
        <v>7.2430000000000003E-3</v>
      </c>
      <c r="T64" s="44">
        <v>7.2240000000000004E-3</v>
      </c>
      <c r="U64" s="44">
        <v>7.2069999999999999E-3</v>
      </c>
      <c r="V64" s="44">
        <v>7.1910000000000003E-3</v>
      </c>
      <c r="W64" s="44">
        <v>7.1739999999999998E-3</v>
      </c>
      <c r="X64" s="44">
        <v>7.1580000000000003E-3</v>
      </c>
      <c r="Y64" s="44">
        <v>7.143E-3</v>
      </c>
      <c r="Z64" s="44">
        <v>7.1269999999999997E-3</v>
      </c>
      <c r="AA64" s="44">
        <v>7.11E-3</v>
      </c>
      <c r="AB64" s="44">
        <v>7.0930000000000003E-3</v>
      </c>
      <c r="AC64" s="44">
        <v>7.0780000000000001E-3</v>
      </c>
      <c r="AD64" s="44">
        <v>7.064E-3</v>
      </c>
      <c r="AE64" s="44">
        <v>7.051E-3</v>
      </c>
      <c r="AF64" s="45">
        <v>-2.3509999999999998E-3</v>
      </c>
      <c r="AG64" s="34"/>
      <c r="AH64" s="20"/>
    </row>
    <row r="65" spans="1:34" ht="15" customHeight="1" x14ac:dyDescent="0.3">
      <c r="A65" s="33" t="s">
        <v>218</v>
      </c>
      <c r="B65" s="42" t="s">
        <v>80</v>
      </c>
      <c r="C65" s="46">
        <v>0.43249700000000002</v>
      </c>
      <c r="D65" s="46">
        <v>0.43121700000000002</v>
      </c>
      <c r="E65" s="46">
        <v>0.37427300000000002</v>
      </c>
      <c r="F65" s="46">
        <v>0.36949700000000002</v>
      </c>
      <c r="G65" s="46">
        <v>0.36383799999999999</v>
      </c>
      <c r="H65" s="46">
        <v>0.35766900000000001</v>
      </c>
      <c r="I65" s="46">
        <v>0.35147499999999998</v>
      </c>
      <c r="J65" s="46">
        <v>0.34512500000000002</v>
      </c>
      <c r="K65" s="46">
        <v>0.338891</v>
      </c>
      <c r="L65" s="46">
        <v>0.33265699999999998</v>
      </c>
      <c r="M65" s="46">
        <v>0.32648899999999997</v>
      </c>
      <c r="N65" s="46">
        <v>0.32045499999999999</v>
      </c>
      <c r="O65" s="46">
        <v>0.31467000000000001</v>
      </c>
      <c r="P65" s="46">
        <v>0.30900499999999997</v>
      </c>
      <c r="Q65" s="46">
        <v>0.30340600000000001</v>
      </c>
      <c r="R65" s="46">
        <v>0.298008</v>
      </c>
      <c r="S65" s="46">
        <v>0.29279500000000003</v>
      </c>
      <c r="T65" s="46">
        <v>0.28767700000000002</v>
      </c>
      <c r="U65" s="46">
        <v>0.28278300000000001</v>
      </c>
      <c r="V65" s="46">
        <v>0.278032</v>
      </c>
      <c r="W65" s="46">
        <v>0.27331100000000003</v>
      </c>
      <c r="X65" s="46">
        <v>0.26858900000000002</v>
      </c>
      <c r="Y65" s="46">
        <v>0.26394499999999999</v>
      </c>
      <c r="Z65" s="46">
        <v>0.259322</v>
      </c>
      <c r="AA65" s="46">
        <v>0.25469900000000001</v>
      </c>
      <c r="AB65" s="46">
        <v>0.25011100000000003</v>
      </c>
      <c r="AC65" s="46">
        <v>0.24565000000000001</v>
      </c>
      <c r="AD65" s="46">
        <v>0.24124000000000001</v>
      </c>
      <c r="AE65" s="46">
        <v>0.236956</v>
      </c>
      <c r="AF65" s="47">
        <v>-2.1260000000000001E-2</v>
      </c>
      <c r="AG65" s="34"/>
      <c r="AH65" s="19"/>
    </row>
    <row r="66" spans="1:34" ht="15" customHeight="1" x14ac:dyDescent="0.3">
      <c r="A66" s="30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1:34" ht="15" customHeight="1" x14ac:dyDescent="0.3">
      <c r="A67" s="30"/>
      <c r="B67" s="42" t="s">
        <v>217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1:34" ht="15" customHeight="1" x14ac:dyDescent="0.35">
      <c r="A68" s="33" t="s">
        <v>216</v>
      </c>
      <c r="B68" s="43" t="s">
        <v>215</v>
      </c>
      <c r="C68" s="44">
        <v>0.34035799999999999</v>
      </c>
      <c r="D68" s="44">
        <v>0.328428</v>
      </c>
      <c r="E68" s="44">
        <v>0.29958499999999999</v>
      </c>
      <c r="F68" s="44">
        <v>0.296043</v>
      </c>
      <c r="G68" s="44">
        <v>0.29344999999999999</v>
      </c>
      <c r="H68" s="44">
        <v>0.29098400000000002</v>
      </c>
      <c r="I68" s="44">
        <v>0.28820899999999999</v>
      </c>
      <c r="J68" s="44">
        <v>0.28517399999999998</v>
      </c>
      <c r="K68" s="44">
        <v>0.28194599999999997</v>
      </c>
      <c r="L68" s="44">
        <v>0.27868500000000002</v>
      </c>
      <c r="M68" s="44">
        <v>0.27543699999999999</v>
      </c>
      <c r="N68" s="44">
        <v>0.27221600000000001</v>
      </c>
      <c r="O68" s="44">
        <v>0.26915299999999998</v>
      </c>
      <c r="P68" s="44">
        <v>0.26627200000000001</v>
      </c>
      <c r="Q68" s="44">
        <v>0.263519</v>
      </c>
      <c r="R68" s="44">
        <v>0.26085900000000001</v>
      </c>
      <c r="S68" s="44">
        <v>0.25822600000000001</v>
      </c>
      <c r="T68" s="44">
        <v>0.25562400000000002</v>
      </c>
      <c r="U68" s="44">
        <v>0.25326300000000002</v>
      </c>
      <c r="V68" s="44">
        <v>0.25114999999999998</v>
      </c>
      <c r="W68" s="44">
        <v>0.24911700000000001</v>
      </c>
      <c r="X68" s="44">
        <v>0.24714</v>
      </c>
      <c r="Y68" s="44">
        <v>0.24515500000000001</v>
      </c>
      <c r="Z68" s="44">
        <v>0.24315500000000001</v>
      </c>
      <c r="AA68" s="44">
        <v>0.24110899999999999</v>
      </c>
      <c r="AB68" s="44">
        <v>0.239065</v>
      </c>
      <c r="AC68" s="44">
        <v>0.23705000000000001</v>
      </c>
      <c r="AD68" s="44">
        <v>0.23510400000000001</v>
      </c>
      <c r="AE68" s="44">
        <v>0.23318700000000001</v>
      </c>
      <c r="AF68" s="45">
        <v>-1.3415E-2</v>
      </c>
      <c r="AG68" s="34"/>
      <c r="AH68" s="20"/>
    </row>
    <row r="69" spans="1:34" ht="15" customHeight="1" x14ac:dyDescent="0.35">
      <c r="A69" s="33" t="s">
        <v>214</v>
      </c>
      <c r="B69" s="43" t="s">
        <v>213</v>
      </c>
      <c r="C69" s="44">
        <v>6.0255999999999997E-2</v>
      </c>
      <c r="D69" s="44">
        <v>5.7188999999999997E-2</v>
      </c>
      <c r="E69" s="44">
        <v>5.4998999999999999E-2</v>
      </c>
      <c r="F69" s="44">
        <v>5.3565000000000002E-2</v>
      </c>
      <c r="G69" s="44">
        <v>5.2498999999999997E-2</v>
      </c>
      <c r="H69" s="44">
        <v>5.1596000000000003E-2</v>
      </c>
      <c r="I69" s="44">
        <v>5.0778999999999998E-2</v>
      </c>
      <c r="J69" s="44">
        <v>5.0053E-2</v>
      </c>
      <c r="K69" s="44">
        <v>4.9428E-2</v>
      </c>
      <c r="L69" s="44">
        <v>4.8675000000000003E-2</v>
      </c>
      <c r="M69" s="44">
        <v>4.7837999999999999E-2</v>
      </c>
      <c r="N69" s="44">
        <v>4.6946000000000002E-2</v>
      </c>
      <c r="O69" s="44">
        <v>4.6032000000000003E-2</v>
      </c>
      <c r="P69" s="44">
        <v>4.512E-2</v>
      </c>
      <c r="Q69" s="44">
        <v>4.4216999999999999E-2</v>
      </c>
      <c r="R69" s="44">
        <v>4.3318000000000002E-2</v>
      </c>
      <c r="S69" s="44">
        <v>4.2421E-2</v>
      </c>
      <c r="T69" s="44">
        <v>4.1542999999999997E-2</v>
      </c>
      <c r="U69" s="44">
        <v>4.0736000000000001E-2</v>
      </c>
      <c r="V69" s="44">
        <v>4.0010999999999998E-2</v>
      </c>
      <c r="W69" s="44">
        <v>3.9351999999999998E-2</v>
      </c>
      <c r="X69" s="44">
        <v>3.8747999999999998E-2</v>
      </c>
      <c r="Y69" s="44">
        <v>3.8185999999999998E-2</v>
      </c>
      <c r="Z69" s="44">
        <v>3.7656000000000002E-2</v>
      </c>
      <c r="AA69" s="44">
        <v>3.7151000000000003E-2</v>
      </c>
      <c r="AB69" s="44">
        <v>3.6672000000000003E-2</v>
      </c>
      <c r="AC69" s="44">
        <v>3.6223999999999999E-2</v>
      </c>
      <c r="AD69" s="44">
        <v>3.5810000000000002E-2</v>
      </c>
      <c r="AE69" s="44">
        <v>3.5414000000000001E-2</v>
      </c>
      <c r="AF69" s="45">
        <v>-1.8803E-2</v>
      </c>
      <c r="AG69" s="34"/>
      <c r="AH69" s="20"/>
    </row>
    <row r="70" spans="1:34" ht="15" customHeight="1" x14ac:dyDescent="0.35">
      <c r="A70" s="33" t="s">
        <v>212</v>
      </c>
      <c r="B70" s="43" t="s">
        <v>71</v>
      </c>
      <c r="C70" s="44">
        <v>1.6931000000000002E-2</v>
      </c>
      <c r="D70" s="44">
        <v>1.6749E-2</v>
      </c>
      <c r="E70" s="44">
        <v>1.6560999999999999E-2</v>
      </c>
      <c r="F70" s="44">
        <v>1.6368000000000001E-2</v>
      </c>
      <c r="G70" s="44">
        <v>1.6164999999999999E-2</v>
      </c>
      <c r="H70" s="44">
        <v>1.5948E-2</v>
      </c>
      <c r="I70" s="44">
        <v>1.5720999999999999E-2</v>
      </c>
      <c r="J70" s="44">
        <v>1.5486E-2</v>
      </c>
      <c r="K70" s="44">
        <v>1.524E-2</v>
      </c>
      <c r="L70" s="44">
        <v>1.4985999999999999E-2</v>
      </c>
      <c r="M70" s="44">
        <v>1.4727000000000001E-2</v>
      </c>
      <c r="N70" s="44">
        <v>1.4508999999999999E-2</v>
      </c>
      <c r="O70" s="44">
        <v>1.4331E-2</v>
      </c>
      <c r="P70" s="44">
        <v>1.4196E-2</v>
      </c>
      <c r="Q70" s="44">
        <v>1.4104E-2</v>
      </c>
      <c r="R70" s="44">
        <v>1.4056000000000001E-2</v>
      </c>
      <c r="S70" s="44">
        <v>1.4001E-2</v>
      </c>
      <c r="T70" s="44">
        <v>1.3939999999999999E-2</v>
      </c>
      <c r="U70" s="44">
        <v>1.3873E-2</v>
      </c>
      <c r="V70" s="44">
        <v>1.3802E-2</v>
      </c>
      <c r="W70" s="44">
        <v>1.3726E-2</v>
      </c>
      <c r="X70" s="44">
        <v>1.3648E-2</v>
      </c>
      <c r="Y70" s="44">
        <v>1.3568E-2</v>
      </c>
      <c r="Z70" s="44">
        <v>1.3488999999999999E-2</v>
      </c>
      <c r="AA70" s="44">
        <v>1.3414000000000001E-2</v>
      </c>
      <c r="AB70" s="44">
        <v>1.3343000000000001E-2</v>
      </c>
      <c r="AC70" s="44">
        <v>1.3278E-2</v>
      </c>
      <c r="AD70" s="44">
        <v>1.3218000000000001E-2</v>
      </c>
      <c r="AE70" s="44">
        <v>1.316E-2</v>
      </c>
      <c r="AF70" s="45">
        <v>-8.9589999999999999E-3</v>
      </c>
      <c r="AG70" s="34"/>
      <c r="AH70" s="20"/>
    </row>
    <row r="71" spans="1:34" ht="15" customHeight="1" x14ac:dyDescent="0.35">
      <c r="A71" s="33" t="s">
        <v>211</v>
      </c>
      <c r="B71" s="43" t="s">
        <v>336</v>
      </c>
      <c r="C71" s="44">
        <v>7.3539999999999994E-2</v>
      </c>
      <c r="D71" s="44">
        <v>7.3905999999999999E-2</v>
      </c>
      <c r="E71" s="44">
        <v>7.5065999999999994E-2</v>
      </c>
      <c r="F71" s="44">
        <v>7.6988000000000001E-2</v>
      </c>
      <c r="G71" s="44">
        <v>7.9202999999999996E-2</v>
      </c>
      <c r="H71" s="44">
        <v>8.1452999999999998E-2</v>
      </c>
      <c r="I71" s="44">
        <v>8.3610000000000004E-2</v>
      </c>
      <c r="J71" s="44">
        <v>8.5662000000000002E-2</v>
      </c>
      <c r="K71" s="44">
        <v>8.7612999999999996E-2</v>
      </c>
      <c r="L71" s="44">
        <v>8.9502999999999999E-2</v>
      </c>
      <c r="M71" s="44">
        <v>9.1356999999999994E-2</v>
      </c>
      <c r="N71" s="44">
        <v>9.3183000000000002E-2</v>
      </c>
      <c r="O71" s="44">
        <v>9.5016000000000003E-2</v>
      </c>
      <c r="P71" s="44">
        <v>9.6879000000000007E-2</v>
      </c>
      <c r="Q71" s="44">
        <v>9.8769999999999997E-2</v>
      </c>
      <c r="R71" s="44">
        <v>0.10065399999999999</v>
      </c>
      <c r="S71" s="44">
        <v>0.102506</v>
      </c>
      <c r="T71" s="44">
        <v>0.104338</v>
      </c>
      <c r="U71" s="44">
        <v>0.106254</v>
      </c>
      <c r="V71" s="44">
        <v>0.10827299999999999</v>
      </c>
      <c r="W71" s="44">
        <v>0.110351</v>
      </c>
      <c r="X71" s="44">
        <v>0.11247</v>
      </c>
      <c r="Y71" s="44">
        <v>0.114594</v>
      </c>
      <c r="Z71" s="44">
        <v>0.11670700000000001</v>
      </c>
      <c r="AA71" s="44">
        <v>0.118794</v>
      </c>
      <c r="AB71" s="44">
        <v>0.120868</v>
      </c>
      <c r="AC71" s="44">
        <v>0.122956</v>
      </c>
      <c r="AD71" s="44">
        <v>0.12507699999999999</v>
      </c>
      <c r="AE71" s="44">
        <v>0.127196</v>
      </c>
      <c r="AF71" s="45">
        <v>1.9761000000000001E-2</v>
      </c>
      <c r="AG71" s="34"/>
      <c r="AH71" s="20"/>
    </row>
    <row r="72" spans="1:34" ht="15" customHeight="1" x14ac:dyDescent="0.3">
      <c r="A72" s="33" t="s">
        <v>210</v>
      </c>
      <c r="B72" s="42" t="s">
        <v>80</v>
      </c>
      <c r="C72" s="46">
        <v>0.49108499999999999</v>
      </c>
      <c r="D72" s="46">
        <v>0.47627199999999997</v>
      </c>
      <c r="E72" s="46">
        <v>0.44621</v>
      </c>
      <c r="F72" s="46">
        <v>0.44296400000000002</v>
      </c>
      <c r="G72" s="46">
        <v>0.44131700000000001</v>
      </c>
      <c r="H72" s="46">
        <v>0.43997999999999998</v>
      </c>
      <c r="I72" s="46">
        <v>0.43831999999999999</v>
      </c>
      <c r="J72" s="46">
        <v>0.43637599999999999</v>
      </c>
      <c r="K72" s="46">
        <v>0.43422699999999997</v>
      </c>
      <c r="L72" s="46">
        <v>0.43184899999999998</v>
      </c>
      <c r="M72" s="46">
        <v>0.42935899999999999</v>
      </c>
      <c r="N72" s="46">
        <v>0.42685299999999998</v>
      </c>
      <c r="O72" s="46">
        <v>0.42453200000000002</v>
      </c>
      <c r="P72" s="46">
        <v>0.42246600000000001</v>
      </c>
      <c r="Q72" s="46">
        <v>0.42061100000000001</v>
      </c>
      <c r="R72" s="46">
        <v>0.41888700000000001</v>
      </c>
      <c r="S72" s="46">
        <v>0.417153</v>
      </c>
      <c r="T72" s="46">
        <v>0.41544399999999998</v>
      </c>
      <c r="U72" s="46">
        <v>0.41412599999999999</v>
      </c>
      <c r="V72" s="46">
        <v>0.41323500000000002</v>
      </c>
      <c r="W72" s="46">
        <v>0.41254600000000002</v>
      </c>
      <c r="X72" s="46">
        <v>0.41200599999999998</v>
      </c>
      <c r="Y72" s="46">
        <v>0.41150199999999998</v>
      </c>
      <c r="Z72" s="46">
        <v>0.41100799999999998</v>
      </c>
      <c r="AA72" s="46">
        <v>0.410468</v>
      </c>
      <c r="AB72" s="46">
        <v>0.40994799999999998</v>
      </c>
      <c r="AC72" s="46">
        <v>0.40950900000000001</v>
      </c>
      <c r="AD72" s="46">
        <v>0.40921000000000002</v>
      </c>
      <c r="AE72" s="46">
        <v>0.40895700000000001</v>
      </c>
      <c r="AF72" s="47">
        <v>-6.515E-3</v>
      </c>
      <c r="AG72" s="34"/>
      <c r="AH72" s="19"/>
    </row>
    <row r="73" spans="1:34" ht="15" customHeight="1" x14ac:dyDescent="0.3">
      <c r="A73" s="30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4" ht="15" customHeight="1" x14ac:dyDescent="0.35">
      <c r="A74" s="33" t="s">
        <v>209</v>
      </c>
      <c r="B74" s="43" t="s">
        <v>335</v>
      </c>
      <c r="C74" s="44">
        <v>0.54005899999999996</v>
      </c>
      <c r="D74" s="44">
        <v>0.57681400000000005</v>
      </c>
      <c r="E74" s="44">
        <v>0.51597999999999999</v>
      </c>
      <c r="F74" s="44">
        <v>0.49174499999999999</v>
      </c>
      <c r="G74" s="44">
        <v>0.47317500000000001</v>
      </c>
      <c r="H74" s="44">
        <v>0.45881100000000002</v>
      </c>
      <c r="I74" s="44">
        <v>0.44633699999999998</v>
      </c>
      <c r="J74" s="44">
        <v>0.436394</v>
      </c>
      <c r="K74" s="44">
        <v>0.42757600000000001</v>
      </c>
      <c r="L74" s="44">
        <v>0.41986299999999999</v>
      </c>
      <c r="M74" s="44">
        <v>0.412437</v>
      </c>
      <c r="N74" s="44">
        <v>0.40508899999999998</v>
      </c>
      <c r="O74" s="44">
        <v>0.39747399999999999</v>
      </c>
      <c r="P74" s="44">
        <v>0.38974199999999998</v>
      </c>
      <c r="Q74" s="44">
        <v>0.38235400000000003</v>
      </c>
      <c r="R74" s="44">
        <v>0.37524000000000002</v>
      </c>
      <c r="S74" s="44">
        <v>0.36834800000000001</v>
      </c>
      <c r="T74" s="44">
        <v>0.36183799999999999</v>
      </c>
      <c r="U74" s="44">
        <v>0.35539100000000001</v>
      </c>
      <c r="V74" s="44">
        <v>0.34928399999999998</v>
      </c>
      <c r="W74" s="44">
        <v>0.34366600000000003</v>
      </c>
      <c r="X74" s="44">
        <v>0.33834999999999998</v>
      </c>
      <c r="Y74" s="44">
        <v>0.33337899999999998</v>
      </c>
      <c r="Z74" s="44">
        <v>0.32885300000000001</v>
      </c>
      <c r="AA74" s="44">
        <v>0.32494699999999999</v>
      </c>
      <c r="AB74" s="44">
        <v>0.320988</v>
      </c>
      <c r="AC74" s="44">
        <v>0.31677699999999998</v>
      </c>
      <c r="AD74" s="44">
        <v>0.31247399999999997</v>
      </c>
      <c r="AE74" s="44">
        <v>0.30808799999999997</v>
      </c>
      <c r="AF74" s="45">
        <v>-1.9847E-2</v>
      </c>
      <c r="AG74" s="34"/>
      <c r="AH74" s="20"/>
    </row>
    <row r="75" spans="1:34" ht="15" customHeight="1" x14ac:dyDescent="0.3">
      <c r="A75" s="30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4" ht="15" customHeight="1" x14ac:dyDescent="0.3">
      <c r="A76" s="30"/>
      <c r="B76" s="42" t="s">
        <v>334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4" ht="15" customHeight="1" x14ac:dyDescent="0.35">
      <c r="A77" s="33" t="s">
        <v>208</v>
      </c>
      <c r="B77" s="43" t="s">
        <v>191</v>
      </c>
      <c r="C77" s="44">
        <v>5.746035</v>
      </c>
      <c r="D77" s="44">
        <v>5.817672</v>
      </c>
      <c r="E77" s="44">
        <v>5.3565259999999997</v>
      </c>
      <c r="F77" s="44">
        <v>5.3437910000000004</v>
      </c>
      <c r="G77" s="44">
        <v>5.326911</v>
      </c>
      <c r="H77" s="44">
        <v>5.2996619999999997</v>
      </c>
      <c r="I77" s="44">
        <v>5.2654259999999997</v>
      </c>
      <c r="J77" s="44">
        <v>5.2245559999999998</v>
      </c>
      <c r="K77" s="44">
        <v>5.1795739999999997</v>
      </c>
      <c r="L77" s="44">
        <v>5.1340170000000001</v>
      </c>
      <c r="M77" s="44">
        <v>5.0906960000000003</v>
      </c>
      <c r="N77" s="44">
        <v>5.0475880000000002</v>
      </c>
      <c r="O77" s="44">
        <v>5.0058730000000002</v>
      </c>
      <c r="P77" s="44">
        <v>4.9659000000000004</v>
      </c>
      <c r="Q77" s="44">
        <v>4.9279310000000001</v>
      </c>
      <c r="R77" s="44">
        <v>4.8906029999999996</v>
      </c>
      <c r="S77" s="44">
        <v>4.8513869999999999</v>
      </c>
      <c r="T77" s="44">
        <v>4.8122990000000003</v>
      </c>
      <c r="U77" s="44">
        <v>4.7783759999999997</v>
      </c>
      <c r="V77" s="44">
        <v>4.7479240000000003</v>
      </c>
      <c r="W77" s="44">
        <v>4.7183979999999996</v>
      </c>
      <c r="X77" s="44">
        <v>4.6891699999999998</v>
      </c>
      <c r="Y77" s="44">
        <v>4.6609049999999996</v>
      </c>
      <c r="Z77" s="44">
        <v>4.63293</v>
      </c>
      <c r="AA77" s="44">
        <v>4.6051780000000004</v>
      </c>
      <c r="AB77" s="44">
        <v>4.5764370000000003</v>
      </c>
      <c r="AC77" s="44">
        <v>4.5480390000000002</v>
      </c>
      <c r="AD77" s="44">
        <v>4.5197760000000002</v>
      </c>
      <c r="AE77" s="44">
        <v>4.4915130000000003</v>
      </c>
      <c r="AF77" s="45">
        <v>-8.7589999999999994E-3</v>
      </c>
      <c r="AG77" s="34"/>
      <c r="AH77" s="20"/>
    </row>
    <row r="78" spans="1:34" ht="15" customHeight="1" x14ac:dyDescent="0.35">
      <c r="A78" s="33" t="s">
        <v>207</v>
      </c>
      <c r="B78" s="43" t="s">
        <v>189</v>
      </c>
      <c r="C78" s="44">
        <v>0.917852</v>
      </c>
      <c r="D78" s="44">
        <v>0.791578</v>
      </c>
      <c r="E78" s="44">
        <v>0.95992999999999995</v>
      </c>
      <c r="F78" s="44">
        <v>0.982182</v>
      </c>
      <c r="G78" s="44">
        <v>1.0017389999999999</v>
      </c>
      <c r="H78" s="44">
        <v>1.0200020000000001</v>
      </c>
      <c r="I78" s="44">
        <v>1.036508</v>
      </c>
      <c r="J78" s="44">
        <v>1.052195</v>
      </c>
      <c r="K78" s="44">
        <v>1.0669919999999999</v>
      </c>
      <c r="L78" s="44">
        <v>1.081815</v>
      </c>
      <c r="M78" s="44">
        <v>1.098611</v>
      </c>
      <c r="N78" s="44">
        <v>1.115747</v>
      </c>
      <c r="O78" s="44">
        <v>1.1343559999999999</v>
      </c>
      <c r="P78" s="44">
        <v>1.1544190000000001</v>
      </c>
      <c r="Q78" s="44">
        <v>1.175163</v>
      </c>
      <c r="R78" s="44">
        <v>1.1973290000000001</v>
      </c>
      <c r="S78" s="44">
        <v>1.2191369999999999</v>
      </c>
      <c r="T78" s="44">
        <v>1.2409520000000001</v>
      </c>
      <c r="U78" s="44">
        <v>1.263595</v>
      </c>
      <c r="V78" s="44">
        <v>1.2870379999999999</v>
      </c>
      <c r="W78" s="44">
        <v>1.311674</v>
      </c>
      <c r="X78" s="44">
        <v>1.3370489999999999</v>
      </c>
      <c r="Y78" s="44">
        <v>1.3627579999999999</v>
      </c>
      <c r="Z78" s="44">
        <v>1.3885130000000001</v>
      </c>
      <c r="AA78" s="44">
        <v>1.414698</v>
      </c>
      <c r="AB78" s="44">
        <v>1.4407300000000001</v>
      </c>
      <c r="AC78" s="44">
        <v>1.4679850000000001</v>
      </c>
      <c r="AD78" s="44">
        <v>1.496972</v>
      </c>
      <c r="AE78" s="44">
        <v>1.526708</v>
      </c>
      <c r="AF78" s="45">
        <v>1.8339000000000001E-2</v>
      </c>
      <c r="AG78" s="34"/>
      <c r="AH78" s="20"/>
    </row>
    <row r="79" spans="1:34" ht="15" customHeight="1" x14ac:dyDescent="0.35">
      <c r="A79" s="33" t="s">
        <v>206</v>
      </c>
      <c r="B79" s="43" t="s">
        <v>187</v>
      </c>
      <c r="C79" s="44">
        <v>1.690024</v>
      </c>
      <c r="D79" s="44">
        <v>1.6868700000000001</v>
      </c>
      <c r="E79" s="44">
        <v>1.700348</v>
      </c>
      <c r="F79" s="44">
        <v>1.721034</v>
      </c>
      <c r="G79" s="44">
        <v>1.7401850000000001</v>
      </c>
      <c r="H79" s="44">
        <v>1.756359</v>
      </c>
      <c r="I79" s="44">
        <v>1.7707569999999999</v>
      </c>
      <c r="J79" s="44">
        <v>1.7825169999999999</v>
      </c>
      <c r="K79" s="44">
        <v>1.7926610000000001</v>
      </c>
      <c r="L79" s="44">
        <v>1.8009980000000001</v>
      </c>
      <c r="M79" s="44">
        <v>1.8096429999999999</v>
      </c>
      <c r="N79" s="44">
        <v>1.817903</v>
      </c>
      <c r="O79" s="44">
        <v>1.8262069999999999</v>
      </c>
      <c r="P79" s="44">
        <v>1.8349359999999999</v>
      </c>
      <c r="Q79" s="44">
        <v>1.843723</v>
      </c>
      <c r="R79" s="44">
        <v>1.85168</v>
      </c>
      <c r="S79" s="44">
        <v>1.857332</v>
      </c>
      <c r="T79" s="44">
        <v>1.8614200000000001</v>
      </c>
      <c r="U79" s="44">
        <v>1.866962</v>
      </c>
      <c r="V79" s="44">
        <v>1.873896</v>
      </c>
      <c r="W79" s="44">
        <v>1.8814649999999999</v>
      </c>
      <c r="X79" s="44">
        <v>1.8893960000000001</v>
      </c>
      <c r="Y79" s="44">
        <v>1.897932</v>
      </c>
      <c r="Z79" s="44">
        <v>1.9066909999999999</v>
      </c>
      <c r="AA79" s="44">
        <v>1.915745</v>
      </c>
      <c r="AB79" s="44">
        <v>1.9249449999999999</v>
      </c>
      <c r="AC79" s="44">
        <v>1.9349149999999999</v>
      </c>
      <c r="AD79" s="44">
        <v>1.9456690000000001</v>
      </c>
      <c r="AE79" s="44">
        <v>1.9565300000000001</v>
      </c>
      <c r="AF79" s="45">
        <v>5.2430000000000003E-3</v>
      </c>
      <c r="AG79" s="34"/>
      <c r="AH79" s="20"/>
    </row>
    <row r="80" spans="1:34" ht="15" customHeight="1" x14ac:dyDescent="0.35">
      <c r="A80" s="33" t="s">
        <v>205</v>
      </c>
      <c r="B80" s="43" t="s">
        <v>185</v>
      </c>
      <c r="C80" s="44">
        <v>0.29555799999999999</v>
      </c>
      <c r="D80" s="44">
        <v>0.293987</v>
      </c>
      <c r="E80" s="44">
        <v>0.29265799999999997</v>
      </c>
      <c r="F80" s="44">
        <v>0.291601</v>
      </c>
      <c r="G80" s="44">
        <v>0.29075200000000001</v>
      </c>
      <c r="H80" s="44">
        <v>0.29013499999999998</v>
      </c>
      <c r="I80" s="44">
        <v>0.28975899999999999</v>
      </c>
      <c r="J80" s="44">
        <v>0.28959099999999999</v>
      </c>
      <c r="K80" s="44">
        <v>0.28961399999999998</v>
      </c>
      <c r="L80" s="44">
        <v>0.28990899999999997</v>
      </c>
      <c r="M80" s="44">
        <v>0.290522</v>
      </c>
      <c r="N80" s="44">
        <v>0.291437</v>
      </c>
      <c r="O80" s="44">
        <v>0.29265000000000002</v>
      </c>
      <c r="P80" s="44">
        <v>0.29419899999999999</v>
      </c>
      <c r="Q80" s="44">
        <v>0.29610399999999998</v>
      </c>
      <c r="R80" s="44">
        <v>0.298315</v>
      </c>
      <c r="S80" s="44">
        <v>0.30083500000000002</v>
      </c>
      <c r="T80" s="44">
        <v>0.30362600000000001</v>
      </c>
      <c r="U80" s="44">
        <v>0.30673299999999998</v>
      </c>
      <c r="V80" s="44">
        <v>0.31015399999999999</v>
      </c>
      <c r="W80" s="44">
        <v>0.31381999999999999</v>
      </c>
      <c r="X80" s="44">
        <v>0.31743399999999999</v>
      </c>
      <c r="Y80" s="44">
        <v>0.32097999999999999</v>
      </c>
      <c r="Z80" s="44">
        <v>0.32445000000000002</v>
      </c>
      <c r="AA80" s="44">
        <v>0.32783600000000002</v>
      </c>
      <c r="AB80" s="44">
        <v>0.33114700000000002</v>
      </c>
      <c r="AC80" s="44">
        <v>0.334372</v>
      </c>
      <c r="AD80" s="44">
        <v>0.33751900000000001</v>
      </c>
      <c r="AE80" s="44">
        <v>0.34057599999999999</v>
      </c>
      <c r="AF80" s="45">
        <v>5.0759999999999998E-3</v>
      </c>
      <c r="AG80" s="34"/>
      <c r="AH80" s="20"/>
    </row>
    <row r="81" spans="1:34" ht="15" customHeight="1" x14ac:dyDescent="0.35">
      <c r="A81" s="33" t="s">
        <v>204</v>
      </c>
      <c r="B81" s="43" t="s">
        <v>183</v>
      </c>
      <c r="C81" s="44">
        <v>0.17633199999999999</v>
      </c>
      <c r="D81" s="44">
        <v>0.176674</v>
      </c>
      <c r="E81" s="44">
        <v>0.17702499999999999</v>
      </c>
      <c r="F81" s="44">
        <v>0.17740800000000001</v>
      </c>
      <c r="G81" s="44">
        <v>0.17777399999999999</v>
      </c>
      <c r="H81" s="44">
        <v>0.178124</v>
      </c>
      <c r="I81" s="44">
        <v>0.17849000000000001</v>
      </c>
      <c r="J81" s="44">
        <v>0.17889099999999999</v>
      </c>
      <c r="K81" s="44">
        <v>0.17930499999999999</v>
      </c>
      <c r="L81" s="44">
        <v>0.179752</v>
      </c>
      <c r="M81" s="44">
        <v>0.180257</v>
      </c>
      <c r="N81" s="44">
        <v>0.18091399999999999</v>
      </c>
      <c r="O81" s="44">
        <v>0.18167800000000001</v>
      </c>
      <c r="P81" s="44">
        <v>0.18257699999999999</v>
      </c>
      <c r="Q81" s="44">
        <v>0.183615</v>
      </c>
      <c r="R81" s="44">
        <v>0.184778</v>
      </c>
      <c r="S81" s="44">
        <v>0.185947</v>
      </c>
      <c r="T81" s="44">
        <v>0.18711700000000001</v>
      </c>
      <c r="U81" s="44">
        <v>0.18831100000000001</v>
      </c>
      <c r="V81" s="44">
        <v>0.189526</v>
      </c>
      <c r="W81" s="44">
        <v>0.190745</v>
      </c>
      <c r="X81" s="44">
        <v>0.19197</v>
      </c>
      <c r="Y81" s="44">
        <v>0.19319900000000001</v>
      </c>
      <c r="Z81" s="44">
        <v>0.19443099999999999</v>
      </c>
      <c r="AA81" s="44">
        <v>0.195663</v>
      </c>
      <c r="AB81" s="44">
        <v>0.19689699999999999</v>
      </c>
      <c r="AC81" s="44">
        <v>0.198126</v>
      </c>
      <c r="AD81" s="44">
        <v>0.19934399999999999</v>
      </c>
      <c r="AE81" s="44">
        <v>0.200543</v>
      </c>
      <c r="AF81" s="45">
        <v>4.6059999999999999E-3</v>
      </c>
      <c r="AG81" s="34"/>
      <c r="AH81" s="20"/>
    </row>
    <row r="82" spans="1:34" ht="15" customHeight="1" x14ac:dyDescent="0.35">
      <c r="A82" s="33" t="s">
        <v>203</v>
      </c>
      <c r="B82" s="43" t="s">
        <v>181</v>
      </c>
      <c r="C82" s="44">
        <v>0.262133</v>
      </c>
      <c r="D82" s="44">
        <v>0.266905</v>
      </c>
      <c r="E82" s="44">
        <v>0.272725</v>
      </c>
      <c r="F82" s="44">
        <v>0.27911399999999997</v>
      </c>
      <c r="G82" s="44">
        <v>0.28493400000000002</v>
      </c>
      <c r="H82" s="44">
        <v>0.289966</v>
      </c>
      <c r="I82" s="44">
        <v>0.29443799999999998</v>
      </c>
      <c r="J82" s="44">
        <v>0.29851100000000003</v>
      </c>
      <c r="K82" s="44">
        <v>0.30234299999999997</v>
      </c>
      <c r="L82" s="44">
        <v>0.306002</v>
      </c>
      <c r="M82" s="44">
        <v>0.30979400000000001</v>
      </c>
      <c r="N82" s="44">
        <v>0.313614</v>
      </c>
      <c r="O82" s="44">
        <v>0.31768200000000002</v>
      </c>
      <c r="P82" s="44">
        <v>0.32198599999999999</v>
      </c>
      <c r="Q82" s="44">
        <v>0.32636399999999999</v>
      </c>
      <c r="R82" s="44">
        <v>0.33074199999999998</v>
      </c>
      <c r="S82" s="44">
        <v>0.33484999999999998</v>
      </c>
      <c r="T82" s="44">
        <v>0.33884399999999998</v>
      </c>
      <c r="U82" s="44">
        <v>0.34295900000000001</v>
      </c>
      <c r="V82" s="44">
        <v>0.34725699999999998</v>
      </c>
      <c r="W82" s="44">
        <v>0.35167100000000001</v>
      </c>
      <c r="X82" s="44">
        <v>0.356186</v>
      </c>
      <c r="Y82" s="44">
        <v>0.36070400000000002</v>
      </c>
      <c r="Z82" s="44">
        <v>0.36511700000000002</v>
      </c>
      <c r="AA82" s="44">
        <v>0.36946699999999999</v>
      </c>
      <c r="AB82" s="44">
        <v>0.37381999999999999</v>
      </c>
      <c r="AC82" s="44">
        <v>0.37824600000000003</v>
      </c>
      <c r="AD82" s="44">
        <v>0.38292999999999999</v>
      </c>
      <c r="AE82" s="44">
        <v>0.38772299999999998</v>
      </c>
      <c r="AF82" s="45">
        <v>1.4078E-2</v>
      </c>
      <c r="AG82" s="34"/>
      <c r="AH82" s="20"/>
    </row>
    <row r="83" spans="1:34" ht="15" customHeight="1" x14ac:dyDescent="0.35">
      <c r="A83" s="33" t="s">
        <v>202</v>
      </c>
      <c r="B83" s="43" t="s">
        <v>179</v>
      </c>
      <c r="C83" s="44">
        <v>6.9006999999999999E-2</v>
      </c>
      <c r="D83" s="44">
        <v>6.8849999999999995E-2</v>
      </c>
      <c r="E83" s="44">
        <v>6.8684999999999996E-2</v>
      </c>
      <c r="F83" s="44">
        <v>6.8510000000000001E-2</v>
      </c>
      <c r="G83" s="44">
        <v>6.8311999999999998E-2</v>
      </c>
      <c r="H83" s="44">
        <v>6.8100999999999995E-2</v>
      </c>
      <c r="I83" s="44">
        <v>6.7918999999999993E-2</v>
      </c>
      <c r="J83" s="44">
        <v>6.7757999999999999E-2</v>
      </c>
      <c r="K83" s="44">
        <v>6.7609000000000002E-2</v>
      </c>
      <c r="L83" s="44">
        <v>6.7474000000000006E-2</v>
      </c>
      <c r="M83" s="44">
        <v>6.7360000000000003E-2</v>
      </c>
      <c r="N83" s="44">
        <v>6.7266000000000006E-2</v>
      </c>
      <c r="O83" s="44">
        <v>6.7193000000000003E-2</v>
      </c>
      <c r="P83" s="44">
        <v>6.7145999999999997E-2</v>
      </c>
      <c r="Q83" s="44">
        <v>6.7139000000000004E-2</v>
      </c>
      <c r="R83" s="44">
        <v>6.7158999999999996E-2</v>
      </c>
      <c r="S83" s="44">
        <v>6.7212999999999995E-2</v>
      </c>
      <c r="T83" s="44">
        <v>6.7295999999999995E-2</v>
      </c>
      <c r="U83" s="44">
        <v>6.7418000000000006E-2</v>
      </c>
      <c r="V83" s="44">
        <v>6.7585999999999993E-2</v>
      </c>
      <c r="W83" s="44">
        <v>6.7790000000000003E-2</v>
      </c>
      <c r="X83" s="44">
        <v>6.8034999999999998E-2</v>
      </c>
      <c r="Y83" s="44">
        <v>6.8325999999999998E-2</v>
      </c>
      <c r="Z83" s="44">
        <v>6.8662000000000001E-2</v>
      </c>
      <c r="AA83" s="44">
        <v>6.9043999999999994E-2</v>
      </c>
      <c r="AB83" s="44">
        <v>6.9466E-2</v>
      </c>
      <c r="AC83" s="44">
        <v>6.9883000000000001E-2</v>
      </c>
      <c r="AD83" s="44">
        <v>7.0296999999999998E-2</v>
      </c>
      <c r="AE83" s="44">
        <v>7.0707000000000006E-2</v>
      </c>
      <c r="AF83" s="45">
        <v>8.7000000000000001E-4</v>
      </c>
      <c r="AG83" s="34"/>
      <c r="AH83" s="20"/>
    </row>
    <row r="84" spans="1:34" ht="15" customHeight="1" x14ac:dyDescent="0.35">
      <c r="A84" s="33" t="s">
        <v>201</v>
      </c>
      <c r="B84" s="43" t="s">
        <v>177</v>
      </c>
      <c r="C84" s="44">
        <v>0.22920299999999999</v>
      </c>
      <c r="D84" s="44">
        <v>0.21301100000000001</v>
      </c>
      <c r="E84" s="44">
        <v>0.206784</v>
      </c>
      <c r="F84" s="44">
        <v>0.205066</v>
      </c>
      <c r="G84" s="44">
        <v>0.20483000000000001</v>
      </c>
      <c r="H84" s="44">
        <v>0.20543</v>
      </c>
      <c r="I84" s="44">
        <v>0.20660600000000001</v>
      </c>
      <c r="J84" s="44">
        <v>0.20782600000000001</v>
      </c>
      <c r="K84" s="44">
        <v>0.20688999999999999</v>
      </c>
      <c r="L84" s="44">
        <v>0.20608699999999999</v>
      </c>
      <c r="M84" s="44">
        <v>0.205652</v>
      </c>
      <c r="N84" s="44">
        <v>0.205536</v>
      </c>
      <c r="O84" s="44">
        <v>0.20586699999999999</v>
      </c>
      <c r="P84" s="44">
        <v>0.20655100000000001</v>
      </c>
      <c r="Q84" s="44">
        <v>0.20727000000000001</v>
      </c>
      <c r="R84" s="44">
        <v>0.208041</v>
      </c>
      <c r="S84" s="44">
        <v>0.208703</v>
      </c>
      <c r="T84" s="44">
        <v>0.20934700000000001</v>
      </c>
      <c r="U84" s="44">
        <v>0.20633000000000001</v>
      </c>
      <c r="V84" s="44">
        <v>0.20386199999999999</v>
      </c>
      <c r="W84" s="44">
        <v>0.20195099999999999</v>
      </c>
      <c r="X84" s="44">
        <v>0.200678</v>
      </c>
      <c r="Y84" s="44">
        <v>0.20021600000000001</v>
      </c>
      <c r="Z84" s="44">
        <v>0.20013400000000001</v>
      </c>
      <c r="AA84" s="44">
        <v>0.200125</v>
      </c>
      <c r="AB84" s="44">
        <v>0.20022499999999999</v>
      </c>
      <c r="AC84" s="44">
        <v>0.20046700000000001</v>
      </c>
      <c r="AD84" s="44">
        <v>0.20095299999999999</v>
      </c>
      <c r="AE84" s="44">
        <v>0.20157700000000001</v>
      </c>
      <c r="AF84" s="45">
        <v>-4.5760000000000002E-3</v>
      </c>
      <c r="AG84" s="34"/>
      <c r="AH84" s="20"/>
    </row>
    <row r="85" spans="1:34" ht="15" customHeight="1" x14ac:dyDescent="0.35">
      <c r="A85" s="33" t="s">
        <v>200</v>
      </c>
      <c r="B85" s="43" t="s">
        <v>328</v>
      </c>
      <c r="C85" s="44">
        <v>3.7489000000000001E-2</v>
      </c>
      <c r="D85" s="44">
        <v>3.7811999999999998E-2</v>
      </c>
      <c r="E85" s="44">
        <v>3.8142000000000002E-2</v>
      </c>
      <c r="F85" s="44">
        <v>3.8482000000000002E-2</v>
      </c>
      <c r="G85" s="44">
        <v>3.8821000000000001E-2</v>
      </c>
      <c r="H85" s="44">
        <v>3.916E-2</v>
      </c>
      <c r="I85" s="44">
        <v>3.9507E-2</v>
      </c>
      <c r="J85" s="44">
        <v>3.9856999999999997E-2</v>
      </c>
      <c r="K85" s="44">
        <v>4.0219999999999999E-2</v>
      </c>
      <c r="L85" s="44">
        <v>4.0580999999999999E-2</v>
      </c>
      <c r="M85" s="44">
        <v>4.0946999999999997E-2</v>
      </c>
      <c r="N85" s="44">
        <v>4.1312000000000001E-2</v>
      </c>
      <c r="O85" s="44">
        <v>4.1676999999999999E-2</v>
      </c>
      <c r="P85" s="44">
        <v>4.2040000000000001E-2</v>
      </c>
      <c r="Q85" s="44">
        <v>4.2404999999999998E-2</v>
      </c>
      <c r="R85" s="44">
        <v>4.2766999999999999E-2</v>
      </c>
      <c r="S85" s="44">
        <v>4.3126999999999999E-2</v>
      </c>
      <c r="T85" s="44">
        <v>4.3482E-2</v>
      </c>
      <c r="U85" s="44">
        <v>4.3839000000000003E-2</v>
      </c>
      <c r="V85" s="44">
        <v>4.4195999999999999E-2</v>
      </c>
      <c r="W85" s="44">
        <v>4.4548999999999998E-2</v>
      </c>
      <c r="X85" s="44">
        <v>4.4895999999999998E-2</v>
      </c>
      <c r="Y85" s="44">
        <v>4.5239000000000001E-2</v>
      </c>
      <c r="Z85" s="44">
        <v>4.5575999999999998E-2</v>
      </c>
      <c r="AA85" s="44">
        <v>4.5907999999999997E-2</v>
      </c>
      <c r="AB85" s="44">
        <v>4.6238000000000001E-2</v>
      </c>
      <c r="AC85" s="44">
        <v>4.6565000000000002E-2</v>
      </c>
      <c r="AD85" s="44">
        <v>4.6891000000000002E-2</v>
      </c>
      <c r="AE85" s="44">
        <v>4.7215E-2</v>
      </c>
      <c r="AF85" s="45">
        <v>8.2719999999999998E-3</v>
      </c>
      <c r="AG85" s="34"/>
      <c r="AH85" s="20"/>
    </row>
    <row r="86" spans="1:34" ht="15" customHeight="1" x14ac:dyDescent="0.35">
      <c r="A86" s="33" t="s">
        <v>199</v>
      </c>
      <c r="B86" s="43" t="s">
        <v>327</v>
      </c>
      <c r="C86" s="44">
        <v>2.7618E-2</v>
      </c>
      <c r="D86" s="44">
        <v>2.8065E-2</v>
      </c>
      <c r="E86" s="44">
        <v>2.8504999999999999E-2</v>
      </c>
      <c r="F86" s="44">
        <v>2.8941999999999999E-2</v>
      </c>
      <c r="G86" s="44">
        <v>2.9367000000000001E-2</v>
      </c>
      <c r="H86" s="44">
        <v>2.9779E-2</v>
      </c>
      <c r="I86" s="44">
        <v>3.0231000000000001E-2</v>
      </c>
      <c r="J86" s="44">
        <v>3.0719E-2</v>
      </c>
      <c r="K86" s="44">
        <v>3.1236E-2</v>
      </c>
      <c r="L86" s="44">
        <v>3.1787999999999997E-2</v>
      </c>
      <c r="M86" s="44">
        <v>3.2379999999999999E-2</v>
      </c>
      <c r="N86" s="44">
        <v>3.3012E-2</v>
      </c>
      <c r="O86" s="44">
        <v>3.3686000000000001E-2</v>
      </c>
      <c r="P86" s="44">
        <v>3.4356999999999999E-2</v>
      </c>
      <c r="Q86" s="44">
        <v>3.5027999999999997E-2</v>
      </c>
      <c r="R86" s="44">
        <v>3.5694999999999998E-2</v>
      </c>
      <c r="S86" s="44">
        <v>3.6360000000000003E-2</v>
      </c>
      <c r="T86" s="44">
        <v>3.7021999999999999E-2</v>
      </c>
      <c r="U86" s="44">
        <v>3.7684000000000002E-2</v>
      </c>
      <c r="V86" s="44">
        <v>3.8346999999999999E-2</v>
      </c>
      <c r="W86" s="44">
        <v>3.9004999999999998E-2</v>
      </c>
      <c r="X86" s="44">
        <v>3.9659E-2</v>
      </c>
      <c r="Y86" s="44">
        <v>4.0307999999999997E-2</v>
      </c>
      <c r="Z86" s="44">
        <v>4.0952000000000002E-2</v>
      </c>
      <c r="AA86" s="44">
        <v>4.1592999999999998E-2</v>
      </c>
      <c r="AB86" s="44">
        <v>4.2229999999999997E-2</v>
      </c>
      <c r="AC86" s="44">
        <v>4.2863999999999999E-2</v>
      </c>
      <c r="AD86" s="44">
        <v>4.3496E-2</v>
      </c>
      <c r="AE86" s="44">
        <v>4.4124999999999998E-2</v>
      </c>
      <c r="AF86" s="45">
        <v>1.6875999999999999E-2</v>
      </c>
      <c r="AG86" s="34"/>
      <c r="AH86" s="20"/>
    </row>
    <row r="87" spans="1:34" ht="15" customHeight="1" x14ac:dyDescent="0.35">
      <c r="A87" s="33" t="s">
        <v>198</v>
      </c>
      <c r="B87" s="43" t="s">
        <v>326</v>
      </c>
      <c r="C87" s="44">
        <v>0.185056</v>
      </c>
      <c r="D87" s="44">
        <v>0.18144199999999999</v>
      </c>
      <c r="E87" s="44">
        <v>0.17835400000000001</v>
      </c>
      <c r="F87" s="44">
        <v>0.175626</v>
      </c>
      <c r="G87" s="44">
        <v>0.172627</v>
      </c>
      <c r="H87" s="44">
        <v>0.16932700000000001</v>
      </c>
      <c r="I87" s="44">
        <v>0.165797</v>
      </c>
      <c r="J87" s="44">
        <v>0.162242</v>
      </c>
      <c r="K87" s="44">
        <v>0.158802</v>
      </c>
      <c r="L87" s="44">
        <v>0.15551999999999999</v>
      </c>
      <c r="M87" s="44">
        <v>0.15246399999999999</v>
      </c>
      <c r="N87" s="44">
        <v>0.14962800000000001</v>
      </c>
      <c r="O87" s="44">
        <v>0.147059</v>
      </c>
      <c r="P87" s="44">
        <v>0.14482300000000001</v>
      </c>
      <c r="Q87" s="44">
        <v>0.142817</v>
      </c>
      <c r="R87" s="44">
        <v>0.14108200000000001</v>
      </c>
      <c r="S87" s="44">
        <v>0.13948099999999999</v>
      </c>
      <c r="T87" s="44">
        <v>0.13808500000000001</v>
      </c>
      <c r="U87" s="44">
        <v>0.136961</v>
      </c>
      <c r="V87" s="44">
        <v>0.13611699999999999</v>
      </c>
      <c r="W87" s="44">
        <v>0.135544</v>
      </c>
      <c r="X87" s="44">
        <v>0.135211</v>
      </c>
      <c r="Y87" s="44">
        <v>0.135098</v>
      </c>
      <c r="Z87" s="44">
        <v>0.13519300000000001</v>
      </c>
      <c r="AA87" s="44">
        <v>0.13545199999999999</v>
      </c>
      <c r="AB87" s="44">
        <v>0.13586699999999999</v>
      </c>
      <c r="AC87" s="44">
        <v>0.13642499999999999</v>
      </c>
      <c r="AD87" s="44">
        <v>0.13719799999999999</v>
      </c>
      <c r="AE87" s="44">
        <v>0.13811699999999999</v>
      </c>
      <c r="AF87" s="45">
        <v>-1.0394E-2</v>
      </c>
      <c r="AG87" s="34"/>
      <c r="AH87" s="20"/>
    </row>
    <row r="88" spans="1:34" ht="15" customHeight="1" x14ac:dyDescent="0.35">
      <c r="A88" s="33" t="s">
        <v>197</v>
      </c>
      <c r="B88" s="43" t="s">
        <v>325</v>
      </c>
      <c r="C88" s="44">
        <v>0.120084</v>
      </c>
      <c r="D88" s="44">
        <v>0.118493</v>
      </c>
      <c r="E88" s="44">
        <v>0.11693000000000001</v>
      </c>
      <c r="F88" s="44">
        <v>0.115326</v>
      </c>
      <c r="G88" s="44">
        <v>0.113292</v>
      </c>
      <c r="H88" s="44">
        <v>0.110818</v>
      </c>
      <c r="I88" s="44">
        <v>0.10798199999999999</v>
      </c>
      <c r="J88" s="44">
        <v>0.104936</v>
      </c>
      <c r="K88" s="44">
        <v>0.101812</v>
      </c>
      <c r="L88" s="44">
        <v>9.8642999999999995E-2</v>
      </c>
      <c r="M88" s="44">
        <v>9.5518000000000006E-2</v>
      </c>
      <c r="N88" s="44">
        <v>9.2437000000000005E-2</v>
      </c>
      <c r="O88" s="44">
        <v>8.9454000000000006E-2</v>
      </c>
      <c r="P88" s="44">
        <v>8.6615999999999999E-2</v>
      </c>
      <c r="Q88" s="44">
        <v>8.3896999999999999E-2</v>
      </c>
      <c r="R88" s="44">
        <v>8.1297999999999995E-2</v>
      </c>
      <c r="S88" s="44">
        <v>7.8784000000000007E-2</v>
      </c>
      <c r="T88" s="44">
        <v>7.6406000000000002E-2</v>
      </c>
      <c r="U88" s="44">
        <v>7.4212E-2</v>
      </c>
      <c r="V88" s="44">
        <v>7.2221999999999995E-2</v>
      </c>
      <c r="W88" s="44">
        <v>7.0467000000000002E-2</v>
      </c>
      <c r="X88" s="44">
        <v>6.8934999999999996E-2</v>
      </c>
      <c r="Y88" s="44">
        <v>6.7641999999999994E-2</v>
      </c>
      <c r="Z88" s="44">
        <v>6.6564999999999999E-2</v>
      </c>
      <c r="AA88" s="44">
        <v>6.5780000000000005E-2</v>
      </c>
      <c r="AB88" s="44">
        <v>6.5225000000000005E-2</v>
      </c>
      <c r="AC88" s="44">
        <v>6.4887E-2</v>
      </c>
      <c r="AD88" s="44">
        <v>6.4808000000000004E-2</v>
      </c>
      <c r="AE88" s="44">
        <v>6.4916000000000001E-2</v>
      </c>
      <c r="AF88" s="45">
        <v>-2.1728000000000001E-2</v>
      </c>
      <c r="AG88" s="34"/>
      <c r="AH88" s="20"/>
    </row>
    <row r="89" spans="1:34" ht="15" customHeight="1" x14ac:dyDescent="0.35">
      <c r="A89" s="33" t="s">
        <v>196</v>
      </c>
      <c r="B89" s="43" t="s">
        <v>171</v>
      </c>
      <c r="C89" s="44">
        <v>8.9221999999999996E-2</v>
      </c>
      <c r="D89" s="44">
        <v>8.8422000000000001E-2</v>
      </c>
      <c r="E89" s="44">
        <v>7.9335000000000003E-2</v>
      </c>
      <c r="F89" s="44">
        <v>8.0320000000000003E-2</v>
      </c>
      <c r="G89" s="44">
        <v>8.1142000000000006E-2</v>
      </c>
      <c r="H89" s="44">
        <v>8.1764000000000003E-2</v>
      </c>
      <c r="I89" s="44">
        <v>8.2184999999999994E-2</v>
      </c>
      <c r="J89" s="44">
        <v>8.2358000000000001E-2</v>
      </c>
      <c r="K89" s="44">
        <v>8.2311999999999996E-2</v>
      </c>
      <c r="L89" s="44">
        <v>8.2066E-2</v>
      </c>
      <c r="M89" s="44">
        <v>8.1662999999999999E-2</v>
      </c>
      <c r="N89" s="44">
        <v>8.1036999999999998E-2</v>
      </c>
      <c r="O89" s="44">
        <v>8.0222000000000002E-2</v>
      </c>
      <c r="P89" s="44">
        <v>7.9251000000000002E-2</v>
      </c>
      <c r="Q89" s="44">
        <v>7.8165999999999999E-2</v>
      </c>
      <c r="R89" s="44">
        <v>7.6963000000000004E-2</v>
      </c>
      <c r="S89" s="44">
        <v>7.5589000000000003E-2</v>
      </c>
      <c r="T89" s="44">
        <v>7.4164999999999995E-2</v>
      </c>
      <c r="U89" s="44">
        <v>7.2857000000000005E-2</v>
      </c>
      <c r="V89" s="44">
        <v>7.1667999999999996E-2</v>
      </c>
      <c r="W89" s="44">
        <v>7.0525000000000004E-2</v>
      </c>
      <c r="X89" s="44">
        <v>6.9467000000000001E-2</v>
      </c>
      <c r="Y89" s="44">
        <v>6.8514000000000005E-2</v>
      </c>
      <c r="Z89" s="44">
        <v>6.7669999999999994E-2</v>
      </c>
      <c r="AA89" s="44">
        <v>6.6925999999999999E-2</v>
      </c>
      <c r="AB89" s="44">
        <v>6.6267999999999994E-2</v>
      </c>
      <c r="AC89" s="44">
        <v>6.5720000000000001E-2</v>
      </c>
      <c r="AD89" s="44">
        <v>6.5276000000000001E-2</v>
      </c>
      <c r="AE89" s="44">
        <v>6.4934000000000006E-2</v>
      </c>
      <c r="AF89" s="45">
        <v>-1.1284000000000001E-2</v>
      </c>
      <c r="AG89" s="34"/>
      <c r="AH89" s="20"/>
    </row>
    <row r="90" spans="1:34" ht="15" customHeight="1" x14ac:dyDescent="0.35">
      <c r="A90" s="33" t="s">
        <v>195</v>
      </c>
      <c r="B90" s="43" t="s">
        <v>324</v>
      </c>
      <c r="C90" s="44">
        <v>2.0263969999999998</v>
      </c>
      <c r="D90" s="44">
        <v>2.0694409999999999</v>
      </c>
      <c r="E90" s="44">
        <v>2.1120999999999999</v>
      </c>
      <c r="F90" s="44">
        <v>2.1512799999999999</v>
      </c>
      <c r="G90" s="44">
        <v>2.1892429999999998</v>
      </c>
      <c r="H90" s="44">
        <v>2.2291470000000002</v>
      </c>
      <c r="I90" s="44">
        <v>2.2622019999999998</v>
      </c>
      <c r="J90" s="44">
        <v>2.2905289999999998</v>
      </c>
      <c r="K90" s="44">
        <v>2.3194560000000002</v>
      </c>
      <c r="L90" s="44">
        <v>2.3492609999999998</v>
      </c>
      <c r="M90" s="44">
        <v>2.3804500000000002</v>
      </c>
      <c r="N90" s="44">
        <v>2.4136229999999999</v>
      </c>
      <c r="O90" s="44">
        <v>2.446291</v>
      </c>
      <c r="P90" s="44">
        <v>2.481563</v>
      </c>
      <c r="Q90" s="44">
        <v>2.5185110000000002</v>
      </c>
      <c r="R90" s="44">
        <v>2.558589</v>
      </c>
      <c r="S90" s="44">
        <v>2.5977600000000001</v>
      </c>
      <c r="T90" s="44">
        <v>2.6370019999999998</v>
      </c>
      <c r="U90" s="44">
        <v>2.6791640000000001</v>
      </c>
      <c r="V90" s="44">
        <v>2.7227329999999998</v>
      </c>
      <c r="W90" s="44">
        <v>2.7682699999999998</v>
      </c>
      <c r="X90" s="44">
        <v>2.8153199999999998</v>
      </c>
      <c r="Y90" s="44">
        <v>2.8637579999999998</v>
      </c>
      <c r="Z90" s="44">
        <v>2.9138760000000001</v>
      </c>
      <c r="AA90" s="44">
        <v>2.9651200000000002</v>
      </c>
      <c r="AB90" s="44">
        <v>3.0173709999999998</v>
      </c>
      <c r="AC90" s="44">
        <v>3.0715720000000002</v>
      </c>
      <c r="AD90" s="44">
        <v>3.1280929999999998</v>
      </c>
      <c r="AE90" s="44">
        <v>3.1871719999999999</v>
      </c>
      <c r="AF90" s="45">
        <v>1.6306000000000001E-2</v>
      </c>
      <c r="AG90" s="34"/>
      <c r="AH90" s="20"/>
    </row>
    <row r="91" spans="1:34" ht="15" customHeight="1" x14ac:dyDescent="0.3">
      <c r="A91" s="33" t="s">
        <v>333</v>
      </c>
      <c r="B91" s="42" t="s">
        <v>332</v>
      </c>
      <c r="C91" s="46">
        <v>11.872011000000001</v>
      </c>
      <c r="D91" s="46">
        <v>11.839221999999999</v>
      </c>
      <c r="E91" s="46">
        <v>11.588047</v>
      </c>
      <c r="F91" s="46">
        <v>11.658682000000001</v>
      </c>
      <c r="G91" s="46">
        <v>11.719929</v>
      </c>
      <c r="H91" s="46">
        <v>11.767773999999999</v>
      </c>
      <c r="I91" s="46">
        <v>11.797807000000001</v>
      </c>
      <c r="J91" s="46">
        <v>11.812488</v>
      </c>
      <c r="K91" s="46">
        <v>11.81883</v>
      </c>
      <c r="L91" s="46">
        <v>11.823912999999999</v>
      </c>
      <c r="M91" s="46">
        <v>11.835955999999999</v>
      </c>
      <c r="N91" s="46">
        <v>11.851057000000001</v>
      </c>
      <c r="O91" s="46">
        <v>11.869892999999999</v>
      </c>
      <c r="P91" s="46">
        <v>11.896364</v>
      </c>
      <c r="Q91" s="46">
        <v>11.928131</v>
      </c>
      <c r="R91" s="46">
        <v>11.96504</v>
      </c>
      <c r="S91" s="46">
        <v>11.996506</v>
      </c>
      <c r="T91" s="46">
        <v>12.027062000000001</v>
      </c>
      <c r="U91" s="46">
        <v>12.065398999999999</v>
      </c>
      <c r="V91" s="46">
        <v>12.112529</v>
      </c>
      <c r="W91" s="46">
        <v>12.165874000000001</v>
      </c>
      <c r="X91" s="46">
        <v>12.223407999999999</v>
      </c>
      <c r="Y91" s="46">
        <v>12.28558</v>
      </c>
      <c r="Z91" s="46">
        <v>12.350759999999999</v>
      </c>
      <c r="AA91" s="46">
        <v>12.418536</v>
      </c>
      <c r="AB91" s="46">
        <v>12.486864000000001</v>
      </c>
      <c r="AC91" s="46">
        <v>12.560067</v>
      </c>
      <c r="AD91" s="46">
        <v>12.639222999999999</v>
      </c>
      <c r="AE91" s="46">
        <v>12.722355</v>
      </c>
      <c r="AF91" s="47">
        <v>2.4740000000000001E-3</v>
      </c>
      <c r="AG91" s="34"/>
      <c r="AH91" s="19"/>
    </row>
    <row r="92" spans="1:34" ht="15" customHeight="1" x14ac:dyDescent="0.35">
      <c r="A92" s="33" t="s">
        <v>331</v>
      </c>
      <c r="B92" s="43" t="s">
        <v>386</v>
      </c>
      <c r="C92" s="44">
        <v>0.111361</v>
      </c>
      <c r="D92" s="44">
        <v>0.121797</v>
      </c>
      <c r="E92" s="44">
        <v>0.13156399999999999</v>
      </c>
      <c r="F92" s="44">
        <v>0.14168</v>
      </c>
      <c r="G92" s="44">
        <v>0.151975</v>
      </c>
      <c r="H92" s="44">
        <v>0.16261500000000001</v>
      </c>
      <c r="I92" s="44">
        <v>0.17380999999999999</v>
      </c>
      <c r="J92" s="44">
        <v>0.18546499999999999</v>
      </c>
      <c r="K92" s="44">
        <v>0.19752900000000001</v>
      </c>
      <c r="L92" s="44">
        <v>0.21010200000000001</v>
      </c>
      <c r="M92" s="44">
        <v>0.22320100000000001</v>
      </c>
      <c r="N92" s="44">
        <v>0.23739299999999999</v>
      </c>
      <c r="O92" s="44">
        <v>0.25242199999999998</v>
      </c>
      <c r="P92" s="44">
        <v>0.26815</v>
      </c>
      <c r="Q92" s="44">
        <v>0.28445599999999999</v>
      </c>
      <c r="R92" s="44">
        <v>0.30146200000000001</v>
      </c>
      <c r="S92" s="44">
        <v>0.31941999999999998</v>
      </c>
      <c r="T92" s="44">
        <v>0.33812700000000001</v>
      </c>
      <c r="U92" s="44">
        <v>0.35781099999999999</v>
      </c>
      <c r="V92" s="44">
        <v>0.37844699999999998</v>
      </c>
      <c r="W92" s="44">
        <v>0.400426</v>
      </c>
      <c r="X92" s="44">
        <v>0.42360399999999998</v>
      </c>
      <c r="Y92" s="44">
        <v>0.447741</v>
      </c>
      <c r="Z92" s="44">
        <v>0.47296300000000002</v>
      </c>
      <c r="AA92" s="44">
        <v>0.49916899999999997</v>
      </c>
      <c r="AB92" s="44">
        <v>0.52651199999999998</v>
      </c>
      <c r="AC92" s="44">
        <v>0.55513199999999996</v>
      </c>
      <c r="AD92" s="44">
        <v>0.58471200000000001</v>
      </c>
      <c r="AE92" s="44">
        <v>0.61550499999999997</v>
      </c>
      <c r="AF92" s="45">
        <v>6.2962000000000004E-2</v>
      </c>
      <c r="AG92" s="34"/>
      <c r="AH92" s="20"/>
    </row>
    <row r="93" spans="1:34" ht="15" customHeight="1" x14ac:dyDescent="0.3">
      <c r="A93" s="33" t="s">
        <v>194</v>
      </c>
      <c r="B93" s="42" t="s">
        <v>330</v>
      </c>
      <c r="C93" s="46">
        <v>11.76065</v>
      </c>
      <c r="D93" s="46">
        <v>11.717423999999999</v>
      </c>
      <c r="E93" s="46">
        <v>11.456483</v>
      </c>
      <c r="F93" s="46">
        <v>11.517002</v>
      </c>
      <c r="G93" s="46">
        <v>11.567952999999999</v>
      </c>
      <c r="H93" s="46">
        <v>11.605159</v>
      </c>
      <c r="I93" s="46">
        <v>11.623996999999999</v>
      </c>
      <c r="J93" s="46">
        <v>11.627022999999999</v>
      </c>
      <c r="K93" s="46">
        <v>11.621302</v>
      </c>
      <c r="L93" s="46">
        <v>11.613811</v>
      </c>
      <c r="M93" s="46">
        <v>11.612755</v>
      </c>
      <c r="N93" s="46">
        <v>11.613664999999999</v>
      </c>
      <c r="O93" s="46">
        <v>11.617471</v>
      </c>
      <c r="P93" s="46">
        <v>11.628215000000001</v>
      </c>
      <c r="Q93" s="46">
        <v>11.643675</v>
      </c>
      <c r="R93" s="46">
        <v>11.663577999999999</v>
      </c>
      <c r="S93" s="46">
        <v>11.677085999999999</v>
      </c>
      <c r="T93" s="46">
        <v>11.688935000000001</v>
      </c>
      <c r="U93" s="46">
        <v>11.707587999999999</v>
      </c>
      <c r="V93" s="46">
        <v>11.734081</v>
      </c>
      <c r="W93" s="46">
        <v>11.765449</v>
      </c>
      <c r="X93" s="46">
        <v>11.799804</v>
      </c>
      <c r="Y93" s="46">
        <v>11.837839000000001</v>
      </c>
      <c r="Z93" s="46">
        <v>11.877796</v>
      </c>
      <c r="AA93" s="46">
        <v>11.919366999999999</v>
      </c>
      <c r="AB93" s="46">
        <v>11.960352</v>
      </c>
      <c r="AC93" s="46">
        <v>12.004935</v>
      </c>
      <c r="AD93" s="46">
        <v>12.054511</v>
      </c>
      <c r="AE93" s="46">
        <v>12.106851000000001</v>
      </c>
      <c r="AF93" s="47">
        <v>1.0369999999999999E-3</v>
      </c>
      <c r="AG93" s="34"/>
      <c r="AH93" s="19"/>
    </row>
    <row r="94" spans="1:34" ht="15" customHeight="1" x14ac:dyDescent="0.3">
      <c r="A94" s="30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4" ht="15" customHeight="1" x14ac:dyDescent="0.3">
      <c r="A95" s="33" t="s">
        <v>193</v>
      </c>
      <c r="B95" s="42" t="s">
        <v>78</v>
      </c>
      <c r="C95" s="46">
        <v>9.4319559999999996</v>
      </c>
      <c r="D95" s="46">
        <v>9.131983</v>
      </c>
      <c r="E95" s="46">
        <v>9.2890259999999998</v>
      </c>
      <c r="F95" s="46">
        <v>9.3030869999999997</v>
      </c>
      <c r="G95" s="46">
        <v>9.2545269999999995</v>
      </c>
      <c r="H95" s="46">
        <v>9.2281650000000006</v>
      </c>
      <c r="I95" s="46">
        <v>9.1802779999999995</v>
      </c>
      <c r="J95" s="46">
        <v>9.1588480000000008</v>
      </c>
      <c r="K95" s="46">
        <v>9.1450270000000007</v>
      </c>
      <c r="L95" s="46">
        <v>9.1531070000000003</v>
      </c>
      <c r="M95" s="46">
        <v>9.163081</v>
      </c>
      <c r="N95" s="46">
        <v>9.1830160000000003</v>
      </c>
      <c r="O95" s="46">
        <v>9.1786770000000004</v>
      </c>
      <c r="P95" s="46">
        <v>9.1999549999999992</v>
      </c>
      <c r="Q95" s="46">
        <v>9.2512749999999997</v>
      </c>
      <c r="R95" s="46">
        <v>9.3075899999999994</v>
      </c>
      <c r="S95" s="46">
        <v>9.3370610000000003</v>
      </c>
      <c r="T95" s="46">
        <v>9.3748710000000006</v>
      </c>
      <c r="U95" s="46">
        <v>9.4046400000000006</v>
      </c>
      <c r="V95" s="46">
        <v>9.4102800000000002</v>
      </c>
      <c r="W95" s="46">
        <v>9.4563249999999996</v>
      </c>
      <c r="X95" s="46">
        <v>9.5126500000000007</v>
      </c>
      <c r="Y95" s="46">
        <v>9.5643790000000006</v>
      </c>
      <c r="Z95" s="46">
        <v>9.6200569999999992</v>
      </c>
      <c r="AA95" s="46">
        <v>9.6809429999999992</v>
      </c>
      <c r="AB95" s="46">
        <v>9.7482810000000004</v>
      </c>
      <c r="AC95" s="46">
        <v>9.7926920000000006</v>
      </c>
      <c r="AD95" s="46">
        <v>9.8424569999999996</v>
      </c>
      <c r="AE95" s="46">
        <v>9.9350880000000004</v>
      </c>
      <c r="AF95" s="47">
        <v>1.8580000000000001E-3</v>
      </c>
      <c r="AG95" s="34"/>
      <c r="AH95" s="19"/>
    </row>
    <row r="96" spans="1:34" ht="15" customHeight="1" x14ac:dyDescent="0.3">
      <c r="A96" s="30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4" ht="15" customHeight="1" x14ac:dyDescent="0.3">
      <c r="A97" s="30"/>
      <c r="B97" s="42" t="s">
        <v>329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4" ht="15" customHeight="1" x14ac:dyDescent="0.35">
      <c r="A98" s="33" t="s">
        <v>192</v>
      </c>
      <c r="B98" s="43" t="s">
        <v>191</v>
      </c>
      <c r="C98" s="44">
        <v>7.1152819999999997</v>
      </c>
      <c r="D98" s="44">
        <v>7.1676250000000001</v>
      </c>
      <c r="E98" s="44">
        <v>6.5500619999999996</v>
      </c>
      <c r="F98" s="44">
        <v>6.5270089999999996</v>
      </c>
      <c r="G98" s="44">
        <v>6.4908710000000003</v>
      </c>
      <c r="H98" s="44">
        <v>6.444045</v>
      </c>
      <c r="I98" s="44">
        <v>6.3875890000000002</v>
      </c>
      <c r="J98" s="44">
        <v>6.3280519999999996</v>
      </c>
      <c r="K98" s="44">
        <v>6.2652369999999999</v>
      </c>
      <c r="L98" s="44">
        <v>6.2038450000000003</v>
      </c>
      <c r="M98" s="44">
        <v>6.144609</v>
      </c>
      <c r="N98" s="44">
        <v>6.0864269999999996</v>
      </c>
      <c r="O98" s="44">
        <v>6.02738</v>
      </c>
      <c r="P98" s="44">
        <v>5.9728909999999997</v>
      </c>
      <c r="Q98" s="44">
        <v>5.9231540000000003</v>
      </c>
      <c r="R98" s="44">
        <v>5.874492</v>
      </c>
      <c r="S98" s="44">
        <v>5.8209090000000003</v>
      </c>
      <c r="T98" s="44">
        <v>5.7681849999999999</v>
      </c>
      <c r="U98" s="44">
        <v>5.7205370000000002</v>
      </c>
      <c r="V98" s="44">
        <v>5.6742169999999996</v>
      </c>
      <c r="W98" s="44">
        <v>5.6328950000000004</v>
      </c>
      <c r="X98" s="44">
        <v>5.5929130000000002</v>
      </c>
      <c r="Y98" s="44">
        <v>5.5531100000000002</v>
      </c>
      <c r="Z98" s="44">
        <v>5.5137429999999998</v>
      </c>
      <c r="AA98" s="44">
        <v>5.474971</v>
      </c>
      <c r="AB98" s="44">
        <v>5.4359679999999999</v>
      </c>
      <c r="AC98" s="44">
        <v>5.3950690000000003</v>
      </c>
      <c r="AD98" s="44">
        <v>5.3550000000000004</v>
      </c>
      <c r="AE98" s="44">
        <v>5.3185710000000004</v>
      </c>
      <c r="AF98" s="45">
        <v>-1.034E-2</v>
      </c>
      <c r="AG98" s="34"/>
      <c r="AH98" s="20"/>
    </row>
    <row r="99" spans="1:34" ht="15" customHeight="1" x14ac:dyDescent="0.35">
      <c r="A99" s="33" t="s">
        <v>190</v>
      </c>
      <c r="B99" s="43" t="s">
        <v>189</v>
      </c>
      <c r="C99" s="44">
        <v>2.4917180000000001</v>
      </c>
      <c r="D99" s="44">
        <v>2.1324179999999999</v>
      </c>
      <c r="E99" s="44">
        <v>2.5865279999999999</v>
      </c>
      <c r="F99" s="44">
        <v>2.63375</v>
      </c>
      <c r="G99" s="44">
        <v>2.6644679999999998</v>
      </c>
      <c r="H99" s="44">
        <v>2.6966420000000002</v>
      </c>
      <c r="I99" s="44">
        <v>2.7237230000000001</v>
      </c>
      <c r="J99" s="44">
        <v>2.7555010000000002</v>
      </c>
      <c r="K99" s="44">
        <v>2.787207</v>
      </c>
      <c r="L99" s="44">
        <v>2.822864</v>
      </c>
      <c r="M99" s="44">
        <v>2.8626119999999999</v>
      </c>
      <c r="N99" s="44">
        <v>2.9043139999999998</v>
      </c>
      <c r="O99" s="44">
        <v>2.944226</v>
      </c>
      <c r="P99" s="44">
        <v>2.990831</v>
      </c>
      <c r="Q99" s="44">
        <v>3.044143</v>
      </c>
      <c r="R99" s="44">
        <v>3.1002230000000002</v>
      </c>
      <c r="S99" s="44">
        <v>3.1505359999999998</v>
      </c>
      <c r="T99" s="44">
        <v>3.2025990000000002</v>
      </c>
      <c r="U99" s="44">
        <v>3.2549929999999998</v>
      </c>
      <c r="V99" s="44">
        <v>3.3030689999999998</v>
      </c>
      <c r="W99" s="44">
        <v>3.3613919999999999</v>
      </c>
      <c r="X99" s="44">
        <v>3.4227910000000001</v>
      </c>
      <c r="Y99" s="44">
        <v>3.483187</v>
      </c>
      <c r="Z99" s="44">
        <v>3.5439769999999999</v>
      </c>
      <c r="AA99" s="44">
        <v>3.6064829999999999</v>
      </c>
      <c r="AB99" s="44">
        <v>3.6697350000000002</v>
      </c>
      <c r="AC99" s="44">
        <v>3.7297500000000001</v>
      </c>
      <c r="AD99" s="44">
        <v>3.7933219999999999</v>
      </c>
      <c r="AE99" s="44">
        <v>3.8674520000000001</v>
      </c>
      <c r="AF99" s="45">
        <v>1.5824999999999999E-2</v>
      </c>
      <c r="AG99" s="34"/>
      <c r="AH99" s="20"/>
    </row>
    <row r="100" spans="1:34" ht="15" customHeight="1" x14ac:dyDescent="0.35">
      <c r="A100" s="33" t="s">
        <v>188</v>
      </c>
      <c r="B100" s="43" t="s">
        <v>187</v>
      </c>
      <c r="C100" s="44">
        <v>2.795398</v>
      </c>
      <c r="D100" s="44">
        <v>2.783744</v>
      </c>
      <c r="E100" s="44">
        <v>2.8049590000000002</v>
      </c>
      <c r="F100" s="44">
        <v>2.8259289999999999</v>
      </c>
      <c r="G100" s="44">
        <v>2.8362970000000001</v>
      </c>
      <c r="H100" s="44">
        <v>2.8442180000000001</v>
      </c>
      <c r="I100" s="44">
        <v>2.8478970000000001</v>
      </c>
      <c r="J100" s="44">
        <v>2.8523130000000001</v>
      </c>
      <c r="K100" s="44">
        <v>2.856071</v>
      </c>
      <c r="L100" s="44">
        <v>2.8604959999999999</v>
      </c>
      <c r="M100" s="44">
        <v>2.8654109999999999</v>
      </c>
      <c r="N100" s="44">
        <v>2.8711609999999999</v>
      </c>
      <c r="O100" s="44">
        <v>2.874654</v>
      </c>
      <c r="P100" s="44">
        <v>2.8815879999999998</v>
      </c>
      <c r="Q100" s="44">
        <v>2.8918409999999999</v>
      </c>
      <c r="R100" s="44">
        <v>2.9013659999999999</v>
      </c>
      <c r="S100" s="44">
        <v>2.9057539999999999</v>
      </c>
      <c r="T100" s="44">
        <v>2.9090980000000002</v>
      </c>
      <c r="U100" s="44">
        <v>2.912941</v>
      </c>
      <c r="V100" s="44">
        <v>2.9153169999999999</v>
      </c>
      <c r="W100" s="44">
        <v>2.922641</v>
      </c>
      <c r="X100" s="44">
        <v>2.9314309999999999</v>
      </c>
      <c r="Y100" s="44">
        <v>2.9401169999999999</v>
      </c>
      <c r="Z100" s="44">
        <v>2.9491969999999998</v>
      </c>
      <c r="AA100" s="44">
        <v>2.9590879999999999</v>
      </c>
      <c r="AB100" s="44">
        <v>2.970062</v>
      </c>
      <c r="AC100" s="44">
        <v>2.979365</v>
      </c>
      <c r="AD100" s="44">
        <v>2.9903249999999999</v>
      </c>
      <c r="AE100" s="44">
        <v>3.0060210000000001</v>
      </c>
      <c r="AF100" s="45">
        <v>2.598E-3</v>
      </c>
      <c r="AG100" s="34"/>
      <c r="AH100" s="20"/>
    </row>
    <row r="101" spans="1:34" ht="15" customHeight="1" x14ac:dyDescent="0.35">
      <c r="A101" s="33" t="s">
        <v>186</v>
      </c>
      <c r="B101" s="43" t="s">
        <v>185</v>
      </c>
      <c r="C101" s="44">
        <v>0.83711899999999995</v>
      </c>
      <c r="D101" s="44">
        <v>0.82597200000000004</v>
      </c>
      <c r="E101" s="44">
        <v>0.82137800000000005</v>
      </c>
      <c r="F101" s="44">
        <v>0.81380699999999995</v>
      </c>
      <c r="G101" s="44">
        <v>0.80417700000000003</v>
      </c>
      <c r="H101" s="44">
        <v>0.79695899999999997</v>
      </c>
      <c r="I101" s="44">
        <v>0.79048200000000002</v>
      </c>
      <c r="J101" s="44">
        <v>0.78675300000000004</v>
      </c>
      <c r="K101" s="44">
        <v>0.78428500000000001</v>
      </c>
      <c r="L101" s="44">
        <v>0.78370300000000004</v>
      </c>
      <c r="M101" s="44">
        <v>0.78367699999999996</v>
      </c>
      <c r="N101" s="44">
        <v>0.78479200000000005</v>
      </c>
      <c r="O101" s="44">
        <v>0.78520699999999999</v>
      </c>
      <c r="P101" s="44">
        <v>0.78739099999999995</v>
      </c>
      <c r="Q101" s="44">
        <v>0.79192399999999996</v>
      </c>
      <c r="R101" s="44">
        <v>0.79706100000000002</v>
      </c>
      <c r="S101" s="44">
        <v>0.80179599999999995</v>
      </c>
      <c r="T101" s="44">
        <v>0.80773700000000004</v>
      </c>
      <c r="U101" s="44">
        <v>0.81408999999999998</v>
      </c>
      <c r="V101" s="44">
        <v>0.81968399999999997</v>
      </c>
      <c r="W101" s="44">
        <v>0.82776700000000003</v>
      </c>
      <c r="X101" s="44">
        <v>0.83601099999999995</v>
      </c>
      <c r="Y101" s="44">
        <v>0.84364300000000003</v>
      </c>
      <c r="Z101" s="44">
        <v>0.85116899999999995</v>
      </c>
      <c r="AA101" s="44">
        <v>0.858653</v>
      </c>
      <c r="AB101" s="44">
        <v>0.86622699999999997</v>
      </c>
      <c r="AC101" s="44">
        <v>0.872081</v>
      </c>
      <c r="AD101" s="44">
        <v>0.87756000000000001</v>
      </c>
      <c r="AE101" s="44">
        <v>0.88486299999999996</v>
      </c>
      <c r="AF101" s="45">
        <v>1.983E-3</v>
      </c>
      <c r="AG101" s="34"/>
      <c r="AH101" s="20"/>
    </row>
    <row r="102" spans="1:34" ht="15" customHeight="1" x14ac:dyDescent="0.35">
      <c r="A102" s="33" t="s">
        <v>184</v>
      </c>
      <c r="B102" s="43" t="s">
        <v>183</v>
      </c>
      <c r="C102" s="44">
        <v>0.278692</v>
      </c>
      <c r="D102" s="44">
        <v>0.27837400000000001</v>
      </c>
      <c r="E102" s="44">
        <v>0.27916000000000002</v>
      </c>
      <c r="F102" s="44">
        <v>0.27925</v>
      </c>
      <c r="G102" s="44">
        <v>0.27877999999999997</v>
      </c>
      <c r="H102" s="44">
        <v>0.27861200000000003</v>
      </c>
      <c r="I102" s="44">
        <v>0.27844999999999998</v>
      </c>
      <c r="J102" s="44">
        <v>0.278696</v>
      </c>
      <c r="K102" s="44">
        <v>0.27902900000000003</v>
      </c>
      <c r="L102" s="44">
        <v>0.27955200000000002</v>
      </c>
      <c r="M102" s="44">
        <v>0.28000900000000001</v>
      </c>
      <c r="N102" s="44">
        <v>0.28069899999999998</v>
      </c>
      <c r="O102" s="44">
        <v>0.28123100000000001</v>
      </c>
      <c r="P102" s="44">
        <v>0.28212599999999999</v>
      </c>
      <c r="Q102" s="44">
        <v>0.28351500000000002</v>
      </c>
      <c r="R102" s="44">
        <v>0.28505399999999997</v>
      </c>
      <c r="S102" s="44">
        <v>0.28633900000000001</v>
      </c>
      <c r="T102" s="44">
        <v>0.28770800000000002</v>
      </c>
      <c r="U102" s="44">
        <v>0.28901300000000002</v>
      </c>
      <c r="V102" s="44">
        <v>0.290022</v>
      </c>
      <c r="W102" s="44">
        <v>0.291383</v>
      </c>
      <c r="X102" s="44">
        <v>0.29278900000000002</v>
      </c>
      <c r="Y102" s="44">
        <v>0.29409600000000002</v>
      </c>
      <c r="Z102" s="44">
        <v>0.295408</v>
      </c>
      <c r="AA102" s="44">
        <v>0.29674</v>
      </c>
      <c r="AB102" s="44">
        <v>0.29812300000000003</v>
      </c>
      <c r="AC102" s="44">
        <v>0.29921500000000001</v>
      </c>
      <c r="AD102" s="44">
        <v>0.30027399999999999</v>
      </c>
      <c r="AE102" s="44">
        <v>0.30170400000000003</v>
      </c>
      <c r="AF102" s="45">
        <v>2.8379999999999998E-3</v>
      </c>
      <c r="AG102" s="34"/>
      <c r="AH102" s="20"/>
    </row>
    <row r="103" spans="1:34" ht="15" customHeight="1" x14ac:dyDescent="0.35">
      <c r="A103" s="33" t="s">
        <v>182</v>
      </c>
      <c r="B103" s="43" t="s">
        <v>181</v>
      </c>
      <c r="C103" s="44">
        <v>0.669682</v>
      </c>
      <c r="D103" s="44">
        <v>0.67739300000000002</v>
      </c>
      <c r="E103" s="44">
        <v>0.69158600000000003</v>
      </c>
      <c r="F103" s="44">
        <v>0.70387999999999995</v>
      </c>
      <c r="G103" s="44">
        <v>0.71219699999999997</v>
      </c>
      <c r="H103" s="44">
        <v>0.71966799999999997</v>
      </c>
      <c r="I103" s="44">
        <v>0.72561500000000001</v>
      </c>
      <c r="J103" s="44">
        <v>0.73245899999999997</v>
      </c>
      <c r="K103" s="44">
        <v>0.73938499999999996</v>
      </c>
      <c r="L103" s="44">
        <v>0.74688200000000005</v>
      </c>
      <c r="M103" s="44">
        <v>0.75441599999999998</v>
      </c>
      <c r="N103" s="44">
        <v>0.76231099999999996</v>
      </c>
      <c r="O103" s="44">
        <v>0.76948700000000003</v>
      </c>
      <c r="P103" s="44">
        <v>0.77806500000000001</v>
      </c>
      <c r="Q103" s="44">
        <v>0.78812300000000002</v>
      </c>
      <c r="R103" s="44">
        <v>0.79798100000000005</v>
      </c>
      <c r="S103" s="44">
        <v>0.80604900000000002</v>
      </c>
      <c r="T103" s="44">
        <v>0.814303</v>
      </c>
      <c r="U103" s="44">
        <v>0.82232000000000005</v>
      </c>
      <c r="V103" s="44">
        <v>0.82919699999999996</v>
      </c>
      <c r="W103" s="44">
        <v>0.83808000000000005</v>
      </c>
      <c r="X103" s="44">
        <v>0.84751100000000001</v>
      </c>
      <c r="Y103" s="44">
        <v>0.85650700000000002</v>
      </c>
      <c r="Z103" s="44">
        <v>0.86531999999999998</v>
      </c>
      <c r="AA103" s="44">
        <v>0.87414599999999998</v>
      </c>
      <c r="AB103" s="44">
        <v>0.88328399999999996</v>
      </c>
      <c r="AC103" s="44">
        <v>0.89116899999999999</v>
      </c>
      <c r="AD103" s="44">
        <v>0.89956499999999995</v>
      </c>
      <c r="AE103" s="44">
        <v>0.91023699999999996</v>
      </c>
      <c r="AF103" s="45">
        <v>1.1021E-2</v>
      </c>
      <c r="AG103" s="34"/>
      <c r="AH103" s="20"/>
    </row>
    <row r="104" spans="1:34" ht="15" customHeight="1" x14ac:dyDescent="0.35">
      <c r="A104" s="33" t="s">
        <v>180</v>
      </c>
      <c r="B104" s="43" t="s">
        <v>179</v>
      </c>
      <c r="C104" s="44">
        <v>0.19545000000000001</v>
      </c>
      <c r="D104" s="44">
        <v>0.193437</v>
      </c>
      <c r="E104" s="44">
        <v>0.192772</v>
      </c>
      <c r="F104" s="44">
        <v>0.19119900000000001</v>
      </c>
      <c r="G104" s="44">
        <v>0.188942</v>
      </c>
      <c r="H104" s="44">
        <v>0.18706300000000001</v>
      </c>
      <c r="I104" s="44">
        <v>0.18528800000000001</v>
      </c>
      <c r="J104" s="44">
        <v>0.184084</v>
      </c>
      <c r="K104" s="44">
        <v>0.183089</v>
      </c>
      <c r="L104" s="44">
        <v>0.18240100000000001</v>
      </c>
      <c r="M104" s="44">
        <v>0.181701</v>
      </c>
      <c r="N104" s="44">
        <v>0.18113699999999999</v>
      </c>
      <c r="O104" s="44">
        <v>0.180285</v>
      </c>
      <c r="P104" s="44">
        <v>0.17971000000000001</v>
      </c>
      <c r="Q104" s="44">
        <v>0.17956</v>
      </c>
      <c r="R104" s="44">
        <v>0.17944199999999999</v>
      </c>
      <c r="S104" s="44">
        <v>0.17913799999999999</v>
      </c>
      <c r="T104" s="44">
        <v>0.17902799999999999</v>
      </c>
      <c r="U104" s="44">
        <v>0.17893100000000001</v>
      </c>
      <c r="V104" s="44">
        <v>0.178619</v>
      </c>
      <c r="W104" s="44">
        <v>0.17881</v>
      </c>
      <c r="X104" s="44">
        <v>0.17918100000000001</v>
      </c>
      <c r="Y104" s="44">
        <v>0.17958299999999999</v>
      </c>
      <c r="Z104" s="44">
        <v>0.18012900000000001</v>
      </c>
      <c r="AA104" s="44">
        <v>0.180837</v>
      </c>
      <c r="AB104" s="44">
        <v>0.18171300000000001</v>
      </c>
      <c r="AC104" s="44">
        <v>0.18226400000000001</v>
      </c>
      <c r="AD104" s="44">
        <v>0.18277499999999999</v>
      </c>
      <c r="AE104" s="44">
        <v>0.18370500000000001</v>
      </c>
      <c r="AF104" s="45">
        <v>-2.2109999999999999E-3</v>
      </c>
      <c r="AG104" s="34"/>
      <c r="AH104" s="20"/>
    </row>
    <row r="105" spans="1:34" ht="15" customHeight="1" x14ac:dyDescent="0.35">
      <c r="A105" s="33" t="s">
        <v>178</v>
      </c>
      <c r="B105" s="43" t="s">
        <v>177</v>
      </c>
      <c r="C105" s="44">
        <v>0.64917899999999995</v>
      </c>
      <c r="D105" s="44">
        <v>0.59846600000000005</v>
      </c>
      <c r="E105" s="44">
        <v>0.58036399999999999</v>
      </c>
      <c r="F105" s="44">
        <v>0.57230199999999998</v>
      </c>
      <c r="G105" s="44">
        <v>0.56652999999999998</v>
      </c>
      <c r="H105" s="44">
        <v>0.56428599999999995</v>
      </c>
      <c r="I105" s="44">
        <v>0.56363600000000003</v>
      </c>
      <c r="J105" s="44">
        <v>0.56461600000000001</v>
      </c>
      <c r="K105" s="44">
        <v>0.56026500000000001</v>
      </c>
      <c r="L105" s="44">
        <v>0.55710800000000005</v>
      </c>
      <c r="M105" s="44">
        <v>0.55474100000000004</v>
      </c>
      <c r="N105" s="44">
        <v>0.55347400000000002</v>
      </c>
      <c r="O105" s="44">
        <v>0.55235900000000004</v>
      </c>
      <c r="P105" s="44">
        <v>0.55280899999999999</v>
      </c>
      <c r="Q105" s="44">
        <v>0.55433900000000003</v>
      </c>
      <c r="R105" s="44">
        <v>0.55586000000000002</v>
      </c>
      <c r="S105" s="44">
        <v>0.55624099999999999</v>
      </c>
      <c r="T105" s="44">
        <v>0.55692600000000003</v>
      </c>
      <c r="U105" s="44">
        <v>0.54761400000000005</v>
      </c>
      <c r="V105" s="44">
        <v>0.53877299999999995</v>
      </c>
      <c r="W105" s="44">
        <v>0.53268899999999997</v>
      </c>
      <c r="X105" s="44">
        <v>0.52851599999999999</v>
      </c>
      <c r="Y105" s="44">
        <v>0.52623600000000004</v>
      </c>
      <c r="Z105" s="44">
        <v>0.52503599999999995</v>
      </c>
      <c r="AA105" s="44">
        <v>0.52415599999999996</v>
      </c>
      <c r="AB105" s="44">
        <v>0.52375700000000003</v>
      </c>
      <c r="AC105" s="44">
        <v>0.52284200000000003</v>
      </c>
      <c r="AD105" s="44">
        <v>0.52248300000000003</v>
      </c>
      <c r="AE105" s="44">
        <v>0.523725</v>
      </c>
      <c r="AF105" s="45">
        <v>-7.6400000000000001E-3</v>
      </c>
      <c r="AG105" s="34"/>
      <c r="AH105" s="20"/>
    </row>
    <row r="106" spans="1:34" ht="15" customHeight="1" x14ac:dyDescent="0.35">
      <c r="A106" s="33" t="s">
        <v>176</v>
      </c>
      <c r="B106" s="43" t="s">
        <v>328</v>
      </c>
      <c r="C106" s="44">
        <v>0.106182</v>
      </c>
      <c r="D106" s="44">
        <v>0.106235</v>
      </c>
      <c r="E106" s="44">
        <v>0.10705000000000001</v>
      </c>
      <c r="F106" s="44">
        <v>0.107395</v>
      </c>
      <c r="G106" s="44">
        <v>0.107372</v>
      </c>
      <c r="H106" s="44">
        <v>0.107567</v>
      </c>
      <c r="I106" s="44">
        <v>0.107779</v>
      </c>
      <c r="J106" s="44">
        <v>0.108281</v>
      </c>
      <c r="K106" s="44">
        <v>0.108918</v>
      </c>
      <c r="L106" s="44">
        <v>0.10970199999999999</v>
      </c>
      <c r="M106" s="44">
        <v>0.110453</v>
      </c>
      <c r="N106" s="44">
        <v>0.111247</v>
      </c>
      <c r="O106" s="44">
        <v>0.11182300000000001</v>
      </c>
      <c r="P106" s="44">
        <v>0.112515</v>
      </c>
      <c r="Q106" s="44">
        <v>0.113411</v>
      </c>
      <c r="R106" s="44">
        <v>0.114269</v>
      </c>
      <c r="S106" s="44">
        <v>0.114943</v>
      </c>
      <c r="T106" s="44">
        <v>0.115675</v>
      </c>
      <c r="U106" s="44">
        <v>0.11635</v>
      </c>
      <c r="V106" s="44">
        <v>0.11680400000000001</v>
      </c>
      <c r="W106" s="44">
        <v>0.117507</v>
      </c>
      <c r="X106" s="44">
        <v>0.118242</v>
      </c>
      <c r="Y106" s="44">
        <v>0.11890299999999999</v>
      </c>
      <c r="Z106" s="44">
        <v>0.119565</v>
      </c>
      <c r="AA106" s="44">
        <v>0.120241</v>
      </c>
      <c r="AB106" s="44">
        <v>0.120951</v>
      </c>
      <c r="AC106" s="44">
        <v>0.121446</v>
      </c>
      <c r="AD106" s="44">
        <v>0.121918</v>
      </c>
      <c r="AE106" s="44">
        <v>0.122671</v>
      </c>
      <c r="AF106" s="45">
        <v>5.169E-3</v>
      </c>
      <c r="AG106" s="34"/>
      <c r="AH106" s="20"/>
    </row>
    <row r="107" spans="1:34" ht="15" customHeight="1" x14ac:dyDescent="0.35">
      <c r="A107" s="33" t="s">
        <v>175</v>
      </c>
      <c r="B107" s="43" t="s">
        <v>327</v>
      </c>
      <c r="C107" s="44">
        <v>7.8223000000000001E-2</v>
      </c>
      <c r="D107" s="44">
        <v>7.8849000000000002E-2</v>
      </c>
      <c r="E107" s="44">
        <v>8.0002000000000004E-2</v>
      </c>
      <c r="F107" s="44">
        <v>8.0772999999999998E-2</v>
      </c>
      <c r="G107" s="44">
        <v>8.1225000000000006E-2</v>
      </c>
      <c r="H107" s="44">
        <v>8.1798999999999997E-2</v>
      </c>
      <c r="I107" s="44">
        <v>8.2473000000000005E-2</v>
      </c>
      <c r="J107" s="44">
        <v>8.3457000000000003E-2</v>
      </c>
      <c r="K107" s="44">
        <v>8.4588999999999998E-2</v>
      </c>
      <c r="L107" s="44">
        <v>8.5930999999999993E-2</v>
      </c>
      <c r="M107" s="44">
        <v>8.7343000000000004E-2</v>
      </c>
      <c r="N107" s="44">
        <v>8.8896000000000003E-2</v>
      </c>
      <c r="O107" s="44">
        <v>9.0383000000000005E-2</v>
      </c>
      <c r="P107" s="44">
        <v>9.1952999999999993E-2</v>
      </c>
      <c r="Q107" s="44">
        <v>9.3681E-2</v>
      </c>
      <c r="R107" s="44">
        <v>9.5372999999999999E-2</v>
      </c>
      <c r="S107" s="44">
        <v>9.6908999999999995E-2</v>
      </c>
      <c r="T107" s="44">
        <v>9.8488999999999993E-2</v>
      </c>
      <c r="U107" s="44">
        <v>0.10001599999999999</v>
      </c>
      <c r="V107" s="44">
        <v>0.101344</v>
      </c>
      <c r="W107" s="44">
        <v>0.102884</v>
      </c>
      <c r="X107" s="44">
        <v>0.104447</v>
      </c>
      <c r="Y107" s="44">
        <v>0.105943</v>
      </c>
      <c r="Z107" s="44">
        <v>0.107436</v>
      </c>
      <c r="AA107" s="44">
        <v>0.10893700000000001</v>
      </c>
      <c r="AB107" s="44">
        <v>0.110467</v>
      </c>
      <c r="AC107" s="44">
        <v>0.11179500000000001</v>
      </c>
      <c r="AD107" s="44">
        <v>0.113092</v>
      </c>
      <c r="AE107" s="44">
        <v>0.114644</v>
      </c>
      <c r="AF107" s="45">
        <v>1.3746E-2</v>
      </c>
      <c r="AG107" s="34"/>
      <c r="AH107" s="20"/>
    </row>
    <row r="108" spans="1:34" ht="15" customHeight="1" x14ac:dyDescent="0.35">
      <c r="A108" s="33" t="s">
        <v>174</v>
      </c>
      <c r="B108" s="43" t="s">
        <v>326</v>
      </c>
      <c r="C108" s="44">
        <v>0.52414099999999997</v>
      </c>
      <c r="D108" s="44">
        <v>0.50976999999999995</v>
      </c>
      <c r="E108" s="44">
        <v>0.50057099999999999</v>
      </c>
      <c r="F108" s="44">
        <v>0.49013899999999999</v>
      </c>
      <c r="G108" s="44">
        <v>0.47746100000000002</v>
      </c>
      <c r="H108" s="44">
        <v>0.465115</v>
      </c>
      <c r="I108" s="44">
        <v>0.45230500000000001</v>
      </c>
      <c r="J108" s="44">
        <v>0.440776</v>
      </c>
      <c r="K108" s="44">
        <v>0.43004100000000001</v>
      </c>
      <c r="L108" s="44">
        <v>0.42041200000000001</v>
      </c>
      <c r="M108" s="44">
        <v>0.411269</v>
      </c>
      <c r="N108" s="44">
        <v>0.402924</v>
      </c>
      <c r="O108" s="44">
        <v>0.39457199999999998</v>
      </c>
      <c r="P108" s="44">
        <v>0.387602</v>
      </c>
      <c r="Q108" s="44">
        <v>0.38195899999999999</v>
      </c>
      <c r="R108" s="44">
        <v>0.37695400000000001</v>
      </c>
      <c r="S108" s="44">
        <v>0.371749</v>
      </c>
      <c r="T108" s="44">
        <v>0.36734899999999998</v>
      </c>
      <c r="U108" s="44">
        <v>0.36350399999999999</v>
      </c>
      <c r="V108" s="44">
        <v>0.35973500000000003</v>
      </c>
      <c r="W108" s="44">
        <v>0.35752499999999998</v>
      </c>
      <c r="X108" s="44">
        <v>0.356099</v>
      </c>
      <c r="Y108" s="44">
        <v>0.35508400000000001</v>
      </c>
      <c r="Z108" s="44">
        <v>0.35466900000000001</v>
      </c>
      <c r="AA108" s="44">
        <v>0.354769</v>
      </c>
      <c r="AB108" s="44">
        <v>0.355406</v>
      </c>
      <c r="AC108" s="44">
        <v>0.35581200000000002</v>
      </c>
      <c r="AD108" s="44">
        <v>0.35671999999999998</v>
      </c>
      <c r="AE108" s="44">
        <v>0.358848</v>
      </c>
      <c r="AF108" s="45">
        <v>-1.3440000000000001E-2</v>
      </c>
      <c r="AG108" s="34"/>
      <c r="AH108" s="20"/>
    </row>
    <row r="109" spans="1:34" ht="15" customHeight="1" x14ac:dyDescent="0.35">
      <c r="A109" s="33" t="s">
        <v>173</v>
      </c>
      <c r="B109" s="43" t="s">
        <v>325</v>
      </c>
      <c r="C109" s="44">
        <v>0.340117</v>
      </c>
      <c r="D109" s="44">
        <v>0.33291300000000001</v>
      </c>
      <c r="E109" s="44">
        <v>0.328179</v>
      </c>
      <c r="F109" s="44">
        <v>0.321853</v>
      </c>
      <c r="G109" s="44">
        <v>0.31335000000000002</v>
      </c>
      <c r="H109" s="44">
        <v>0.30440200000000001</v>
      </c>
      <c r="I109" s="44">
        <v>0.29458299999999998</v>
      </c>
      <c r="J109" s="44">
        <v>0.28508699999999998</v>
      </c>
      <c r="K109" s="44">
        <v>0.27571000000000001</v>
      </c>
      <c r="L109" s="44">
        <v>0.26665800000000001</v>
      </c>
      <c r="M109" s="44">
        <v>0.257656</v>
      </c>
      <c r="N109" s="44">
        <v>0.248917</v>
      </c>
      <c r="O109" s="44">
        <v>0.240013</v>
      </c>
      <c r="P109" s="44">
        <v>0.231817</v>
      </c>
      <c r="Q109" s="44">
        <v>0.22438</v>
      </c>
      <c r="R109" s="44">
        <v>0.21721799999999999</v>
      </c>
      <c r="S109" s="44">
        <v>0.209979</v>
      </c>
      <c r="T109" s="44">
        <v>0.203263</v>
      </c>
      <c r="U109" s="44">
        <v>0.196962</v>
      </c>
      <c r="V109" s="44">
        <v>0.19087100000000001</v>
      </c>
      <c r="W109" s="44">
        <v>0.18587200000000001</v>
      </c>
      <c r="X109" s="44">
        <v>0.18155099999999999</v>
      </c>
      <c r="Y109" s="44">
        <v>0.177785</v>
      </c>
      <c r="Z109" s="44">
        <v>0.17462800000000001</v>
      </c>
      <c r="AA109" s="44">
        <v>0.172289</v>
      </c>
      <c r="AB109" s="44">
        <v>0.17061799999999999</v>
      </c>
      <c r="AC109" s="44">
        <v>0.16923199999999999</v>
      </c>
      <c r="AD109" s="44">
        <v>0.16850200000000001</v>
      </c>
      <c r="AE109" s="44">
        <v>0.16866200000000001</v>
      </c>
      <c r="AF109" s="45">
        <v>-2.4739000000000001E-2</v>
      </c>
      <c r="AG109" s="34"/>
      <c r="AH109" s="20"/>
    </row>
    <row r="110" spans="1:34" ht="15" customHeight="1" x14ac:dyDescent="0.35">
      <c r="A110" s="33" t="s">
        <v>172</v>
      </c>
      <c r="B110" s="43" t="s">
        <v>171</v>
      </c>
      <c r="C110" s="44">
        <v>0.25270799999999999</v>
      </c>
      <c r="D110" s="44">
        <v>0.24842600000000001</v>
      </c>
      <c r="E110" s="44">
        <v>0.222662</v>
      </c>
      <c r="F110" s="44">
        <v>0.224159</v>
      </c>
      <c r="G110" s="44">
        <v>0.22442699999999999</v>
      </c>
      <c r="H110" s="44">
        <v>0.22459499999999999</v>
      </c>
      <c r="I110" s="44">
        <v>0.22420699999999999</v>
      </c>
      <c r="J110" s="44">
        <v>0.223748</v>
      </c>
      <c r="K110" s="44">
        <v>0.22290499999999999</v>
      </c>
      <c r="L110" s="44">
        <v>0.22184599999999999</v>
      </c>
      <c r="M110" s="44">
        <v>0.22028300000000001</v>
      </c>
      <c r="N110" s="44">
        <v>0.218219</v>
      </c>
      <c r="O110" s="44">
        <v>0.21524399999999999</v>
      </c>
      <c r="P110" s="44">
        <v>0.21210699999999999</v>
      </c>
      <c r="Q110" s="44">
        <v>0.20905299999999999</v>
      </c>
      <c r="R110" s="44">
        <v>0.20563699999999999</v>
      </c>
      <c r="S110" s="44">
        <v>0.201462</v>
      </c>
      <c r="T110" s="44">
        <v>0.197301</v>
      </c>
      <c r="U110" s="44">
        <v>0.19336700000000001</v>
      </c>
      <c r="V110" s="44">
        <v>0.18940699999999999</v>
      </c>
      <c r="W110" s="44">
        <v>0.186026</v>
      </c>
      <c r="X110" s="44">
        <v>0.182951</v>
      </c>
      <c r="Y110" s="44">
        <v>0.18007899999999999</v>
      </c>
      <c r="Z110" s="44">
        <v>0.17752599999999999</v>
      </c>
      <c r="AA110" s="44">
        <v>0.17529</v>
      </c>
      <c r="AB110" s="44">
        <v>0.173346</v>
      </c>
      <c r="AC110" s="44">
        <v>0.171405</v>
      </c>
      <c r="AD110" s="44">
        <v>0.16972100000000001</v>
      </c>
      <c r="AE110" s="44">
        <v>0.168708</v>
      </c>
      <c r="AF110" s="45">
        <v>-1.4326999999999999E-2</v>
      </c>
      <c r="AG110" s="34"/>
      <c r="AH110" s="20"/>
    </row>
    <row r="111" spans="1:34" ht="15" customHeight="1" x14ac:dyDescent="0.35">
      <c r="A111" s="33" t="s">
        <v>170</v>
      </c>
      <c r="B111" s="43" t="s">
        <v>324</v>
      </c>
      <c r="C111" s="44">
        <v>5.1743329999999998</v>
      </c>
      <c r="D111" s="44">
        <v>5.2582019999999998</v>
      </c>
      <c r="E111" s="44">
        <v>5.3697229999999996</v>
      </c>
      <c r="F111" s="44">
        <v>5.4443010000000003</v>
      </c>
      <c r="G111" s="44">
        <v>5.4969910000000004</v>
      </c>
      <c r="H111" s="44">
        <v>5.5653160000000002</v>
      </c>
      <c r="I111" s="44">
        <v>5.6147119999999999</v>
      </c>
      <c r="J111" s="44">
        <v>5.6662309999999998</v>
      </c>
      <c r="K111" s="44">
        <v>5.7248489999999999</v>
      </c>
      <c r="L111" s="44">
        <v>5.7938359999999998</v>
      </c>
      <c r="M111" s="44">
        <v>5.8641129999999997</v>
      </c>
      <c r="N111" s="44">
        <v>5.9418199999999999</v>
      </c>
      <c r="O111" s="44">
        <v>6.0069819999999998</v>
      </c>
      <c r="P111" s="44">
        <v>6.0848849999999999</v>
      </c>
      <c r="Q111" s="44">
        <v>6.1771140000000004</v>
      </c>
      <c r="R111" s="44">
        <v>6.2762120000000001</v>
      </c>
      <c r="S111" s="44">
        <v>6.3642019999999997</v>
      </c>
      <c r="T111" s="44">
        <v>6.4562270000000002</v>
      </c>
      <c r="U111" s="44">
        <v>6.5518359999999998</v>
      </c>
      <c r="V111" s="44">
        <v>6.6380949999999999</v>
      </c>
      <c r="W111" s="44">
        <v>6.7431669999999997</v>
      </c>
      <c r="X111" s="44">
        <v>6.8543349999999998</v>
      </c>
      <c r="Y111" s="44">
        <v>6.9654860000000003</v>
      </c>
      <c r="Z111" s="44">
        <v>7.0815989999999998</v>
      </c>
      <c r="AA111" s="44">
        <v>7.201918</v>
      </c>
      <c r="AB111" s="44">
        <v>7.3270989999999996</v>
      </c>
      <c r="AC111" s="44">
        <v>7.444922</v>
      </c>
      <c r="AD111" s="44">
        <v>7.5669149999999998</v>
      </c>
      <c r="AE111" s="44">
        <v>7.7122820000000001</v>
      </c>
      <c r="AF111" s="45">
        <v>1.4356000000000001E-2</v>
      </c>
      <c r="AG111" s="34"/>
      <c r="AH111" s="20"/>
    </row>
    <row r="112" spans="1:34" ht="15" customHeight="1" x14ac:dyDescent="0.3">
      <c r="A112" s="33" t="s">
        <v>169</v>
      </c>
      <c r="B112" s="42" t="s">
        <v>323</v>
      </c>
      <c r="C112" s="53">
        <v>21.508223999999998</v>
      </c>
      <c r="D112" s="53">
        <v>21.191821999999998</v>
      </c>
      <c r="E112" s="53">
        <v>21.114996000000001</v>
      </c>
      <c r="F112" s="53">
        <v>21.215744000000001</v>
      </c>
      <c r="G112" s="53">
        <v>21.243089999999999</v>
      </c>
      <c r="H112" s="53">
        <v>21.280284999999999</v>
      </c>
      <c r="I112" s="53">
        <v>21.278739999999999</v>
      </c>
      <c r="J112" s="53">
        <v>21.290054000000001</v>
      </c>
      <c r="K112" s="53">
        <v>21.301579</v>
      </c>
      <c r="L112" s="53">
        <v>21.335235999999998</v>
      </c>
      <c r="M112" s="53">
        <v>21.378294</v>
      </c>
      <c r="N112" s="53">
        <v>21.436337999999999</v>
      </c>
      <c r="O112" s="53">
        <v>21.473846000000002</v>
      </c>
      <c r="P112" s="53">
        <v>21.546288000000001</v>
      </c>
      <c r="Q112" s="53">
        <v>21.656196999999999</v>
      </c>
      <c r="R112" s="53">
        <v>21.777142000000001</v>
      </c>
      <c r="S112" s="53">
        <v>21.866007</v>
      </c>
      <c r="T112" s="53">
        <v>21.963884</v>
      </c>
      <c r="U112" s="53">
        <v>22.062473000000001</v>
      </c>
      <c r="V112" s="53">
        <v>22.145153000000001</v>
      </c>
      <c r="W112" s="53">
        <v>22.278637</v>
      </c>
      <c r="X112" s="53">
        <v>22.428771999999999</v>
      </c>
      <c r="Y112" s="53">
        <v>22.579758000000002</v>
      </c>
      <c r="Z112" s="53">
        <v>22.739402999999999</v>
      </c>
      <c r="AA112" s="53">
        <v>22.908515999999999</v>
      </c>
      <c r="AB112" s="53">
        <v>23.086753999999999</v>
      </c>
      <c r="AC112" s="53">
        <v>23.246369999999999</v>
      </c>
      <c r="AD112" s="53">
        <v>23.418172999999999</v>
      </c>
      <c r="AE112" s="53">
        <v>23.64209</v>
      </c>
      <c r="AF112" s="54">
        <v>3.3839999999999999E-3</v>
      </c>
      <c r="AG112" s="34"/>
      <c r="AH112" s="19"/>
    </row>
    <row r="113" spans="1:34" ht="15" customHeight="1" x14ac:dyDescent="0.35">
      <c r="A113" s="33" t="s">
        <v>322</v>
      </c>
      <c r="B113" s="43" t="s">
        <v>321</v>
      </c>
      <c r="C113" s="44">
        <v>0.111361</v>
      </c>
      <c r="D113" s="44">
        <v>0.121797</v>
      </c>
      <c r="E113" s="44">
        <v>0.13156399999999999</v>
      </c>
      <c r="F113" s="44">
        <v>0.14168</v>
      </c>
      <c r="G113" s="44">
        <v>0.151975</v>
      </c>
      <c r="H113" s="44">
        <v>0.16261500000000001</v>
      </c>
      <c r="I113" s="44">
        <v>0.17380999999999999</v>
      </c>
      <c r="J113" s="44">
        <v>0.18546499999999999</v>
      </c>
      <c r="K113" s="44">
        <v>0.19752900000000001</v>
      </c>
      <c r="L113" s="44">
        <v>0.21010200000000001</v>
      </c>
      <c r="M113" s="44">
        <v>0.22320100000000001</v>
      </c>
      <c r="N113" s="44">
        <v>0.23739299999999999</v>
      </c>
      <c r="O113" s="44">
        <v>0.25242199999999998</v>
      </c>
      <c r="P113" s="44">
        <v>0.26815</v>
      </c>
      <c r="Q113" s="44">
        <v>0.28445599999999999</v>
      </c>
      <c r="R113" s="44">
        <v>0.30146200000000001</v>
      </c>
      <c r="S113" s="44">
        <v>0.31941999999999998</v>
      </c>
      <c r="T113" s="44">
        <v>0.33812700000000001</v>
      </c>
      <c r="U113" s="44">
        <v>0.35781099999999999</v>
      </c>
      <c r="V113" s="44">
        <v>0.37844699999999998</v>
      </c>
      <c r="W113" s="44">
        <v>0.400426</v>
      </c>
      <c r="X113" s="44">
        <v>0.42360399999999998</v>
      </c>
      <c r="Y113" s="44">
        <v>0.447741</v>
      </c>
      <c r="Z113" s="44">
        <v>0.47296300000000002</v>
      </c>
      <c r="AA113" s="44">
        <v>0.49916899999999997</v>
      </c>
      <c r="AB113" s="44">
        <v>0.52651199999999998</v>
      </c>
      <c r="AC113" s="44">
        <v>0.55513199999999996</v>
      </c>
      <c r="AD113" s="44">
        <v>0.58471200000000001</v>
      </c>
      <c r="AE113" s="44">
        <v>0.61550499999999997</v>
      </c>
      <c r="AF113" s="45">
        <v>6.2962000000000004E-2</v>
      </c>
      <c r="AG113" s="34"/>
      <c r="AH113" s="20"/>
    </row>
    <row r="114" spans="1:34" ht="15" customHeight="1" x14ac:dyDescent="0.3">
      <c r="A114" s="33" t="s">
        <v>320</v>
      </c>
      <c r="B114" s="42" t="s">
        <v>319</v>
      </c>
      <c r="C114" s="46">
        <v>21.396864000000001</v>
      </c>
      <c r="D114" s="46">
        <v>21.070024</v>
      </c>
      <c r="E114" s="46">
        <v>20.983433000000002</v>
      </c>
      <c r="F114" s="46">
        <v>21.074064</v>
      </c>
      <c r="G114" s="46">
        <v>21.091114000000001</v>
      </c>
      <c r="H114" s="46">
        <v>21.11767</v>
      </c>
      <c r="I114" s="46">
        <v>21.104931000000001</v>
      </c>
      <c r="J114" s="46">
        <v>21.104589000000001</v>
      </c>
      <c r="K114" s="46">
        <v>21.104050000000001</v>
      </c>
      <c r="L114" s="46">
        <v>21.125133999999999</v>
      </c>
      <c r="M114" s="46">
        <v>21.155092</v>
      </c>
      <c r="N114" s="46">
        <v>21.198945999999999</v>
      </c>
      <c r="O114" s="46">
        <v>21.221423999999999</v>
      </c>
      <c r="P114" s="46">
        <v>21.278137000000001</v>
      </c>
      <c r="Q114" s="46">
        <v>21.371739999999999</v>
      </c>
      <c r="R114" s="46">
        <v>21.475679</v>
      </c>
      <c r="S114" s="46">
        <v>21.546586999999999</v>
      </c>
      <c r="T114" s="46">
        <v>21.625757</v>
      </c>
      <c r="U114" s="46">
        <v>21.704661999999999</v>
      </c>
      <c r="V114" s="46">
        <v>21.766705999999999</v>
      </c>
      <c r="W114" s="46">
        <v>21.878212000000001</v>
      </c>
      <c r="X114" s="46">
        <v>22.005168999999999</v>
      </c>
      <c r="Y114" s="46">
        <v>22.132017000000001</v>
      </c>
      <c r="Z114" s="46">
        <v>22.266438999999998</v>
      </c>
      <c r="AA114" s="46">
        <v>22.409348000000001</v>
      </c>
      <c r="AB114" s="46">
        <v>22.560241999999999</v>
      </c>
      <c r="AC114" s="46">
        <v>22.691237999999998</v>
      </c>
      <c r="AD114" s="46">
        <v>22.833459999999999</v>
      </c>
      <c r="AE114" s="46">
        <v>23.026585000000001</v>
      </c>
      <c r="AF114" s="47">
        <v>2.6250000000000002E-3</v>
      </c>
      <c r="AG114" s="34"/>
      <c r="AH114" s="19"/>
    </row>
    <row r="115" spans="1:34" ht="15" customHeight="1" x14ac:dyDescent="0.3">
      <c r="A115" s="30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4" ht="15" customHeight="1" x14ac:dyDescent="0.3">
      <c r="A116" s="30"/>
      <c r="B116" s="42" t="s">
        <v>318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1:34" ht="15" customHeight="1" x14ac:dyDescent="0.35">
      <c r="A117" s="33" t="s">
        <v>168</v>
      </c>
      <c r="B117" s="43" t="s">
        <v>167</v>
      </c>
      <c r="C117" s="44">
        <v>1.4968E-2</v>
      </c>
      <c r="D117" s="44">
        <v>1.5351999999999999E-2</v>
      </c>
      <c r="E117" s="44">
        <v>1.6936E-2</v>
      </c>
      <c r="F117" s="44">
        <v>1.8155999999999999E-2</v>
      </c>
      <c r="G117" s="44">
        <v>1.9302E-2</v>
      </c>
      <c r="H117" s="44">
        <v>2.0410999999999999E-2</v>
      </c>
      <c r="I117" s="44">
        <v>2.1443E-2</v>
      </c>
      <c r="J117" s="44">
        <v>2.2463E-2</v>
      </c>
      <c r="K117" s="44">
        <v>2.3411000000000001E-2</v>
      </c>
      <c r="L117" s="44">
        <v>2.4288000000000001E-2</v>
      </c>
      <c r="M117" s="44">
        <v>2.5079000000000001E-2</v>
      </c>
      <c r="N117" s="44">
        <v>2.5819999999999999E-2</v>
      </c>
      <c r="O117" s="44">
        <v>2.6419999999999999E-2</v>
      </c>
      <c r="P117" s="44">
        <v>2.7112000000000001E-2</v>
      </c>
      <c r="Q117" s="44">
        <v>2.7784E-2</v>
      </c>
      <c r="R117" s="44">
        <v>2.8421999999999999E-2</v>
      </c>
      <c r="S117" s="44">
        <v>2.8913999999999999E-2</v>
      </c>
      <c r="T117" s="44">
        <v>2.9607999999999999E-2</v>
      </c>
      <c r="U117" s="44">
        <v>3.0165000000000001E-2</v>
      </c>
      <c r="V117" s="44">
        <v>3.0889E-2</v>
      </c>
      <c r="W117" s="44">
        <v>3.1697999999999997E-2</v>
      </c>
      <c r="X117" s="44">
        <v>3.2509000000000003E-2</v>
      </c>
      <c r="Y117" s="44">
        <v>3.3342999999999998E-2</v>
      </c>
      <c r="Z117" s="44">
        <v>3.4206E-2</v>
      </c>
      <c r="AA117" s="44">
        <v>3.5128E-2</v>
      </c>
      <c r="AB117" s="44">
        <v>3.6073000000000001E-2</v>
      </c>
      <c r="AC117" s="44">
        <v>3.6887999999999997E-2</v>
      </c>
      <c r="AD117" s="44">
        <v>3.7842000000000001E-2</v>
      </c>
      <c r="AE117" s="44">
        <v>3.8780000000000002E-2</v>
      </c>
      <c r="AF117" s="45">
        <v>3.4583000000000003E-2</v>
      </c>
      <c r="AG117" s="34"/>
      <c r="AH117" s="20"/>
    </row>
    <row r="118" spans="1:34" ht="15" customHeight="1" x14ac:dyDescent="0.35">
      <c r="A118" s="33" t="s">
        <v>166</v>
      </c>
      <c r="B118" s="43" t="s">
        <v>165</v>
      </c>
      <c r="C118" s="44">
        <v>5.4658999999999999E-2</v>
      </c>
      <c r="D118" s="44">
        <v>5.8740000000000001E-2</v>
      </c>
      <c r="E118" s="44">
        <v>5.9179000000000002E-2</v>
      </c>
      <c r="F118" s="44">
        <v>5.8975E-2</v>
      </c>
      <c r="G118" s="44">
        <v>5.8700000000000002E-2</v>
      </c>
      <c r="H118" s="44">
        <v>5.8679000000000002E-2</v>
      </c>
      <c r="I118" s="44">
        <v>5.8497E-2</v>
      </c>
      <c r="J118" s="44">
        <v>5.8563999999999998E-2</v>
      </c>
      <c r="K118" s="44">
        <v>5.849E-2</v>
      </c>
      <c r="L118" s="44">
        <v>5.8778999999999998E-2</v>
      </c>
      <c r="M118" s="44">
        <v>5.8873000000000002E-2</v>
      </c>
      <c r="N118" s="44">
        <v>5.9013999999999997E-2</v>
      </c>
      <c r="O118" s="44">
        <v>5.9110999999999997E-2</v>
      </c>
      <c r="P118" s="44">
        <v>5.9250999999999998E-2</v>
      </c>
      <c r="Q118" s="44">
        <v>5.9457000000000003E-2</v>
      </c>
      <c r="R118" s="44">
        <v>5.9602000000000002E-2</v>
      </c>
      <c r="S118" s="44">
        <v>5.9759E-2</v>
      </c>
      <c r="T118" s="44">
        <v>6.0229999999999999E-2</v>
      </c>
      <c r="U118" s="44">
        <v>6.0248999999999997E-2</v>
      </c>
      <c r="V118" s="44">
        <v>6.0243999999999999E-2</v>
      </c>
      <c r="W118" s="44">
        <v>6.0471999999999998E-2</v>
      </c>
      <c r="X118" s="44">
        <v>6.0608000000000002E-2</v>
      </c>
      <c r="Y118" s="44">
        <v>6.0824999999999997E-2</v>
      </c>
      <c r="Z118" s="44">
        <v>6.0892000000000002E-2</v>
      </c>
      <c r="AA118" s="44">
        <v>6.123E-2</v>
      </c>
      <c r="AB118" s="44">
        <v>6.1442999999999998E-2</v>
      </c>
      <c r="AC118" s="44">
        <v>6.1419000000000001E-2</v>
      </c>
      <c r="AD118" s="44">
        <v>6.1648000000000001E-2</v>
      </c>
      <c r="AE118" s="44">
        <v>6.1893999999999998E-2</v>
      </c>
      <c r="AF118" s="45">
        <v>4.4489999999999998E-3</v>
      </c>
      <c r="AG118" s="34"/>
      <c r="AH118" s="20"/>
    </row>
    <row r="119" spans="1:34" ht="15" customHeight="1" x14ac:dyDescent="0.35">
      <c r="A119" s="33" t="s">
        <v>164</v>
      </c>
      <c r="B119" s="43" t="s">
        <v>57</v>
      </c>
      <c r="C119" s="44">
        <v>0.31929999999999997</v>
      </c>
      <c r="D119" s="44">
        <v>0.35078399999999998</v>
      </c>
      <c r="E119" s="44">
        <v>0.38253799999999999</v>
      </c>
      <c r="F119" s="44">
        <v>0.41092299999999998</v>
      </c>
      <c r="G119" s="44">
        <v>0.43808599999999998</v>
      </c>
      <c r="H119" s="44">
        <v>0.46855200000000002</v>
      </c>
      <c r="I119" s="44">
        <v>0.49989299999999998</v>
      </c>
      <c r="J119" s="44">
        <v>0.53252900000000003</v>
      </c>
      <c r="K119" s="44">
        <v>0.56626900000000002</v>
      </c>
      <c r="L119" s="44">
        <v>0.60181499999999999</v>
      </c>
      <c r="M119" s="44">
        <v>0.639907</v>
      </c>
      <c r="N119" s="44">
        <v>0.68032499999999996</v>
      </c>
      <c r="O119" s="44">
        <v>0.72421599999999997</v>
      </c>
      <c r="P119" s="44">
        <v>0.76966400000000001</v>
      </c>
      <c r="Q119" s="44">
        <v>0.8175</v>
      </c>
      <c r="R119" s="44">
        <v>0.86674899999999999</v>
      </c>
      <c r="S119" s="44">
        <v>0.91797700000000004</v>
      </c>
      <c r="T119" s="44">
        <v>0.97738199999999997</v>
      </c>
      <c r="U119" s="44">
        <v>1.029598</v>
      </c>
      <c r="V119" s="44">
        <v>1.083998</v>
      </c>
      <c r="W119" s="44">
        <v>1.1475329999999999</v>
      </c>
      <c r="X119" s="44">
        <v>1.2131019999999999</v>
      </c>
      <c r="Y119" s="44">
        <v>1.2834399999999999</v>
      </c>
      <c r="Z119" s="44">
        <v>1.3543529999999999</v>
      </c>
      <c r="AA119" s="44">
        <v>1.433243</v>
      </c>
      <c r="AB119" s="44">
        <v>1.511358</v>
      </c>
      <c r="AC119" s="44">
        <v>1.5884959999999999</v>
      </c>
      <c r="AD119" s="44">
        <v>1.67404</v>
      </c>
      <c r="AE119" s="44">
        <v>1.76458</v>
      </c>
      <c r="AF119" s="45">
        <v>6.2956999999999999E-2</v>
      </c>
      <c r="AG119" s="34"/>
      <c r="AH119" s="20"/>
    </row>
    <row r="120" spans="1:34" ht="15" customHeight="1" x14ac:dyDescent="0.35">
      <c r="A120" s="33" t="s">
        <v>163</v>
      </c>
      <c r="B120" s="43" t="s">
        <v>55</v>
      </c>
      <c r="C120" s="44">
        <v>2.1000000000000001E-4</v>
      </c>
      <c r="D120" s="44">
        <v>2.4800000000000001E-4</v>
      </c>
      <c r="E120" s="44">
        <v>2.4899999999999998E-4</v>
      </c>
      <c r="F120" s="44">
        <v>2.4699999999999999E-4</v>
      </c>
      <c r="G120" s="44">
        <v>2.4399999999999999E-4</v>
      </c>
      <c r="H120" s="44">
        <v>2.43E-4</v>
      </c>
      <c r="I120" s="44">
        <v>2.42E-4</v>
      </c>
      <c r="J120" s="44">
        <v>2.43E-4</v>
      </c>
      <c r="K120" s="44">
        <v>2.42E-4</v>
      </c>
      <c r="L120" s="44">
        <v>2.41E-4</v>
      </c>
      <c r="M120" s="44">
        <v>2.41E-4</v>
      </c>
      <c r="N120" s="44">
        <v>2.41E-4</v>
      </c>
      <c r="O120" s="44">
        <v>2.4000000000000001E-4</v>
      </c>
      <c r="P120" s="44">
        <v>2.4000000000000001E-4</v>
      </c>
      <c r="Q120" s="44">
        <v>2.4000000000000001E-4</v>
      </c>
      <c r="R120" s="44">
        <v>2.4000000000000001E-4</v>
      </c>
      <c r="S120" s="44">
        <v>2.4000000000000001E-4</v>
      </c>
      <c r="T120" s="44">
        <v>2.42E-4</v>
      </c>
      <c r="U120" s="44">
        <v>2.42E-4</v>
      </c>
      <c r="V120" s="44">
        <v>2.43E-4</v>
      </c>
      <c r="W120" s="44">
        <v>2.4499999999999999E-4</v>
      </c>
      <c r="X120" s="44">
        <v>2.4600000000000002E-4</v>
      </c>
      <c r="Y120" s="44">
        <v>2.4800000000000001E-4</v>
      </c>
      <c r="Z120" s="44">
        <v>2.5000000000000001E-4</v>
      </c>
      <c r="AA120" s="44">
        <v>2.5300000000000002E-4</v>
      </c>
      <c r="AB120" s="44">
        <v>2.5500000000000002E-4</v>
      </c>
      <c r="AC120" s="44">
        <v>2.5599999999999999E-4</v>
      </c>
      <c r="AD120" s="44">
        <v>2.5799999999999998E-4</v>
      </c>
      <c r="AE120" s="44">
        <v>2.5999999999999998E-4</v>
      </c>
      <c r="AF120" s="45">
        <v>7.6499999999999997E-3</v>
      </c>
      <c r="AG120" s="34"/>
      <c r="AH120" s="20"/>
    </row>
    <row r="121" spans="1:34" ht="15" customHeight="1" x14ac:dyDescent="0.3">
      <c r="A121" s="33" t="s">
        <v>162</v>
      </c>
      <c r="B121" s="42" t="s">
        <v>53</v>
      </c>
      <c r="C121" s="46">
        <v>0.38913700000000001</v>
      </c>
      <c r="D121" s="46">
        <v>0.42512499999999998</v>
      </c>
      <c r="E121" s="46">
        <v>0.45890199999999998</v>
      </c>
      <c r="F121" s="46">
        <v>0.48830099999999999</v>
      </c>
      <c r="G121" s="46">
        <v>0.51633200000000001</v>
      </c>
      <c r="H121" s="46">
        <v>0.54788499999999996</v>
      </c>
      <c r="I121" s="46">
        <v>0.58007500000000001</v>
      </c>
      <c r="J121" s="46">
        <v>0.61379799999999995</v>
      </c>
      <c r="K121" s="46">
        <v>0.64841099999999996</v>
      </c>
      <c r="L121" s="46">
        <v>0.68512300000000004</v>
      </c>
      <c r="M121" s="46">
        <v>0.72409999999999997</v>
      </c>
      <c r="N121" s="46">
        <v>0.76539999999999997</v>
      </c>
      <c r="O121" s="46">
        <v>0.80998700000000001</v>
      </c>
      <c r="P121" s="46">
        <v>0.856267</v>
      </c>
      <c r="Q121" s="46">
        <v>0.90498100000000004</v>
      </c>
      <c r="R121" s="46">
        <v>0.955013</v>
      </c>
      <c r="S121" s="46">
        <v>1.0068900000000001</v>
      </c>
      <c r="T121" s="46">
        <v>1.067461</v>
      </c>
      <c r="U121" s="46">
        <v>1.1202529999999999</v>
      </c>
      <c r="V121" s="46">
        <v>1.1753750000000001</v>
      </c>
      <c r="W121" s="46">
        <v>1.2399480000000001</v>
      </c>
      <c r="X121" s="46">
        <v>1.3064659999999999</v>
      </c>
      <c r="Y121" s="46">
        <v>1.377856</v>
      </c>
      <c r="Z121" s="46">
        <v>1.4497</v>
      </c>
      <c r="AA121" s="46">
        <v>1.529854</v>
      </c>
      <c r="AB121" s="46">
        <v>1.609129</v>
      </c>
      <c r="AC121" s="46">
        <v>1.6870579999999999</v>
      </c>
      <c r="AD121" s="46">
        <v>1.773787</v>
      </c>
      <c r="AE121" s="46">
        <v>1.865513</v>
      </c>
      <c r="AF121" s="47">
        <v>5.7574E-2</v>
      </c>
      <c r="AG121" s="34"/>
      <c r="AH121" s="19"/>
    </row>
    <row r="122" spans="1:34" ht="15" customHeight="1" x14ac:dyDescent="0.3">
      <c r="A122" s="30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 spans="1:34" ht="15" customHeight="1" x14ac:dyDescent="0.3">
      <c r="A123" s="30"/>
      <c r="B123" s="42" t="s">
        <v>52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1:34" ht="15" customHeight="1" x14ac:dyDescent="0.35">
      <c r="A124" s="33" t="s">
        <v>161</v>
      </c>
      <c r="B124" s="43" t="s">
        <v>39</v>
      </c>
      <c r="C124" s="48">
        <v>6198</v>
      </c>
      <c r="D124" s="48">
        <v>6420</v>
      </c>
      <c r="E124" s="48">
        <v>5972</v>
      </c>
      <c r="F124" s="48">
        <v>5949</v>
      </c>
      <c r="G124" s="48">
        <v>5925</v>
      </c>
      <c r="H124" s="48">
        <v>5902</v>
      </c>
      <c r="I124" s="48">
        <v>5878</v>
      </c>
      <c r="J124" s="48">
        <v>5854</v>
      </c>
      <c r="K124" s="48">
        <v>5830</v>
      </c>
      <c r="L124" s="48">
        <v>5807</v>
      </c>
      <c r="M124" s="48">
        <v>5783</v>
      </c>
      <c r="N124" s="48">
        <v>5759</v>
      </c>
      <c r="O124" s="48">
        <v>5735</v>
      </c>
      <c r="P124" s="48">
        <v>5711</v>
      </c>
      <c r="Q124" s="48">
        <v>5687</v>
      </c>
      <c r="R124" s="48">
        <v>5663</v>
      </c>
      <c r="S124" s="48">
        <v>5639</v>
      </c>
      <c r="T124" s="48">
        <v>5615</v>
      </c>
      <c r="U124" s="48">
        <v>5591</v>
      </c>
      <c r="V124" s="48">
        <v>5567</v>
      </c>
      <c r="W124" s="48">
        <v>5543</v>
      </c>
      <c r="X124" s="48">
        <v>5519</v>
      </c>
      <c r="Y124" s="48">
        <v>5495</v>
      </c>
      <c r="Z124" s="48">
        <v>5471</v>
      </c>
      <c r="AA124" s="48">
        <v>5447</v>
      </c>
      <c r="AB124" s="48">
        <v>5423</v>
      </c>
      <c r="AC124" s="48">
        <v>5399</v>
      </c>
      <c r="AD124" s="48">
        <v>5374</v>
      </c>
      <c r="AE124" s="48">
        <v>5350</v>
      </c>
      <c r="AF124" s="45">
        <v>-5.241E-3</v>
      </c>
      <c r="AG124" s="34"/>
      <c r="AH124" s="20"/>
    </row>
    <row r="125" spans="1:34" ht="15" customHeight="1" x14ac:dyDescent="0.35">
      <c r="A125" s="33" t="s">
        <v>160</v>
      </c>
      <c r="B125" s="43" t="s">
        <v>37</v>
      </c>
      <c r="C125" s="48">
        <v>5742</v>
      </c>
      <c r="D125" s="48">
        <v>5779</v>
      </c>
      <c r="E125" s="48">
        <v>5348</v>
      </c>
      <c r="F125" s="48">
        <v>5325</v>
      </c>
      <c r="G125" s="48">
        <v>5303</v>
      </c>
      <c r="H125" s="48">
        <v>5281</v>
      </c>
      <c r="I125" s="48">
        <v>5259</v>
      </c>
      <c r="J125" s="48">
        <v>5236</v>
      </c>
      <c r="K125" s="48">
        <v>5214</v>
      </c>
      <c r="L125" s="48">
        <v>5192</v>
      </c>
      <c r="M125" s="48">
        <v>5169</v>
      </c>
      <c r="N125" s="48">
        <v>5147</v>
      </c>
      <c r="O125" s="48">
        <v>5125</v>
      </c>
      <c r="P125" s="48">
        <v>5102</v>
      </c>
      <c r="Q125" s="48">
        <v>5080</v>
      </c>
      <c r="R125" s="48">
        <v>5058</v>
      </c>
      <c r="S125" s="48">
        <v>5036</v>
      </c>
      <c r="T125" s="48">
        <v>5013</v>
      </c>
      <c r="U125" s="48">
        <v>4991</v>
      </c>
      <c r="V125" s="48">
        <v>4969</v>
      </c>
      <c r="W125" s="48">
        <v>4947</v>
      </c>
      <c r="X125" s="48">
        <v>4924</v>
      </c>
      <c r="Y125" s="48">
        <v>4902</v>
      </c>
      <c r="Z125" s="48">
        <v>4880</v>
      </c>
      <c r="AA125" s="48">
        <v>4858</v>
      </c>
      <c r="AB125" s="48">
        <v>4835</v>
      </c>
      <c r="AC125" s="48">
        <v>4813</v>
      </c>
      <c r="AD125" s="48">
        <v>4791</v>
      </c>
      <c r="AE125" s="48">
        <v>4769</v>
      </c>
      <c r="AF125" s="45">
        <v>-6.6090000000000003E-3</v>
      </c>
      <c r="AG125" s="34"/>
      <c r="AH125" s="20"/>
    </row>
    <row r="126" spans="1:34" ht="15" customHeight="1" x14ac:dyDescent="0.35">
      <c r="A126" s="33" t="s">
        <v>159</v>
      </c>
      <c r="B126" s="43" t="s">
        <v>35</v>
      </c>
      <c r="C126" s="48">
        <v>6427</v>
      </c>
      <c r="D126" s="48">
        <v>6306</v>
      </c>
      <c r="E126" s="48">
        <v>5982</v>
      </c>
      <c r="F126" s="48">
        <v>5967</v>
      </c>
      <c r="G126" s="48">
        <v>5953</v>
      </c>
      <c r="H126" s="48">
        <v>5938</v>
      </c>
      <c r="I126" s="48">
        <v>5923</v>
      </c>
      <c r="J126" s="48">
        <v>5908</v>
      </c>
      <c r="K126" s="48">
        <v>5893</v>
      </c>
      <c r="L126" s="48">
        <v>5879</v>
      </c>
      <c r="M126" s="48">
        <v>5864</v>
      </c>
      <c r="N126" s="48">
        <v>5849</v>
      </c>
      <c r="O126" s="48">
        <v>5834</v>
      </c>
      <c r="P126" s="48">
        <v>5819</v>
      </c>
      <c r="Q126" s="48">
        <v>5804</v>
      </c>
      <c r="R126" s="48">
        <v>5790</v>
      </c>
      <c r="S126" s="48">
        <v>5775</v>
      </c>
      <c r="T126" s="48">
        <v>5760</v>
      </c>
      <c r="U126" s="48">
        <v>5745</v>
      </c>
      <c r="V126" s="48">
        <v>5730</v>
      </c>
      <c r="W126" s="48">
        <v>5715</v>
      </c>
      <c r="X126" s="48">
        <v>5701</v>
      </c>
      <c r="Y126" s="48">
        <v>5686</v>
      </c>
      <c r="Z126" s="48">
        <v>5671</v>
      </c>
      <c r="AA126" s="48">
        <v>5656</v>
      </c>
      <c r="AB126" s="48">
        <v>5641</v>
      </c>
      <c r="AC126" s="48">
        <v>5626</v>
      </c>
      <c r="AD126" s="48">
        <v>5611</v>
      </c>
      <c r="AE126" s="48">
        <v>5597</v>
      </c>
      <c r="AF126" s="45">
        <v>-4.9259999999999998E-3</v>
      </c>
      <c r="AG126" s="34"/>
      <c r="AH126" s="20"/>
    </row>
    <row r="127" spans="1:34" ht="15" customHeight="1" x14ac:dyDescent="0.35">
      <c r="A127" s="33" t="s">
        <v>158</v>
      </c>
      <c r="B127" s="43" t="s">
        <v>33</v>
      </c>
      <c r="C127" s="48">
        <v>6845</v>
      </c>
      <c r="D127" s="48">
        <v>6601</v>
      </c>
      <c r="E127" s="48">
        <v>6349</v>
      </c>
      <c r="F127" s="48">
        <v>6340</v>
      </c>
      <c r="G127" s="48">
        <v>6330</v>
      </c>
      <c r="H127" s="48">
        <v>6321</v>
      </c>
      <c r="I127" s="48">
        <v>6311</v>
      </c>
      <c r="J127" s="48">
        <v>6301</v>
      </c>
      <c r="K127" s="48">
        <v>6291</v>
      </c>
      <c r="L127" s="48">
        <v>6281</v>
      </c>
      <c r="M127" s="48">
        <v>6271</v>
      </c>
      <c r="N127" s="48">
        <v>6261</v>
      </c>
      <c r="O127" s="48">
        <v>6250</v>
      </c>
      <c r="P127" s="48">
        <v>6240</v>
      </c>
      <c r="Q127" s="48">
        <v>6230</v>
      </c>
      <c r="R127" s="48">
        <v>6219</v>
      </c>
      <c r="S127" s="48">
        <v>6209</v>
      </c>
      <c r="T127" s="48">
        <v>6198</v>
      </c>
      <c r="U127" s="48">
        <v>6188</v>
      </c>
      <c r="V127" s="48">
        <v>6177</v>
      </c>
      <c r="W127" s="48">
        <v>6167</v>
      </c>
      <c r="X127" s="48">
        <v>6156</v>
      </c>
      <c r="Y127" s="48">
        <v>6145</v>
      </c>
      <c r="Z127" s="48">
        <v>6135</v>
      </c>
      <c r="AA127" s="48">
        <v>6124</v>
      </c>
      <c r="AB127" s="48">
        <v>6113</v>
      </c>
      <c r="AC127" s="48">
        <v>6103</v>
      </c>
      <c r="AD127" s="48">
        <v>6092</v>
      </c>
      <c r="AE127" s="48">
        <v>6081</v>
      </c>
      <c r="AF127" s="45">
        <v>-4.2180000000000004E-3</v>
      </c>
      <c r="AG127" s="34"/>
      <c r="AH127" s="20"/>
    </row>
    <row r="128" spans="1:34" ht="15" customHeight="1" x14ac:dyDescent="0.35">
      <c r="A128" s="33" t="s">
        <v>157</v>
      </c>
      <c r="B128" s="43" t="s">
        <v>31</v>
      </c>
      <c r="C128" s="48">
        <v>2566</v>
      </c>
      <c r="D128" s="48">
        <v>2600</v>
      </c>
      <c r="E128" s="48">
        <v>2375</v>
      </c>
      <c r="F128" s="48">
        <v>2358</v>
      </c>
      <c r="G128" s="48">
        <v>2342</v>
      </c>
      <c r="H128" s="48">
        <v>2326</v>
      </c>
      <c r="I128" s="48">
        <v>2310</v>
      </c>
      <c r="J128" s="48">
        <v>2294</v>
      </c>
      <c r="K128" s="48">
        <v>2277</v>
      </c>
      <c r="L128" s="48">
        <v>2261</v>
      </c>
      <c r="M128" s="48">
        <v>2245</v>
      </c>
      <c r="N128" s="48">
        <v>2229</v>
      </c>
      <c r="O128" s="48">
        <v>2213</v>
      </c>
      <c r="P128" s="48">
        <v>2197</v>
      </c>
      <c r="Q128" s="48">
        <v>2180</v>
      </c>
      <c r="R128" s="48">
        <v>2164</v>
      </c>
      <c r="S128" s="48">
        <v>2148</v>
      </c>
      <c r="T128" s="48">
        <v>2132</v>
      </c>
      <c r="U128" s="48">
        <v>2116</v>
      </c>
      <c r="V128" s="48">
        <v>2100</v>
      </c>
      <c r="W128" s="48">
        <v>2084</v>
      </c>
      <c r="X128" s="48">
        <v>2068</v>
      </c>
      <c r="Y128" s="48">
        <v>2052</v>
      </c>
      <c r="Z128" s="48">
        <v>2036</v>
      </c>
      <c r="AA128" s="48">
        <v>2020</v>
      </c>
      <c r="AB128" s="48">
        <v>2005</v>
      </c>
      <c r="AC128" s="48">
        <v>1989</v>
      </c>
      <c r="AD128" s="48">
        <v>1973</v>
      </c>
      <c r="AE128" s="48">
        <v>1957</v>
      </c>
      <c r="AF128" s="45">
        <v>-9.6299999999999997E-3</v>
      </c>
      <c r="AG128" s="34"/>
      <c r="AH128" s="20"/>
    </row>
    <row r="129" spans="1:34" ht="15" customHeight="1" x14ac:dyDescent="0.35">
      <c r="A129" s="33" t="s">
        <v>156</v>
      </c>
      <c r="B129" s="43" t="s">
        <v>29</v>
      </c>
      <c r="C129" s="48">
        <v>3487</v>
      </c>
      <c r="D129" s="48">
        <v>3442</v>
      </c>
      <c r="E129" s="48">
        <v>3180</v>
      </c>
      <c r="F129" s="48">
        <v>3168</v>
      </c>
      <c r="G129" s="48">
        <v>3156</v>
      </c>
      <c r="H129" s="48">
        <v>3144</v>
      </c>
      <c r="I129" s="48">
        <v>3131</v>
      </c>
      <c r="J129" s="48">
        <v>3119</v>
      </c>
      <c r="K129" s="48">
        <v>3106</v>
      </c>
      <c r="L129" s="48">
        <v>3094</v>
      </c>
      <c r="M129" s="48">
        <v>3081</v>
      </c>
      <c r="N129" s="48">
        <v>3069</v>
      </c>
      <c r="O129" s="48">
        <v>3056</v>
      </c>
      <c r="P129" s="48">
        <v>3043</v>
      </c>
      <c r="Q129" s="48">
        <v>3031</v>
      </c>
      <c r="R129" s="48">
        <v>3018</v>
      </c>
      <c r="S129" s="48">
        <v>3005</v>
      </c>
      <c r="T129" s="48">
        <v>2992</v>
      </c>
      <c r="U129" s="48">
        <v>2980</v>
      </c>
      <c r="V129" s="48">
        <v>2967</v>
      </c>
      <c r="W129" s="48">
        <v>2954</v>
      </c>
      <c r="X129" s="48">
        <v>2941</v>
      </c>
      <c r="Y129" s="48">
        <v>2929</v>
      </c>
      <c r="Z129" s="48">
        <v>2916</v>
      </c>
      <c r="AA129" s="48">
        <v>2903</v>
      </c>
      <c r="AB129" s="48">
        <v>2890</v>
      </c>
      <c r="AC129" s="48">
        <v>2877</v>
      </c>
      <c r="AD129" s="48">
        <v>2865</v>
      </c>
      <c r="AE129" s="48">
        <v>2852</v>
      </c>
      <c r="AF129" s="45">
        <v>-7.1539999999999998E-3</v>
      </c>
      <c r="AG129" s="34"/>
      <c r="AH129" s="20"/>
    </row>
    <row r="130" spans="1:34" ht="15" customHeight="1" x14ac:dyDescent="0.35">
      <c r="A130" s="33" t="s">
        <v>155</v>
      </c>
      <c r="B130" s="43" t="s">
        <v>27</v>
      </c>
      <c r="C130" s="48">
        <v>2195</v>
      </c>
      <c r="D130" s="48">
        <v>2056</v>
      </c>
      <c r="E130" s="48">
        <v>1942</v>
      </c>
      <c r="F130" s="48">
        <v>1934</v>
      </c>
      <c r="G130" s="48">
        <v>1925</v>
      </c>
      <c r="H130" s="48">
        <v>1916</v>
      </c>
      <c r="I130" s="48">
        <v>1908</v>
      </c>
      <c r="J130" s="48">
        <v>1899</v>
      </c>
      <c r="K130" s="48">
        <v>1891</v>
      </c>
      <c r="L130" s="48">
        <v>1882</v>
      </c>
      <c r="M130" s="48">
        <v>1874</v>
      </c>
      <c r="N130" s="48">
        <v>1865</v>
      </c>
      <c r="O130" s="48">
        <v>1857</v>
      </c>
      <c r="P130" s="48">
        <v>1849</v>
      </c>
      <c r="Q130" s="48">
        <v>1840</v>
      </c>
      <c r="R130" s="48">
        <v>1832</v>
      </c>
      <c r="S130" s="48">
        <v>1824</v>
      </c>
      <c r="T130" s="48">
        <v>1815</v>
      </c>
      <c r="U130" s="48">
        <v>1807</v>
      </c>
      <c r="V130" s="48">
        <v>1799</v>
      </c>
      <c r="W130" s="48">
        <v>1791</v>
      </c>
      <c r="X130" s="48">
        <v>1783</v>
      </c>
      <c r="Y130" s="48">
        <v>1774</v>
      </c>
      <c r="Z130" s="48">
        <v>1766</v>
      </c>
      <c r="AA130" s="48">
        <v>1758</v>
      </c>
      <c r="AB130" s="48">
        <v>1750</v>
      </c>
      <c r="AC130" s="48">
        <v>1742</v>
      </c>
      <c r="AD130" s="48">
        <v>1734</v>
      </c>
      <c r="AE130" s="48">
        <v>1726</v>
      </c>
      <c r="AF130" s="45">
        <v>-8.548E-3</v>
      </c>
      <c r="AG130" s="34"/>
      <c r="AH130" s="20"/>
    </row>
    <row r="131" spans="1:34" ht="15" customHeight="1" x14ac:dyDescent="0.35">
      <c r="A131" s="33" t="s">
        <v>154</v>
      </c>
      <c r="B131" s="43" t="s">
        <v>25</v>
      </c>
      <c r="C131" s="48">
        <v>4970</v>
      </c>
      <c r="D131" s="48">
        <v>4978</v>
      </c>
      <c r="E131" s="48">
        <v>4789</v>
      </c>
      <c r="F131" s="48">
        <v>4776</v>
      </c>
      <c r="G131" s="48">
        <v>4763</v>
      </c>
      <c r="H131" s="48">
        <v>4751</v>
      </c>
      <c r="I131" s="48">
        <v>4738</v>
      </c>
      <c r="J131" s="48">
        <v>4725</v>
      </c>
      <c r="K131" s="48">
        <v>4712</v>
      </c>
      <c r="L131" s="48">
        <v>4698</v>
      </c>
      <c r="M131" s="48">
        <v>4685</v>
      </c>
      <c r="N131" s="48">
        <v>4672</v>
      </c>
      <c r="O131" s="48">
        <v>4658</v>
      </c>
      <c r="P131" s="48">
        <v>4645</v>
      </c>
      <c r="Q131" s="48">
        <v>4632</v>
      </c>
      <c r="R131" s="48">
        <v>4619</v>
      </c>
      <c r="S131" s="48">
        <v>4606</v>
      </c>
      <c r="T131" s="48">
        <v>4593</v>
      </c>
      <c r="U131" s="48">
        <v>4580</v>
      </c>
      <c r="V131" s="48">
        <v>4568</v>
      </c>
      <c r="W131" s="48">
        <v>4555</v>
      </c>
      <c r="X131" s="48">
        <v>4542</v>
      </c>
      <c r="Y131" s="48">
        <v>4530</v>
      </c>
      <c r="Z131" s="48">
        <v>4517</v>
      </c>
      <c r="AA131" s="48">
        <v>4504</v>
      </c>
      <c r="AB131" s="48">
        <v>4492</v>
      </c>
      <c r="AC131" s="48">
        <v>4479</v>
      </c>
      <c r="AD131" s="48">
        <v>4467</v>
      </c>
      <c r="AE131" s="48">
        <v>4454</v>
      </c>
      <c r="AF131" s="45">
        <v>-3.9069999999999999E-3</v>
      </c>
      <c r="AG131" s="34"/>
      <c r="AH131" s="20"/>
    </row>
    <row r="132" spans="1:34" ht="15" customHeight="1" x14ac:dyDescent="0.35">
      <c r="A132" s="33" t="s">
        <v>153</v>
      </c>
      <c r="B132" s="43" t="s">
        <v>23</v>
      </c>
      <c r="C132" s="48">
        <v>3212</v>
      </c>
      <c r="D132" s="48">
        <v>3503</v>
      </c>
      <c r="E132" s="48">
        <v>3250</v>
      </c>
      <c r="F132" s="48">
        <v>3241</v>
      </c>
      <c r="G132" s="48">
        <v>3232</v>
      </c>
      <c r="H132" s="48">
        <v>3223</v>
      </c>
      <c r="I132" s="48">
        <v>3213</v>
      </c>
      <c r="J132" s="48">
        <v>3204</v>
      </c>
      <c r="K132" s="48">
        <v>3195</v>
      </c>
      <c r="L132" s="48">
        <v>3185</v>
      </c>
      <c r="M132" s="48">
        <v>3176</v>
      </c>
      <c r="N132" s="48">
        <v>3166</v>
      </c>
      <c r="O132" s="48">
        <v>3157</v>
      </c>
      <c r="P132" s="48">
        <v>3147</v>
      </c>
      <c r="Q132" s="48">
        <v>3137</v>
      </c>
      <c r="R132" s="48">
        <v>3128</v>
      </c>
      <c r="S132" s="48">
        <v>3118</v>
      </c>
      <c r="T132" s="48">
        <v>3108</v>
      </c>
      <c r="U132" s="48">
        <v>3098</v>
      </c>
      <c r="V132" s="48">
        <v>3089</v>
      </c>
      <c r="W132" s="48">
        <v>3079</v>
      </c>
      <c r="X132" s="48">
        <v>3069</v>
      </c>
      <c r="Y132" s="48">
        <v>3059</v>
      </c>
      <c r="Z132" s="48">
        <v>3049</v>
      </c>
      <c r="AA132" s="48">
        <v>3040</v>
      </c>
      <c r="AB132" s="48">
        <v>3030</v>
      </c>
      <c r="AC132" s="48">
        <v>3020</v>
      </c>
      <c r="AD132" s="48">
        <v>3010</v>
      </c>
      <c r="AE132" s="48">
        <v>3000</v>
      </c>
      <c r="AF132" s="45">
        <v>-2.4359999999999998E-3</v>
      </c>
      <c r="AG132" s="34"/>
      <c r="AH132" s="20"/>
    </row>
    <row r="133" spans="1:34" ht="15" customHeight="1" x14ac:dyDescent="0.3">
      <c r="A133" s="33" t="s">
        <v>152</v>
      </c>
      <c r="B133" s="42" t="s">
        <v>21</v>
      </c>
      <c r="C133" s="50">
        <v>4234.6137699999999</v>
      </c>
      <c r="D133" s="50">
        <v>4246.6186520000001</v>
      </c>
      <c r="E133" s="50">
        <v>3976.1059570000002</v>
      </c>
      <c r="F133" s="50">
        <v>3957.180664</v>
      </c>
      <c r="G133" s="50">
        <v>3938.5415039999998</v>
      </c>
      <c r="H133" s="50">
        <v>3920.0117190000001</v>
      </c>
      <c r="I133" s="50">
        <v>3901.2561040000001</v>
      </c>
      <c r="J133" s="50">
        <v>3882.5219729999999</v>
      </c>
      <c r="K133" s="50">
        <v>3863.8103030000002</v>
      </c>
      <c r="L133" s="50">
        <v>3845.1889649999998</v>
      </c>
      <c r="M133" s="50">
        <v>3826.626221</v>
      </c>
      <c r="N133" s="50">
        <v>3807.9733890000002</v>
      </c>
      <c r="O133" s="50">
        <v>3789.4521479999999</v>
      </c>
      <c r="P133" s="50">
        <v>3770.821289</v>
      </c>
      <c r="Q133" s="50">
        <v>3752.0329590000001</v>
      </c>
      <c r="R133" s="50">
        <v>3733.780029</v>
      </c>
      <c r="S133" s="50">
        <v>3715.305664</v>
      </c>
      <c r="T133" s="50">
        <v>3696.5273440000001</v>
      </c>
      <c r="U133" s="50">
        <v>3678.117432</v>
      </c>
      <c r="V133" s="50">
        <v>3659.850586</v>
      </c>
      <c r="W133" s="50">
        <v>3641.3955080000001</v>
      </c>
      <c r="X133" s="50">
        <v>3622.8991700000001</v>
      </c>
      <c r="Y133" s="50">
        <v>3604.398682</v>
      </c>
      <c r="Z133" s="50">
        <v>3585.969482</v>
      </c>
      <c r="AA133" s="50">
        <v>3567.7004390000002</v>
      </c>
      <c r="AB133" s="50">
        <v>3549.5581050000001</v>
      </c>
      <c r="AC133" s="50">
        <v>3531.4091800000001</v>
      </c>
      <c r="AD133" s="50">
        <v>3513.482422</v>
      </c>
      <c r="AE133" s="50">
        <v>3495.6748050000001</v>
      </c>
      <c r="AF133" s="47">
        <v>-6.8250000000000003E-3</v>
      </c>
      <c r="AG133" s="34"/>
      <c r="AH133" s="19"/>
    </row>
    <row r="134" spans="1:34" ht="15" customHeight="1" x14ac:dyDescent="0.3">
      <c r="A134" s="30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4" ht="15" customHeight="1" x14ac:dyDescent="0.3">
      <c r="A135" s="30"/>
      <c r="B135" s="42" t="s">
        <v>41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4" ht="15" customHeight="1" x14ac:dyDescent="0.35">
      <c r="A136" s="33" t="s">
        <v>151</v>
      </c>
      <c r="B136" s="43" t="s">
        <v>39</v>
      </c>
      <c r="C136" s="48">
        <v>639</v>
      </c>
      <c r="D136" s="48">
        <v>500</v>
      </c>
      <c r="E136" s="48">
        <v>614</v>
      </c>
      <c r="F136" s="48">
        <v>621</v>
      </c>
      <c r="G136" s="48">
        <v>629</v>
      </c>
      <c r="H136" s="48">
        <v>636</v>
      </c>
      <c r="I136" s="48">
        <v>643</v>
      </c>
      <c r="J136" s="48">
        <v>651</v>
      </c>
      <c r="K136" s="48">
        <v>658</v>
      </c>
      <c r="L136" s="48">
        <v>665</v>
      </c>
      <c r="M136" s="48">
        <v>673</v>
      </c>
      <c r="N136" s="48">
        <v>680</v>
      </c>
      <c r="O136" s="48">
        <v>687</v>
      </c>
      <c r="P136" s="48">
        <v>695</v>
      </c>
      <c r="Q136" s="48">
        <v>702</v>
      </c>
      <c r="R136" s="48">
        <v>710</v>
      </c>
      <c r="S136" s="48">
        <v>717</v>
      </c>
      <c r="T136" s="48">
        <v>724</v>
      </c>
      <c r="U136" s="48">
        <v>732</v>
      </c>
      <c r="V136" s="48">
        <v>739</v>
      </c>
      <c r="W136" s="48">
        <v>747</v>
      </c>
      <c r="X136" s="48">
        <v>754</v>
      </c>
      <c r="Y136" s="48">
        <v>761</v>
      </c>
      <c r="Z136" s="48">
        <v>769</v>
      </c>
      <c r="AA136" s="48">
        <v>776</v>
      </c>
      <c r="AB136" s="48">
        <v>784</v>
      </c>
      <c r="AC136" s="48">
        <v>791</v>
      </c>
      <c r="AD136" s="48">
        <v>799</v>
      </c>
      <c r="AE136" s="48">
        <v>806</v>
      </c>
      <c r="AF136" s="45">
        <v>8.3269999999999993E-3</v>
      </c>
      <c r="AG136" s="34"/>
      <c r="AH136" s="20"/>
    </row>
    <row r="137" spans="1:34" ht="15" customHeight="1" x14ac:dyDescent="0.35">
      <c r="A137" s="33" t="s">
        <v>150</v>
      </c>
      <c r="B137" s="43" t="s">
        <v>37</v>
      </c>
      <c r="C137" s="48">
        <v>835</v>
      </c>
      <c r="D137" s="48">
        <v>692</v>
      </c>
      <c r="E137" s="48">
        <v>864</v>
      </c>
      <c r="F137" s="48">
        <v>874</v>
      </c>
      <c r="G137" s="48">
        <v>883</v>
      </c>
      <c r="H137" s="48">
        <v>893</v>
      </c>
      <c r="I137" s="48">
        <v>902</v>
      </c>
      <c r="J137" s="48">
        <v>912</v>
      </c>
      <c r="K137" s="48">
        <v>922</v>
      </c>
      <c r="L137" s="48">
        <v>931</v>
      </c>
      <c r="M137" s="48">
        <v>941</v>
      </c>
      <c r="N137" s="48">
        <v>950</v>
      </c>
      <c r="O137" s="48">
        <v>960</v>
      </c>
      <c r="P137" s="48">
        <v>970</v>
      </c>
      <c r="Q137" s="48">
        <v>979</v>
      </c>
      <c r="R137" s="48">
        <v>989</v>
      </c>
      <c r="S137" s="48">
        <v>999</v>
      </c>
      <c r="T137" s="48">
        <v>1008</v>
      </c>
      <c r="U137" s="48">
        <v>1018</v>
      </c>
      <c r="V137" s="48">
        <v>1027</v>
      </c>
      <c r="W137" s="48">
        <v>1037</v>
      </c>
      <c r="X137" s="48">
        <v>1047</v>
      </c>
      <c r="Y137" s="48">
        <v>1056</v>
      </c>
      <c r="Z137" s="48">
        <v>1066</v>
      </c>
      <c r="AA137" s="48">
        <v>1076</v>
      </c>
      <c r="AB137" s="48">
        <v>1085</v>
      </c>
      <c r="AC137" s="48">
        <v>1095</v>
      </c>
      <c r="AD137" s="48">
        <v>1104</v>
      </c>
      <c r="AE137" s="48">
        <v>1114</v>
      </c>
      <c r="AF137" s="45">
        <v>1.0349000000000001E-2</v>
      </c>
      <c r="AG137" s="34"/>
      <c r="AH137" s="20"/>
    </row>
    <row r="138" spans="1:34" ht="15" customHeight="1" x14ac:dyDescent="0.35">
      <c r="A138" s="33" t="s">
        <v>149</v>
      </c>
      <c r="B138" s="43" t="s">
        <v>35</v>
      </c>
      <c r="C138" s="48">
        <v>813</v>
      </c>
      <c r="D138" s="48">
        <v>752</v>
      </c>
      <c r="E138" s="48">
        <v>892</v>
      </c>
      <c r="F138" s="48">
        <v>900</v>
      </c>
      <c r="G138" s="48">
        <v>908</v>
      </c>
      <c r="H138" s="48">
        <v>916</v>
      </c>
      <c r="I138" s="48">
        <v>924</v>
      </c>
      <c r="J138" s="48">
        <v>932</v>
      </c>
      <c r="K138" s="48">
        <v>939</v>
      </c>
      <c r="L138" s="48">
        <v>947</v>
      </c>
      <c r="M138" s="48">
        <v>955</v>
      </c>
      <c r="N138" s="48">
        <v>963</v>
      </c>
      <c r="O138" s="48">
        <v>971</v>
      </c>
      <c r="P138" s="48">
        <v>979</v>
      </c>
      <c r="Q138" s="48">
        <v>987</v>
      </c>
      <c r="R138" s="48">
        <v>994</v>
      </c>
      <c r="S138" s="48">
        <v>1002</v>
      </c>
      <c r="T138" s="48">
        <v>1010</v>
      </c>
      <c r="U138" s="48">
        <v>1018</v>
      </c>
      <c r="V138" s="48">
        <v>1026</v>
      </c>
      <c r="W138" s="48">
        <v>1034</v>
      </c>
      <c r="X138" s="48">
        <v>1042</v>
      </c>
      <c r="Y138" s="48">
        <v>1050</v>
      </c>
      <c r="Z138" s="48">
        <v>1058</v>
      </c>
      <c r="AA138" s="48">
        <v>1066</v>
      </c>
      <c r="AB138" s="48">
        <v>1073</v>
      </c>
      <c r="AC138" s="48">
        <v>1081</v>
      </c>
      <c r="AD138" s="48">
        <v>1089</v>
      </c>
      <c r="AE138" s="48">
        <v>1097</v>
      </c>
      <c r="AF138" s="45">
        <v>1.0758E-2</v>
      </c>
      <c r="AG138" s="34"/>
      <c r="AH138" s="20"/>
    </row>
    <row r="139" spans="1:34" ht="15" customHeight="1" x14ac:dyDescent="0.35">
      <c r="A139" s="33" t="s">
        <v>148</v>
      </c>
      <c r="B139" s="43" t="s">
        <v>33</v>
      </c>
      <c r="C139" s="48">
        <v>1050</v>
      </c>
      <c r="D139" s="48">
        <v>944</v>
      </c>
      <c r="E139" s="48">
        <v>1069</v>
      </c>
      <c r="F139" s="48">
        <v>1077</v>
      </c>
      <c r="G139" s="48">
        <v>1084</v>
      </c>
      <c r="H139" s="48">
        <v>1091</v>
      </c>
      <c r="I139" s="48">
        <v>1099</v>
      </c>
      <c r="J139" s="48">
        <v>1106</v>
      </c>
      <c r="K139" s="48">
        <v>1114</v>
      </c>
      <c r="L139" s="48">
        <v>1121</v>
      </c>
      <c r="M139" s="48">
        <v>1129</v>
      </c>
      <c r="N139" s="48">
        <v>1136</v>
      </c>
      <c r="O139" s="48">
        <v>1144</v>
      </c>
      <c r="P139" s="48">
        <v>1151</v>
      </c>
      <c r="Q139" s="48">
        <v>1159</v>
      </c>
      <c r="R139" s="48">
        <v>1166</v>
      </c>
      <c r="S139" s="48">
        <v>1174</v>
      </c>
      <c r="T139" s="48">
        <v>1182</v>
      </c>
      <c r="U139" s="48">
        <v>1189</v>
      </c>
      <c r="V139" s="48">
        <v>1197</v>
      </c>
      <c r="W139" s="48">
        <v>1204</v>
      </c>
      <c r="X139" s="48">
        <v>1212</v>
      </c>
      <c r="Y139" s="48">
        <v>1220</v>
      </c>
      <c r="Z139" s="48">
        <v>1227</v>
      </c>
      <c r="AA139" s="48">
        <v>1235</v>
      </c>
      <c r="AB139" s="48">
        <v>1243</v>
      </c>
      <c r="AC139" s="48">
        <v>1250</v>
      </c>
      <c r="AD139" s="48">
        <v>1258</v>
      </c>
      <c r="AE139" s="48">
        <v>1266</v>
      </c>
      <c r="AF139" s="45">
        <v>6.7029999999999998E-3</v>
      </c>
      <c r="AG139" s="34"/>
      <c r="AH139" s="20"/>
    </row>
    <row r="140" spans="1:34" ht="15" customHeight="1" x14ac:dyDescent="0.35">
      <c r="A140" s="33" t="s">
        <v>147</v>
      </c>
      <c r="B140" s="43" t="s">
        <v>31</v>
      </c>
      <c r="C140" s="48">
        <v>2264</v>
      </c>
      <c r="D140" s="48">
        <v>2150</v>
      </c>
      <c r="E140" s="48">
        <v>2408</v>
      </c>
      <c r="F140" s="48">
        <v>2426</v>
      </c>
      <c r="G140" s="48">
        <v>2442</v>
      </c>
      <c r="H140" s="48">
        <v>2459</v>
      </c>
      <c r="I140" s="48">
        <v>2476</v>
      </c>
      <c r="J140" s="48">
        <v>2494</v>
      </c>
      <c r="K140" s="48">
        <v>2511</v>
      </c>
      <c r="L140" s="48">
        <v>2528</v>
      </c>
      <c r="M140" s="48">
        <v>2545</v>
      </c>
      <c r="N140" s="48">
        <v>2562</v>
      </c>
      <c r="O140" s="48">
        <v>2579</v>
      </c>
      <c r="P140" s="48">
        <v>2597</v>
      </c>
      <c r="Q140" s="48">
        <v>2614</v>
      </c>
      <c r="R140" s="48">
        <v>2632</v>
      </c>
      <c r="S140" s="48">
        <v>2649</v>
      </c>
      <c r="T140" s="48">
        <v>2666</v>
      </c>
      <c r="U140" s="48">
        <v>2684</v>
      </c>
      <c r="V140" s="48">
        <v>2701</v>
      </c>
      <c r="W140" s="48">
        <v>2719</v>
      </c>
      <c r="X140" s="48">
        <v>2736</v>
      </c>
      <c r="Y140" s="48">
        <v>2754</v>
      </c>
      <c r="Z140" s="48">
        <v>2771</v>
      </c>
      <c r="AA140" s="48">
        <v>2789</v>
      </c>
      <c r="AB140" s="48">
        <v>2806</v>
      </c>
      <c r="AC140" s="48">
        <v>2824</v>
      </c>
      <c r="AD140" s="48">
        <v>2842</v>
      </c>
      <c r="AE140" s="48">
        <v>2859</v>
      </c>
      <c r="AF140" s="45">
        <v>8.3680000000000004E-3</v>
      </c>
      <c r="AG140" s="34"/>
      <c r="AH140" s="20"/>
    </row>
    <row r="141" spans="1:34" ht="15" customHeight="1" x14ac:dyDescent="0.35">
      <c r="A141" s="33" t="s">
        <v>146</v>
      </c>
      <c r="B141" s="43" t="s">
        <v>29</v>
      </c>
      <c r="C141" s="48">
        <v>1730</v>
      </c>
      <c r="D141" s="48">
        <v>1637</v>
      </c>
      <c r="E141" s="48">
        <v>1805</v>
      </c>
      <c r="F141" s="48">
        <v>1814</v>
      </c>
      <c r="G141" s="48">
        <v>1824</v>
      </c>
      <c r="H141" s="48">
        <v>1834</v>
      </c>
      <c r="I141" s="48">
        <v>1844</v>
      </c>
      <c r="J141" s="48">
        <v>1854</v>
      </c>
      <c r="K141" s="48">
        <v>1864</v>
      </c>
      <c r="L141" s="48">
        <v>1874</v>
      </c>
      <c r="M141" s="48">
        <v>1884</v>
      </c>
      <c r="N141" s="48">
        <v>1894</v>
      </c>
      <c r="O141" s="48">
        <v>1904</v>
      </c>
      <c r="P141" s="48">
        <v>1914</v>
      </c>
      <c r="Q141" s="48">
        <v>1924</v>
      </c>
      <c r="R141" s="48">
        <v>1934</v>
      </c>
      <c r="S141" s="48">
        <v>1944</v>
      </c>
      <c r="T141" s="48">
        <v>1954</v>
      </c>
      <c r="U141" s="48">
        <v>1964</v>
      </c>
      <c r="V141" s="48">
        <v>1974</v>
      </c>
      <c r="W141" s="48">
        <v>1984</v>
      </c>
      <c r="X141" s="48">
        <v>1994</v>
      </c>
      <c r="Y141" s="48">
        <v>2004</v>
      </c>
      <c r="Z141" s="48">
        <v>2014</v>
      </c>
      <c r="AA141" s="48">
        <v>2024</v>
      </c>
      <c r="AB141" s="48">
        <v>2034</v>
      </c>
      <c r="AC141" s="48">
        <v>2044</v>
      </c>
      <c r="AD141" s="48">
        <v>2054</v>
      </c>
      <c r="AE141" s="48">
        <v>2064</v>
      </c>
      <c r="AF141" s="45">
        <v>6.3239999999999998E-3</v>
      </c>
      <c r="AG141" s="34"/>
      <c r="AH141" s="20"/>
    </row>
    <row r="142" spans="1:34" ht="15" customHeight="1" x14ac:dyDescent="0.35">
      <c r="A142" s="33" t="s">
        <v>145</v>
      </c>
      <c r="B142" s="43" t="s">
        <v>27</v>
      </c>
      <c r="C142" s="48">
        <v>3000</v>
      </c>
      <c r="D142" s="48">
        <v>2658</v>
      </c>
      <c r="E142" s="48">
        <v>2860</v>
      </c>
      <c r="F142" s="48">
        <v>2874</v>
      </c>
      <c r="G142" s="48">
        <v>2887</v>
      </c>
      <c r="H142" s="48">
        <v>2901</v>
      </c>
      <c r="I142" s="48">
        <v>2915</v>
      </c>
      <c r="J142" s="48">
        <v>2928</v>
      </c>
      <c r="K142" s="48">
        <v>2942</v>
      </c>
      <c r="L142" s="48">
        <v>2955</v>
      </c>
      <c r="M142" s="48">
        <v>2969</v>
      </c>
      <c r="N142" s="48">
        <v>2982</v>
      </c>
      <c r="O142" s="48">
        <v>2996</v>
      </c>
      <c r="P142" s="48">
        <v>3009</v>
      </c>
      <c r="Q142" s="48">
        <v>3023</v>
      </c>
      <c r="R142" s="48">
        <v>3036</v>
      </c>
      <c r="S142" s="48">
        <v>3050</v>
      </c>
      <c r="T142" s="48">
        <v>3063</v>
      </c>
      <c r="U142" s="48">
        <v>3076</v>
      </c>
      <c r="V142" s="48">
        <v>3090</v>
      </c>
      <c r="W142" s="48">
        <v>3103</v>
      </c>
      <c r="X142" s="48">
        <v>3117</v>
      </c>
      <c r="Y142" s="48">
        <v>3130</v>
      </c>
      <c r="Z142" s="48">
        <v>3144</v>
      </c>
      <c r="AA142" s="48">
        <v>3157</v>
      </c>
      <c r="AB142" s="48">
        <v>3170</v>
      </c>
      <c r="AC142" s="48">
        <v>3184</v>
      </c>
      <c r="AD142" s="48">
        <v>3197</v>
      </c>
      <c r="AE142" s="48">
        <v>3210</v>
      </c>
      <c r="AF142" s="45">
        <v>2.4190000000000001E-3</v>
      </c>
      <c r="AG142" s="34"/>
      <c r="AH142" s="20"/>
    </row>
    <row r="143" spans="1:34" ht="15" customHeight="1" x14ac:dyDescent="0.35">
      <c r="A143" s="33" t="s">
        <v>144</v>
      </c>
      <c r="B143" s="43" t="s">
        <v>25</v>
      </c>
      <c r="C143" s="48">
        <v>1578</v>
      </c>
      <c r="D143" s="48">
        <v>1415</v>
      </c>
      <c r="E143" s="48">
        <v>1580</v>
      </c>
      <c r="F143" s="48">
        <v>1589</v>
      </c>
      <c r="G143" s="48">
        <v>1599</v>
      </c>
      <c r="H143" s="48">
        <v>1608</v>
      </c>
      <c r="I143" s="48">
        <v>1618</v>
      </c>
      <c r="J143" s="48">
        <v>1628</v>
      </c>
      <c r="K143" s="48">
        <v>1638</v>
      </c>
      <c r="L143" s="48">
        <v>1647</v>
      </c>
      <c r="M143" s="48">
        <v>1657</v>
      </c>
      <c r="N143" s="48">
        <v>1667</v>
      </c>
      <c r="O143" s="48">
        <v>1677</v>
      </c>
      <c r="P143" s="48">
        <v>1687</v>
      </c>
      <c r="Q143" s="48">
        <v>1697</v>
      </c>
      <c r="R143" s="48">
        <v>1706</v>
      </c>
      <c r="S143" s="48">
        <v>1716</v>
      </c>
      <c r="T143" s="48">
        <v>1726</v>
      </c>
      <c r="U143" s="48">
        <v>1735</v>
      </c>
      <c r="V143" s="48">
        <v>1745</v>
      </c>
      <c r="W143" s="48">
        <v>1755</v>
      </c>
      <c r="X143" s="48">
        <v>1764</v>
      </c>
      <c r="Y143" s="48">
        <v>1774</v>
      </c>
      <c r="Z143" s="48">
        <v>1783</v>
      </c>
      <c r="AA143" s="48">
        <v>1793</v>
      </c>
      <c r="AB143" s="48">
        <v>1802</v>
      </c>
      <c r="AC143" s="48">
        <v>1812</v>
      </c>
      <c r="AD143" s="48">
        <v>1822</v>
      </c>
      <c r="AE143" s="48">
        <v>1831</v>
      </c>
      <c r="AF143" s="45">
        <v>5.3249999999999999E-3</v>
      </c>
      <c r="AG143" s="34"/>
      <c r="AH143" s="20"/>
    </row>
    <row r="144" spans="1:34" ht="15" customHeight="1" x14ac:dyDescent="0.35">
      <c r="A144" s="33" t="s">
        <v>143</v>
      </c>
      <c r="B144" s="43" t="s">
        <v>23</v>
      </c>
      <c r="C144" s="48">
        <v>1098</v>
      </c>
      <c r="D144" s="48">
        <v>825</v>
      </c>
      <c r="E144" s="48">
        <v>1006</v>
      </c>
      <c r="F144" s="48">
        <v>1013</v>
      </c>
      <c r="G144" s="48">
        <v>1020</v>
      </c>
      <c r="H144" s="48">
        <v>1028</v>
      </c>
      <c r="I144" s="48">
        <v>1035</v>
      </c>
      <c r="J144" s="48">
        <v>1043</v>
      </c>
      <c r="K144" s="48">
        <v>1050</v>
      </c>
      <c r="L144" s="48">
        <v>1058</v>
      </c>
      <c r="M144" s="48">
        <v>1066</v>
      </c>
      <c r="N144" s="48">
        <v>1073</v>
      </c>
      <c r="O144" s="48">
        <v>1081</v>
      </c>
      <c r="P144" s="48">
        <v>1088</v>
      </c>
      <c r="Q144" s="48">
        <v>1096</v>
      </c>
      <c r="R144" s="48">
        <v>1104</v>
      </c>
      <c r="S144" s="48">
        <v>1111</v>
      </c>
      <c r="T144" s="48">
        <v>1119</v>
      </c>
      <c r="U144" s="48">
        <v>1127</v>
      </c>
      <c r="V144" s="48">
        <v>1134</v>
      </c>
      <c r="W144" s="48">
        <v>1142</v>
      </c>
      <c r="X144" s="48">
        <v>1150</v>
      </c>
      <c r="Y144" s="48">
        <v>1157</v>
      </c>
      <c r="Z144" s="48">
        <v>1165</v>
      </c>
      <c r="AA144" s="48">
        <v>1173</v>
      </c>
      <c r="AB144" s="48">
        <v>1181</v>
      </c>
      <c r="AC144" s="48">
        <v>1188</v>
      </c>
      <c r="AD144" s="48">
        <v>1196</v>
      </c>
      <c r="AE144" s="48">
        <v>1204</v>
      </c>
      <c r="AF144" s="45">
        <v>3.297E-3</v>
      </c>
      <c r="AG144" s="34"/>
      <c r="AH144" s="20"/>
    </row>
    <row r="145" spans="1:34" ht="15" customHeight="1" x14ac:dyDescent="0.3">
      <c r="A145" s="33" t="s">
        <v>142</v>
      </c>
      <c r="B145" s="42" t="s">
        <v>21</v>
      </c>
      <c r="C145" s="50">
        <v>1549.955811</v>
      </c>
      <c r="D145" s="50">
        <v>1383.8479</v>
      </c>
      <c r="E145" s="50">
        <v>1570.0424800000001</v>
      </c>
      <c r="F145" s="50">
        <v>1583.3448490000001</v>
      </c>
      <c r="G145" s="50">
        <v>1596.1142580000001</v>
      </c>
      <c r="H145" s="50">
        <v>1609.38501</v>
      </c>
      <c r="I145" s="50">
        <v>1622.5207519999999</v>
      </c>
      <c r="J145" s="50">
        <v>1636.0070800000001</v>
      </c>
      <c r="K145" s="50">
        <v>1649.149048</v>
      </c>
      <c r="L145" s="50">
        <v>1662.2188719999999</v>
      </c>
      <c r="M145" s="50">
        <v>1675.7426760000001</v>
      </c>
      <c r="N145" s="50">
        <v>1688.762207</v>
      </c>
      <c r="O145" s="50">
        <v>1702.278198</v>
      </c>
      <c r="P145" s="50">
        <v>1715.7017820000001</v>
      </c>
      <c r="Q145" s="50">
        <v>1729.1450199999999</v>
      </c>
      <c r="R145" s="50">
        <v>1742.5604249999999</v>
      </c>
      <c r="S145" s="50">
        <v>1755.9835210000001</v>
      </c>
      <c r="T145" s="50">
        <v>1769.3446039999999</v>
      </c>
      <c r="U145" s="50">
        <v>1782.940063</v>
      </c>
      <c r="V145" s="50">
        <v>1796.302124</v>
      </c>
      <c r="W145" s="50">
        <v>1810.015259</v>
      </c>
      <c r="X145" s="50">
        <v>1823.60437</v>
      </c>
      <c r="Y145" s="50">
        <v>1837.094971</v>
      </c>
      <c r="Z145" s="50">
        <v>1850.6906739999999</v>
      </c>
      <c r="AA145" s="50">
        <v>1864.471436</v>
      </c>
      <c r="AB145" s="50">
        <v>1877.7441409999999</v>
      </c>
      <c r="AC145" s="50">
        <v>1891.3885499999999</v>
      </c>
      <c r="AD145" s="50">
        <v>1904.9642329999999</v>
      </c>
      <c r="AE145" s="50">
        <v>1918.225586</v>
      </c>
      <c r="AF145" s="47">
        <v>7.6420000000000004E-3</v>
      </c>
      <c r="AG145" s="34"/>
      <c r="AH145" s="30"/>
    </row>
    <row r="146" spans="1:34" ht="15" customHeight="1" thickBot="1" x14ac:dyDescent="0.35">
      <c r="A146" s="30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0"/>
    </row>
    <row r="147" spans="1:34" ht="15" customHeight="1" x14ac:dyDescent="0.3">
      <c r="A147" s="30"/>
      <c r="B147" s="55" t="s">
        <v>317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2"/>
    </row>
    <row r="148" spans="1:34" ht="15" customHeight="1" x14ac:dyDescent="0.3">
      <c r="A148" s="30"/>
      <c r="B148" s="57" t="s">
        <v>387</v>
      </c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30"/>
    </row>
    <row r="149" spans="1:34" ht="15" customHeight="1" x14ac:dyDescent="0.3">
      <c r="A149" s="30"/>
      <c r="B149" s="57" t="s">
        <v>316</v>
      </c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30"/>
    </row>
    <row r="150" spans="1:34" ht="15" customHeight="1" x14ac:dyDescent="0.3">
      <c r="A150" s="30"/>
      <c r="B150" s="57" t="s">
        <v>388</v>
      </c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30"/>
    </row>
    <row r="151" spans="1:34" ht="15" customHeight="1" x14ac:dyDescent="0.3">
      <c r="A151" s="30"/>
      <c r="B151" s="57" t="s">
        <v>315</v>
      </c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30"/>
    </row>
    <row r="152" spans="1:34" ht="15" customHeight="1" x14ac:dyDescent="0.3">
      <c r="A152" s="30"/>
      <c r="B152" s="57" t="s">
        <v>389</v>
      </c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30"/>
    </row>
    <row r="153" spans="1:34" ht="15" customHeight="1" x14ac:dyDescent="0.3">
      <c r="A153" s="30"/>
      <c r="B153" s="57" t="s">
        <v>390</v>
      </c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30"/>
    </row>
    <row r="154" spans="1:34" ht="15" customHeight="1" x14ac:dyDescent="0.3">
      <c r="A154" s="30"/>
      <c r="B154" s="57" t="s">
        <v>391</v>
      </c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30"/>
    </row>
    <row r="155" spans="1:34" ht="15" customHeight="1" x14ac:dyDescent="0.3">
      <c r="A155" s="30"/>
      <c r="B155" s="57" t="s">
        <v>392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30"/>
    </row>
    <row r="156" spans="1:34" ht="15" customHeight="1" x14ac:dyDescent="0.3">
      <c r="A156" s="30"/>
      <c r="B156" s="57" t="s">
        <v>314</v>
      </c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30"/>
    </row>
    <row r="157" spans="1:34" ht="15" customHeight="1" x14ac:dyDescent="0.3">
      <c r="A157" s="30"/>
      <c r="B157" s="57" t="s">
        <v>313</v>
      </c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30"/>
    </row>
    <row r="158" spans="1:34" ht="15" customHeight="1" x14ac:dyDescent="0.3">
      <c r="A158" s="30"/>
      <c r="B158" s="57" t="s">
        <v>312</v>
      </c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30"/>
    </row>
    <row r="159" spans="1:34" ht="15" customHeight="1" x14ac:dyDescent="0.3">
      <c r="A159" s="30"/>
      <c r="B159" s="57" t="s">
        <v>311</v>
      </c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30"/>
    </row>
    <row r="160" spans="1:34" ht="15" customHeight="1" x14ac:dyDescent="0.3">
      <c r="A160" s="30"/>
      <c r="B160" s="57" t="s">
        <v>310</v>
      </c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30"/>
    </row>
    <row r="161" spans="2:33" ht="15" customHeight="1" x14ac:dyDescent="0.3">
      <c r="B161" s="57" t="s">
        <v>309</v>
      </c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</row>
    <row r="162" spans="2:33" ht="15" customHeight="1" x14ac:dyDescent="0.3">
      <c r="B162" s="57" t="s">
        <v>393</v>
      </c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</row>
    <row r="163" spans="2:33" ht="15" customHeight="1" x14ac:dyDescent="0.3">
      <c r="B163" s="57" t="s">
        <v>394</v>
      </c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</row>
    <row r="164" spans="2:33" ht="15" customHeight="1" x14ac:dyDescent="0.3">
      <c r="B164" s="57" t="s">
        <v>395</v>
      </c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</row>
    <row r="165" spans="2:33" ht="15" customHeight="1" x14ac:dyDescent="0.3">
      <c r="B165" s="57" t="s">
        <v>396</v>
      </c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</row>
    <row r="166" spans="2:33" ht="15" customHeight="1" x14ac:dyDescent="0.3">
      <c r="B166" s="57" t="s">
        <v>308</v>
      </c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</row>
    <row r="167" spans="2:33" ht="15" customHeight="1" x14ac:dyDescent="0.3">
      <c r="B167" s="57" t="s">
        <v>307</v>
      </c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</row>
    <row r="168" spans="2:33" ht="15" customHeight="1" x14ac:dyDescent="0.3">
      <c r="B168" s="57" t="s">
        <v>306</v>
      </c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</row>
    <row r="169" spans="2:33" ht="15" customHeight="1" x14ac:dyDescent="0.3">
      <c r="B169" s="57" t="s">
        <v>305</v>
      </c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</row>
    <row r="170" spans="2:33" ht="15" customHeight="1" x14ac:dyDescent="0.3">
      <c r="B170" s="57" t="s">
        <v>397</v>
      </c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</row>
    <row r="171" spans="2:33" ht="15" customHeight="1" x14ac:dyDescent="0.3">
      <c r="B171" s="34" t="s">
        <v>401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2:33" ht="15" customHeight="1" x14ac:dyDescent="0.3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2:33" ht="15" customHeight="1" x14ac:dyDescent="0.3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2:33" ht="15" customHeight="1" x14ac:dyDescent="0.3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2:33" ht="15" customHeight="1" x14ac:dyDescent="0.3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2:33" ht="15" customHeight="1" x14ac:dyDescent="0.3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2:33" ht="15" customHeight="1" x14ac:dyDescent="0.3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2:33" ht="15" customHeight="1" x14ac:dyDescent="0.3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2:33" ht="15" customHeight="1" x14ac:dyDescent="0.3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2:33" ht="15" customHeight="1" x14ac:dyDescent="0.3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2:33" ht="15" customHeight="1" x14ac:dyDescent="0.3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 spans="2:33" ht="15" customHeight="1" x14ac:dyDescent="0.3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2:33" ht="15" customHeight="1" x14ac:dyDescent="0.3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2:33" ht="15" customHeight="1" x14ac:dyDescent="0.3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2:33" ht="15" customHeight="1" x14ac:dyDescent="0.3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2:33" ht="15" customHeight="1" x14ac:dyDescent="0.3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2:33" ht="15" customHeight="1" x14ac:dyDescent="0.3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 spans="2:33" ht="15" customHeight="1" x14ac:dyDescent="0.3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2:33" ht="15" customHeight="1" x14ac:dyDescent="0.3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2:33" ht="15" customHeight="1" x14ac:dyDescent="0.3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2:33" ht="15" customHeight="1" x14ac:dyDescent="0.3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2:33" ht="15" customHeight="1" x14ac:dyDescent="0.3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2:33" ht="15" customHeight="1" x14ac:dyDescent="0.3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2:33" ht="15" customHeight="1" x14ac:dyDescent="0.3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2:33" ht="15" customHeight="1" x14ac:dyDescent="0.3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2:33" ht="15" customHeight="1" x14ac:dyDescent="0.3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2:33" ht="15" customHeight="1" x14ac:dyDescent="0.3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2:33" ht="15" customHeight="1" x14ac:dyDescent="0.3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 spans="2:33" ht="15" customHeight="1" x14ac:dyDescent="0.3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2:33" ht="15" customHeight="1" x14ac:dyDescent="0.3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2:33" ht="15" customHeight="1" x14ac:dyDescent="0.3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2:33" ht="15" customHeight="1" x14ac:dyDescent="0.3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2:33" ht="15" customHeight="1" x14ac:dyDescent="0.3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 spans="2:33" ht="15" customHeight="1" x14ac:dyDescent="0.3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2:33" ht="15" customHeight="1" x14ac:dyDescent="0.3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2:33" ht="15" customHeight="1" x14ac:dyDescent="0.3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2:33" ht="15" customHeight="1" x14ac:dyDescent="0.3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2:33" ht="15" customHeight="1" x14ac:dyDescent="0.3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306" spans="2:32" ht="15" customHeight="1" x14ac:dyDescent="0.3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</row>
    <row r="307" spans="2:32" ht="15" customHeight="1" x14ac:dyDescent="0.3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498" spans="2:32" ht="15" customHeight="1" x14ac:dyDescent="0.3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</row>
    <row r="508" spans="2:32" ht="15" customHeight="1" x14ac:dyDescent="0.3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</row>
    <row r="509" spans="2:32" ht="15" customHeight="1" x14ac:dyDescent="0.3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</row>
    <row r="510" spans="2:32" ht="15" customHeight="1" x14ac:dyDescent="0.3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710" spans="2:32" ht="15" customHeight="1" x14ac:dyDescent="0.3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</row>
    <row r="711" spans="2:32" ht="15" customHeight="1" x14ac:dyDescent="0.3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885" spans="2:32" ht="15" customHeight="1" x14ac:dyDescent="0.3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</row>
    <row r="886" spans="2:32" ht="15" customHeight="1" x14ac:dyDescent="0.3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1095" spans="2:32" ht="15" customHeight="1" x14ac:dyDescent="0.3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</row>
    <row r="1099" spans="2:32" ht="15" customHeight="1" x14ac:dyDescent="0.3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</row>
    <row r="1100" spans="2:32" ht="15" customHeight="1" x14ac:dyDescent="0.3"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</row>
    <row r="1227" spans="2:32" ht="15" customHeight="1" x14ac:dyDescent="0.3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</row>
    <row r="1228" spans="2:32" ht="15" customHeight="1" x14ac:dyDescent="0.3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</row>
    <row r="1383" spans="2:32" ht="15" customHeight="1" x14ac:dyDescent="0.3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</row>
    <row r="1388" spans="2:32" ht="15" customHeight="1" x14ac:dyDescent="0.3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</row>
    <row r="1389" spans="2:32" ht="15" customHeight="1" x14ac:dyDescent="0.3"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</row>
    <row r="1489" spans="2:32" ht="15" customHeight="1" x14ac:dyDescent="0.3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</row>
    <row r="1498" spans="2:32" ht="15" customHeight="1" x14ac:dyDescent="0.3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</row>
    <row r="1500" spans="2:32" ht="15" customHeight="1" x14ac:dyDescent="0.3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</row>
    <row r="1501" spans="2:32" ht="15" customHeight="1" x14ac:dyDescent="0.3"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</row>
    <row r="1602" spans="2:32" ht="15" customHeight="1" x14ac:dyDescent="0.3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</row>
    <row r="1603" spans="2:32" ht="15" customHeight="1" x14ac:dyDescent="0.3"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</row>
    <row r="1611" spans="2:32" ht="15" customHeight="1" x14ac:dyDescent="0.3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</row>
    <row r="1612" spans="2:32" ht="15" customHeight="1" x14ac:dyDescent="0.3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  <c r="AB1612" s="30"/>
      <c r="AC1612" s="30"/>
      <c r="AD1612" s="30"/>
      <c r="AE1612" s="30"/>
      <c r="AF1612" s="30"/>
    </row>
    <row r="1613" spans="2:32" ht="15" customHeight="1" x14ac:dyDescent="0.3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  <c r="AB1613" s="30"/>
      <c r="AC1613" s="30"/>
      <c r="AD1613" s="30"/>
      <c r="AE1613" s="30"/>
      <c r="AF1613" s="30"/>
    </row>
    <row r="1614" spans="2:32" ht="15" customHeight="1" x14ac:dyDescent="0.3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  <c r="AB1614" s="30"/>
      <c r="AC1614" s="30"/>
      <c r="AD1614" s="30"/>
      <c r="AE1614" s="30"/>
      <c r="AF1614" s="30"/>
    </row>
    <row r="1615" spans="2:32" ht="15" customHeight="1" x14ac:dyDescent="0.3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  <c r="AB1615" s="30"/>
      <c r="AC1615" s="30"/>
      <c r="AD1615" s="30"/>
      <c r="AE1615" s="30"/>
      <c r="AF1615" s="30"/>
    </row>
    <row r="1616" spans="2:32" ht="15" customHeight="1" x14ac:dyDescent="0.3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  <c r="AB1616" s="30"/>
      <c r="AC1616" s="30"/>
      <c r="AD1616" s="30"/>
      <c r="AE1616" s="30"/>
      <c r="AF1616" s="30"/>
    </row>
    <row r="1697" spans="2:32" ht="15" customHeight="1" x14ac:dyDescent="0.3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</row>
    <row r="1698" spans="2:32" ht="15" customHeight="1" x14ac:dyDescent="0.3"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</row>
    <row r="1943" spans="2:32" ht="15" customHeight="1" x14ac:dyDescent="0.3"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30"/>
      <c r="AC1943" s="30"/>
      <c r="AD1943" s="30"/>
      <c r="AE1943" s="30"/>
      <c r="AF1943" s="30"/>
    </row>
    <row r="1944" spans="2:32" ht="15" customHeight="1" x14ac:dyDescent="0.3"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</row>
    <row r="2020" spans="2:32" ht="15" customHeight="1" x14ac:dyDescent="0.3"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30"/>
      <c r="AC2020" s="30"/>
      <c r="AD2020" s="30"/>
      <c r="AE2020" s="30"/>
      <c r="AF2020" s="30"/>
    </row>
    <row r="2029" spans="2:32" ht="15" customHeight="1" x14ac:dyDescent="0.3"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30"/>
      <c r="AC2029" s="30"/>
      <c r="AD2029" s="30"/>
      <c r="AE2029" s="30"/>
      <c r="AF2029" s="30"/>
    </row>
    <row r="2030" spans="2:32" ht="15" customHeight="1" x14ac:dyDescent="0.3"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</row>
    <row r="2146" spans="2:32" ht="15" customHeight="1" x14ac:dyDescent="0.3"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30"/>
      <c r="AC2146" s="30"/>
      <c r="AD2146" s="30"/>
      <c r="AE2146" s="30"/>
      <c r="AF2146" s="30"/>
    </row>
    <row r="2148" spans="2:32" ht="15" customHeight="1" x14ac:dyDescent="0.3"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30"/>
      <c r="AC2148" s="30"/>
      <c r="AD2148" s="30"/>
      <c r="AE2148" s="30"/>
      <c r="AF2148" s="30"/>
    </row>
    <row r="2149" spans="2:32" ht="15" customHeight="1" x14ac:dyDescent="0.3"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  <c r="Q2149" s="30"/>
      <c r="R2149" s="30"/>
      <c r="S2149" s="30"/>
      <c r="T2149" s="30"/>
      <c r="U2149" s="30"/>
      <c r="V2149" s="30"/>
      <c r="W2149" s="30"/>
      <c r="X2149" s="30"/>
      <c r="Y2149" s="30"/>
      <c r="Z2149" s="30"/>
      <c r="AA2149" s="30"/>
      <c r="AB2149" s="30"/>
      <c r="AC2149" s="30"/>
      <c r="AD2149" s="30"/>
      <c r="AE2149" s="30"/>
      <c r="AF2149" s="30"/>
    </row>
    <row r="2151" spans="2:32" ht="15" customHeight="1" x14ac:dyDescent="0.3"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30"/>
      <c r="AC2151" s="30"/>
      <c r="AD2151" s="30"/>
      <c r="AE2151" s="30"/>
      <c r="AF2151" s="30"/>
    </row>
    <row r="2152" spans="2:32" ht="15" customHeight="1" x14ac:dyDescent="0.3"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</row>
    <row r="2315" spans="2:32" ht="15" customHeight="1" x14ac:dyDescent="0.3"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30"/>
      <c r="AC2315" s="30"/>
      <c r="AD2315" s="30"/>
      <c r="AE2315" s="30"/>
      <c r="AF2315" s="30"/>
    </row>
    <row r="2316" spans="2:32" ht="15" customHeight="1" x14ac:dyDescent="0.3"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 s="24"/>
      <c r="AB2316" s="24"/>
      <c r="AC2316" s="24"/>
      <c r="AD2316" s="24"/>
      <c r="AE2316" s="24"/>
      <c r="AF2316" s="24"/>
    </row>
    <row r="2417" spans="2:32" ht="15" customHeight="1" x14ac:dyDescent="0.3"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30"/>
      <c r="AC2417" s="30"/>
      <c r="AD2417" s="30"/>
      <c r="AE2417" s="30"/>
      <c r="AF2417" s="30"/>
    </row>
    <row r="2418" spans="2:32" ht="15" customHeight="1" x14ac:dyDescent="0.3"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  <c r="AF2418" s="24"/>
    </row>
    <row r="2502" spans="2:32" ht="15" customHeight="1" x14ac:dyDescent="0.3"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30"/>
      <c r="AC2502" s="30"/>
      <c r="AD2502" s="30"/>
      <c r="AE2502" s="30"/>
      <c r="AF2502" s="30"/>
    </row>
    <row r="2507" spans="2:32" ht="15" customHeight="1" x14ac:dyDescent="0.3"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30"/>
      <c r="AC2507" s="30"/>
      <c r="AD2507" s="30"/>
      <c r="AE2507" s="30"/>
      <c r="AF2507" s="30"/>
    </row>
    <row r="2508" spans="2:32" ht="15" customHeight="1" x14ac:dyDescent="0.3"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 s="24"/>
      <c r="AB2508" s="24"/>
      <c r="AC2508" s="24"/>
      <c r="AD2508" s="24"/>
      <c r="AE2508" s="24"/>
      <c r="AF2508" s="24"/>
    </row>
    <row r="2593" spans="2:32" ht="15" customHeight="1" x14ac:dyDescent="0.3"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</row>
    <row r="2596" spans="2:32" ht="15" customHeight="1" x14ac:dyDescent="0.3"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30"/>
      <c r="AC2596" s="30"/>
      <c r="AD2596" s="30"/>
      <c r="AE2596" s="30"/>
      <c r="AF2596" s="30"/>
    </row>
    <row r="2597" spans="2:32" ht="15" customHeight="1" x14ac:dyDescent="0.3"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4"/>
      <c r="AA2597" s="24"/>
      <c r="AB2597" s="24"/>
      <c r="AC2597" s="24"/>
      <c r="AD2597" s="24"/>
      <c r="AE2597" s="24"/>
      <c r="AF2597" s="24"/>
    </row>
    <row r="2705" spans="2:32" ht="15" customHeight="1" x14ac:dyDescent="0.3"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  <c r="Q2705" s="30"/>
      <c r="R2705" s="30"/>
      <c r="S2705" s="30"/>
      <c r="T2705" s="30"/>
      <c r="U2705" s="30"/>
      <c r="V2705" s="30"/>
      <c r="W2705" s="30"/>
      <c r="X2705" s="30"/>
      <c r="Y2705" s="30"/>
      <c r="Z2705" s="30"/>
      <c r="AA2705" s="30"/>
      <c r="AB2705" s="30"/>
      <c r="AC2705" s="30"/>
      <c r="AD2705" s="30"/>
      <c r="AE2705" s="30"/>
      <c r="AF2705" s="30"/>
    </row>
    <row r="2717" spans="2:32" ht="15" customHeight="1" x14ac:dyDescent="0.3"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30"/>
      <c r="AC2717" s="30"/>
      <c r="AD2717" s="30"/>
      <c r="AE2717" s="30"/>
      <c r="AF2717" s="30"/>
    </row>
    <row r="2718" spans="2:32" ht="15" customHeight="1" x14ac:dyDescent="0.3"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24"/>
      <c r="AB2718" s="24"/>
      <c r="AC2718" s="24"/>
      <c r="AD2718" s="24"/>
      <c r="AE2718" s="24"/>
      <c r="AF2718" s="24"/>
    </row>
    <row r="2835" spans="2:32" ht="15" customHeight="1" x14ac:dyDescent="0.3"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30"/>
      <c r="AC2835" s="30"/>
      <c r="AD2835" s="30"/>
      <c r="AE2835" s="30"/>
      <c r="AF2835" s="30"/>
    </row>
    <row r="2836" spans="2:32" ht="15" customHeight="1" x14ac:dyDescent="0.3"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24"/>
      <c r="AB2836" s="24"/>
      <c r="AC2836" s="24"/>
      <c r="AD2836" s="24"/>
      <c r="AE2836" s="24"/>
      <c r="AF2836" s="24"/>
    </row>
  </sheetData>
  <mergeCells count="19">
    <mergeCell ref="B1698:AF1698"/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1100:AF1100"/>
    <mergeCell ref="B1228:AF1228"/>
    <mergeCell ref="B1389:AF1389"/>
    <mergeCell ref="B1501:AF1501"/>
    <mergeCell ref="B1603:AF1603"/>
    <mergeCell ref="B1944:AF1944"/>
    <mergeCell ref="B307:AF307"/>
    <mergeCell ref="B510:AF510"/>
    <mergeCell ref="B711:AF711"/>
    <mergeCell ref="B886:AF88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89E-4F39-4C22-A371-8E91F87552F3}">
  <dimension ref="A1:AH28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8.7265625" defaultRowHeight="15" customHeight="1" x14ac:dyDescent="0.3"/>
  <cols>
    <col min="1" max="1" width="15.7265625" style="6" customWidth="1"/>
    <col min="2" max="2" width="46.7265625" style="6" customWidth="1"/>
    <col min="3" max="33" width="8.7265625" style="6"/>
    <col min="34" max="34" width="8.7265625" style="6" bestFit="1" customWidth="1"/>
    <col min="35" max="16384" width="8.7265625" style="6"/>
  </cols>
  <sheetData>
    <row r="1" spans="1:34" ht="15" customHeight="1" thickBot="1" x14ac:dyDescent="0.35">
      <c r="A1" s="27"/>
      <c r="B1" s="29" t="s">
        <v>398</v>
      </c>
      <c r="C1" s="26">
        <v>2022</v>
      </c>
      <c r="D1" s="26">
        <v>2023</v>
      </c>
      <c r="E1" s="26">
        <v>2024</v>
      </c>
      <c r="F1" s="26">
        <v>2025</v>
      </c>
      <c r="G1" s="26">
        <v>2026</v>
      </c>
      <c r="H1" s="26">
        <v>2027</v>
      </c>
      <c r="I1" s="26">
        <v>2028</v>
      </c>
      <c r="J1" s="26">
        <v>2029</v>
      </c>
      <c r="K1" s="26">
        <v>2030</v>
      </c>
      <c r="L1" s="26">
        <v>2031</v>
      </c>
      <c r="M1" s="26">
        <v>2032</v>
      </c>
      <c r="N1" s="26">
        <v>2033</v>
      </c>
      <c r="O1" s="26">
        <v>2034</v>
      </c>
      <c r="P1" s="26">
        <v>2035</v>
      </c>
      <c r="Q1" s="26">
        <v>2036</v>
      </c>
      <c r="R1" s="26">
        <v>2037</v>
      </c>
      <c r="S1" s="26">
        <v>2038</v>
      </c>
      <c r="T1" s="26">
        <v>2039</v>
      </c>
      <c r="U1" s="26">
        <v>2040</v>
      </c>
      <c r="V1" s="26">
        <v>2041</v>
      </c>
      <c r="W1" s="26">
        <v>2042</v>
      </c>
      <c r="X1" s="26">
        <v>2043</v>
      </c>
      <c r="Y1" s="26">
        <v>2044</v>
      </c>
      <c r="Z1" s="26">
        <v>2045</v>
      </c>
      <c r="AA1" s="26">
        <v>2046</v>
      </c>
      <c r="AB1" s="26">
        <v>2047</v>
      </c>
      <c r="AC1" s="26">
        <v>2048</v>
      </c>
      <c r="AD1" s="26">
        <v>2049</v>
      </c>
      <c r="AE1" s="26">
        <v>2050</v>
      </c>
      <c r="AF1" s="27"/>
      <c r="AG1" s="27"/>
      <c r="AH1" s="30"/>
    </row>
    <row r="2" spans="1:34" ht="15" customHeight="1" thickTop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30"/>
    </row>
    <row r="3" spans="1:34" ht="15" customHeight="1" x14ac:dyDescent="0.3">
      <c r="A3" s="27"/>
      <c r="B3" s="27"/>
      <c r="C3" s="77" t="s">
        <v>138</v>
      </c>
      <c r="D3" s="77" t="s">
        <v>378</v>
      </c>
      <c r="E3" s="60"/>
      <c r="F3" s="60"/>
      <c r="G3" s="60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30"/>
    </row>
    <row r="4" spans="1:34" ht="15" customHeight="1" x14ac:dyDescent="0.3">
      <c r="A4" s="27"/>
      <c r="B4" s="27"/>
      <c r="C4" s="77" t="s">
        <v>137</v>
      </c>
      <c r="D4" s="77" t="s">
        <v>399</v>
      </c>
      <c r="E4" s="60"/>
      <c r="F4" s="60"/>
      <c r="G4" s="77" t="s">
        <v>400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30"/>
    </row>
    <row r="5" spans="1:34" ht="15" customHeight="1" x14ac:dyDescent="0.3">
      <c r="A5" s="27"/>
      <c r="B5" s="27"/>
      <c r="C5" s="77" t="s">
        <v>136</v>
      </c>
      <c r="D5" s="77" t="s">
        <v>380</v>
      </c>
      <c r="E5" s="60"/>
      <c r="F5" s="60"/>
      <c r="G5" s="6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30"/>
    </row>
    <row r="6" spans="1:34" ht="15" customHeight="1" x14ac:dyDescent="0.3">
      <c r="A6" s="27"/>
      <c r="B6" s="27"/>
      <c r="C6" s="77" t="s">
        <v>135</v>
      </c>
      <c r="D6" s="60"/>
      <c r="E6" s="77" t="s">
        <v>381</v>
      </c>
      <c r="F6" s="60"/>
      <c r="G6" s="60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30"/>
    </row>
    <row r="7" spans="1:34" ht="15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30"/>
    </row>
    <row r="8" spans="1:34" ht="15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30"/>
    </row>
    <row r="9" spans="1:34" ht="15" customHeight="1" x14ac:dyDescent="0.3">
      <c r="A9" s="27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30"/>
    </row>
    <row r="10" spans="1:34" ht="15" customHeight="1" x14ac:dyDescent="0.35">
      <c r="A10" s="58" t="s">
        <v>134</v>
      </c>
      <c r="B10" s="61" t="s">
        <v>133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62" t="s">
        <v>140</v>
      </c>
      <c r="AG10" s="59"/>
      <c r="AH10" s="22"/>
    </row>
    <row r="11" spans="1:34" ht="15" customHeight="1" x14ac:dyDescent="0.3">
      <c r="A11" s="27"/>
      <c r="B11" s="63" t="s">
        <v>132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62" t="s">
        <v>382</v>
      </c>
      <c r="AG11" s="59"/>
      <c r="AH11" s="22"/>
    </row>
    <row r="12" spans="1:34" ht="15" customHeight="1" x14ac:dyDescent="0.3">
      <c r="A12" s="27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2" t="s">
        <v>383</v>
      </c>
      <c r="AG12" s="59"/>
      <c r="AH12" s="22"/>
    </row>
    <row r="13" spans="1:34" ht="15" customHeight="1" thickBot="1" x14ac:dyDescent="0.35">
      <c r="A13" s="27"/>
      <c r="B13" s="65" t="s">
        <v>131</v>
      </c>
      <c r="C13" s="65">
        <v>2022</v>
      </c>
      <c r="D13" s="65">
        <v>2023</v>
      </c>
      <c r="E13" s="65">
        <v>2024</v>
      </c>
      <c r="F13" s="65">
        <v>2025</v>
      </c>
      <c r="G13" s="65">
        <v>2026</v>
      </c>
      <c r="H13" s="65">
        <v>2027</v>
      </c>
      <c r="I13" s="65">
        <v>2028</v>
      </c>
      <c r="J13" s="65">
        <v>2029</v>
      </c>
      <c r="K13" s="65">
        <v>2030</v>
      </c>
      <c r="L13" s="65">
        <v>2031</v>
      </c>
      <c r="M13" s="65">
        <v>2032</v>
      </c>
      <c r="N13" s="65">
        <v>2033</v>
      </c>
      <c r="O13" s="65">
        <v>2034</v>
      </c>
      <c r="P13" s="65">
        <v>2035</v>
      </c>
      <c r="Q13" s="65">
        <v>2036</v>
      </c>
      <c r="R13" s="65">
        <v>2037</v>
      </c>
      <c r="S13" s="65">
        <v>2038</v>
      </c>
      <c r="T13" s="65">
        <v>2039</v>
      </c>
      <c r="U13" s="65">
        <v>2040</v>
      </c>
      <c r="V13" s="65">
        <v>2041</v>
      </c>
      <c r="W13" s="65">
        <v>2042</v>
      </c>
      <c r="X13" s="65">
        <v>2043</v>
      </c>
      <c r="Y13" s="65">
        <v>2044</v>
      </c>
      <c r="Z13" s="65">
        <v>2045</v>
      </c>
      <c r="AA13" s="65">
        <v>2046</v>
      </c>
      <c r="AB13" s="65">
        <v>2047</v>
      </c>
      <c r="AC13" s="65">
        <v>2048</v>
      </c>
      <c r="AD13" s="65">
        <v>2049</v>
      </c>
      <c r="AE13" s="65">
        <v>2050</v>
      </c>
      <c r="AF13" s="66" t="s">
        <v>384</v>
      </c>
      <c r="AG13" s="59"/>
      <c r="AH13" s="21"/>
    </row>
    <row r="14" spans="1:34" ht="15" customHeight="1" thickTop="1" x14ac:dyDescent="0.3">
      <c r="A14" s="27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30"/>
    </row>
    <row r="15" spans="1:34" ht="15" customHeight="1" x14ac:dyDescent="0.3">
      <c r="A15" s="27"/>
      <c r="B15" s="67" t="s">
        <v>130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30"/>
    </row>
    <row r="16" spans="1:34" ht="15" customHeight="1" x14ac:dyDescent="0.3">
      <c r="A16" s="27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30"/>
    </row>
    <row r="17" spans="1:34" ht="15" customHeight="1" x14ac:dyDescent="0.3">
      <c r="A17" s="27"/>
      <c r="B17" s="67" t="s">
        <v>129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30"/>
    </row>
    <row r="18" spans="1:34" ht="15" customHeight="1" x14ac:dyDescent="0.35">
      <c r="A18" s="58" t="s">
        <v>128</v>
      </c>
      <c r="B18" s="68" t="s">
        <v>127</v>
      </c>
      <c r="C18" s="74">
        <v>93.44426</v>
      </c>
      <c r="D18" s="74">
        <v>94.366943000000006</v>
      </c>
      <c r="E18" s="74">
        <v>95.261948000000004</v>
      </c>
      <c r="F18" s="74">
        <v>96.233695999999995</v>
      </c>
      <c r="G18" s="74">
        <v>97.372681</v>
      </c>
      <c r="H18" s="74">
        <v>98.426238999999995</v>
      </c>
      <c r="I18" s="74">
        <v>99.435837000000006</v>
      </c>
      <c r="J18" s="74">
        <v>100.540588</v>
      </c>
      <c r="K18" s="74">
        <v>101.747238</v>
      </c>
      <c r="L18" s="74">
        <v>103.031937</v>
      </c>
      <c r="M18" s="74">
        <v>104.36438800000001</v>
      </c>
      <c r="N18" s="74">
        <v>105.67115800000001</v>
      </c>
      <c r="O18" s="74">
        <v>106.90464</v>
      </c>
      <c r="P18" s="74">
        <v>108.064949</v>
      </c>
      <c r="Q18" s="74">
        <v>109.148827</v>
      </c>
      <c r="R18" s="74">
        <v>110.16222399999999</v>
      </c>
      <c r="S18" s="74">
        <v>111.118996</v>
      </c>
      <c r="T18" s="74">
        <v>112.02248400000001</v>
      </c>
      <c r="U18" s="74">
        <v>112.878952</v>
      </c>
      <c r="V18" s="74">
        <v>113.69973</v>
      </c>
      <c r="W18" s="74">
        <v>114.495079</v>
      </c>
      <c r="X18" s="74">
        <v>115.27697000000001</v>
      </c>
      <c r="Y18" s="74">
        <v>116.05735</v>
      </c>
      <c r="Z18" s="74">
        <v>116.844925</v>
      </c>
      <c r="AA18" s="74">
        <v>117.64614899999999</v>
      </c>
      <c r="AB18" s="74">
        <v>118.46553</v>
      </c>
      <c r="AC18" s="74">
        <v>119.305115</v>
      </c>
      <c r="AD18" s="74">
        <v>120.165375</v>
      </c>
      <c r="AE18" s="74">
        <v>121.045486</v>
      </c>
      <c r="AF18" s="70">
        <v>9.2860000000000009E-3</v>
      </c>
      <c r="AG18" s="59"/>
      <c r="AH18" s="20"/>
    </row>
    <row r="19" spans="1:34" ht="15" customHeight="1" x14ac:dyDescent="0.35">
      <c r="A19" s="58" t="s">
        <v>126</v>
      </c>
      <c r="B19" s="68" t="s">
        <v>125</v>
      </c>
      <c r="C19" s="74">
        <v>2.0272770000000002</v>
      </c>
      <c r="D19" s="74">
        <v>2.0085120000000001</v>
      </c>
      <c r="E19" s="74">
        <v>2.0945999999999998</v>
      </c>
      <c r="F19" s="74">
        <v>2.2721680000000002</v>
      </c>
      <c r="G19" s="74">
        <v>2.1971470000000002</v>
      </c>
      <c r="H19" s="74">
        <v>2.1634509999999998</v>
      </c>
      <c r="I19" s="74">
        <v>2.269371</v>
      </c>
      <c r="J19" s="74">
        <v>2.382768</v>
      </c>
      <c r="K19" s="74">
        <v>2.473055</v>
      </c>
      <c r="L19" s="74">
        <v>2.5336780000000001</v>
      </c>
      <c r="M19" s="74">
        <v>2.5211169999999998</v>
      </c>
      <c r="N19" s="74">
        <v>2.4608279999999998</v>
      </c>
      <c r="O19" s="74">
        <v>2.4002910000000002</v>
      </c>
      <c r="P19" s="74">
        <v>2.3361079999999999</v>
      </c>
      <c r="Q19" s="74">
        <v>2.2773340000000002</v>
      </c>
      <c r="R19" s="74">
        <v>2.2319089999999999</v>
      </c>
      <c r="S19" s="74">
        <v>2.1893440000000002</v>
      </c>
      <c r="T19" s="74">
        <v>2.1525660000000002</v>
      </c>
      <c r="U19" s="74">
        <v>2.1266379999999998</v>
      </c>
      <c r="V19" s="74">
        <v>2.1106319999999998</v>
      </c>
      <c r="W19" s="74">
        <v>2.106252</v>
      </c>
      <c r="X19" s="74">
        <v>2.1136330000000001</v>
      </c>
      <c r="Y19" s="74">
        <v>2.129588</v>
      </c>
      <c r="Z19" s="74">
        <v>2.1519349999999999</v>
      </c>
      <c r="AA19" s="74">
        <v>2.1788129999999999</v>
      </c>
      <c r="AB19" s="74">
        <v>2.2077830000000001</v>
      </c>
      <c r="AC19" s="74">
        <v>2.2373090000000002</v>
      </c>
      <c r="AD19" s="74">
        <v>2.2661419999999999</v>
      </c>
      <c r="AE19" s="74">
        <v>2.2929360000000001</v>
      </c>
      <c r="AF19" s="70">
        <v>4.4079999999999996E-3</v>
      </c>
      <c r="AG19" s="59"/>
      <c r="AH19" s="20"/>
    </row>
    <row r="20" spans="1:34" ht="15" customHeight="1" x14ac:dyDescent="0.3">
      <c r="A20" s="58" t="s">
        <v>124</v>
      </c>
      <c r="B20" s="67" t="s">
        <v>61</v>
      </c>
      <c r="C20" s="76">
        <v>95.471535000000003</v>
      </c>
      <c r="D20" s="76">
        <v>96.375457999999995</v>
      </c>
      <c r="E20" s="76">
        <v>97.356544</v>
      </c>
      <c r="F20" s="76">
        <v>98.505866999999995</v>
      </c>
      <c r="G20" s="76">
        <v>99.569823999999997</v>
      </c>
      <c r="H20" s="76">
        <v>100.589691</v>
      </c>
      <c r="I20" s="76">
        <v>101.705208</v>
      </c>
      <c r="J20" s="76">
        <v>102.923355</v>
      </c>
      <c r="K20" s="76">
        <v>104.220291</v>
      </c>
      <c r="L20" s="76">
        <v>105.565613</v>
      </c>
      <c r="M20" s="76">
        <v>106.88550600000001</v>
      </c>
      <c r="N20" s="76">
        <v>108.131989</v>
      </c>
      <c r="O20" s="76">
        <v>109.30493199999999</v>
      </c>
      <c r="P20" s="76">
        <v>110.401054</v>
      </c>
      <c r="Q20" s="76">
        <v>111.426163</v>
      </c>
      <c r="R20" s="76">
        <v>112.39413500000001</v>
      </c>
      <c r="S20" s="76">
        <v>113.308342</v>
      </c>
      <c r="T20" s="76">
        <v>114.175049</v>
      </c>
      <c r="U20" s="76">
        <v>115.00559199999999</v>
      </c>
      <c r="V20" s="76">
        <v>115.81036400000001</v>
      </c>
      <c r="W20" s="76">
        <v>116.60133399999999</v>
      </c>
      <c r="X20" s="76">
        <v>117.390602</v>
      </c>
      <c r="Y20" s="76">
        <v>118.18693500000001</v>
      </c>
      <c r="Z20" s="76">
        <v>118.99685700000001</v>
      </c>
      <c r="AA20" s="76">
        <v>119.82495900000001</v>
      </c>
      <c r="AB20" s="76">
        <v>120.673317</v>
      </c>
      <c r="AC20" s="76">
        <v>121.542419</v>
      </c>
      <c r="AD20" s="76">
        <v>122.43151899999999</v>
      </c>
      <c r="AE20" s="76">
        <v>123.338425</v>
      </c>
      <c r="AF20" s="72">
        <v>9.1889999999999993E-3</v>
      </c>
      <c r="AG20" s="59"/>
      <c r="AH20" s="19"/>
    </row>
    <row r="21" spans="1:34" ht="15" customHeight="1" x14ac:dyDescent="0.3">
      <c r="A21" s="27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30"/>
    </row>
    <row r="22" spans="1:34" ht="15" customHeight="1" x14ac:dyDescent="0.3">
      <c r="A22" s="27"/>
      <c r="B22" s="67" t="s">
        <v>123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30"/>
    </row>
    <row r="23" spans="1:34" ht="15" customHeight="1" x14ac:dyDescent="0.3">
      <c r="A23" s="27"/>
      <c r="B23" s="67" t="s">
        <v>122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30"/>
    </row>
    <row r="24" spans="1:34" ht="15" customHeight="1" x14ac:dyDescent="0.35">
      <c r="A24" s="58" t="s">
        <v>121</v>
      </c>
      <c r="B24" s="68" t="s">
        <v>349</v>
      </c>
      <c r="C24" s="74">
        <v>97.781150999999994</v>
      </c>
      <c r="D24" s="74">
        <v>96.372719000000004</v>
      </c>
      <c r="E24" s="74">
        <v>94.601517000000001</v>
      </c>
      <c r="F24" s="74">
        <v>93.966492000000002</v>
      </c>
      <c r="G24" s="74">
        <v>93.369408000000007</v>
      </c>
      <c r="H24" s="74">
        <v>92.504715000000004</v>
      </c>
      <c r="I24" s="74">
        <v>91.937515000000005</v>
      </c>
      <c r="J24" s="74">
        <v>91.21199</v>
      </c>
      <c r="K24" s="74">
        <v>90.359138000000002</v>
      </c>
      <c r="L24" s="74">
        <v>89.535172000000003</v>
      </c>
      <c r="M24" s="74">
        <v>88.798088000000007</v>
      </c>
      <c r="N24" s="74">
        <v>88.086983000000004</v>
      </c>
      <c r="O24" s="74">
        <v>87.434509000000006</v>
      </c>
      <c r="P24" s="74">
        <v>86.844138999999998</v>
      </c>
      <c r="Q24" s="74">
        <v>86.302398999999994</v>
      </c>
      <c r="R24" s="74">
        <v>85.748076999999995</v>
      </c>
      <c r="S24" s="74">
        <v>85.163169999999994</v>
      </c>
      <c r="T24" s="74">
        <v>84.575248999999999</v>
      </c>
      <c r="U24" s="74">
        <v>84.110343999999998</v>
      </c>
      <c r="V24" s="74">
        <v>83.738181999999995</v>
      </c>
      <c r="W24" s="74">
        <v>83.393912999999998</v>
      </c>
      <c r="X24" s="74">
        <v>83.073195999999996</v>
      </c>
      <c r="Y24" s="74">
        <v>82.78022</v>
      </c>
      <c r="Z24" s="74">
        <v>82.497093000000007</v>
      </c>
      <c r="AA24" s="74">
        <v>82.216605999999999</v>
      </c>
      <c r="AB24" s="74">
        <v>81.921806000000004</v>
      </c>
      <c r="AC24" s="74">
        <v>81.667725000000004</v>
      </c>
      <c r="AD24" s="74">
        <v>81.427993999999998</v>
      </c>
      <c r="AE24" s="74">
        <v>81.196753999999999</v>
      </c>
      <c r="AF24" s="70">
        <v>-6.6160000000000004E-3</v>
      </c>
      <c r="AG24" s="59"/>
      <c r="AH24" s="20"/>
    </row>
    <row r="25" spans="1:34" ht="15" customHeight="1" x14ac:dyDescent="0.35">
      <c r="A25" s="58" t="s">
        <v>119</v>
      </c>
      <c r="B25" s="68" t="s">
        <v>120</v>
      </c>
      <c r="C25" s="74">
        <v>96.517975000000007</v>
      </c>
      <c r="D25" s="74">
        <v>94.906761000000003</v>
      </c>
      <c r="E25" s="74">
        <v>92.981719999999996</v>
      </c>
      <c r="F25" s="74">
        <v>92.226196000000002</v>
      </c>
      <c r="G25" s="74">
        <v>91.571594000000005</v>
      </c>
      <c r="H25" s="74">
        <v>90.629135000000005</v>
      </c>
      <c r="I25" s="74">
        <v>90.000434999999996</v>
      </c>
      <c r="J25" s="74">
        <v>89.187270999999996</v>
      </c>
      <c r="K25" s="74">
        <v>88.279426999999998</v>
      </c>
      <c r="L25" s="74">
        <v>87.394690999999995</v>
      </c>
      <c r="M25" s="74">
        <v>86.621803</v>
      </c>
      <c r="N25" s="74">
        <v>85.830292</v>
      </c>
      <c r="O25" s="74">
        <v>85.140015000000005</v>
      </c>
      <c r="P25" s="74">
        <v>84.514999000000003</v>
      </c>
      <c r="Q25" s="74">
        <v>83.914687999999998</v>
      </c>
      <c r="R25" s="74">
        <v>83.338577000000001</v>
      </c>
      <c r="S25" s="74">
        <v>82.691222999999994</v>
      </c>
      <c r="T25" s="74">
        <v>82.055389000000005</v>
      </c>
      <c r="U25" s="74">
        <v>81.55265</v>
      </c>
      <c r="V25" s="74">
        <v>81.149338</v>
      </c>
      <c r="W25" s="74">
        <v>80.774994000000007</v>
      </c>
      <c r="X25" s="74">
        <v>80.447342000000006</v>
      </c>
      <c r="Y25" s="74">
        <v>80.150261</v>
      </c>
      <c r="Z25" s="74">
        <v>79.858185000000006</v>
      </c>
      <c r="AA25" s="74">
        <v>79.528450000000007</v>
      </c>
      <c r="AB25" s="74">
        <v>79.225121000000001</v>
      </c>
      <c r="AC25" s="74">
        <v>78.966469000000004</v>
      </c>
      <c r="AD25" s="74">
        <v>78.734482</v>
      </c>
      <c r="AE25" s="74">
        <v>78.514640999999997</v>
      </c>
      <c r="AF25" s="70">
        <v>-7.3460000000000001E-3</v>
      </c>
      <c r="AG25" s="59"/>
      <c r="AH25" s="20"/>
    </row>
    <row r="26" spans="1:34" ht="15" customHeight="1" x14ac:dyDescent="0.3">
      <c r="A26" s="27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30"/>
    </row>
    <row r="27" spans="1:34" ht="15" customHeight="1" x14ac:dyDescent="0.3">
      <c r="A27" s="27"/>
      <c r="B27" s="67" t="s">
        <v>348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30"/>
    </row>
    <row r="28" spans="1:34" ht="15" customHeight="1" x14ac:dyDescent="0.3">
      <c r="A28" s="27"/>
      <c r="B28" s="67" t="s">
        <v>347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30"/>
    </row>
    <row r="29" spans="1:34" ht="15" customHeight="1" x14ac:dyDescent="0.35">
      <c r="A29" s="58" t="s">
        <v>118</v>
      </c>
      <c r="B29" s="68" t="s">
        <v>368</v>
      </c>
      <c r="C29" s="69">
        <v>0.119371</v>
      </c>
      <c r="D29" s="69">
        <v>0.118435</v>
      </c>
      <c r="E29" s="69">
        <v>0.11104799999999999</v>
      </c>
      <c r="F29" s="69">
        <v>0.11125699999999999</v>
      </c>
      <c r="G29" s="69">
        <v>0.11115999999999999</v>
      </c>
      <c r="H29" s="69">
        <v>0.110583</v>
      </c>
      <c r="I29" s="69">
        <v>0.10978599999999999</v>
      </c>
      <c r="J29" s="69">
        <v>0.10890900000000001</v>
      </c>
      <c r="K29" s="69">
        <v>0.107975</v>
      </c>
      <c r="L29" s="69">
        <v>0.107117</v>
      </c>
      <c r="M29" s="69">
        <v>0.106215</v>
      </c>
      <c r="N29" s="69">
        <v>0.105168</v>
      </c>
      <c r="O29" s="69">
        <v>0.104127</v>
      </c>
      <c r="P29" s="69">
        <v>0.103044</v>
      </c>
      <c r="Q29" s="69">
        <v>0.101895</v>
      </c>
      <c r="R29" s="69">
        <v>0.100733</v>
      </c>
      <c r="S29" s="69">
        <v>9.9443000000000004E-2</v>
      </c>
      <c r="T29" s="69">
        <v>9.8095000000000002E-2</v>
      </c>
      <c r="U29" s="69">
        <v>9.6755999999999995E-2</v>
      </c>
      <c r="V29" s="69">
        <v>9.5498E-2</v>
      </c>
      <c r="W29" s="69">
        <v>9.4243999999999994E-2</v>
      </c>
      <c r="X29" s="69">
        <v>9.3021000000000006E-2</v>
      </c>
      <c r="Y29" s="69">
        <v>9.1808000000000001E-2</v>
      </c>
      <c r="Z29" s="69">
        <v>9.0575000000000003E-2</v>
      </c>
      <c r="AA29" s="69">
        <v>8.9338000000000001E-2</v>
      </c>
      <c r="AB29" s="69">
        <v>8.8110999999999995E-2</v>
      </c>
      <c r="AC29" s="69">
        <v>8.6903999999999995E-2</v>
      </c>
      <c r="AD29" s="69">
        <v>8.5747000000000004E-2</v>
      </c>
      <c r="AE29" s="69">
        <v>8.4613999999999995E-2</v>
      </c>
      <c r="AF29" s="70">
        <v>-1.2215E-2</v>
      </c>
      <c r="AG29" s="59"/>
      <c r="AH29" s="20"/>
    </row>
    <row r="30" spans="1:34" ht="15" customHeight="1" x14ac:dyDescent="0.35">
      <c r="A30" s="58" t="s">
        <v>117</v>
      </c>
      <c r="B30" s="68" t="s">
        <v>367</v>
      </c>
      <c r="C30" s="69">
        <v>0.54280200000000001</v>
      </c>
      <c r="D30" s="69">
        <v>0.47715299999999999</v>
      </c>
      <c r="E30" s="69">
        <v>0.55085200000000001</v>
      </c>
      <c r="F30" s="69">
        <v>0.55979699999999999</v>
      </c>
      <c r="G30" s="69">
        <v>0.56645000000000001</v>
      </c>
      <c r="H30" s="69">
        <v>0.57165100000000002</v>
      </c>
      <c r="I30" s="69">
        <v>0.57620899999999997</v>
      </c>
      <c r="J30" s="69">
        <v>0.58070299999999997</v>
      </c>
      <c r="K30" s="69">
        <v>0.58466099999999999</v>
      </c>
      <c r="L30" s="69">
        <v>0.58947700000000003</v>
      </c>
      <c r="M30" s="69">
        <v>0.59496300000000002</v>
      </c>
      <c r="N30" s="69">
        <v>0.60001000000000004</v>
      </c>
      <c r="O30" s="69">
        <v>0.605294</v>
      </c>
      <c r="P30" s="69">
        <v>0.61068</v>
      </c>
      <c r="Q30" s="69">
        <v>0.615672</v>
      </c>
      <c r="R30" s="69">
        <v>0.62080800000000003</v>
      </c>
      <c r="S30" s="69">
        <v>0.62536400000000003</v>
      </c>
      <c r="T30" s="69">
        <v>0.629722</v>
      </c>
      <c r="U30" s="69">
        <v>0.633911</v>
      </c>
      <c r="V30" s="69">
        <v>0.63886100000000001</v>
      </c>
      <c r="W30" s="69">
        <v>0.64436400000000005</v>
      </c>
      <c r="X30" s="69">
        <v>0.65021799999999996</v>
      </c>
      <c r="Y30" s="69">
        <v>0.65623699999999996</v>
      </c>
      <c r="Z30" s="69">
        <v>0.662412</v>
      </c>
      <c r="AA30" s="69">
        <v>0.66885700000000003</v>
      </c>
      <c r="AB30" s="69">
        <v>0.67540599999999995</v>
      </c>
      <c r="AC30" s="69">
        <v>0.682666</v>
      </c>
      <c r="AD30" s="69">
        <v>0.69075200000000003</v>
      </c>
      <c r="AE30" s="69">
        <v>0.69935400000000003</v>
      </c>
      <c r="AF30" s="70">
        <v>9.0910000000000001E-3</v>
      </c>
      <c r="AG30" s="59"/>
      <c r="AH30" s="20"/>
    </row>
    <row r="31" spans="1:34" ht="15" customHeight="1" x14ac:dyDescent="0.35">
      <c r="A31" s="58" t="s">
        <v>116</v>
      </c>
      <c r="B31" s="68" t="s">
        <v>366</v>
      </c>
      <c r="C31" s="69">
        <v>2.4213999999999999E-2</v>
      </c>
      <c r="D31" s="69">
        <v>2.3729E-2</v>
      </c>
      <c r="E31" s="69">
        <v>2.3488999999999999E-2</v>
      </c>
      <c r="F31" s="69">
        <v>2.3386000000000001E-2</v>
      </c>
      <c r="G31" s="69">
        <v>2.3293999999999999E-2</v>
      </c>
      <c r="H31" s="69">
        <v>2.3109999999999999E-2</v>
      </c>
      <c r="I31" s="69">
        <v>2.2891999999999999E-2</v>
      </c>
      <c r="J31" s="69">
        <v>2.2665999999999999E-2</v>
      </c>
      <c r="K31" s="69">
        <v>2.2428E-2</v>
      </c>
      <c r="L31" s="69">
        <v>2.2207000000000001E-2</v>
      </c>
      <c r="M31" s="69">
        <v>2.1996000000000002E-2</v>
      </c>
      <c r="N31" s="69">
        <v>2.1770000000000001E-2</v>
      </c>
      <c r="O31" s="69">
        <v>2.1544000000000001E-2</v>
      </c>
      <c r="P31" s="69">
        <v>2.1318E-2</v>
      </c>
      <c r="Q31" s="69">
        <v>2.1080999999999999E-2</v>
      </c>
      <c r="R31" s="69">
        <v>2.0844999999999999E-2</v>
      </c>
      <c r="S31" s="69">
        <v>2.0587999999999999E-2</v>
      </c>
      <c r="T31" s="69">
        <v>2.0320999999999999E-2</v>
      </c>
      <c r="U31" s="69">
        <v>2.0059E-2</v>
      </c>
      <c r="V31" s="69">
        <v>1.9826E-2</v>
      </c>
      <c r="W31" s="69">
        <v>1.9605000000000001E-2</v>
      </c>
      <c r="X31" s="69">
        <v>1.9394999999999999E-2</v>
      </c>
      <c r="Y31" s="69">
        <v>1.9189999999999999E-2</v>
      </c>
      <c r="Z31" s="69">
        <v>1.8984999999999998E-2</v>
      </c>
      <c r="AA31" s="69">
        <v>1.8783000000000001E-2</v>
      </c>
      <c r="AB31" s="69">
        <v>1.8589000000000001E-2</v>
      </c>
      <c r="AC31" s="69">
        <v>1.8405000000000001E-2</v>
      </c>
      <c r="AD31" s="69">
        <v>1.8239999999999999E-2</v>
      </c>
      <c r="AE31" s="69">
        <v>1.8085E-2</v>
      </c>
      <c r="AF31" s="70">
        <v>-1.0369E-2</v>
      </c>
      <c r="AG31" s="59"/>
      <c r="AH31" s="20"/>
    </row>
    <row r="32" spans="1:34" ht="15" customHeight="1" x14ac:dyDescent="0.35">
      <c r="A32" s="58" t="s">
        <v>115</v>
      </c>
      <c r="B32" s="68" t="s">
        <v>73</v>
      </c>
      <c r="C32" s="69">
        <v>0.41874</v>
      </c>
      <c r="D32" s="69">
        <v>0.40772199999999997</v>
      </c>
      <c r="E32" s="69">
        <v>0.400057</v>
      </c>
      <c r="F32" s="69">
        <v>0.394038</v>
      </c>
      <c r="G32" s="69">
        <v>0.38719500000000001</v>
      </c>
      <c r="H32" s="69">
        <v>0.37914399999999998</v>
      </c>
      <c r="I32" s="69">
        <v>0.37062</v>
      </c>
      <c r="J32" s="69">
        <v>0.362149</v>
      </c>
      <c r="K32" s="69">
        <v>0.353466</v>
      </c>
      <c r="L32" s="69">
        <v>0.34535199999999999</v>
      </c>
      <c r="M32" s="69">
        <v>0.33759499999999998</v>
      </c>
      <c r="N32" s="69">
        <v>0.32978800000000003</v>
      </c>
      <c r="O32" s="69">
        <v>0.32230599999999998</v>
      </c>
      <c r="P32" s="69">
        <v>0.31508599999999998</v>
      </c>
      <c r="Q32" s="69">
        <v>0.30804199999999998</v>
      </c>
      <c r="R32" s="69">
        <v>0.30119499999999999</v>
      </c>
      <c r="S32" s="69">
        <v>0.29424600000000001</v>
      </c>
      <c r="T32" s="69">
        <v>0.28737000000000001</v>
      </c>
      <c r="U32" s="69">
        <v>0.280746</v>
      </c>
      <c r="V32" s="69">
        <v>0.27462700000000001</v>
      </c>
      <c r="W32" s="69">
        <v>0.26876699999999998</v>
      </c>
      <c r="X32" s="69">
        <v>0.263237</v>
      </c>
      <c r="Y32" s="69">
        <v>0.257965</v>
      </c>
      <c r="Z32" s="69">
        <v>0.25284899999999999</v>
      </c>
      <c r="AA32" s="69">
        <v>0.24787100000000001</v>
      </c>
      <c r="AB32" s="69">
        <v>0.243086</v>
      </c>
      <c r="AC32" s="69">
        <v>0.23855000000000001</v>
      </c>
      <c r="AD32" s="69">
        <v>0.234317</v>
      </c>
      <c r="AE32" s="69">
        <v>0.23033000000000001</v>
      </c>
      <c r="AF32" s="70">
        <v>-2.1121999999999998E-2</v>
      </c>
      <c r="AG32" s="59"/>
      <c r="AH32" s="20"/>
    </row>
    <row r="33" spans="1:34" ht="15" customHeight="1" x14ac:dyDescent="0.35">
      <c r="A33" s="58" t="s">
        <v>114</v>
      </c>
      <c r="B33" s="68" t="s">
        <v>71</v>
      </c>
      <c r="C33" s="69">
        <v>8.2373000000000002E-2</v>
      </c>
      <c r="D33" s="69">
        <v>8.1684000000000007E-2</v>
      </c>
      <c r="E33" s="69">
        <v>8.1797999999999996E-2</v>
      </c>
      <c r="F33" s="69">
        <v>8.2262000000000002E-2</v>
      </c>
      <c r="G33" s="69">
        <v>8.2447999999999994E-2</v>
      </c>
      <c r="H33" s="69">
        <v>8.2280000000000006E-2</v>
      </c>
      <c r="I33" s="69">
        <v>8.1970000000000001E-2</v>
      </c>
      <c r="J33" s="69">
        <v>8.1619999999999998E-2</v>
      </c>
      <c r="K33" s="69">
        <v>8.1240999999999994E-2</v>
      </c>
      <c r="L33" s="69">
        <v>8.0911999999999998E-2</v>
      </c>
      <c r="M33" s="69">
        <v>8.0599000000000004E-2</v>
      </c>
      <c r="N33" s="69">
        <v>8.0229999999999996E-2</v>
      </c>
      <c r="O33" s="69">
        <v>7.9844999999999999E-2</v>
      </c>
      <c r="P33" s="69">
        <v>7.9438999999999996E-2</v>
      </c>
      <c r="Q33" s="69">
        <v>7.8960000000000002E-2</v>
      </c>
      <c r="R33" s="69">
        <v>7.8455999999999998E-2</v>
      </c>
      <c r="S33" s="69">
        <v>7.7854000000000007E-2</v>
      </c>
      <c r="T33" s="69">
        <v>7.7198000000000003E-2</v>
      </c>
      <c r="U33" s="69">
        <v>7.6537999999999995E-2</v>
      </c>
      <c r="V33" s="69">
        <v>7.5981000000000007E-2</v>
      </c>
      <c r="W33" s="69">
        <v>7.5456999999999996E-2</v>
      </c>
      <c r="X33" s="69">
        <v>7.4968000000000007E-2</v>
      </c>
      <c r="Y33" s="69">
        <v>7.4485999999999997E-2</v>
      </c>
      <c r="Z33" s="69">
        <v>7.3985999999999996E-2</v>
      </c>
      <c r="AA33" s="69">
        <v>7.3476E-2</v>
      </c>
      <c r="AB33" s="69">
        <v>7.2981000000000004E-2</v>
      </c>
      <c r="AC33" s="69">
        <v>7.2510000000000005E-2</v>
      </c>
      <c r="AD33" s="69">
        <v>7.2084999999999996E-2</v>
      </c>
      <c r="AE33" s="69">
        <v>7.1684999999999999E-2</v>
      </c>
      <c r="AF33" s="70">
        <v>-4.9509999999999997E-3</v>
      </c>
      <c r="AG33" s="59"/>
      <c r="AH33" s="20"/>
    </row>
    <row r="34" spans="1:34" ht="15" customHeight="1" x14ac:dyDescent="0.35">
      <c r="A34" s="58" t="s">
        <v>113</v>
      </c>
      <c r="B34" s="68" t="s">
        <v>69</v>
      </c>
      <c r="C34" s="69">
        <v>0.49724499999999999</v>
      </c>
      <c r="D34" s="69">
        <v>0.48833900000000002</v>
      </c>
      <c r="E34" s="69">
        <v>0.48584699999999997</v>
      </c>
      <c r="F34" s="69">
        <v>0.48727599999999999</v>
      </c>
      <c r="G34" s="69">
        <v>0.488124</v>
      </c>
      <c r="H34" s="69">
        <v>0.48779299999999998</v>
      </c>
      <c r="I34" s="69">
        <v>0.48738900000000002</v>
      </c>
      <c r="J34" s="69">
        <v>0.487404</v>
      </c>
      <c r="K34" s="69">
        <v>0.483568</v>
      </c>
      <c r="L34" s="69">
        <v>0.48069499999999998</v>
      </c>
      <c r="M34" s="69">
        <v>0.47826600000000002</v>
      </c>
      <c r="N34" s="69">
        <v>0.47567300000000001</v>
      </c>
      <c r="O34" s="69">
        <v>0.47308299999999998</v>
      </c>
      <c r="P34" s="69">
        <v>0.470385</v>
      </c>
      <c r="Q34" s="69">
        <v>0.46747300000000003</v>
      </c>
      <c r="R34" s="69">
        <v>0.46390599999999999</v>
      </c>
      <c r="S34" s="69">
        <v>0.459457</v>
      </c>
      <c r="T34" s="69">
        <v>0.45367299999999999</v>
      </c>
      <c r="U34" s="69">
        <v>0.45192500000000002</v>
      </c>
      <c r="V34" s="69">
        <v>0.45120199999999999</v>
      </c>
      <c r="W34" s="69">
        <v>0.45083699999999999</v>
      </c>
      <c r="X34" s="69">
        <v>0.45093699999999998</v>
      </c>
      <c r="Y34" s="69">
        <v>0.451372</v>
      </c>
      <c r="Z34" s="69">
        <v>0.45200000000000001</v>
      </c>
      <c r="AA34" s="69">
        <v>0.45274399999999998</v>
      </c>
      <c r="AB34" s="69">
        <v>0.45374399999999998</v>
      </c>
      <c r="AC34" s="69">
        <v>0.45503700000000002</v>
      </c>
      <c r="AD34" s="69">
        <v>0.45682899999999999</v>
      </c>
      <c r="AE34" s="69">
        <v>0.45895399999999997</v>
      </c>
      <c r="AF34" s="70">
        <v>-2.8579999999999999E-3</v>
      </c>
      <c r="AG34" s="59"/>
      <c r="AH34" s="20"/>
    </row>
    <row r="35" spans="1:34" ht="15" customHeight="1" x14ac:dyDescent="0.35">
      <c r="A35" s="58" t="s">
        <v>112</v>
      </c>
      <c r="B35" s="68" t="s">
        <v>67</v>
      </c>
      <c r="C35" s="69">
        <v>0.60332300000000005</v>
      </c>
      <c r="D35" s="69">
        <v>0.60124</v>
      </c>
      <c r="E35" s="69">
        <v>0.60267499999999996</v>
      </c>
      <c r="F35" s="69">
        <v>0.60628099999999996</v>
      </c>
      <c r="G35" s="69">
        <v>0.60909000000000002</v>
      </c>
      <c r="H35" s="69">
        <v>0.61094400000000004</v>
      </c>
      <c r="I35" s="69">
        <v>0.61296600000000001</v>
      </c>
      <c r="J35" s="69">
        <v>0.61545700000000003</v>
      </c>
      <c r="K35" s="69">
        <v>0.61717999999999995</v>
      </c>
      <c r="L35" s="69">
        <v>0.61996399999999996</v>
      </c>
      <c r="M35" s="69">
        <v>0.62288500000000002</v>
      </c>
      <c r="N35" s="69">
        <v>0.62544699999999998</v>
      </c>
      <c r="O35" s="69">
        <v>0.62783199999999995</v>
      </c>
      <c r="P35" s="69">
        <v>0.62998100000000001</v>
      </c>
      <c r="Q35" s="69">
        <v>0.63180499999999995</v>
      </c>
      <c r="R35" s="69">
        <v>0.63338799999999995</v>
      </c>
      <c r="S35" s="69">
        <v>0.63448000000000004</v>
      </c>
      <c r="T35" s="69">
        <v>0.63522500000000004</v>
      </c>
      <c r="U35" s="69">
        <v>0.63582399999999994</v>
      </c>
      <c r="V35" s="69">
        <v>0.63714599999999999</v>
      </c>
      <c r="W35" s="69">
        <v>0.63853400000000005</v>
      </c>
      <c r="X35" s="69">
        <v>0.64005599999999996</v>
      </c>
      <c r="Y35" s="69">
        <v>0.64166800000000002</v>
      </c>
      <c r="Z35" s="69">
        <v>0.64330200000000004</v>
      </c>
      <c r="AA35" s="69">
        <v>0.64495599999999997</v>
      </c>
      <c r="AB35" s="69">
        <v>0.64671000000000001</v>
      </c>
      <c r="AC35" s="69">
        <v>0.64862299999999995</v>
      </c>
      <c r="AD35" s="69">
        <v>0.65075799999999995</v>
      </c>
      <c r="AE35" s="69">
        <v>0.65303</v>
      </c>
      <c r="AF35" s="70">
        <v>2.8310000000000002E-3</v>
      </c>
      <c r="AG35" s="59"/>
      <c r="AH35" s="20"/>
    </row>
    <row r="36" spans="1:34" ht="15" customHeight="1" x14ac:dyDescent="0.35">
      <c r="A36" s="58" t="s">
        <v>111</v>
      </c>
      <c r="B36" s="68" t="s">
        <v>365</v>
      </c>
      <c r="C36" s="69">
        <v>0.430732</v>
      </c>
      <c r="D36" s="69">
        <v>0.434562</v>
      </c>
      <c r="E36" s="69">
        <v>0.43995400000000001</v>
      </c>
      <c r="F36" s="69">
        <v>0.44732699999999997</v>
      </c>
      <c r="G36" s="69">
        <v>0.454152</v>
      </c>
      <c r="H36" s="69">
        <v>0.46049099999999998</v>
      </c>
      <c r="I36" s="69">
        <v>0.46803</v>
      </c>
      <c r="J36" s="69">
        <v>0.47600500000000001</v>
      </c>
      <c r="K36" s="69">
        <v>0.48481800000000003</v>
      </c>
      <c r="L36" s="69">
        <v>0.49387599999999998</v>
      </c>
      <c r="M36" s="69">
        <v>0.50341899999999995</v>
      </c>
      <c r="N36" s="69">
        <v>0.51264299999999996</v>
      </c>
      <c r="O36" s="69">
        <v>0.522142</v>
      </c>
      <c r="P36" s="69">
        <v>0.53138700000000005</v>
      </c>
      <c r="Q36" s="69">
        <v>0.54138699999999995</v>
      </c>
      <c r="R36" s="69">
        <v>0.55069800000000002</v>
      </c>
      <c r="S36" s="69">
        <v>0.56075299999999995</v>
      </c>
      <c r="T36" s="69">
        <v>0.57060900000000003</v>
      </c>
      <c r="U36" s="69">
        <v>0.58038999999999996</v>
      </c>
      <c r="V36" s="69">
        <v>0.59017799999999998</v>
      </c>
      <c r="W36" s="69">
        <v>0.60053800000000002</v>
      </c>
      <c r="X36" s="69">
        <v>0.61156500000000003</v>
      </c>
      <c r="Y36" s="69">
        <v>0.62221199999999999</v>
      </c>
      <c r="Z36" s="69">
        <v>0.63353199999999998</v>
      </c>
      <c r="AA36" s="69">
        <v>0.64555399999999996</v>
      </c>
      <c r="AB36" s="69">
        <v>0.65725500000000003</v>
      </c>
      <c r="AC36" s="69">
        <v>0.66975200000000001</v>
      </c>
      <c r="AD36" s="69">
        <v>0.68254499999999996</v>
      </c>
      <c r="AE36" s="69">
        <v>0.69559400000000005</v>
      </c>
      <c r="AF36" s="70">
        <v>1.7264000000000002E-2</v>
      </c>
      <c r="AG36" s="59"/>
      <c r="AH36" s="20"/>
    </row>
    <row r="37" spans="1:34" ht="15" customHeight="1" x14ac:dyDescent="0.35">
      <c r="A37" s="58" t="s">
        <v>110</v>
      </c>
      <c r="B37" s="68" t="s">
        <v>364</v>
      </c>
      <c r="C37" s="69">
        <v>0.174706</v>
      </c>
      <c r="D37" s="69">
        <v>0.17324999999999999</v>
      </c>
      <c r="E37" s="69">
        <v>0.17277999999999999</v>
      </c>
      <c r="F37" s="69">
        <v>0.17317399999999999</v>
      </c>
      <c r="G37" s="69">
        <v>0.173785</v>
      </c>
      <c r="H37" s="69">
        <v>0.17441100000000001</v>
      </c>
      <c r="I37" s="69">
        <v>0.17535400000000001</v>
      </c>
      <c r="J37" s="69">
        <v>0.176679</v>
      </c>
      <c r="K37" s="69">
        <v>0.17836299999999999</v>
      </c>
      <c r="L37" s="69">
        <v>0.18009900000000001</v>
      </c>
      <c r="M37" s="69">
        <v>0.18206900000000001</v>
      </c>
      <c r="N37" s="69">
        <v>0.18389900000000001</v>
      </c>
      <c r="O37" s="69">
        <v>0.185337</v>
      </c>
      <c r="P37" s="69">
        <v>0.18693299999999999</v>
      </c>
      <c r="Q37" s="69">
        <v>0.18811800000000001</v>
      </c>
      <c r="R37" s="69">
        <v>0.18920100000000001</v>
      </c>
      <c r="S37" s="69">
        <v>0.19015099999999999</v>
      </c>
      <c r="T37" s="69">
        <v>0.190413</v>
      </c>
      <c r="U37" s="69">
        <v>0.190609</v>
      </c>
      <c r="V37" s="69">
        <v>0.190474</v>
      </c>
      <c r="W37" s="69">
        <v>0.189721</v>
      </c>
      <c r="X37" s="69">
        <v>0.18865799999999999</v>
      </c>
      <c r="Y37" s="69">
        <v>0.187277</v>
      </c>
      <c r="Z37" s="69">
        <v>0.18526300000000001</v>
      </c>
      <c r="AA37" s="69">
        <v>0.182918</v>
      </c>
      <c r="AB37" s="69">
        <v>0.17993700000000001</v>
      </c>
      <c r="AC37" s="69">
        <v>0.176311</v>
      </c>
      <c r="AD37" s="69">
        <v>0.17203199999999999</v>
      </c>
      <c r="AE37" s="69">
        <v>0.16675400000000001</v>
      </c>
      <c r="AF37" s="70">
        <v>-1.6620000000000001E-3</v>
      </c>
      <c r="AG37" s="59"/>
      <c r="AH37" s="20"/>
    </row>
    <row r="38" spans="1:34" ht="15" customHeight="1" x14ac:dyDescent="0.35">
      <c r="A38" s="58" t="s">
        <v>109</v>
      </c>
      <c r="B38" s="68" t="s">
        <v>102</v>
      </c>
      <c r="C38" s="69">
        <v>1.8215840000000001</v>
      </c>
      <c r="D38" s="69">
        <v>1.8535740000000001</v>
      </c>
      <c r="E38" s="69">
        <v>1.8350519999999999</v>
      </c>
      <c r="F38" s="69">
        <v>1.8212120000000001</v>
      </c>
      <c r="G38" s="69">
        <v>1.819204</v>
      </c>
      <c r="H38" s="69">
        <v>1.815318</v>
      </c>
      <c r="I38" s="69">
        <v>1.8342069999999999</v>
      </c>
      <c r="J38" s="69">
        <v>1.854743</v>
      </c>
      <c r="K38" s="69">
        <v>1.8764639999999999</v>
      </c>
      <c r="L38" s="69">
        <v>1.899378</v>
      </c>
      <c r="M38" s="69">
        <v>1.9225490000000001</v>
      </c>
      <c r="N38" s="69">
        <v>1.9451179999999999</v>
      </c>
      <c r="O38" s="69">
        <v>1.967082</v>
      </c>
      <c r="P38" s="69">
        <v>1.9886470000000001</v>
      </c>
      <c r="Q38" s="69">
        <v>2.0099230000000001</v>
      </c>
      <c r="R38" s="69">
        <v>2.0307059999999999</v>
      </c>
      <c r="S38" s="69">
        <v>2.0512419999999998</v>
      </c>
      <c r="T38" s="69">
        <v>2.071771</v>
      </c>
      <c r="U38" s="69">
        <v>2.0923409999999998</v>
      </c>
      <c r="V38" s="69">
        <v>2.1138129999999999</v>
      </c>
      <c r="W38" s="69">
        <v>2.135834</v>
      </c>
      <c r="X38" s="69">
        <v>2.158973</v>
      </c>
      <c r="Y38" s="69">
        <v>2.1830639999999999</v>
      </c>
      <c r="Z38" s="69">
        <v>2.20844</v>
      </c>
      <c r="AA38" s="69">
        <v>2.2344400000000002</v>
      </c>
      <c r="AB38" s="69">
        <v>2.2619349999999998</v>
      </c>
      <c r="AC38" s="69">
        <v>2.2910140000000001</v>
      </c>
      <c r="AD38" s="69">
        <v>2.3215249999999998</v>
      </c>
      <c r="AE38" s="69">
        <v>2.3535650000000001</v>
      </c>
      <c r="AF38" s="70">
        <v>9.1929999999999998E-3</v>
      </c>
      <c r="AG38" s="59"/>
      <c r="AH38" s="20"/>
    </row>
    <row r="39" spans="1:34" ht="15" customHeight="1" x14ac:dyDescent="0.3">
      <c r="A39" s="58" t="s">
        <v>375</v>
      </c>
      <c r="B39" s="67" t="s">
        <v>342</v>
      </c>
      <c r="C39" s="71">
        <v>4.7150910000000001</v>
      </c>
      <c r="D39" s="71">
        <v>4.6596880000000001</v>
      </c>
      <c r="E39" s="71">
        <v>4.7035530000000003</v>
      </c>
      <c r="F39" s="71">
        <v>4.70601</v>
      </c>
      <c r="G39" s="71">
        <v>4.7149020000000004</v>
      </c>
      <c r="H39" s="71">
        <v>4.7157229999999997</v>
      </c>
      <c r="I39" s="71">
        <v>4.7394210000000001</v>
      </c>
      <c r="J39" s="71">
        <v>4.7663359999999999</v>
      </c>
      <c r="K39" s="71">
        <v>4.7901639999999999</v>
      </c>
      <c r="L39" s="71">
        <v>4.8190770000000001</v>
      </c>
      <c r="M39" s="71">
        <v>4.8505580000000004</v>
      </c>
      <c r="N39" s="71">
        <v>4.8797459999999999</v>
      </c>
      <c r="O39" s="71">
        <v>4.9085939999999999</v>
      </c>
      <c r="P39" s="71">
        <v>4.9368990000000004</v>
      </c>
      <c r="Q39" s="71">
        <v>4.9643550000000003</v>
      </c>
      <c r="R39" s="71">
        <v>4.989935</v>
      </c>
      <c r="S39" s="71">
        <v>5.0135769999999997</v>
      </c>
      <c r="T39" s="71">
        <v>5.0343980000000004</v>
      </c>
      <c r="U39" s="71">
        <v>5.0590970000000004</v>
      </c>
      <c r="V39" s="71">
        <v>5.0876060000000001</v>
      </c>
      <c r="W39" s="71">
        <v>5.1178999999999997</v>
      </c>
      <c r="X39" s="71">
        <v>5.1510280000000002</v>
      </c>
      <c r="Y39" s="71">
        <v>5.1852770000000001</v>
      </c>
      <c r="Z39" s="71">
        <v>5.2213430000000001</v>
      </c>
      <c r="AA39" s="71">
        <v>5.2589379999999997</v>
      </c>
      <c r="AB39" s="71">
        <v>5.297752</v>
      </c>
      <c r="AC39" s="71">
        <v>5.3397699999999997</v>
      </c>
      <c r="AD39" s="71">
        <v>5.3848289999999999</v>
      </c>
      <c r="AE39" s="71">
        <v>5.4319649999999999</v>
      </c>
      <c r="AF39" s="72">
        <v>5.0679999999999996E-3</v>
      </c>
      <c r="AG39" s="59"/>
      <c r="AH39" s="19"/>
    </row>
    <row r="40" spans="1:34" ht="15" customHeight="1" x14ac:dyDescent="0.35">
      <c r="A40" s="58" t="s">
        <v>374</v>
      </c>
      <c r="B40" s="68" t="s">
        <v>385</v>
      </c>
      <c r="C40" s="69">
        <v>0.120598</v>
      </c>
      <c r="D40" s="69">
        <v>0.14128199999999999</v>
      </c>
      <c r="E40" s="69">
        <v>0.15769900000000001</v>
      </c>
      <c r="F40" s="69">
        <v>0.171429</v>
      </c>
      <c r="G40" s="69">
        <v>0.179008</v>
      </c>
      <c r="H40" s="69">
        <v>0.188664</v>
      </c>
      <c r="I40" s="69">
        <v>0.19701099999999999</v>
      </c>
      <c r="J40" s="69">
        <v>0.20839099999999999</v>
      </c>
      <c r="K40" s="69">
        <v>0.216748</v>
      </c>
      <c r="L40" s="69">
        <v>0.22595999999999999</v>
      </c>
      <c r="M40" s="69">
        <v>0.23261399999999999</v>
      </c>
      <c r="N40" s="69">
        <v>0.24402099999999999</v>
      </c>
      <c r="O40" s="69">
        <v>0.25080000000000002</v>
      </c>
      <c r="P40" s="69">
        <v>0.25713999999999998</v>
      </c>
      <c r="Q40" s="69">
        <v>0.26605400000000001</v>
      </c>
      <c r="R40" s="69">
        <v>0.270814</v>
      </c>
      <c r="S40" s="69">
        <v>0.28009200000000001</v>
      </c>
      <c r="T40" s="69">
        <v>0.28770499999999999</v>
      </c>
      <c r="U40" s="69">
        <v>0.29414899999999999</v>
      </c>
      <c r="V40" s="69">
        <v>0.29981600000000003</v>
      </c>
      <c r="W40" s="69">
        <v>0.30536999999999997</v>
      </c>
      <c r="X40" s="69">
        <v>0.30825200000000003</v>
      </c>
      <c r="Y40" s="69">
        <v>0.31082700000000002</v>
      </c>
      <c r="Z40" s="69">
        <v>0.31402200000000002</v>
      </c>
      <c r="AA40" s="69">
        <v>0.32210800000000001</v>
      </c>
      <c r="AB40" s="69">
        <v>0.32541900000000001</v>
      </c>
      <c r="AC40" s="69">
        <v>0.32831700000000003</v>
      </c>
      <c r="AD40" s="69">
        <v>0.32977099999999998</v>
      </c>
      <c r="AE40" s="69">
        <v>0.33080799999999999</v>
      </c>
      <c r="AF40" s="70">
        <v>3.6695999999999999E-2</v>
      </c>
      <c r="AG40" s="59"/>
      <c r="AH40" s="20"/>
    </row>
    <row r="41" spans="1:34" ht="15" customHeight="1" x14ac:dyDescent="0.3">
      <c r="A41" s="58" t="s">
        <v>373</v>
      </c>
      <c r="B41" s="67" t="s">
        <v>339</v>
      </c>
      <c r="C41" s="71">
        <v>4.5944929999999999</v>
      </c>
      <c r="D41" s="71">
        <v>4.5184059999999997</v>
      </c>
      <c r="E41" s="71">
        <v>4.5458540000000003</v>
      </c>
      <c r="F41" s="71">
        <v>4.5345810000000002</v>
      </c>
      <c r="G41" s="71">
        <v>4.5358939999999999</v>
      </c>
      <c r="H41" s="71">
        <v>4.5270590000000004</v>
      </c>
      <c r="I41" s="71">
        <v>4.5424100000000003</v>
      </c>
      <c r="J41" s="71">
        <v>4.5579450000000001</v>
      </c>
      <c r="K41" s="71">
        <v>4.5734159999999999</v>
      </c>
      <c r="L41" s="71">
        <v>4.5931160000000002</v>
      </c>
      <c r="M41" s="71">
        <v>4.6179439999999996</v>
      </c>
      <c r="N41" s="71">
        <v>4.635726</v>
      </c>
      <c r="O41" s="71">
        <v>4.657794</v>
      </c>
      <c r="P41" s="71">
        <v>4.6797589999999998</v>
      </c>
      <c r="Q41" s="71">
        <v>4.698302</v>
      </c>
      <c r="R41" s="71">
        <v>4.7191219999999996</v>
      </c>
      <c r="S41" s="71">
        <v>4.7334849999999999</v>
      </c>
      <c r="T41" s="71">
        <v>4.7466929999999996</v>
      </c>
      <c r="U41" s="71">
        <v>4.7649480000000004</v>
      </c>
      <c r="V41" s="71">
        <v>4.7877900000000002</v>
      </c>
      <c r="W41" s="71">
        <v>4.8125309999999999</v>
      </c>
      <c r="X41" s="71">
        <v>4.8427759999999997</v>
      </c>
      <c r="Y41" s="71">
        <v>4.8744500000000004</v>
      </c>
      <c r="Z41" s="71">
        <v>4.9073200000000003</v>
      </c>
      <c r="AA41" s="71">
        <v>4.9368299999999996</v>
      </c>
      <c r="AB41" s="71">
        <v>4.972334</v>
      </c>
      <c r="AC41" s="71">
        <v>5.0114530000000004</v>
      </c>
      <c r="AD41" s="71">
        <v>5.0550579999999998</v>
      </c>
      <c r="AE41" s="71">
        <v>5.1011579999999999</v>
      </c>
      <c r="AF41" s="72">
        <v>3.7429999999999998E-3</v>
      </c>
      <c r="AG41" s="59"/>
      <c r="AH41" s="19"/>
    </row>
    <row r="42" spans="1:34" ht="15" customHeight="1" x14ac:dyDescent="0.3">
      <c r="A42" s="27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30"/>
    </row>
    <row r="43" spans="1:34" ht="15" customHeight="1" x14ac:dyDescent="0.3">
      <c r="A43" s="27"/>
      <c r="B43" s="67" t="s">
        <v>108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30"/>
    </row>
    <row r="44" spans="1:34" ht="15" customHeight="1" x14ac:dyDescent="0.35">
      <c r="A44" s="58" t="s">
        <v>107</v>
      </c>
      <c r="B44" s="68" t="s">
        <v>368</v>
      </c>
      <c r="C44" s="69">
        <v>1.8252409999999999</v>
      </c>
      <c r="D44" s="69">
        <v>1.7970539999999999</v>
      </c>
      <c r="E44" s="69">
        <v>1.7093860000000001</v>
      </c>
      <c r="F44" s="69">
        <v>1.7409760000000001</v>
      </c>
      <c r="G44" s="69">
        <v>1.761809</v>
      </c>
      <c r="H44" s="69">
        <v>1.76993</v>
      </c>
      <c r="I44" s="69">
        <v>1.771979</v>
      </c>
      <c r="J44" s="69">
        <v>1.768767</v>
      </c>
      <c r="K44" s="69">
        <v>1.762945</v>
      </c>
      <c r="L44" s="69">
        <v>1.758502</v>
      </c>
      <c r="M44" s="69">
        <v>1.754791</v>
      </c>
      <c r="N44" s="69">
        <v>1.749018</v>
      </c>
      <c r="O44" s="69">
        <v>1.7426280000000001</v>
      </c>
      <c r="P44" s="69">
        <v>1.735606</v>
      </c>
      <c r="Q44" s="69">
        <v>1.7285470000000001</v>
      </c>
      <c r="R44" s="69">
        <v>1.7186300000000001</v>
      </c>
      <c r="S44" s="69">
        <v>1.705487</v>
      </c>
      <c r="T44" s="69">
        <v>1.69157</v>
      </c>
      <c r="U44" s="69">
        <v>1.680142</v>
      </c>
      <c r="V44" s="69">
        <v>1.6701440000000001</v>
      </c>
      <c r="W44" s="69">
        <v>1.6595800000000001</v>
      </c>
      <c r="X44" s="69">
        <v>1.648668</v>
      </c>
      <c r="Y44" s="69">
        <v>1.6387719999999999</v>
      </c>
      <c r="Z44" s="69">
        <v>1.6288720000000001</v>
      </c>
      <c r="AA44" s="69">
        <v>1.61879</v>
      </c>
      <c r="AB44" s="69">
        <v>1.6077079999999999</v>
      </c>
      <c r="AC44" s="69">
        <v>1.5979049999999999</v>
      </c>
      <c r="AD44" s="69">
        <v>1.5878490000000001</v>
      </c>
      <c r="AE44" s="69">
        <v>1.577793</v>
      </c>
      <c r="AF44" s="70">
        <v>-5.1900000000000002E-3</v>
      </c>
      <c r="AG44" s="59"/>
      <c r="AH44" s="20"/>
    </row>
    <row r="45" spans="1:34" ht="15" customHeight="1" x14ac:dyDescent="0.35">
      <c r="A45" s="58" t="s">
        <v>106</v>
      </c>
      <c r="B45" s="68" t="s">
        <v>367</v>
      </c>
      <c r="C45" s="69">
        <v>2.3414999999999998E-2</v>
      </c>
      <c r="D45" s="69">
        <v>1.873E-2</v>
      </c>
      <c r="E45" s="69">
        <v>2.3886000000000001E-2</v>
      </c>
      <c r="F45" s="69">
        <v>2.4095999999999999E-2</v>
      </c>
      <c r="G45" s="69">
        <v>2.4149E-2</v>
      </c>
      <c r="H45" s="69">
        <v>2.4088999999999999E-2</v>
      </c>
      <c r="I45" s="69">
        <v>2.3972E-2</v>
      </c>
      <c r="J45" s="69">
        <v>2.3828999999999999E-2</v>
      </c>
      <c r="K45" s="69">
        <v>2.3668999999999999E-2</v>
      </c>
      <c r="L45" s="69">
        <v>2.3538E-2</v>
      </c>
      <c r="M45" s="69">
        <v>2.3449000000000001E-2</v>
      </c>
      <c r="N45" s="69">
        <v>2.3334000000000001E-2</v>
      </c>
      <c r="O45" s="69">
        <v>2.3243E-2</v>
      </c>
      <c r="P45" s="69">
        <v>2.3165000000000002E-2</v>
      </c>
      <c r="Q45" s="69">
        <v>2.3099000000000001E-2</v>
      </c>
      <c r="R45" s="69">
        <v>2.3009999999999999E-2</v>
      </c>
      <c r="S45" s="69">
        <v>2.2891999999999999E-2</v>
      </c>
      <c r="T45" s="69">
        <v>2.2772000000000001E-2</v>
      </c>
      <c r="U45" s="69">
        <v>2.2706E-2</v>
      </c>
      <c r="V45" s="69">
        <v>2.265E-2</v>
      </c>
      <c r="W45" s="69">
        <v>2.2610999999999999E-2</v>
      </c>
      <c r="X45" s="69">
        <v>2.2577E-2</v>
      </c>
      <c r="Y45" s="69">
        <v>2.2565999999999999E-2</v>
      </c>
      <c r="Z45" s="69">
        <v>2.2575000000000001E-2</v>
      </c>
      <c r="AA45" s="69">
        <v>2.2591E-2</v>
      </c>
      <c r="AB45" s="69">
        <v>2.2588E-2</v>
      </c>
      <c r="AC45" s="69">
        <v>2.2641999999999999E-2</v>
      </c>
      <c r="AD45" s="69">
        <v>2.2692E-2</v>
      </c>
      <c r="AE45" s="69">
        <v>2.2759000000000001E-2</v>
      </c>
      <c r="AF45" s="70">
        <v>-1.016E-3</v>
      </c>
      <c r="AG45" s="59"/>
      <c r="AH45" s="20"/>
    </row>
    <row r="46" spans="1:34" ht="15" customHeight="1" x14ac:dyDescent="0.35">
      <c r="A46" s="58" t="s">
        <v>105</v>
      </c>
      <c r="B46" s="68" t="s">
        <v>366</v>
      </c>
      <c r="C46" s="69">
        <v>0.59203799999999995</v>
      </c>
      <c r="D46" s="69">
        <v>0.58795399999999998</v>
      </c>
      <c r="E46" s="69">
        <v>0.59863900000000003</v>
      </c>
      <c r="F46" s="69">
        <v>0.61375800000000003</v>
      </c>
      <c r="G46" s="69">
        <v>0.62508799999999998</v>
      </c>
      <c r="H46" s="69">
        <v>0.63243099999999997</v>
      </c>
      <c r="I46" s="69">
        <v>0.63820200000000005</v>
      </c>
      <c r="J46" s="69">
        <v>0.64273599999999997</v>
      </c>
      <c r="K46" s="69">
        <v>0.64674100000000001</v>
      </c>
      <c r="L46" s="69">
        <v>0.65121099999999998</v>
      </c>
      <c r="M46" s="69">
        <v>0.656088</v>
      </c>
      <c r="N46" s="69">
        <v>0.66034499999999996</v>
      </c>
      <c r="O46" s="69">
        <v>0.664462</v>
      </c>
      <c r="P46" s="69">
        <v>0.66839400000000004</v>
      </c>
      <c r="Q46" s="69">
        <v>0.67240800000000001</v>
      </c>
      <c r="R46" s="69">
        <v>0.67517899999999997</v>
      </c>
      <c r="S46" s="69">
        <v>0.67611600000000005</v>
      </c>
      <c r="T46" s="69">
        <v>0.67635199999999995</v>
      </c>
      <c r="U46" s="69">
        <v>0.67795300000000003</v>
      </c>
      <c r="V46" s="69">
        <v>0.680732</v>
      </c>
      <c r="W46" s="69">
        <v>0.68356300000000003</v>
      </c>
      <c r="X46" s="69">
        <v>0.68635400000000002</v>
      </c>
      <c r="Y46" s="69">
        <v>0.68966300000000003</v>
      </c>
      <c r="Z46" s="69">
        <v>0.69306999999999996</v>
      </c>
      <c r="AA46" s="69">
        <v>0.69650900000000004</v>
      </c>
      <c r="AB46" s="69">
        <v>0.69966399999999995</v>
      </c>
      <c r="AC46" s="69">
        <v>0.703461</v>
      </c>
      <c r="AD46" s="69">
        <v>0.707314</v>
      </c>
      <c r="AE46" s="69">
        <v>0.71107500000000001</v>
      </c>
      <c r="AF46" s="70">
        <v>6.5649999999999997E-3</v>
      </c>
      <c r="AG46" s="59"/>
      <c r="AH46" s="20"/>
    </row>
    <row r="47" spans="1:34" ht="15" customHeight="1" x14ac:dyDescent="0.35">
      <c r="A47" s="58" t="s">
        <v>104</v>
      </c>
      <c r="B47" s="68" t="s">
        <v>71</v>
      </c>
      <c r="C47" s="69">
        <v>0.33065699999999998</v>
      </c>
      <c r="D47" s="69">
        <v>0.33143800000000001</v>
      </c>
      <c r="E47" s="69">
        <v>0.34009499999999998</v>
      </c>
      <c r="F47" s="69">
        <v>0.350858</v>
      </c>
      <c r="G47" s="69">
        <v>0.35909200000000002</v>
      </c>
      <c r="H47" s="69">
        <v>0.365012</v>
      </c>
      <c r="I47" s="69">
        <v>0.370008</v>
      </c>
      <c r="J47" s="69">
        <v>0.37443700000000002</v>
      </c>
      <c r="K47" s="69">
        <v>0.37858999999999998</v>
      </c>
      <c r="L47" s="69">
        <v>0.38305800000000001</v>
      </c>
      <c r="M47" s="69">
        <v>0.38761699999999999</v>
      </c>
      <c r="N47" s="69">
        <v>0.39176800000000001</v>
      </c>
      <c r="O47" s="69">
        <v>0.395702</v>
      </c>
      <c r="P47" s="69">
        <v>0.39942499999999997</v>
      </c>
      <c r="Q47" s="69">
        <v>0.40306799999999998</v>
      </c>
      <c r="R47" s="69">
        <v>0.40601500000000001</v>
      </c>
      <c r="S47" s="69">
        <v>0.40770299999999998</v>
      </c>
      <c r="T47" s="69">
        <v>0.40871499999999999</v>
      </c>
      <c r="U47" s="69">
        <v>0.41053200000000001</v>
      </c>
      <c r="V47" s="69">
        <v>0.41324499999999997</v>
      </c>
      <c r="W47" s="69">
        <v>0.41602499999999998</v>
      </c>
      <c r="X47" s="69">
        <v>0.418707</v>
      </c>
      <c r="Y47" s="69">
        <v>0.421599</v>
      </c>
      <c r="Z47" s="69">
        <v>0.42451299999999997</v>
      </c>
      <c r="AA47" s="69">
        <v>0.42740400000000001</v>
      </c>
      <c r="AB47" s="69">
        <v>0.43010599999999999</v>
      </c>
      <c r="AC47" s="69">
        <v>0.43307000000000001</v>
      </c>
      <c r="AD47" s="69">
        <v>0.43607099999999999</v>
      </c>
      <c r="AE47" s="69">
        <v>0.438917</v>
      </c>
      <c r="AF47" s="70">
        <v>1.0167000000000001E-2</v>
      </c>
      <c r="AG47" s="59"/>
      <c r="AH47" s="20"/>
    </row>
    <row r="48" spans="1:34" ht="15" customHeight="1" x14ac:dyDescent="0.35">
      <c r="A48" s="58" t="s">
        <v>103</v>
      </c>
      <c r="B48" s="68" t="s">
        <v>96</v>
      </c>
      <c r="C48" s="69">
        <v>0.83114600000000005</v>
      </c>
      <c r="D48" s="69">
        <v>0.87536700000000001</v>
      </c>
      <c r="E48" s="69">
        <v>0.83188899999999999</v>
      </c>
      <c r="F48" s="69">
        <v>0.81397699999999995</v>
      </c>
      <c r="G48" s="69">
        <v>0.80344599999999999</v>
      </c>
      <c r="H48" s="69">
        <v>0.78850200000000004</v>
      </c>
      <c r="I48" s="69">
        <v>0.79153399999999996</v>
      </c>
      <c r="J48" s="69">
        <v>0.79278499999999996</v>
      </c>
      <c r="K48" s="69">
        <v>0.79338699999999995</v>
      </c>
      <c r="L48" s="69">
        <v>0.79400099999999996</v>
      </c>
      <c r="M48" s="69">
        <v>0.79507300000000003</v>
      </c>
      <c r="N48" s="69">
        <v>0.79643600000000003</v>
      </c>
      <c r="O48" s="69">
        <v>0.79735400000000001</v>
      </c>
      <c r="P48" s="69">
        <v>0.79865900000000001</v>
      </c>
      <c r="Q48" s="69">
        <v>0.79989299999999997</v>
      </c>
      <c r="R48" s="69">
        <v>0.80037800000000003</v>
      </c>
      <c r="S48" s="69">
        <v>0.80036200000000002</v>
      </c>
      <c r="T48" s="69">
        <v>0.80033500000000002</v>
      </c>
      <c r="U48" s="69">
        <v>0.80121399999999998</v>
      </c>
      <c r="V48" s="69">
        <v>0.80225100000000005</v>
      </c>
      <c r="W48" s="69">
        <v>0.80366499999999996</v>
      </c>
      <c r="X48" s="69">
        <v>0.804678</v>
      </c>
      <c r="Y48" s="69">
        <v>0.80606299999999997</v>
      </c>
      <c r="Z48" s="69">
        <v>0.80751499999999998</v>
      </c>
      <c r="AA48" s="69">
        <v>0.80906400000000001</v>
      </c>
      <c r="AB48" s="69">
        <v>0.81026399999999998</v>
      </c>
      <c r="AC48" s="69">
        <v>0.81187799999999999</v>
      </c>
      <c r="AD48" s="69">
        <v>0.813446</v>
      </c>
      <c r="AE48" s="69">
        <v>0.81515000000000004</v>
      </c>
      <c r="AF48" s="70">
        <v>-6.9399999999999996E-4</v>
      </c>
      <c r="AG48" s="59"/>
      <c r="AH48" s="20"/>
    </row>
    <row r="49" spans="1:34" ht="15" customHeight="1" x14ac:dyDescent="0.3">
      <c r="A49" s="58" t="s">
        <v>101</v>
      </c>
      <c r="B49" s="67" t="s">
        <v>80</v>
      </c>
      <c r="C49" s="71">
        <v>3.6024970000000001</v>
      </c>
      <c r="D49" s="71">
        <v>3.6105429999999998</v>
      </c>
      <c r="E49" s="71">
        <v>3.5038960000000001</v>
      </c>
      <c r="F49" s="71">
        <v>3.5436649999999998</v>
      </c>
      <c r="G49" s="71">
        <v>3.573585</v>
      </c>
      <c r="H49" s="71">
        <v>3.5799629999999998</v>
      </c>
      <c r="I49" s="71">
        <v>3.5956939999999999</v>
      </c>
      <c r="J49" s="71">
        <v>3.602554</v>
      </c>
      <c r="K49" s="71">
        <v>3.6053320000000002</v>
      </c>
      <c r="L49" s="71">
        <v>3.6103100000000001</v>
      </c>
      <c r="M49" s="71">
        <v>3.617016</v>
      </c>
      <c r="N49" s="71">
        <v>3.6209020000000001</v>
      </c>
      <c r="O49" s="71">
        <v>3.6233900000000001</v>
      </c>
      <c r="P49" s="71">
        <v>3.6252490000000002</v>
      </c>
      <c r="Q49" s="71">
        <v>3.6270159999999998</v>
      </c>
      <c r="R49" s="71">
        <v>3.6232120000000001</v>
      </c>
      <c r="S49" s="71">
        <v>3.6125609999999999</v>
      </c>
      <c r="T49" s="71">
        <v>3.599745</v>
      </c>
      <c r="U49" s="71">
        <v>3.592546</v>
      </c>
      <c r="V49" s="71">
        <v>3.5890230000000001</v>
      </c>
      <c r="W49" s="71">
        <v>3.5854439999999999</v>
      </c>
      <c r="X49" s="71">
        <v>3.5809839999999999</v>
      </c>
      <c r="Y49" s="71">
        <v>3.5786630000000001</v>
      </c>
      <c r="Z49" s="71">
        <v>3.5765440000000002</v>
      </c>
      <c r="AA49" s="71">
        <v>3.5743580000000001</v>
      </c>
      <c r="AB49" s="71">
        <v>3.5703309999999999</v>
      </c>
      <c r="AC49" s="71">
        <v>3.568956</v>
      </c>
      <c r="AD49" s="71">
        <v>3.5673720000000002</v>
      </c>
      <c r="AE49" s="71">
        <v>3.5656949999999998</v>
      </c>
      <c r="AF49" s="72">
        <v>-3.6699999999999998E-4</v>
      </c>
      <c r="AG49" s="59"/>
      <c r="AH49" s="19"/>
    </row>
    <row r="50" spans="1:34" ht="15" customHeight="1" x14ac:dyDescent="0.3">
      <c r="A50" s="27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30"/>
    </row>
    <row r="51" spans="1:34" ht="15" customHeight="1" x14ac:dyDescent="0.3">
      <c r="A51" s="27"/>
      <c r="B51" s="67" t="s">
        <v>100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30"/>
    </row>
    <row r="52" spans="1:34" ht="15" customHeight="1" x14ac:dyDescent="0.35">
      <c r="A52" s="58" t="s">
        <v>99</v>
      </c>
      <c r="B52" s="68" t="s">
        <v>368</v>
      </c>
      <c r="C52" s="69">
        <v>0.21207100000000001</v>
      </c>
      <c r="D52" s="69">
        <v>0.20616000000000001</v>
      </c>
      <c r="E52" s="69">
        <v>0.189975</v>
      </c>
      <c r="F52" s="69">
        <v>0.19202</v>
      </c>
      <c r="G52" s="69">
        <v>0.19358700000000001</v>
      </c>
      <c r="H52" s="69">
        <v>0.19464999999999999</v>
      </c>
      <c r="I52" s="69">
        <v>0.19567599999999999</v>
      </c>
      <c r="J52" s="69">
        <v>0.19508600000000001</v>
      </c>
      <c r="K52" s="69">
        <v>0.19340199999999999</v>
      </c>
      <c r="L52" s="69">
        <v>0.19142600000000001</v>
      </c>
      <c r="M52" s="69">
        <v>0.18933</v>
      </c>
      <c r="N52" s="69">
        <v>0.18709500000000001</v>
      </c>
      <c r="O52" s="69">
        <v>0.184862</v>
      </c>
      <c r="P52" s="69">
        <v>0.18255099999999999</v>
      </c>
      <c r="Q52" s="69">
        <v>0.180086</v>
      </c>
      <c r="R52" s="69">
        <v>0.177597</v>
      </c>
      <c r="S52" s="69">
        <v>0.17508199999999999</v>
      </c>
      <c r="T52" s="69">
        <v>0.172486</v>
      </c>
      <c r="U52" s="69">
        <v>0.16989499999999999</v>
      </c>
      <c r="V52" s="69">
        <v>0.16743</v>
      </c>
      <c r="W52" s="69">
        <v>0.16495099999999999</v>
      </c>
      <c r="X52" s="69">
        <v>0.16247700000000001</v>
      </c>
      <c r="Y52" s="69">
        <v>0.16004099999999999</v>
      </c>
      <c r="Z52" s="69">
        <v>0.15759600000000001</v>
      </c>
      <c r="AA52" s="69">
        <v>0.155108</v>
      </c>
      <c r="AB52" s="69">
        <v>0.152645</v>
      </c>
      <c r="AC52" s="69">
        <v>0.15029699999999999</v>
      </c>
      <c r="AD52" s="69">
        <v>0.147983</v>
      </c>
      <c r="AE52" s="69">
        <v>0.14574200000000001</v>
      </c>
      <c r="AF52" s="70">
        <v>-1.3306999999999999E-2</v>
      </c>
      <c r="AG52" s="59"/>
      <c r="AH52" s="20"/>
    </row>
    <row r="53" spans="1:34" ht="15" customHeight="1" x14ac:dyDescent="0.35">
      <c r="A53" s="58" t="s">
        <v>98</v>
      </c>
      <c r="B53" s="68" t="s">
        <v>366</v>
      </c>
      <c r="C53" s="69">
        <v>6.1390000000000004E-3</v>
      </c>
      <c r="D53" s="69">
        <v>5.8989999999999997E-3</v>
      </c>
      <c r="E53" s="69">
        <v>5.8739999999999999E-3</v>
      </c>
      <c r="F53" s="69">
        <v>5.9880000000000003E-3</v>
      </c>
      <c r="G53" s="69">
        <v>6.0860000000000003E-3</v>
      </c>
      <c r="H53" s="69">
        <v>6.1720000000000004E-3</v>
      </c>
      <c r="I53" s="69">
        <v>6.2599999999999999E-3</v>
      </c>
      <c r="J53" s="69">
        <v>6.3020000000000003E-3</v>
      </c>
      <c r="K53" s="69">
        <v>6.3099999999999996E-3</v>
      </c>
      <c r="L53" s="69">
        <v>6.3049999999999998E-3</v>
      </c>
      <c r="M53" s="69">
        <v>6.2979999999999998E-3</v>
      </c>
      <c r="N53" s="69">
        <v>6.2839999999999997E-3</v>
      </c>
      <c r="O53" s="69">
        <v>6.2690000000000003E-3</v>
      </c>
      <c r="P53" s="69">
        <v>6.2509999999999996E-3</v>
      </c>
      <c r="Q53" s="69">
        <v>6.2269999999999999E-3</v>
      </c>
      <c r="R53" s="69">
        <v>6.2009999999999999E-3</v>
      </c>
      <c r="S53" s="69">
        <v>6.1729999999999997E-3</v>
      </c>
      <c r="T53" s="69">
        <v>6.1409999999999998E-3</v>
      </c>
      <c r="U53" s="69">
        <v>6.11E-3</v>
      </c>
      <c r="V53" s="69">
        <v>6.0800000000000003E-3</v>
      </c>
      <c r="W53" s="69">
        <v>6.0499999999999998E-3</v>
      </c>
      <c r="X53" s="69">
        <v>6.0210000000000003E-3</v>
      </c>
      <c r="Y53" s="69">
        <v>5.9909999999999998E-3</v>
      </c>
      <c r="Z53" s="69">
        <v>5.9610000000000002E-3</v>
      </c>
      <c r="AA53" s="69">
        <v>5.9300000000000004E-3</v>
      </c>
      <c r="AB53" s="69">
        <v>5.8989999999999997E-3</v>
      </c>
      <c r="AC53" s="69">
        <v>5.8719999999999996E-3</v>
      </c>
      <c r="AD53" s="69">
        <v>5.8469999999999998E-3</v>
      </c>
      <c r="AE53" s="69">
        <v>5.8240000000000002E-3</v>
      </c>
      <c r="AF53" s="70">
        <v>-1.885E-3</v>
      </c>
      <c r="AG53" s="59"/>
      <c r="AH53" s="20"/>
    </row>
    <row r="54" spans="1:34" ht="15" customHeight="1" x14ac:dyDescent="0.35">
      <c r="A54" s="58" t="s">
        <v>97</v>
      </c>
      <c r="B54" s="68" t="s">
        <v>223</v>
      </c>
      <c r="C54" s="69">
        <v>7.9482999999999998E-2</v>
      </c>
      <c r="D54" s="69">
        <v>8.0017000000000005E-2</v>
      </c>
      <c r="E54" s="69">
        <v>8.1908999999999996E-2</v>
      </c>
      <c r="F54" s="69">
        <v>8.3030999999999994E-2</v>
      </c>
      <c r="G54" s="69">
        <v>8.3969000000000002E-2</v>
      </c>
      <c r="H54" s="69">
        <v>8.4722000000000006E-2</v>
      </c>
      <c r="I54" s="69">
        <v>8.6593000000000003E-2</v>
      </c>
      <c r="J54" s="69">
        <v>8.7725999999999998E-2</v>
      </c>
      <c r="K54" s="69">
        <v>8.8370000000000004E-2</v>
      </c>
      <c r="L54" s="69">
        <v>8.8761000000000007E-2</v>
      </c>
      <c r="M54" s="69">
        <v>8.9125999999999997E-2</v>
      </c>
      <c r="N54" s="69">
        <v>8.9424000000000003E-2</v>
      </c>
      <c r="O54" s="69">
        <v>8.9742000000000002E-2</v>
      </c>
      <c r="P54" s="69">
        <v>9.0051999999999993E-2</v>
      </c>
      <c r="Q54" s="69">
        <v>9.0287999999999993E-2</v>
      </c>
      <c r="R54" s="69">
        <v>9.0517E-2</v>
      </c>
      <c r="S54" s="69">
        <v>9.0551000000000006E-2</v>
      </c>
      <c r="T54" s="69">
        <v>9.0399999999999994E-2</v>
      </c>
      <c r="U54" s="69">
        <v>9.0397000000000005E-2</v>
      </c>
      <c r="V54" s="69">
        <v>9.0549000000000004E-2</v>
      </c>
      <c r="W54" s="69">
        <v>9.0753E-2</v>
      </c>
      <c r="X54" s="69">
        <v>9.0953000000000006E-2</v>
      </c>
      <c r="Y54" s="69">
        <v>9.1164999999999996E-2</v>
      </c>
      <c r="Z54" s="69">
        <v>9.1366000000000003E-2</v>
      </c>
      <c r="AA54" s="69">
        <v>9.1538999999999995E-2</v>
      </c>
      <c r="AB54" s="69">
        <v>9.1722999999999999E-2</v>
      </c>
      <c r="AC54" s="69">
        <v>9.1966999999999993E-2</v>
      </c>
      <c r="AD54" s="69">
        <v>9.2226000000000002E-2</v>
      </c>
      <c r="AE54" s="69">
        <v>9.2470999999999998E-2</v>
      </c>
      <c r="AF54" s="70">
        <v>5.4200000000000003E-3</v>
      </c>
      <c r="AG54" s="59"/>
      <c r="AH54" s="20"/>
    </row>
    <row r="55" spans="1:34" ht="15" customHeight="1" x14ac:dyDescent="0.3">
      <c r="A55" s="58" t="s">
        <v>95</v>
      </c>
      <c r="B55" s="67" t="s">
        <v>80</v>
      </c>
      <c r="C55" s="71">
        <v>0.29769400000000001</v>
      </c>
      <c r="D55" s="71">
        <v>0.292076</v>
      </c>
      <c r="E55" s="71">
        <v>0.277758</v>
      </c>
      <c r="F55" s="71">
        <v>0.28103899999999998</v>
      </c>
      <c r="G55" s="71">
        <v>0.28364200000000001</v>
      </c>
      <c r="H55" s="71">
        <v>0.28554400000000002</v>
      </c>
      <c r="I55" s="71">
        <v>0.28853000000000001</v>
      </c>
      <c r="J55" s="71">
        <v>0.28911399999999998</v>
      </c>
      <c r="K55" s="71">
        <v>0.288082</v>
      </c>
      <c r="L55" s="71">
        <v>0.286493</v>
      </c>
      <c r="M55" s="71">
        <v>0.28475400000000001</v>
      </c>
      <c r="N55" s="71">
        <v>0.28280300000000003</v>
      </c>
      <c r="O55" s="71">
        <v>0.28087299999999998</v>
      </c>
      <c r="P55" s="71">
        <v>0.27885399999999999</v>
      </c>
      <c r="Q55" s="71">
        <v>0.27660099999999999</v>
      </c>
      <c r="R55" s="71">
        <v>0.27431499999999998</v>
      </c>
      <c r="S55" s="71">
        <v>0.27180599999999999</v>
      </c>
      <c r="T55" s="71">
        <v>0.26902799999999999</v>
      </c>
      <c r="U55" s="71">
        <v>0.266401</v>
      </c>
      <c r="V55" s="71">
        <v>0.26406000000000002</v>
      </c>
      <c r="W55" s="71">
        <v>0.26175399999999999</v>
      </c>
      <c r="X55" s="71">
        <v>0.25945099999999999</v>
      </c>
      <c r="Y55" s="71">
        <v>0.25719799999999998</v>
      </c>
      <c r="Z55" s="71">
        <v>0.25492300000000001</v>
      </c>
      <c r="AA55" s="71">
        <v>0.252577</v>
      </c>
      <c r="AB55" s="71">
        <v>0.25026700000000002</v>
      </c>
      <c r="AC55" s="71">
        <v>0.248136</v>
      </c>
      <c r="AD55" s="71">
        <v>0.246056</v>
      </c>
      <c r="AE55" s="71">
        <v>0.244036</v>
      </c>
      <c r="AF55" s="72">
        <v>-7.0730000000000003E-3</v>
      </c>
      <c r="AG55" s="59"/>
      <c r="AH55" s="19"/>
    </row>
    <row r="56" spans="1:34" ht="15" customHeight="1" x14ac:dyDescent="0.3">
      <c r="A56" s="27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30"/>
    </row>
    <row r="57" spans="1:34" ht="15" customHeight="1" x14ac:dyDescent="0.35">
      <c r="A57" s="58" t="s">
        <v>94</v>
      </c>
      <c r="B57" s="68" t="s">
        <v>93</v>
      </c>
      <c r="C57" s="69">
        <v>0.120805</v>
      </c>
      <c r="D57" s="69">
        <v>0.120805</v>
      </c>
      <c r="E57" s="69">
        <v>0.120805</v>
      </c>
      <c r="F57" s="69">
        <v>0.120805</v>
      </c>
      <c r="G57" s="69">
        <v>0.120805</v>
      </c>
      <c r="H57" s="69">
        <v>0.120805</v>
      </c>
      <c r="I57" s="69">
        <v>0.120805</v>
      </c>
      <c r="J57" s="69">
        <v>0.120805</v>
      </c>
      <c r="K57" s="69">
        <v>0.120805</v>
      </c>
      <c r="L57" s="69">
        <v>0.120805</v>
      </c>
      <c r="M57" s="69">
        <v>0.120805</v>
      </c>
      <c r="N57" s="69">
        <v>0.120805</v>
      </c>
      <c r="O57" s="69">
        <v>0.120805</v>
      </c>
      <c r="P57" s="69">
        <v>0.120805</v>
      </c>
      <c r="Q57" s="69">
        <v>0.120805</v>
      </c>
      <c r="R57" s="69">
        <v>0.120805</v>
      </c>
      <c r="S57" s="69">
        <v>0.120805</v>
      </c>
      <c r="T57" s="69">
        <v>0.120805</v>
      </c>
      <c r="U57" s="69">
        <v>0.120805</v>
      </c>
      <c r="V57" s="69">
        <v>0.120805</v>
      </c>
      <c r="W57" s="69">
        <v>0.120805</v>
      </c>
      <c r="X57" s="69">
        <v>0.120805</v>
      </c>
      <c r="Y57" s="69">
        <v>0.120805</v>
      </c>
      <c r="Z57" s="69">
        <v>0.120805</v>
      </c>
      <c r="AA57" s="69">
        <v>0.120805</v>
      </c>
      <c r="AB57" s="69">
        <v>0.120805</v>
      </c>
      <c r="AC57" s="69">
        <v>0.120805</v>
      </c>
      <c r="AD57" s="69">
        <v>0.120805</v>
      </c>
      <c r="AE57" s="69">
        <v>0.120805</v>
      </c>
      <c r="AF57" s="70">
        <v>0</v>
      </c>
      <c r="AG57" s="59"/>
      <c r="AH57" s="20"/>
    </row>
    <row r="58" spans="1:34" ht="15" customHeight="1" x14ac:dyDescent="0.35">
      <c r="A58" s="58" t="s">
        <v>92</v>
      </c>
      <c r="B58" s="68" t="s">
        <v>372</v>
      </c>
      <c r="C58" s="69">
        <v>0.59923099999999996</v>
      </c>
      <c r="D58" s="69">
        <v>0.60485299999999997</v>
      </c>
      <c r="E58" s="69">
        <v>0.60406700000000002</v>
      </c>
      <c r="F58" s="69">
        <v>0.60472999999999999</v>
      </c>
      <c r="G58" s="69">
        <v>0.60384099999999996</v>
      </c>
      <c r="H58" s="69">
        <v>0.60298600000000002</v>
      </c>
      <c r="I58" s="69">
        <v>0.606074</v>
      </c>
      <c r="J58" s="69">
        <v>0.60903499999999999</v>
      </c>
      <c r="K58" s="69">
        <v>0.61287199999999997</v>
      </c>
      <c r="L58" s="69">
        <v>0.61514999999999997</v>
      </c>
      <c r="M58" s="69">
        <v>0.61809599999999998</v>
      </c>
      <c r="N58" s="69">
        <v>0.62076399999999998</v>
      </c>
      <c r="O58" s="69">
        <v>0.62336100000000005</v>
      </c>
      <c r="P58" s="69">
        <v>0.62587700000000002</v>
      </c>
      <c r="Q58" s="69">
        <v>0.62756800000000001</v>
      </c>
      <c r="R58" s="69">
        <v>0.62931400000000004</v>
      </c>
      <c r="S58" s="69">
        <v>0.63094899999999998</v>
      </c>
      <c r="T58" s="69">
        <v>0.632409</v>
      </c>
      <c r="U58" s="69">
        <v>0.63430900000000001</v>
      </c>
      <c r="V58" s="69">
        <v>0.63625699999999996</v>
      </c>
      <c r="W58" s="69">
        <v>0.63793800000000001</v>
      </c>
      <c r="X58" s="69">
        <v>0.63974600000000004</v>
      </c>
      <c r="Y58" s="69">
        <v>0.641598</v>
      </c>
      <c r="Z58" s="69">
        <v>0.64327999999999996</v>
      </c>
      <c r="AA58" s="69">
        <v>0.64492400000000005</v>
      </c>
      <c r="AB58" s="69">
        <v>0.64662200000000003</v>
      </c>
      <c r="AC58" s="69">
        <v>0.64842599999999995</v>
      </c>
      <c r="AD58" s="69">
        <v>0.65029099999999995</v>
      </c>
      <c r="AE58" s="69">
        <v>0.65217899999999995</v>
      </c>
      <c r="AF58" s="70">
        <v>3.029E-3</v>
      </c>
      <c r="AG58" s="59"/>
      <c r="AH58" s="20"/>
    </row>
    <row r="59" spans="1:34" ht="15" customHeight="1" x14ac:dyDescent="0.3">
      <c r="A59" s="27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30"/>
    </row>
    <row r="60" spans="1:34" ht="15" customHeight="1" x14ac:dyDescent="0.3">
      <c r="A60" s="27"/>
      <c r="B60" s="67" t="s">
        <v>334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30"/>
    </row>
    <row r="61" spans="1:34" ht="15" customHeight="1" x14ac:dyDescent="0.35">
      <c r="A61" s="58" t="s">
        <v>91</v>
      </c>
      <c r="B61" s="68" t="s">
        <v>368</v>
      </c>
      <c r="C61" s="69">
        <v>2.1566830000000001</v>
      </c>
      <c r="D61" s="69">
        <v>2.1216490000000001</v>
      </c>
      <c r="E61" s="69">
        <v>2.0104090000000001</v>
      </c>
      <c r="F61" s="69">
        <v>2.0442529999999999</v>
      </c>
      <c r="G61" s="69">
        <v>2.0665559999999998</v>
      </c>
      <c r="H61" s="69">
        <v>2.0751620000000002</v>
      </c>
      <c r="I61" s="69">
        <v>2.0774409999999999</v>
      </c>
      <c r="J61" s="69">
        <v>2.0727630000000001</v>
      </c>
      <c r="K61" s="69">
        <v>2.0643220000000002</v>
      </c>
      <c r="L61" s="69">
        <v>2.057045</v>
      </c>
      <c r="M61" s="69">
        <v>2.050335</v>
      </c>
      <c r="N61" s="69">
        <v>2.0412810000000001</v>
      </c>
      <c r="O61" s="69">
        <v>2.0316179999999999</v>
      </c>
      <c r="P61" s="69">
        <v>2.021201</v>
      </c>
      <c r="Q61" s="69">
        <v>2.010529</v>
      </c>
      <c r="R61" s="69">
        <v>1.9969600000000001</v>
      </c>
      <c r="S61" s="69">
        <v>1.980013</v>
      </c>
      <c r="T61" s="69">
        <v>1.962151</v>
      </c>
      <c r="U61" s="69">
        <v>1.946793</v>
      </c>
      <c r="V61" s="69">
        <v>1.933073</v>
      </c>
      <c r="W61" s="69">
        <v>1.9187749999999999</v>
      </c>
      <c r="X61" s="69">
        <v>1.904166</v>
      </c>
      <c r="Y61" s="69">
        <v>1.8906210000000001</v>
      </c>
      <c r="Z61" s="69">
        <v>1.8770439999999999</v>
      </c>
      <c r="AA61" s="69">
        <v>1.8632359999999999</v>
      </c>
      <c r="AB61" s="69">
        <v>1.8484640000000001</v>
      </c>
      <c r="AC61" s="69">
        <v>1.835105</v>
      </c>
      <c r="AD61" s="69">
        <v>1.8215779999999999</v>
      </c>
      <c r="AE61" s="69">
        <v>1.808149</v>
      </c>
      <c r="AF61" s="70">
        <v>-6.2760000000000003E-3</v>
      </c>
      <c r="AG61" s="59"/>
      <c r="AH61" s="20"/>
    </row>
    <row r="62" spans="1:34" ht="15" customHeight="1" x14ac:dyDescent="0.35">
      <c r="A62" s="58" t="s">
        <v>90</v>
      </c>
      <c r="B62" s="68" t="s">
        <v>367</v>
      </c>
      <c r="C62" s="69">
        <v>0.56621699999999997</v>
      </c>
      <c r="D62" s="69">
        <v>0.49588300000000002</v>
      </c>
      <c r="E62" s="69">
        <v>0.57473799999999997</v>
      </c>
      <c r="F62" s="69">
        <v>0.583893</v>
      </c>
      <c r="G62" s="69">
        <v>0.59059899999999999</v>
      </c>
      <c r="H62" s="69">
        <v>0.59574000000000005</v>
      </c>
      <c r="I62" s="69">
        <v>0.60018099999999996</v>
      </c>
      <c r="J62" s="69">
        <v>0.60453199999999996</v>
      </c>
      <c r="K62" s="69">
        <v>0.60832900000000001</v>
      </c>
      <c r="L62" s="69">
        <v>0.61301499999999998</v>
      </c>
      <c r="M62" s="69">
        <v>0.61841199999999996</v>
      </c>
      <c r="N62" s="69">
        <v>0.62334400000000001</v>
      </c>
      <c r="O62" s="69">
        <v>0.62853700000000001</v>
      </c>
      <c r="P62" s="69">
        <v>0.63384499999999999</v>
      </c>
      <c r="Q62" s="69">
        <v>0.63877099999999998</v>
      </c>
      <c r="R62" s="69">
        <v>0.643818</v>
      </c>
      <c r="S62" s="69">
        <v>0.64825600000000005</v>
      </c>
      <c r="T62" s="69">
        <v>0.65249400000000002</v>
      </c>
      <c r="U62" s="69">
        <v>0.65661700000000001</v>
      </c>
      <c r="V62" s="69">
        <v>0.66151099999999996</v>
      </c>
      <c r="W62" s="69">
        <v>0.66697499999999998</v>
      </c>
      <c r="X62" s="69">
        <v>0.67279500000000003</v>
      </c>
      <c r="Y62" s="69">
        <v>0.67880300000000005</v>
      </c>
      <c r="Z62" s="69">
        <v>0.68498700000000001</v>
      </c>
      <c r="AA62" s="69">
        <v>0.69144799999999995</v>
      </c>
      <c r="AB62" s="69">
        <v>0.697994</v>
      </c>
      <c r="AC62" s="69">
        <v>0.70530800000000005</v>
      </c>
      <c r="AD62" s="69">
        <v>0.71344399999999997</v>
      </c>
      <c r="AE62" s="69">
        <v>0.72211199999999998</v>
      </c>
      <c r="AF62" s="70">
        <v>8.7240000000000009E-3</v>
      </c>
      <c r="AG62" s="59"/>
      <c r="AH62" s="20"/>
    </row>
    <row r="63" spans="1:34" ht="15" customHeight="1" x14ac:dyDescent="0.35">
      <c r="A63" s="58" t="s">
        <v>89</v>
      </c>
      <c r="B63" s="68" t="s">
        <v>366</v>
      </c>
      <c r="C63" s="69">
        <v>0.62239100000000003</v>
      </c>
      <c r="D63" s="69">
        <v>0.61758299999999999</v>
      </c>
      <c r="E63" s="69">
        <v>0.62800199999999995</v>
      </c>
      <c r="F63" s="69">
        <v>0.64313200000000004</v>
      </c>
      <c r="G63" s="69">
        <v>0.65446899999999997</v>
      </c>
      <c r="H63" s="69">
        <v>0.661713</v>
      </c>
      <c r="I63" s="69">
        <v>0.667354</v>
      </c>
      <c r="J63" s="69">
        <v>0.67170399999999997</v>
      </c>
      <c r="K63" s="69">
        <v>0.67547900000000005</v>
      </c>
      <c r="L63" s="69">
        <v>0.67972299999999997</v>
      </c>
      <c r="M63" s="69">
        <v>0.68438100000000002</v>
      </c>
      <c r="N63" s="69">
        <v>0.68840000000000001</v>
      </c>
      <c r="O63" s="69">
        <v>0.692276</v>
      </c>
      <c r="P63" s="69">
        <v>0.695963</v>
      </c>
      <c r="Q63" s="69">
        <v>0.699716</v>
      </c>
      <c r="R63" s="69">
        <v>0.70222499999999999</v>
      </c>
      <c r="S63" s="69">
        <v>0.70287699999999997</v>
      </c>
      <c r="T63" s="69">
        <v>0.70281499999999997</v>
      </c>
      <c r="U63" s="69">
        <v>0.704121</v>
      </c>
      <c r="V63" s="69">
        <v>0.70663900000000002</v>
      </c>
      <c r="W63" s="69">
        <v>0.70921900000000004</v>
      </c>
      <c r="X63" s="69">
        <v>0.71176899999999999</v>
      </c>
      <c r="Y63" s="69">
        <v>0.71484400000000003</v>
      </c>
      <c r="Z63" s="69">
        <v>0.71801599999999999</v>
      </c>
      <c r="AA63" s="69">
        <v>0.72122200000000003</v>
      </c>
      <c r="AB63" s="69">
        <v>0.72415200000000002</v>
      </c>
      <c r="AC63" s="69">
        <v>0.727738</v>
      </c>
      <c r="AD63" s="69">
        <v>0.73140099999999997</v>
      </c>
      <c r="AE63" s="69">
        <v>0.73498399999999997</v>
      </c>
      <c r="AF63" s="70">
        <v>5.9560000000000004E-3</v>
      </c>
      <c r="AG63" s="59"/>
      <c r="AH63" s="20"/>
    </row>
    <row r="64" spans="1:34" ht="15" customHeight="1" x14ac:dyDescent="0.35">
      <c r="A64" s="58" t="s">
        <v>88</v>
      </c>
      <c r="B64" s="68" t="s">
        <v>73</v>
      </c>
      <c r="C64" s="69">
        <v>0.41874</v>
      </c>
      <c r="D64" s="69">
        <v>0.40772199999999997</v>
      </c>
      <c r="E64" s="69">
        <v>0.400057</v>
      </c>
      <c r="F64" s="69">
        <v>0.394038</v>
      </c>
      <c r="G64" s="69">
        <v>0.38719500000000001</v>
      </c>
      <c r="H64" s="69">
        <v>0.37914399999999998</v>
      </c>
      <c r="I64" s="69">
        <v>0.37062</v>
      </c>
      <c r="J64" s="69">
        <v>0.362149</v>
      </c>
      <c r="K64" s="69">
        <v>0.353466</v>
      </c>
      <c r="L64" s="69">
        <v>0.34535199999999999</v>
      </c>
      <c r="M64" s="69">
        <v>0.33759499999999998</v>
      </c>
      <c r="N64" s="69">
        <v>0.32978800000000003</v>
      </c>
      <c r="O64" s="69">
        <v>0.32230599999999998</v>
      </c>
      <c r="P64" s="69">
        <v>0.31508599999999998</v>
      </c>
      <c r="Q64" s="69">
        <v>0.30804199999999998</v>
      </c>
      <c r="R64" s="69">
        <v>0.30119499999999999</v>
      </c>
      <c r="S64" s="69">
        <v>0.29424600000000001</v>
      </c>
      <c r="T64" s="69">
        <v>0.28737000000000001</v>
      </c>
      <c r="U64" s="69">
        <v>0.280746</v>
      </c>
      <c r="V64" s="69">
        <v>0.27462700000000001</v>
      </c>
      <c r="W64" s="69">
        <v>0.26876699999999998</v>
      </c>
      <c r="X64" s="69">
        <v>0.263237</v>
      </c>
      <c r="Y64" s="69">
        <v>0.257965</v>
      </c>
      <c r="Z64" s="69">
        <v>0.25284899999999999</v>
      </c>
      <c r="AA64" s="69">
        <v>0.24787100000000001</v>
      </c>
      <c r="AB64" s="69">
        <v>0.243086</v>
      </c>
      <c r="AC64" s="69">
        <v>0.23855000000000001</v>
      </c>
      <c r="AD64" s="69">
        <v>0.234317</v>
      </c>
      <c r="AE64" s="69">
        <v>0.23033000000000001</v>
      </c>
      <c r="AF64" s="70">
        <v>-2.1121999999999998E-2</v>
      </c>
      <c r="AG64" s="59"/>
      <c r="AH64" s="20"/>
    </row>
    <row r="65" spans="1:34" ht="15" customHeight="1" x14ac:dyDescent="0.35">
      <c r="A65" s="58" t="s">
        <v>87</v>
      </c>
      <c r="B65" s="68" t="s">
        <v>71</v>
      </c>
      <c r="C65" s="69">
        <v>0.41303000000000001</v>
      </c>
      <c r="D65" s="69">
        <v>0.41312100000000002</v>
      </c>
      <c r="E65" s="69">
        <v>0.42189300000000002</v>
      </c>
      <c r="F65" s="69">
        <v>0.43312</v>
      </c>
      <c r="G65" s="69">
        <v>0.44153999999999999</v>
      </c>
      <c r="H65" s="69">
        <v>0.44729200000000002</v>
      </c>
      <c r="I65" s="69">
        <v>0.45197700000000002</v>
      </c>
      <c r="J65" s="69">
        <v>0.45605800000000002</v>
      </c>
      <c r="K65" s="69">
        <v>0.45983099999999999</v>
      </c>
      <c r="L65" s="69">
        <v>0.46396900000000002</v>
      </c>
      <c r="M65" s="69">
        <v>0.46821600000000002</v>
      </c>
      <c r="N65" s="69">
        <v>0.47199799999999997</v>
      </c>
      <c r="O65" s="69">
        <v>0.47554800000000003</v>
      </c>
      <c r="P65" s="69">
        <v>0.47886299999999998</v>
      </c>
      <c r="Q65" s="69">
        <v>0.48202800000000001</v>
      </c>
      <c r="R65" s="69">
        <v>0.48447099999999998</v>
      </c>
      <c r="S65" s="69">
        <v>0.48555700000000002</v>
      </c>
      <c r="T65" s="69">
        <v>0.48591299999999998</v>
      </c>
      <c r="U65" s="69">
        <v>0.48707</v>
      </c>
      <c r="V65" s="69">
        <v>0.48922599999999999</v>
      </c>
      <c r="W65" s="69">
        <v>0.491481</v>
      </c>
      <c r="X65" s="69">
        <v>0.49367499999999997</v>
      </c>
      <c r="Y65" s="69">
        <v>0.496085</v>
      </c>
      <c r="Z65" s="69">
        <v>0.49849900000000003</v>
      </c>
      <c r="AA65" s="69">
        <v>0.50087999999999999</v>
      </c>
      <c r="AB65" s="69">
        <v>0.50308699999999995</v>
      </c>
      <c r="AC65" s="69">
        <v>0.50558000000000003</v>
      </c>
      <c r="AD65" s="69">
        <v>0.50815600000000005</v>
      </c>
      <c r="AE65" s="69">
        <v>0.510602</v>
      </c>
      <c r="AF65" s="70">
        <v>7.6030000000000004E-3</v>
      </c>
      <c r="AG65" s="59"/>
      <c r="AH65" s="20"/>
    </row>
    <row r="66" spans="1:34" ht="15" customHeight="1" x14ac:dyDescent="0.35">
      <c r="A66" s="58" t="s">
        <v>86</v>
      </c>
      <c r="B66" s="68" t="s">
        <v>69</v>
      </c>
      <c r="C66" s="69">
        <v>0.49724499999999999</v>
      </c>
      <c r="D66" s="69">
        <v>0.48833900000000002</v>
      </c>
      <c r="E66" s="69">
        <v>0.48584699999999997</v>
      </c>
      <c r="F66" s="69">
        <v>0.48727599999999999</v>
      </c>
      <c r="G66" s="69">
        <v>0.488124</v>
      </c>
      <c r="H66" s="69">
        <v>0.48779299999999998</v>
      </c>
      <c r="I66" s="69">
        <v>0.48738900000000002</v>
      </c>
      <c r="J66" s="69">
        <v>0.487404</v>
      </c>
      <c r="K66" s="69">
        <v>0.483568</v>
      </c>
      <c r="L66" s="69">
        <v>0.48069499999999998</v>
      </c>
      <c r="M66" s="69">
        <v>0.47826600000000002</v>
      </c>
      <c r="N66" s="69">
        <v>0.47567300000000001</v>
      </c>
      <c r="O66" s="69">
        <v>0.47308299999999998</v>
      </c>
      <c r="P66" s="69">
        <v>0.470385</v>
      </c>
      <c r="Q66" s="69">
        <v>0.46747300000000003</v>
      </c>
      <c r="R66" s="69">
        <v>0.46390599999999999</v>
      </c>
      <c r="S66" s="69">
        <v>0.459457</v>
      </c>
      <c r="T66" s="69">
        <v>0.45367299999999999</v>
      </c>
      <c r="U66" s="69">
        <v>0.45192500000000002</v>
      </c>
      <c r="V66" s="69">
        <v>0.45120199999999999</v>
      </c>
      <c r="W66" s="69">
        <v>0.45083699999999999</v>
      </c>
      <c r="X66" s="69">
        <v>0.45093699999999998</v>
      </c>
      <c r="Y66" s="69">
        <v>0.451372</v>
      </c>
      <c r="Z66" s="69">
        <v>0.45200000000000001</v>
      </c>
      <c r="AA66" s="69">
        <v>0.45274399999999998</v>
      </c>
      <c r="AB66" s="69">
        <v>0.45374399999999998</v>
      </c>
      <c r="AC66" s="69">
        <v>0.45503700000000002</v>
      </c>
      <c r="AD66" s="69">
        <v>0.45682899999999999</v>
      </c>
      <c r="AE66" s="69">
        <v>0.45895399999999997</v>
      </c>
      <c r="AF66" s="70">
        <v>-2.8579999999999999E-3</v>
      </c>
      <c r="AG66" s="59"/>
      <c r="AH66" s="20"/>
    </row>
    <row r="67" spans="1:34" ht="15" customHeight="1" x14ac:dyDescent="0.35">
      <c r="A67" s="58" t="s">
        <v>85</v>
      </c>
      <c r="B67" s="68" t="s">
        <v>67</v>
      </c>
      <c r="C67" s="69">
        <v>0.60332300000000005</v>
      </c>
      <c r="D67" s="69">
        <v>0.60124</v>
      </c>
      <c r="E67" s="69">
        <v>0.60267499999999996</v>
      </c>
      <c r="F67" s="69">
        <v>0.60628099999999996</v>
      </c>
      <c r="G67" s="69">
        <v>0.60909000000000002</v>
      </c>
      <c r="H67" s="69">
        <v>0.61094400000000004</v>
      </c>
      <c r="I67" s="69">
        <v>0.61296600000000001</v>
      </c>
      <c r="J67" s="69">
        <v>0.61545700000000003</v>
      </c>
      <c r="K67" s="69">
        <v>0.61717999999999995</v>
      </c>
      <c r="L67" s="69">
        <v>0.61996399999999996</v>
      </c>
      <c r="M67" s="69">
        <v>0.62288500000000002</v>
      </c>
      <c r="N67" s="69">
        <v>0.62544699999999998</v>
      </c>
      <c r="O67" s="69">
        <v>0.62783199999999995</v>
      </c>
      <c r="P67" s="69">
        <v>0.62998100000000001</v>
      </c>
      <c r="Q67" s="69">
        <v>0.63180499999999995</v>
      </c>
      <c r="R67" s="69">
        <v>0.63338799999999995</v>
      </c>
      <c r="S67" s="69">
        <v>0.63448000000000004</v>
      </c>
      <c r="T67" s="69">
        <v>0.63522500000000004</v>
      </c>
      <c r="U67" s="69">
        <v>0.63582399999999994</v>
      </c>
      <c r="V67" s="69">
        <v>0.63714599999999999</v>
      </c>
      <c r="W67" s="69">
        <v>0.63853400000000005</v>
      </c>
      <c r="X67" s="69">
        <v>0.64005599999999996</v>
      </c>
      <c r="Y67" s="69">
        <v>0.64166800000000002</v>
      </c>
      <c r="Z67" s="69">
        <v>0.64330200000000004</v>
      </c>
      <c r="AA67" s="69">
        <v>0.64495599999999997</v>
      </c>
      <c r="AB67" s="69">
        <v>0.64671000000000001</v>
      </c>
      <c r="AC67" s="69">
        <v>0.64862299999999995</v>
      </c>
      <c r="AD67" s="69">
        <v>0.65075799999999995</v>
      </c>
      <c r="AE67" s="69">
        <v>0.65303</v>
      </c>
      <c r="AF67" s="70">
        <v>2.8310000000000002E-3</v>
      </c>
      <c r="AG67" s="59"/>
      <c r="AH67" s="20"/>
    </row>
    <row r="68" spans="1:34" ht="15" customHeight="1" x14ac:dyDescent="0.35">
      <c r="A68" s="58" t="s">
        <v>84</v>
      </c>
      <c r="B68" s="68" t="s">
        <v>365</v>
      </c>
      <c r="C68" s="69">
        <v>0.430732</v>
      </c>
      <c r="D68" s="69">
        <v>0.434562</v>
      </c>
      <c r="E68" s="69">
        <v>0.43995400000000001</v>
      </c>
      <c r="F68" s="69">
        <v>0.44732699999999997</v>
      </c>
      <c r="G68" s="69">
        <v>0.454152</v>
      </c>
      <c r="H68" s="69">
        <v>0.46049099999999998</v>
      </c>
      <c r="I68" s="69">
        <v>0.46803</v>
      </c>
      <c r="J68" s="69">
        <v>0.47600500000000001</v>
      </c>
      <c r="K68" s="69">
        <v>0.48481800000000003</v>
      </c>
      <c r="L68" s="69">
        <v>0.49387599999999998</v>
      </c>
      <c r="M68" s="69">
        <v>0.50341899999999995</v>
      </c>
      <c r="N68" s="69">
        <v>0.51264299999999996</v>
      </c>
      <c r="O68" s="69">
        <v>0.522142</v>
      </c>
      <c r="P68" s="69">
        <v>0.53138700000000005</v>
      </c>
      <c r="Q68" s="69">
        <v>0.54138699999999995</v>
      </c>
      <c r="R68" s="69">
        <v>0.55069800000000002</v>
      </c>
      <c r="S68" s="69">
        <v>0.56075299999999995</v>
      </c>
      <c r="T68" s="69">
        <v>0.57060900000000003</v>
      </c>
      <c r="U68" s="69">
        <v>0.58038999999999996</v>
      </c>
      <c r="V68" s="69">
        <v>0.59017799999999998</v>
      </c>
      <c r="W68" s="69">
        <v>0.60053800000000002</v>
      </c>
      <c r="X68" s="69">
        <v>0.61156500000000003</v>
      </c>
      <c r="Y68" s="69">
        <v>0.62221199999999999</v>
      </c>
      <c r="Z68" s="69">
        <v>0.63353199999999998</v>
      </c>
      <c r="AA68" s="69">
        <v>0.64555399999999996</v>
      </c>
      <c r="AB68" s="69">
        <v>0.65725500000000003</v>
      </c>
      <c r="AC68" s="69">
        <v>0.66975200000000001</v>
      </c>
      <c r="AD68" s="69">
        <v>0.68254499999999996</v>
      </c>
      <c r="AE68" s="69">
        <v>0.69559400000000005</v>
      </c>
      <c r="AF68" s="70">
        <v>1.7264000000000002E-2</v>
      </c>
      <c r="AG68" s="59"/>
      <c r="AH68" s="20"/>
    </row>
    <row r="69" spans="1:34" ht="15" customHeight="1" x14ac:dyDescent="0.35">
      <c r="A69" s="58" t="s">
        <v>83</v>
      </c>
      <c r="B69" s="68" t="s">
        <v>364</v>
      </c>
      <c r="C69" s="69">
        <v>0.174706</v>
      </c>
      <c r="D69" s="69">
        <v>0.17324999999999999</v>
      </c>
      <c r="E69" s="69">
        <v>0.17277999999999999</v>
      </c>
      <c r="F69" s="69">
        <v>0.17317399999999999</v>
      </c>
      <c r="G69" s="69">
        <v>0.173785</v>
      </c>
      <c r="H69" s="69">
        <v>0.17441100000000001</v>
      </c>
      <c r="I69" s="69">
        <v>0.17535400000000001</v>
      </c>
      <c r="J69" s="69">
        <v>0.176679</v>
      </c>
      <c r="K69" s="69">
        <v>0.17836299999999999</v>
      </c>
      <c r="L69" s="69">
        <v>0.18009900000000001</v>
      </c>
      <c r="M69" s="69">
        <v>0.18206900000000001</v>
      </c>
      <c r="N69" s="69">
        <v>0.18389900000000001</v>
      </c>
      <c r="O69" s="69">
        <v>0.185337</v>
      </c>
      <c r="P69" s="69">
        <v>0.18693299999999999</v>
      </c>
      <c r="Q69" s="69">
        <v>0.18811800000000001</v>
      </c>
      <c r="R69" s="69">
        <v>0.18920100000000001</v>
      </c>
      <c r="S69" s="69">
        <v>0.19015099999999999</v>
      </c>
      <c r="T69" s="69">
        <v>0.190413</v>
      </c>
      <c r="U69" s="69">
        <v>0.190609</v>
      </c>
      <c r="V69" s="69">
        <v>0.190474</v>
      </c>
      <c r="W69" s="69">
        <v>0.189721</v>
      </c>
      <c r="X69" s="69">
        <v>0.18865799999999999</v>
      </c>
      <c r="Y69" s="69">
        <v>0.187277</v>
      </c>
      <c r="Z69" s="69">
        <v>0.18526300000000001</v>
      </c>
      <c r="AA69" s="69">
        <v>0.182918</v>
      </c>
      <c r="AB69" s="69">
        <v>0.17993700000000001</v>
      </c>
      <c r="AC69" s="69">
        <v>0.176311</v>
      </c>
      <c r="AD69" s="69">
        <v>0.17203199999999999</v>
      </c>
      <c r="AE69" s="69">
        <v>0.16675400000000001</v>
      </c>
      <c r="AF69" s="70">
        <v>-1.6620000000000001E-3</v>
      </c>
      <c r="AG69" s="59"/>
      <c r="AH69" s="20"/>
    </row>
    <row r="70" spans="1:34" ht="15" customHeight="1" x14ac:dyDescent="0.35">
      <c r="A70" s="58" t="s">
        <v>82</v>
      </c>
      <c r="B70" s="68" t="s">
        <v>363</v>
      </c>
      <c r="C70" s="69">
        <v>3.4522499999999998</v>
      </c>
      <c r="D70" s="69">
        <v>3.5346169999999999</v>
      </c>
      <c r="E70" s="69">
        <v>3.473722</v>
      </c>
      <c r="F70" s="69">
        <v>3.4437540000000002</v>
      </c>
      <c r="G70" s="69">
        <v>3.4312649999999998</v>
      </c>
      <c r="H70" s="69">
        <v>3.4123320000000001</v>
      </c>
      <c r="I70" s="69">
        <v>3.4392130000000001</v>
      </c>
      <c r="J70" s="69">
        <v>3.4650940000000001</v>
      </c>
      <c r="K70" s="69">
        <v>3.4918990000000001</v>
      </c>
      <c r="L70" s="69">
        <v>3.5180950000000002</v>
      </c>
      <c r="M70" s="69">
        <v>3.5456500000000002</v>
      </c>
      <c r="N70" s="69">
        <v>3.5725470000000001</v>
      </c>
      <c r="O70" s="69">
        <v>3.5983450000000001</v>
      </c>
      <c r="P70" s="69">
        <v>3.6240410000000001</v>
      </c>
      <c r="Q70" s="69">
        <v>3.6484779999999999</v>
      </c>
      <c r="R70" s="69">
        <v>3.6717200000000001</v>
      </c>
      <c r="S70" s="69">
        <v>3.693908</v>
      </c>
      <c r="T70" s="69">
        <v>3.715719</v>
      </c>
      <c r="U70" s="69">
        <v>3.7390669999999999</v>
      </c>
      <c r="V70" s="69">
        <v>3.763674</v>
      </c>
      <c r="W70" s="69">
        <v>3.7889940000000002</v>
      </c>
      <c r="X70" s="69">
        <v>3.815156</v>
      </c>
      <c r="Y70" s="69">
        <v>3.842695</v>
      </c>
      <c r="Z70" s="69">
        <v>3.8714050000000002</v>
      </c>
      <c r="AA70" s="69">
        <v>3.9007710000000002</v>
      </c>
      <c r="AB70" s="69">
        <v>3.9313479999999998</v>
      </c>
      <c r="AC70" s="69">
        <v>3.964089</v>
      </c>
      <c r="AD70" s="69">
        <v>3.998294</v>
      </c>
      <c r="AE70" s="69">
        <v>4.0341699999999996</v>
      </c>
      <c r="AF70" s="70">
        <v>5.5789999999999998E-3</v>
      </c>
      <c r="AG70" s="59"/>
      <c r="AH70" s="20"/>
    </row>
    <row r="71" spans="1:34" ht="15" customHeight="1" x14ac:dyDescent="0.3">
      <c r="A71" s="58" t="s">
        <v>371</v>
      </c>
      <c r="B71" s="67" t="s">
        <v>370</v>
      </c>
      <c r="C71" s="71">
        <v>9.3353169999999999</v>
      </c>
      <c r="D71" s="71">
        <v>9.2879649999999998</v>
      </c>
      <c r="E71" s="71">
        <v>9.2100770000000001</v>
      </c>
      <c r="F71" s="71">
        <v>9.2562499999999996</v>
      </c>
      <c r="G71" s="71">
        <v>9.2967759999999995</v>
      </c>
      <c r="H71" s="71">
        <v>9.305021</v>
      </c>
      <c r="I71" s="71">
        <v>9.3505240000000001</v>
      </c>
      <c r="J71" s="71">
        <v>9.3878439999999994</v>
      </c>
      <c r="K71" s="71">
        <v>9.4172550000000008</v>
      </c>
      <c r="L71" s="71">
        <v>9.4518350000000009</v>
      </c>
      <c r="M71" s="71">
        <v>9.4912290000000006</v>
      </c>
      <c r="N71" s="71">
        <v>9.5250210000000006</v>
      </c>
      <c r="O71" s="71">
        <v>9.5570229999999992</v>
      </c>
      <c r="P71" s="71">
        <v>9.5876850000000005</v>
      </c>
      <c r="Q71" s="71">
        <v>9.6163450000000008</v>
      </c>
      <c r="R71" s="71">
        <v>9.6375810000000008</v>
      </c>
      <c r="S71" s="71">
        <v>9.6496969999999997</v>
      </c>
      <c r="T71" s="71">
        <v>9.6563839999999992</v>
      </c>
      <c r="U71" s="71">
        <v>9.6731599999999993</v>
      </c>
      <c r="V71" s="71">
        <v>9.6977499999999992</v>
      </c>
      <c r="W71" s="71">
        <v>9.7238419999999994</v>
      </c>
      <c r="X71" s="71">
        <v>9.7520129999999998</v>
      </c>
      <c r="Y71" s="71">
        <v>9.7835409999999996</v>
      </c>
      <c r="Z71" s="71">
        <v>9.8168950000000006</v>
      </c>
      <c r="AA71" s="71">
        <v>9.8516019999999997</v>
      </c>
      <c r="AB71" s="71">
        <v>9.8857769999999991</v>
      </c>
      <c r="AC71" s="71">
        <v>9.9260920000000006</v>
      </c>
      <c r="AD71" s="71">
        <v>9.9693529999999999</v>
      </c>
      <c r="AE71" s="71">
        <v>10.01468</v>
      </c>
      <c r="AF71" s="72">
        <v>2.5119999999999999E-3</v>
      </c>
      <c r="AG71" s="59"/>
      <c r="AH71" s="19"/>
    </row>
    <row r="72" spans="1:34" ht="15" customHeight="1" x14ac:dyDescent="0.35">
      <c r="A72" s="58" t="s">
        <v>369</v>
      </c>
      <c r="B72" s="68" t="s">
        <v>386</v>
      </c>
      <c r="C72" s="69">
        <v>0.120598</v>
      </c>
      <c r="D72" s="69">
        <v>0.14128199999999999</v>
      </c>
      <c r="E72" s="69">
        <v>0.15769900000000001</v>
      </c>
      <c r="F72" s="69">
        <v>0.171429</v>
      </c>
      <c r="G72" s="69">
        <v>0.179008</v>
      </c>
      <c r="H72" s="69">
        <v>0.188664</v>
      </c>
      <c r="I72" s="69">
        <v>0.19701099999999999</v>
      </c>
      <c r="J72" s="69">
        <v>0.20839099999999999</v>
      </c>
      <c r="K72" s="69">
        <v>0.216748</v>
      </c>
      <c r="L72" s="69">
        <v>0.22595999999999999</v>
      </c>
      <c r="M72" s="69">
        <v>0.23261399999999999</v>
      </c>
      <c r="N72" s="69">
        <v>0.24402099999999999</v>
      </c>
      <c r="O72" s="69">
        <v>0.25080000000000002</v>
      </c>
      <c r="P72" s="69">
        <v>0.25713999999999998</v>
      </c>
      <c r="Q72" s="69">
        <v>0.26605400000000001</v>
      </c>
      <c r="R72" s="69">
        <v>0.270814</v>
      </c>
      <c r="S72" s="69">
        <v>0.28009200000000001</v>
      </c>
      <c r="T72" s="69">
        <v>0.28770499999999999</v>
      </c>
      <c r="U72" s="69">
        <v>0.29414899999999999</v>
      </c>
      <c r="V72" s="69">
        <v>0.29981600000000003</v>
      </c>
      <c r="W72" s="69">
        <v>0.30536999999999997</v>
      </c>
      <c r="X72" s="69">
        <v>0.30825200000000003</v>
      </c>
      <c r="Y72" s="69">
        <v>0.31082700000000002</v>
      </c>
      <c r="Z72" s="69">
        <v>0.31402200000000002</v>
      </c>
      <c r="AA72" s="69">
        <v>0.32210800000000001</v>
      </c>
      <c r="AB72" s="69">
        <v>0.32541900000000001</v>
      </c>
      <c r="AC72" s="69">
        <v>0.32831700000000003</v>
      </c>
      <c r="AD72" s="69">
        <v>0.32977099999999998</v>
      </c>
      <c r="AE72" s="69">
        <v>0.33080799999999999</v>
      </c>
      <c r="AF72" s="70">
        <v>3.6695999999999999E-2</v>
      </c>
      <c r="AG72" s="59"/>
      <c r="AH72" s="20"/>
    </row>
    <row r="73" spans="1:34" ht="15" customHeight="1" x14ac:dyDescent="0.3">
      <c r="A73" s="58" t="s">
        <v>81</v>
      </c>
      <c r="B73" s="67" t="s">
        <v>80</v>
      </c>
      <c r="C73" s="71">
        <v>9.2147190000000005</v>
      </c>
      <c r="D73" s="71">
        <v>9.1466829999999995</v>
      </c>
      <c r="E73" s="71">
        <v>9.0523790000000002</v>
      </c>
      <c r="F73" s="71">
        <v>9.0848220000000008</v>
      </c>
      <c r="G73" s="71">
        <v>9.1177670000000006</v>
      </c>
      <c r="H73" s="71">
        <v>9.1163570000000007</v>
      </c>
      <c r="I73" s="71">
        <v>9.1535130000000002</v>
      </c>
      <c r="J73" s="71">
        <v>9.1794530000000005</v>
      </c>
      <c r="K73" s="71">
        <v>9.200507</v>
      </c>
      <c r="L73" s="71">
        <v>9.2258739999999992</v>
      </c>
      <c r="M73" s="71">
        <v>9.2586150000000007</v>
      </c>
      <c r="N73" s="71">
        <v>9.2810000000000006</v>
      </c>
      <c r="O73" s="71">
        <v>9.3062229999999992</v>
      </c>
      <c r="P73" s="71">
        <v>9.3305439999999997</v>
      </c>
      <c r="Q73" s="71">
        <v>9.3502919999999996</v>
      </c>
      <c r="R73" s="71">
        <v>9.3667669999999994</v>
      </c>
      <c r="S73" s="71">
        <v>9.369605</v>
      </c>
      <c r="T73" s="71">
        <v>9.3686779999999992</v>
      </c>
      <c r="U73" s="71">
        <v>9.3790099999999992</v>
      </c>
      <c r="V73" s="71">
        <v>9.3979350000000004</v>
      </c>
      <c r="W73" s="71">
        <v>9.4184719999999995</v>
      </c>
      <c r="X73" s="71">
        <v>9.4437619999999995</v>
      </c>
      <c r="Y73" s="71">
        <v>9.4727130000000006</v>
      </c>
      <c r="Z73" s="71">
        <v>9.502872</v>
      </c>
      <c r="AA73" s="71">
        <v>9.5294930000000004</v>
      </c>
      <c r="AB73" s="71">
        <v>9.5603580000000008</v>
      </c>
      <c r="AC73" s="71">
        <v>9.5977750000000004</v>
      </c>
      <c r="AD73" s="71">
        <v>9.6395820000000008</v>
      </c>
      <c r="AE73" s="71">
        <v>9.6838719999999991</v>
      </c>
      <c r="AF73" s="72">
        <v>1.7750000000000001E-3</v>
      </c>
      <c r="AG73" s="59"/>
      <c r="AH73" s="19"/>
    </row>
    <row r="74" spans="1:34" ht="15" customHeight="1" x14ac:dyDescent="0.3">
      <c r="A74" s="27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30"/>
    </row>
    <row r="75" spans="1:34" ht="15" customHeight="1" x14ac:dyDescent="0.3">
      <c r="A75" s="58" t="s">
        <v>79</v>
      </c>
      <c r="B75" s="67" t="s">
        <v>78</v>
      </c>
      <c r="C75" s="71">
        <v>8.4186499999999995</v>
      </c>
      <c r="D75" s="71">
        <v>8.1762820000000005</v>
      </c>
      <c r="E75" s="71">
        <v>8.2126079999999995</v>
      </c>
      <c r="F75" s="71">
        <v>8.120609</v>
      </c>
      <c r="G75" s="71">
        <v>8.0097430000000003</v>
      </c>
      <c r="H75" s="71">
        <v>7.908112</v>
      </c>
      <c r="I75" s="71">
        <v>7.8496090000000001</v>
      </c>
      <c r="J75" s="71">
        <v>7.8249690000000003</v>
      </c>
      <c r="K75" s="71">
        <v>7.8115500000000004</v>
      </c>
      <c r="L75" s="71">
        <v>7.8233240000000004</v>
      </c>
      <c r="M75" s="71">
        <v>7.8388590000000002</v>
      </c>
      <c r="N75" s="71">
        <v>7.847518</v>
      </c>
      <c r="O75" s="71">
        <v>7.8395029999999997</v>
      </c>
      <c r="P75" s="71">
        <v>7.845078</v>
      </c>
      <c r="Q75" s="71">
        <v>7.8671860000000002</v>
      </c>
      <c r="R75" s="71">
        <v>7.8898039999999998</v>
      </c>
      <c r="S75" s="71">
        <v>7.882358</v>
      </c>
      <c r="T75" s="71">
        <v>7.8809589999999998</v>
      </c>
      <c r="U75" s="71">
        <v>7.8815460000000002</v>
      </c>
      <c r="V75" s="71">
        <v>7.865526</v>
      </c>
      <c r="W75" s="71">
        <v>7.881545</v>
      </c>
      <c r="X75" s="71">
        <v>7.9114409999999999</v>
      </c>
      <c r="Y75" s="71">
        <v>7.937246</v>
      </c>
      <c r="Z75" s="71">
        <v>7.9666540000000001</v>
      </c>
      <c r="AA75" s="71">
        <v>7.9934729999999998</v>
      </c>
      <c r="AB75" s="71">
        <v>8.0344979999999993</v>
      </c>
      <c r="AC75" s="71">
        <v>8.0589899999999997</v>
      </c>
      <c r="AD75" s="71">
        <v>8.0882609999999993</v>
      </c>
      <c r="AE75" s="71">
        <v>8.1523520000000005</v>
      </c>
      <c r="AF75" s="72">
        <v>-1.147E-3</v>
      </c>
      <c r="AG75" s="59"/>
      <c r="AH75" s="19"/>
    </row>
    <row r="76" spans="1:34" ht="15" customHeight="1" x14ac:dyDescent="0.3">
      <c r="A76" s="27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30"/>
    </row>
    <row r="77" spans="1:34" ht="15" customHeight="1" x14ac:dyDescent="0.3">
      <c r="A77" s="27"/>
      <c r="B77" s="67" t="s">
        <v>329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30"/>
    </row>
    <row r="78" spans="1:34" ht="15" customHeight="1" x14ac:dyDescent="0.35">
      <c r="A78" s="58" t="s">
        <v>77</v>
      </c>
      <c r="B78" s="68" t="s">
        <v>368</v>
      </c>
      <c r="C78" s="69">
        <v>2.3698160000000001</v>
      </c>
      <c r="D78" s="69">
        <v>2.3294649999999999</v>
      </c>
      <c r="E78" s="69">
        <v>2.204304</v>
      </c>
      <c r="F78" s="69">
        <v>2.2362359999999999</v>
      </c>
      <c r="G78" s="69">
        <v>2.255395</v>
      </c>
      <c r="H78" s="69">
        <v>2.2606060000000001</v>
      </c>
      <c r="I78" s="69">
        <v>2.259271</v>
      </c>
      <c r="J78" s="69">
        <v>2.2515610000000001</v>
      </c>
      <c r="K78" s="69">
        <v>2.2404030000000001</v>
      </c>
      <c r="L78" s="69">
        <v>2.2309399999999999</v>
      </c>
      <c r="M78" s="69">
        <v>2.2219859999999998</v>
      </c>
      <c r="N78" s="69">
        <v>2.2104110000000001</v>
      </c>
      <c r="O78" s="69">
        <v>2.1979190000000002</v>
      </c>
      <c r="P78" s="69">
        <v>2.1849460000000001</v>
      </c>
      <c r="Q78" s="69">
        <v>2.1720060000000001</v>
      </c>
      <c r="R78" s="69">
        <v>2.156234</v>
      </c>
      <c r="S78" s="69">
        <v>2.136358</v>
      </c>
      <c r="T78" s="69">
        <v>2.1157119999999998</v>
      </c>
      <c r="U78" s="69">
        <v>2.0975290000000002</v>
      </c>
      <c r="V78" s="69">
        <v>2.080714</v>
      </c>
      <c r="W78" s="69">
        <v>2.0639099999999999</v>
      </c>
      <c r="X78" s="69">
        <v>2.0470359999999999</v>
      </c>
      <c r="Y78" s="69">
        <v>2.0311539999999999</v>
      </c>
      <c r="Z78" s="69">
        <v>2.0152420000000002</v>
      </c>
      <c r="AA78" s="69">
        <v>1.9990289999999999</v>
      </c>
      <c r="AB78" s="69">
        <v>1.982092</v>
      </c>
      <c r="AC78" s="69">
        <v>1.966264</v>
      </c>
      <c r="AD78" s="69">
        <v>1.9503740000000001</v>
      </c>
      <c r="AE78" s="69">
        <v>1.935138</v>
      </c>
      <c r="AF78" s="70">
        <v>-7.2110000000000004E-3</v>
      </c>
      <c r="AG78" s="59"/>
      <c r="AH78" s="20"/>
    </row>
    <row r="79" spans="1:34" ht="15" customHeight="1" x14ac:dyDescent="0.35">
      <c r="A79" s="58" t="s">
        <v>76</v>
      </c>
      <c r="B79" s="68" t="s">
        <v>367</v>
      </c>
      <c r="C79" s="69">
        <v>1.535374</v>
      </c>
      <c r="D79" s="69">
        <v>1.333135</v>
      </c>
      <c r="E79" s="69">
        <v>1.5365489999999999</v>
      </c>
      <c r="F79" s="69">
        <v>1.5498700000000001</v>
      </c>
      <c r="G79" s="69">
        <v>1.5528930000000001</v>
      </c>
      <c r="H79" s="69">
        <v>1.554379</v>
      </c>
      <c r="I79" s="69">
        <v>1.5545199999999999</v>
      </c>
      <c r="J79" s="69">
        <v>1.5578810000000001</v>
      </c>
      <c r="K79" s="69">
        <v>1.561763</v>
      </c>
      <c r="L79" s="69">
        <v>1.569976</v>
      </c>
      <c r="M79" s="69">
        <v>1.579917</v>
      </c>
      <c r="N79" s="69">
        <v>1.5882689999999999</v>
      </c>
      <c r="O79" s="69">
        <v>1.5952500000000001</v>
      </c>
      <c r="P79" s="69">
        <v>1.604258</v>
      </c>
      <c r="Q79" s="69">
        <v>1.614447</v>
      </c>
      <c r="R79" s="69">
        <v>1.6254040000000001</v>
      </c>
      <c r="S79" s="69">
        <v>1.631454</v>
      </c>
      <c r="T79" s="69">
        <v>1.6382760000000001</v>
      </c>
      <c r="U79" s="69">
        <v>1.6441840000000001</v>
      </c>
      <c r="V79" s="69">
        <v>1.6492009999999999</v>
      </c>
      <c r="W79" s="69">
        <v>1.659294</v>
      </c>
      <c r="X79" s="69">
        <v>1.6714610000000001</v>
      </c>
      <c r="Y79" s="69">
        <v>1.683322</v>
      </c>
      <c r="Z79" s="69">
        <v>1.695686</v>
      </c>
      <c r="AA79" s="69">
        <v>1.708097</v>
      </c>
      <c r="AB79" s="69">
        <v>1.722305</v>
      </c>
      <c r="AC79" s="69">
        <v>1.735614</v>
      </c>
      <c r="AD79" s="69">
        <v>1.7509859999999999</v>
      </c>
      <c r="AE79" s="69">
        <v>1.7717099999999999</v>
      </c>
      <c r="AF79" s="70">
        <v>5.1260000000000003E-3</v>
      </c>
      <c r="AG79" s="59"/>
      <c r="AH79" s="20"/>
    </row>
    <row r="80" spans="1:34" ht="15" customHeight="1" x14ac:dyDescent="0.35">
      <c r="A80" s="58" t="s">
        <v>75</v>
      </c>
      <c r="B80" s="68" t="s">
        <v>366</v>
      </c>
      <c r="C80" s="69">
        <v>0.66562399999999999</v>
      </c>
      <c r="D80" s="69">
        <v>0.65922000000000003</v>
      </c>
      <c r="E80" s="69">
        <v>0.66901500000000003</v>
      </c>
      <c r="F80" s="69">
        <v>0.68348600000000004</v>
      </c>
      <c r="G80" s="69">
        <v>0.69404100000000002</v>
      </c>
      <c r="H80" s="69">
        <v>0.70046699999999995</v>
      </c>
      <c r="I80" s="69">
        <v>0.70526900000000003</v>
      </c>
      <c r="J80" s="69">
        <v>0.70891400000000004</v>
      </c>
      <c r="K80" s="69">
        <v>0.71205399999999996</v>
      </c>
      <c r="L80" s="69">
        <v>0.71577400000000002</v>
      </c>
      <c r="M80" s="69">
        <v>0.71992900000000004</v>
      </c>
      <c r="N80" s="69">
        <v>0.72341100000000003</v>
      </c>
      <c r="O80" s="69">
        <v>0.726684</v>
      </c>
      <c r="P80" s="69">
        <v>0.72983900000000002</v>
      </c>
      <c r="Q80" s="69">
        <v>0.733124</v>
      </c>
      <c r="R80" s="69">
        <v>0.73518399999999995</v>
      </c>
      <c r="S80" s="69">
        <v>0.73524500000000004</v>
      </c>
      <c r="T80" s="69">
        <v>0.73462700000000003</v>
      </c>
      <c r="U80" s="69">
        <v>0.73536999999999997</v>
      </c>
      <c r="V80" s="69">
        <v>0.73729</v>
      </c>
      <c r="W80" s="69">
        <v>0.73941000000000001</v>
      </c>
      <c r="X80" s="69">
        <v>0.74155700000000002</v>
      </c>
      <c r="Y80" s="69">
        <v>0.74421800000000005</v>
      </c>
      <c r="Z80" s="69">
        <v>0.74698299999999995</v>
      </c>
      <c r="AA80" s="69">
        <v>0.74977099999999997</v>
      </c>
      <c r="AB80" s="69">
        <v>0.75234299999999998</v>
      </c>
      <c r="AC80" s="69">
        <v>0.75551599999999997</v>
      </c>
      <c r="AD80" s="69">
        <v>0.75879799999999997</v>
      </c>
      <c r="AE80" s="69">
        <v>0.762127</v>
      </c>
      <c r="AF80" s="70">
        <v>4.8469999999999997E-3</v>
      </c>
      <c r="AG80" s="59"/>
      <c r="AH80" s="20"/>
    </row>
    <row r="81" spans="1:34" ht="15" customHeight="1" x14ac:dyDescent="0.35">
      <c r="A81" s="58" t="s">
        <v>74</v>
      </c>
      <c r="B81" s="68" t="s">
        <v>73</v>
      </c>
      <c r="C81" s="69">
        <v>1.166388</v>
      </c>
      <c r="D81" s="69">
        <v>1.123146</v>
      </c>
      <c r="E81" s="69">
        <v>1.098573</v>
      </c>
      <c r="F81" s="69">
        <v>1.0739829999999999</v>
      </c>
      <c r="G81" s="69">
        <v>1.0449679999999999</v>
      </c>
      <c r="H81" s="69">
        <v>1.0149550000000001</v>
      </c>
      <c r="I81" s="69">
        <v>0.98445400000000005</v>
      </c>
      <c r="J81" s="69">
        <v>0.95669400000000004</v>
      </c>
      <c r="K81" s="69">
        <v>0.92988000000000004</v>
      </c>
      <c r="L81" s="69">
        <v>0.905999</v>
      </c>
      <c r="M81" s="69">
        <v>0.88317400000000001</v>
      </c>
      <c r="N81" s="69">
        <v>0.86014599999999997</v>
      </c>
      <c r="O81" s="69">
        <v>0.83706100000000006</v>
      </c>
      <c r="P81" s="69">
        <v>0.815778</v>
      </c>
      <c r="Q81" s="69">
        <v>0.796207</v>
      </c>
      <c r="R81" s="69">
        <v>0.77742900000000004</v>
      </c>
      <c r="S81" s="69">
        <v>0.75686100000000001</v>
      </c>
      <c r="T81" s="69">
        <v>0.73722500000000002</v>
      </c>
      <c r="U81" s="69">
        <v>0.71811800000000003</v>
      </c>
      <c r="V81" s="69">
        <v>0.69920599999999999</v>
      </c>
      <c r="W81" s="69">
        <v>0.682666</v>
      </c>
      <c r="X81" s="69">
        <v>0.66754199999999997</v>
      </c>
      <c r="Y81" s="69">
        <v>0.65283899999999995</v>
      </c>
      <c r="Z81" s="69">
        <v>0.63864200000000004</v>
      </c>
      <c r="AA81" s="69">
        <v>0.62463100000000005</v>
      </c>
      <c r="AB81" s="69">
        <v>0.61174799999999996</v>
      </c>
      <c r="AC81" s="69">
        <v>0.59857800000000005</v>
      </c>
      <c r="AD81" s="69">
        <v>0.58627099999999999</v>
      </c>
      <c r="AE81" s="69">
        <v>0.57601100000000005</v>
      </c>
      <c r="AF81" s="70">
        <v>-2.4882999999999999E-2</v>
      </c>
      <c r="AG81" s="59"/>
      <c r="AH81" s="20"/>
    </row>
    <row r="82" spans="1:34" ht="15" customHeight="1" x14ac:dyDescent="0.35">
      <c r="A82" s="58" t="s">
        <v>72</v>
      </c>
      <c r="B82" s="68" t="s">
        <v>71</v>
      </c>
      <c r="C82" s="69">
        <v>0.56010400000000005</v>
      </c>
      <c r="D82" s="69">
        <v>0.55645</v>
      </c>
      <c r="E82" s="69">
        <v>0.564716</v>
      </c>
      <c r="F82" s="69">
        <v>0.57506900000000005</v>
      </c>
      <c r="G82" s="69">
        <v>0.58160299999999998</v>
      </c>
      <c r="H82" s="69">
        <v>0.58527200000000001</v>
      </c>
      <c r="I82" s="69">
        <v>0.58773799999999998</v>
      </c>
      <c r="J82" s="69">
        <v>0.590055</v>
      </c>
      <c r="K82" s="69">
        <v>0.59231400000000001</v>
      </c>
      <c r="L82" s="69">
        <v>0.59532200000000002</v>
      </c>
      <c r="M82" s="69">
        <v>0.59847099999999998</v>
      </c>
      <c r="N82" s="69">
        <v>0.60102199999999995</v>
      </c>
      <c r="O82" s="69">
        <v>0.60306899999999997</v>
      </c>
      <c r="P82" s="69">
        <v>0.60509599999999997</v>
      </c>
      <c r="Q82" s="69">
        <v>0.607159</v>
      </c>
      <c r="R82" s="69">
        <v>0.60852200000000001</v>
      </c>
      <c r="S82" s="69">
        <v>0.60795999999999994</v>
      </c>
      <c r="T82" s="69">
        <v>0.60675999999999997</v>
      </c>
      <c r="U82" s="69">
        <v>0.60630799999999996</v>
      </c>
      <c r="V82" s="69">
        <v>0.60669300000000004</v>
      </c>
      <c r="W82" s="69">
        <v>0.60768500000000003</v>
      </c>
      <c r="X82" s="69">
        <v>0.60881799999999997</v>
      </c>
      <c r="Y82" s="69">
        <v>0.61010299999999995</v>
      </c>
      <c r="Z82" s="69">
        <v>0.61138599999999999</v>
      </c>
      <c r="AA82" s="69">
        <v>0.61256299999999997</v>
      </c>
      <c r="AB82" s="69">
        <v>0.61376799999999998</v>
      </c>
      <c r="AC82" s="69">
        <v>0.61501600000000001</v>
      </c>
      <c r="AD82" s="69">
        <v>0.61643099999999995</v>
      </c>
      <c r="AE82" s="69">
        <v>0.61818899999999999</v>
      </c>
      <c r="AF82" s="70">
        <v>3.5300000000000002E-3</v>
      </c>
      <c r="AG82" s="59"/>
      <c r="AH82" s="20"/>
    </row>
    <row r="83" spans="1:34" ht="15" customHeight="1" x14ac:dyDescent="0.35">
      <c r="A83" s="58" t="s">
        <v>70</v>
      </c>
      <c r="B83" s="68" t="s">
        <v>69</v>
      </c>
      <c r="C83" s="69">
        <v>1.385059</v>
      </c>
      <c r="D83" s="69">
        <v>1.3452200000000001</v>
      </c>
      <c r="E83" s="69">
        <v>1.334158</v>
      </c>
      <c r="F83" s="69">
        <v>1.3281099999999999</v>
      </c>
      <c r="G83" s="69">
        <v>1.3173569999999999</v>
      </c>
      <c r="H83" s="69">
        <v>1.305806</v>
      </c>
      <c r="I83" s="69">
        <v>1.2946219999999999</v>
      </c>
      <c r="J83" s="69">
        <v>1.2875829999999999</v>
      </c>
      <c r="K83" s="69">
        <v>1.272146</v>
      </c>
      <c r="L83" s="69">
        <v>1.2610589999999999</v>
      </c>
      <c r="M83" s="69">
        <v>1.25118</v>
      </c>
      <c r="N83" s="69">
        <v>1.240642</v>
      </c>
      <c r="O83" s="69">
        <v>1.2286429999999999</v>
      </c>
      <c r="P83" s="69">
        <v>1.217859</v>
      </c>
      <c r="Q83" s="69">
        <v>1.208294</v>
      </c>
      <c r="R83" s="69">
        <v>1.1974070000000001</v>
      </c>
      <c r="S83" s="69">
        <v>1.181816</v>
      </c>
      <c r="T83" s="69">
        <v>1.163864</v>
      </c>
      <c r="U83" s="69">
        <v>1.1559759999999999</v>
      </c>
      <c r="V83" s="69">
        <v>1.148768</v>
      </c>
      <c r="W83" s="69">
        <v>1.1451249999999999</v>
      </c>
      <c r="X83" s="69">
        <v>1.1435299999999999</v>
      </c>
      <c r="Y83" s="69">
        <v>1.142298</v>
      </c>
      <c r="Z83" s="69">
        <v>1.1416539999999999</v>
      </c>
      <c r="AA83" s="69">
        <v>1.1409050000000001</v>
      </c>
      <c r="AB83" s="69">
        <v>1.141886</v>
      </c>
      <c r="AC83" s="69">
        <v>1.141796</v>
      </c>
      <c r="AD83" s="69">
        <v>1.1430070000000001</v>
      </c>
      <c r="AE83" s="69">
        <v>1.147756</v>
      </c>
      <c r="AF83" s="70">
        <v>-6.6889999999999996E-3</v>
      </c>
      <c r="AG83" s="59"/>
      <c r="AH83" s="20"/>
    </row>
    <row r="84" spans="1:34" ht="15" customHeight="1" x14ac:dyDescent="0.35">
      <c r="A84" s="58" t="s">
        <v>68</v>
      </c>
      <c r="B84" s="68" t="s">
        <v>67</v>
      </c>
      <c r="C84" s="69">
        <v>1.680539</v>
      </c>
      <c r="D84" s="69">
        <v>1.656226</v>
      </c>
      <c r="E84" s="69">
        <v>1.654973</v>
      </c>
      <c r="F84" s="69">
        <v>1.6524700000000001</v>
      </c>
      <c r="G84" s="69">
        <v>1.643821</v>
      </c>
      <c r="H84" s="69">
        <v>1.6354770000000001</v>
      </c>
      <c r="I84" s="69">
        <v>1.6281840000000001</v>
      </c>
      <c r="J84" s="69">
        <v>1.6258630000000001</v>
      </c>
      <c r="K84" s="69">
        <v>1.6236459999999999</v>
      </c>
      <c r="L84" s="69">
        <v>1.626417</v>
      </c>
      <c r="M84" s="69">
        <v>1.6295139999999999</v>
      </c>
      <c r="N84" s="69">
        <v>1.6312800000000001</v>
      </c>
      <c r="O84" s="69">
        <v>1.630541</v>
      </c>
      <c r="P84" s="69">
        <v>1.6310629999999999</v>
      </c>
      <c r="Q84" s="69">
        <v>1.6330469999999999</v>
      </c>
      <c r="R84" s="69">
        <v>1.6348640000000001</v>
      </c>
      <c r="S84" s="69">
        <v>1.63201</v>
      </c>
      <c r="T84" s="69">
        <v>1.6296200000000001</v>
      </c>
      <c r="U84" s="69">
        <v>1.626371</v>
      </c>
      <c r="V84" s="69">
        <v>1.6221840000000001</v>
      </c>
      <c r="W84" s="69">
        <v>1.621874</v>
      </c>
      <c r="X84" s="69">
        <v>1.623116</v>
      </c>
      <c r="Y84" s="69">
        <v>1.6238870000000001</v>
      </c>
      <c r="Z84" s="69">
        <v>1.624843</v>
      </c>
      <c r="AA84" s="69">
        <v>1.6252759999999999</v>
      </c>
      <c r="AB84" s="69">
        <v>1.6275010000000001</v>
      </c>
      <c r="AC84" s="69">
        <v>1.6275489999999999</v>
      </c>
      <c r="AD84" s="69">
        <v>1.628226</v>
      </c>
      <c r="AE84" s="69">
        <v>1.633103</v>
      </c>
      <c r="AF84" s="70">
        <v>-1.0219999999999999E-3</v>
      </c>
      <c r="AG84" s="59"/>
      <c r="AH84" s="20"/>
    </row>
    <row r="85" spans="1:34" ht="15" customHeight="1" x14ac:dyDescent="0.35">
      <c r="A85" s="58" t="s">
        <v>66</v>
      </c>
      <c r="B85" s="68" t="s">
        <v>365</v>
      </c>
      <c r="C85" s="69">
        <v>1.199792</v>
      </c>
      <c r="D85" s="69">
        <v>1.197082</v>
      </c>
      <c r="E85" s="69">
        <v>1.208132</v>
      </c>
      <c r="F85" s="69">
        <v>1.219228</v>
      </c>
      <c r="G85" s="69">
        <v>1.225671</v>
      </c>
      <c r="H85" s="69">
        <v>1.232718</v>
      </c>
      <c r="I85" s="69">
        <v>1.243198</v>
      </c>
      <c r="J85" s="69">
        <v>1.2574700000000001</v>
      </c>
      <c r="K85" s="69">
        <v>1.275434</v>
      </c>
      <c r="L85" s="69">
        <v>1.2956380000000001</v>
      </c>
      <c r="M85" s="69">
        <v>1.3169820000000001</v>
      </c>
      <c r="N85" s="69">
        <v>1.3370649999999999</v>
      </c>
      <c r="O85" s="69">
        <v>1.356053</v>
      </c>
      <c r="P85" s="69">
        <v>1.375799</v>
      </c>
      <c r="Q85" s="69">
        <v>1.3993420000000001</v>
      </c>
      <c r="R85" s="69">
        <v>1.4214290000000001</v>
      </c>
      <c r="S85" s="69">
        <v>1.442369</v>
      </c>
      <c r="T85" s="69">
        <v>1.4638530000000001</v>
      </c>
      <c r="U85" s="69">
        <v>1.484577</v>
      </c>
      <c r="V85" s="69">
        <v>1.5026040000000001</v>
      </c>
      <c r="W85" s="69">
        <v>1.525363</v>
      </c>
      <c r="X85" s="69">
        <v>1.5508649999999999</v>
      </c>
      <c r="Y85" s="69">
        <v>1.574649</v>
      </c>
      <c r="Z85" s="69">
        <v>1.6001650000000001</v>
      </c>
      <c r="AA85" s="69">
        <v>1.6267830000000001</v>
      </c>
      <c r="AB85" s="69">
        <v>1.6540379999999999</v>
      </c>
      <c r="AC85" s="69">
        <v>1.6805680000000001</v>
      </c>
      <c r="AD85" s="69">
        <v>1.707759</v>
      </c>
      <c r="AE85" s="69">
        <v>1.7395499999999999</v>
      </c>
      <c r="AF85" s="70">
        <v>1.3355000000000001E-2</v>
      </c>
      <c r="AG85" s="59"/>
      <c r="AH85" s="20"/>
    </row>
    <row r="86" spans="1:34" ht="15" customHeight="1" x14ac:dyDescent="0.35">
      <c r="A86" s="58" t="s">
        <v>65</v>
      </c>
      <c r="B86" s="68" t="s">
        <v>364</v>
      </c>
      <c r="C86" s="69">
        <v>0.48663899999999999</v>
      </c>
      <c r="D86" s="69">
        <v>0.47724899999999998</v>
      </c>
      <c r="E86" s="69">
        <v>0.47446199999999999</v>
      </c>
      <c r="F86" s="69">
        <v>0.472001</v>
      </c>
      <c r="G86" s="69">
        <v>0.46901500000000002</v>
      </c>
      <c r="H86" s="69">
        <v>0.466891</v>
      </c>
      <c r="I86" s="69">
        <v>0.465781</v>
      </c>
      <c r="J86" s="69">
        <v>0.46673599999999998</v>
      </c>
      <c r="K86" s="69">
        <v>0.46922700000000001</v>
      </c>
      <c r="L86" s="69">
        <v>0.47247400000000001</v>
      </c>
      <c r="M86" s="69">
        <v>0.47630499999999998</v>
      </c>
      <c r="N86" s="69">
        <v>0.47964200000000001</v>
      </c>
      <c r="O86" s="69">
        <v>0.48133999999999999</v>
      </c>
      <c r="P86" s="69">
        <v>0.483983</v>
      </c>
      <c r="Q86" s="69">
        <v>0.486234</v>
      </c>
      <c r="R86" s="69">
        <v>0.48835400000000001</v>
      </c>
      <c r="S86" s="69">
        <v>0.48910599999999999</v>
      </c>
      <c r="T86" s="69">
        <v>0.48848999999999998</v>
      </c>
      <c r="U86" s="69">
        <v>0.48755700000000002</v>
      </c>
      <c r="V86" s="69">
        <v>0.48494999999999999</v>
      </c>
      <c r="W86" s="69">
        <v>0.48189100000000001</v>
      </c>
      <c r="X86" s="69">
        <v>0.47841699999999998</v>
      </c>
      <c r="Y86" s="69">
        <v>0.47394799999999998</v>
      </c>
      <c r="Z86" s="69">
        <v>0.46793499999999999</v>
      </c>
      <c r="AA86" s="69">
        <v>0.460949</v>
      </c>
      <c r="AB86" s="69">
        <v>0.45282699999999998</v>
      </c>
      <c r="AC86" s="69">
        <v>0.44240600000000002</v>
      </c>
      <c r="AD86" s="69">
        <v>0.43043199999999998</v>
      </c>
      <c r="AE86" s="69">
        <v>0.41702099999999998</v>
      </c>
      <c r="AF86" s="70">
        <v>-5.4990000000000004E-3</v>
      </c>
      <c r="AG86" s="59"/>
      <c r="AH86" s="20"/>
    </row>
    <row r="87" spans="1:34" ht="15" customHeight="1" x14ac:dyDescent="0.35">
      <c r="A87" s="58" t="s">
        <v>64</v>
      </c>
      <c r="B87" s="68" t="s">
        <v>363</v>
      </c>
      <c r="C87" s="69">
        <v>6.7046330000000003</v>
      </c>
      <c r="D87" s="69">
        <v>6.7870549999999996</v>
      </c>
      <c r="E87" s="69">
        <v>6.6778029999999999</v>
      </c>
      <c r="F87" s="69">
        <v>6.5864070000000003</v>
      </c>
      <c r="G87" s="69">
        <v>6.5217549999999997</v>
      </c>
      <c r="H87" s="69">
        <v>6.4565599999999996</v>
      </c>
      <c r="I87" s="69">
        <v>6.4770969999999997</v>
      </c>
      <c r="J87" s="69">
        <v>6.5100530000000001</v>
      </c>
      <c r="K87" s="69">
        <v>6.5519379999999998</v>
      </c>
      <c r="L87" s="69">
        <v>6.6015600000000001</v>
      </c>
      <c r="M87" s="69">
        <v>6.6526300000000003</v>
      </c>
      <c r="N87" s="69">
        <v>6.7006490000000003</v>
      </c>
      <c r="O87" s="69">
        <v>6.739967</v>
      </c>
      <c r="P87" s="69">
        <v>6.784141</v>
      </c>
      <c r="Q87" s="69">
        <v>6.8336730000000001</v>
      </c>
      <c r="R87" s="69">
        <v>6.8825580000000004</v>
      </c>
      <c r="S87" s="69">
        <v>6.9188749999999999</v>
      </c>
      <c r="T87" s="69">
        <v>6.9589160000000003</v>
      </c>
      <c r="U87" s="69">
        <v>6.9987159999999999</v>
      </c>
      <c r="V87" s="69">
        <v>7.0316660000000004</v>
      </c>
      <c r="W87" s="69">
        <v>7.0781689999999999</v>
      </c>
      <c r="X87" s="69">
        <v>7.131113</v>
      </c>
      <c r="Y87" s="69">
        <v>7.1843700000000004</v>
      </c>
      <c r="Z87" s="69">
        <v>7.2410119999999996</v>
      </c>
      <c r="AA87" s="69">
        <v>7.2970709999999999</v>
      </c>
      <c r="AB87" s="69">
        <v>7.3617670000000004</v>
      </c>
      <c r="AC87" s="69">
        <v>7.4217779999999998</v>
      </c>
      <c r="AD87" s="69">
        <v>7.4853319999999997</v>
      </c>
      <c r="AE87" s="69">
        <v>7.566427</v>
      </c>
      <c r="AF87" s="70">
        <v>4.3280000000000002E-3</v>
      </c>
      <c r="AG87" s="59"/>
      <c r="AH87" s="20"/>
    </row>
    <row r="88" spans="1:34" ht="15" customHeight="1" x14ac:dyDescent="0.3">
      <c r="A88" s="58" t="s">
        <v>62</v>
      </c>
      <c r="B88" s="67" t="s">
        <v>362</v>
      </c>
      <c r="C88" s="71">
        <v>17.753966999999999</v>
      </c>
      <c r="D88" s="71">
        <v>17.464247</v>
      </c>
      <c r="E88" s="71">
        <v>17.422685999999999</v>
      </c>
      <c r="F88" s="71">
        <v>17.376860000000001</v>
      </c>
      <c r="G88" s="71">
        <v>17.306519000000002</v>
      </c>
      <c r="H88" s="71">
        <v>17.213132999999999</v>
      </c>
      <c r="I88" s="71">
        <v>17.200133999999998</v>
      </c>
      <c r="J88" s="71">
        <v>17.212814000000002</v>
      </c>
      <c r="K88" s="71">
        <v>17.228805999999999</v>
      </c>
      <c r="L88" s="71">
        <v>17.275158000000001</v>
      </c>
      <c r="M88" s="71">
        <v>17.330088</v>
      </c>
      <c r="N88" s="71">
        <v>17.372540000000001</v>
      </c>
      <c r="O88" s="71">
        <v>17.396526000000001</v>
      </c>
      <c r="P88" s="71">
        <v>17.432762</v>
      </c>
      <c r="Q88" s="71">
        <v>17.483532</v>
      </c>
      <c r="R88" s="71">
        <v>17.527386</v>
      </c>
      <c r="S88" s="71">
        <v>17.532055</v>
      </c>
      <c r="T88" s="71">
        <v>17.537341999999999</v>
      </c>
      <c r="U88" s="71">
        <v>17.554707000000001</v>
      </c>
      <c r="V88" s="71">
        <v>17.563275999999998</v>
      </c>
      <c r="W88" s="71">
        <v>17.605387</v>
      </c>
      <c r="X88" s="71">
        <v>17.663454000000002</v>
      </c>
      <c r="Y88" s="71">
        <v>17.720787000000001</v>
      </c>
      <c r="Z88" s="71">
        <v>17.783548</v>
      </c>
      <c r="AA88" s="71">
        <v>17.845074</v>
      </c>
      <c r="AB88" s="71">
        <v>17.920275</v>
      </c>
      <c r="AC88" s="71">
        <v>17.985082999999999</v>
      </c>
      <c r="AD88" s="71">
        <v>18.057613</v>
      </c>
      <c r="AE88" s="71">
        <v>18.167031999999999</v>
      </c>
      <c r="AF88" s="72">
        <v>8.2200000000000003E-4</v>
      </c>
      <c r="AG88" s="59"/>
      <c r="AH88" s="19"/>
    </row>
    <row r="89" spans="1:34" ht="15" customHeight="1" x14ac:dyDescent="0.35">
      <c r="A89" s="58" t="s">
        <v>361</v>
      </c>
      <c r="B89" s="68" t="s">
        <v>386</v>
      </c>
      <c r="C89" s="69">
        <v>0.120598</v>
      </c>
      <c r="D89" s="69">
        <v>0.14128199999999999</v>
      </c>
      <c r="E89" s="69">
        <v>0.15769900000000001</v>
      </c>
      <c r="F89" s="69">
        <v>0.171429</v>
      </c>
      <c r="G89" s="69">
        <v>0.179008</v>
      </c>
      <c r="H89" s="69">
        <v>0.188664</v>
      </c>
      <c r="I89" s="69">
        <v>0.19701099999999999</v>
      </c>
      <c r="J89" s="69">
        <v>0.20839099999999999</v>
      </c>
      <c r="K89" s="69">
        <v>0.216748</v>
      </c>
      <c r="L89" s="69">
        <v>0.22595999999999999</v>
      </c>
      <c r="M89" s="69">
        <v>0.23261399999999999</v>
      </c>
      <c r="N89" s="69">
        <v>0.24402099999999999</v>
      </c>
      <c r="O89" s="69">
        <v>0.25080000000000002</v>
      </c>
      <c r="P89" s="69">
        <v>0.25713999999999998</v>
      </c>
      <c r="Q89" s="69">
        <v>0.26605400000000001</v>
      </c>
      <c r="R89" s="69">
        <v>0.270814</v>
      </c>
      <c r="S89" s="69">
        <v>0.28009200000000001</v>
      </c>
      <c r="T89" s="69">
        <v>0.28770499999999999</v>
      </c>
      <c r="U89" s="69">
        <v>0.29414899999999999</v>
      </c>
      <c r="V89" s="69">
        <v>0.29981600000000003</v>
      </c>
      <c r="W89" s="69">
        <v>0.30536999999999997</v>
      </c>
      <c r="X89" s="69">
        <v>0.30825200000000003</v>
      </c>
      <c r="Y89" s="69">
        <v>0.31082700000000002</v>
      </c>
      <c r="Z89" s="69">
        <v>0.31402200000000002</v>
      </c>
      <c r="AA89" s="69">
        <v>0.32210800000000001</v>
      </c>
      <c r="AB89" s="69">
        <v>0.32541900000000001</v>
      </c>
      <c r="AC89" s="69">
        <v>0.32831700000000003</v>
      </c>
      <c r="AD89" s="69">
        <v>0.32977099999999998</v>
      </c>
      <c r="AE89" s="69">
        <v>0.33080799999999999</v>
      </c>
      <c r="AF89" s="70">
        <v>3.6695999999999999E-2</v>
      </c>
      <c r="AG89" s="59"/>
      <c r="AH89" s="20"/>
    </row>
    <row r="90" spans="1:34" ht="15" customHeight="1" x14ac:dyDescent="0.3">
      <c r="A90" s="58" t="s">
        <v>360</v>
      </c>
      <c r="B90" s="67" t="s">
        <v>319</v>
      </c>
      <c r="C90" s="71">
        <v>17.633368999999998</v>
      </c>
      <c r="D90" s="71">
        <v>17.322963999999999</v>
      </c>
      <c r="E90" s="71">
        <v>17.264987999999999</v>
      </c>
      <c r="F90" s="71">
        <v>17.205431000000001</v>
      </c>
      <c r="G90" s="71">
        <v>17.127510000000001</v>
      </c>
      <c r="H90" s="71">
        <v>17.024467000000001</v>
      </c>
      <c r="I90" s="71">
        <v>17.003122000000001</v>
      </c>
      <c r="J90" s="71">
        <v>17.004421000000001</v>
      </c>
      <c r="K90" s="71">
        <v>17.012056000000001</v>
      </c>
      <c r="L90" s="71">
        <v>17.049198000000001</v>
      </c>
      <c r="M90" s="71">
        <v>17.097473000000001</v>
      </c>
      <c r="N90" s="71">
        <v>17.128516999999999</v>
      </c>
      <c r="O90" s="71">
        <v>17.145724999999999</v>
      </c>
      <c r="P90" s="71">
        <v>17.175621</v>
      </c>
      <c r="Q90" s="71">
        <v>17.217478</v>
      </c>
      <c r="R90" s="71">
        <v>17.256571000000001</v>
      </c>
      <c r="S90" s="71">
        <v>17.251963</v>
      </c>
      <c r="T90" s="71">
        <v>17.249638000000001</v>
      </c>
      <c r="U90" s="71">
        <v>17.260555</v>
      </c>
      <c r="V90" s="71">
        <v>17.263462000000001</v>
      </c>
      <c r="W90" s="71">
        <v>17.300018000000001</v>
      </c>
      <c r="X90" s="71">
        <v>17.355201999999998</v>
      </c>
      <c r="Y90" s="71">
        <v>17.409960000000002</v>
      </c>
      <c r="Z90" s="71">
        <v>17.469525999999998</v>
      </c>
      <c r="AA90" s="71">
        <v>17.522966</v>
      </c>
      <c r="AB90" s="71">
        <v>17.594856</v>
      </c>
      <c r="AC90" s="71">
        <v>17.656765</v>
      </c>
      <c r="AD90" s="71">
        <v>17.727841999999999</v>
      </c>
      <c r="AE90" s="71">
        <v>17.836224000000001</v>
      </c>
      <c r="AF90" s="72">
        <v>4.0900000000000002E-4</v>
      </c>
      <c r="AG90" s="59"/>
      <c r="AH90" s="19"/>
    </row>
    <row r="91" spans="1:34" ht="15" customHeight="1" x14ac:dyDescent="0.3">
      <c r="A91" s="27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30"/>
    </row>
    <row r="92" spans="1:34" ht="15" customHeight="1" x14ac:dyDescent="0.3">
      <c r="A92" s="27"/>
      <c r="B92" s="67" t="s">
        <v>359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30"/>
    </row>
    <row r="93" spans="1:34" ht="15" customHeight="1" x14ac:dyDescent="0.35">
      <c r="A93" s="58" t="s">
        <v>60</v>
      </c>
      <c r="B93" s="68" t="s">
        <v>59</v>
      </c>
      <c r="C93" s="69">
        <v>7.3910000000000003E-2</v>
      </c>
      <c r="D93" s="69">
        <v>7.3861999999999997E-2</v>
      </c>
      <c r="E93" s="69">
        <v>7.4478000000000003E-2</v>
      </c>
      <c r="F93" s="69">
        <v>7.4154999999999999E-2</v>
      </c>
      <c r="G93" s="69">
        <v>7.3252999999999999E-2</v>
      </c>
      <c r="H93" s="69">
        <v>7.3049000000000003E-2</v>
      </c>
      <c r="I93" s="69">
        <v>7.2764999999999996E-2</v>
      </c>
      <c r="J93" s="69">
        <v>7.2526999999999994E-2</v>
      </c>
      <c r="K93" s="69">
        <v>7.2369000000000003E-2</v>
      </c>
      <c r="L93" s="69">
        <v>7.2089E-2</v>
      </c>
      <c r="M93" s="69">
        <v>7.2024000000000005E-2</v>
      </c>
      <c r="N93" s="69">
        <v>7.1871000000000004E-2</v>
      </c>
      <c r="O93" s="69">
        <v>7.1593000000000004E-2</v>
      </c>
      <c r="P93" s="69">
        <v>7.1528999999999995E-2</v>
      </c>
      <c r="Q93" s="69">
        <v>7.1467000000000003E-2</v>
      </c>
      <c r="R93" s="69">
        <v>7.1369000000000002E-2</v>
      </c>
      <c r="S93" s="69">
        <v>7.1107000000000004E-2</v>
      </c>
      <c r="T93" s="69">
        <v>7.1197999999999997E-2</v>
      </c>
      <c r="U93" s="69">
        <v>7.0691000000000004E-2</v>
      </c>
      <c r="V93" s="69">
        <v>7.0275000000000004E-2</v>
      </c>
      <c r="W93" s="69">
        <v>7.0097000000000007E-2</v>
      </c>
      <c r="X93" s="69">
        <v>6.9924E-2</v>
      </c>
      <c r="Y93" s="69">
        <v>6.9755999999999999E-2</v>
      </c>
      <c r="Z93" s="69">
        <v>6.9545999999999997E-2</v>
      </c>
      <c r="AA93" s="69">
        <v>6.9565000000000002E-2</v>
      </c>
      <c r="AB93" s="69">
        <v>6.9459999999999994E-2</v>
      </c>
      <c r="AC93" s="69">
        <v>6.9135000000000002E-2</v>
      </c>
      <c r="AD93" s="69">
        <v>6.9041000000000005E-2</v>
      </c>
      <c r="AE93" s="69">
        <v>6.8974999999999995E-2</v>
      </c>
      <c r="AF93" s="70">
        <v>-2.4650000000000002E-3</v>
      </c>
      <c r="AG93" s="59"/>
      <c r="AH93" s="20"/>
    </row>
    <row r="94" spans="1:34" ht="15" customHeight="1" x14ac:dyDescent="0.35">
      <c r="A94" s="58" t="s">
        <v>58</v>
      </c>
      <c r="B94" s="68" t="s">
        <v>57</v>
      </c>
      <c r="C94" s="69">
        <v>0.26177800000000001</v>
      </c>
      <c r="D94" s="69">
        <v>0.309421</v>
      </c>
      <c r="E94" s="69">
        <v>0.34887099999999999</v>
      </c>
      <c r="F94" s="69">
        <v>0.37889200000000001</v>
      </c>
      <c r="G94" s="69">
        <v>0.39401599999999998</v>
      </c>
      <c r="H94" s="69">
        <v>0.41594900000000001</v>
      </c>
      <c r="I94" s="69">
        <v>0.43465999999999999</v>
      </c>
      <c r="J94" s="69">
        <v>0.46069599999999999</v>
      </c>
      <c r="K94" s="69">
        <v>0.479462</v>
      </c>
      <c r="L94" s="69">
        <v>0.50001899999999999</v>
      </c>
      <c r="M94" s="69">
        <v>0.515127</v>
      </c>
      <c r="N94" s="69">
        <v>0.54058300000000004</v>
      </c>
      <c r="O94" s="69">
        <v>0.55557299999999998</v>
      </c>
      <c r="P94" s="69">
        <v>0.56986300000000001</v>
      </c>
      <c r="Q94" s="69">
        <v>0.59104100000000004</v>
      </c>
      <c r="R94" s="69">
        <v>0.601518</v>
      </c>
      <c r="S94" s="69">
        <v>0.62194099999999997</v>
      </c>
      <c r="T94" s="69">
        <v>0.64130699999999996</v>
      </c>
      <c r="U94" s="69">
        <v>0.65264900000000003</v>
      </c>
      <c r="V94" s="69">
        <v>0.66351300000000002</v>
      </c>
      <c r="W94" s="69">
        <v>0.67541499999999999</v>
      </c>
      <c r="X94" s="69">
        <v>0.68042400000000003</v>
      </c>
      <c r="Y94" s="69">
        <v>0.685755</v>
      </c>
      <c r="Z94" s="69">
        <v>0.691855</v>
      </c>
      <c r="AA94" s="69">
        <v>0.71127099999999999</v>
      </c>
      <c r="AB94" s="69">
        <v>0.71844600000000003</v>
      </c>
      <c r="AC94" s="69">
        <v>0.72267899999999996</v>
      </c>
      <c r="AD94" s="69">
        <v>0.72619699999999998</v>
      </c>
      <c r="AE94" s="69">
        <v>0.72929699999999997</v>
      </c>
      <c r="AF94" s="70">
        <v>3.7269999999999998E-2</v>
      </c>
      <c r="AG94" s="59"/>
      <c r="AH94" s="20"/>
    </row>
    <row r="95" spans="1:34" ht="15" customHeight="1" x14ac:dyDescent="0.35">
      <c r="A95" s="58" t="s">
        <v>56</v>
      </c>
      <c r="B95" s="68" t="s">
        <v>55</v>
      </c>
      <c r="C95" s="69">
        <v>6.7949999999999998E-3</v>
      </c>
      <c r="D95" s="69">
        <v>6.829E-3</v>
      </c>
      <c r="E95" s="69">
        <v>6.8580000000000004E-3</v>
      </c>
      <c r="F95" s="69">
        <v>6.7819999999999998E-3</v>
      </c>
      <c r="G95" s="69">
        <v>6.7260000000000002E-3</v>
      </c>
      <c r="H95" s="69">
        <v>6.6909999999999999E-3</v>
      </c>
      <c r="I95" s="69">
        <v>6.6860000000000001E-3</v>
      </c>
      <c r="J95" s="69">
        <v>6.705E-3</v>
      </c>
      <c r="K95" s="69">
        <v>6.7029999999999998E-3</v>
      </c>
      <c r="L95" s="69">
        <v>6.6909999999999999E-3</v>
      </c>
      <c r="M95" s="69">
        <v>6.6839999999999998E-3</v>
      </c>
      <c r="N95" s="69">
        <v>6.7159999999999997E-3</v>
      </c>
      <c r="O95" s="69">
        <v>6.7010000000000004E-3</v>
      </c>
      <c r="P95" s="69">
        <v>6.7289999999999997E-3</v>
      </c>
      <c r="Q95" s="69">
        <v>6.7330000000000003E-3</v>
      </c>
      <c r="R95" s="69">
        <v>6.7340000000000004E-3</v>
      </c>
      <c r="S95" s="69">
        <v>6.7070000000000003E-3</v>
      </c>
      <c r="T95" s="69">
        <v>6.7219999999999997E-3</v>
      </c>
      <c r="U95" s="69">
        <v>6.685E-3</v>
      </c>
      <c r="V95" s="69">
        <v>6.6660000000000001E-3</v>
      </c>
      <c r="W95" s="69">
        <v>6.6610000000000003E-3</v>
      </c>
      <c r="X95" s="69">
        <v>6.6490000000000004E-3</v>
      </c>
      <c r="Y95" s="69">
        <v>6.6379999999999998E-3</v>
      </c>
      <c r="Z95" s="69">
        <v>6.6280000000000002E-3</v>
      </c>
      <c r="AA95" s="69">
        <v>6.6379999999999998E-3</v>
      </c>
      <c r="AB95" s="69">
        <v>6.6230000000000004E-3</v>
      </c>
      <c r="AC95" s="69">
        <v>6.5909999999999996E-3</v>
      </c>
      <c r="AD95" s="69">
        <v>6.5830000000000003E-3</v>
      </c>
      <c r="AE95" s="69">
        <v>6.574E-3</v>
      </c>
      <c r="AF95" s="70">
        <v>-1.1820000000000001E-3</v>
      </c>
      <c r="AG95" s="59"/>
      <c r="AH95" s="20"/>
    </row>
    <row r="96" spans="1:34" ht="15" customHeight="1" x14ac:dyDescent="0.3">
      <c r="A96" s="58" t="s">
        <v>54</v>
      </c>
      <c r="B96" s="67" t="s">
        <v>53</v>
      </c>
      <c r="C96" s="71">
        <v>0.34248400000000001</v>
      </c>
      <c r="D96" s="71">
        <v>0.39011099999999999</v>
      </c>
      <c r="E96" s="71">
        <v>0.43020799999999998</v>
      </c>
      <c r="F96" s="71">
        <v>0.45982899999999999</v>
      </c>
      <c r="G96" s="71">
        <v>0.473995</v>
      </c>
      <c r="H96" s="71">
        <v>0.49568899999999999</v>
      </c>
      <c r="I96" s="71">
        <v>0.51411099999999998</v>
      </c>
      <c r="J96" s="71">
        <v>0.53992899999999999</v>
      </c>
      <c r="K96" s="71">
        <v>0.55853299999999995</v>
      </c>
      <c r="L96" s="71">
        <v>0.57879899999999995</v>
      </c>
      <c r="M96" s="71">
        <v>0.593835</v>
      </c>
      <c r="N96" s="71">
        <v>0.61917</v>
      </c>
      <c r="O96" s="71">
        <v>0.63386699999999996</v>
      </c>
      <c r="P96" s="71">
        <v>0.64812000000000003</v>
      </c>
      <c r="Q96" s="71">
        <v>0.66924099999999997</v>
      </c>
      <c r="R96" s="71">
        <v>0.67962</v>
      </c>
      <c r="S96" s="71">
        <v>0.69975500000000002</v>
      </c>
      <c r="T96" s="71">
        <v>0.71922699999999995</v>
      </c>
      <c r="U96" s="71">
        <v>0.73002500000000003</v>
      </c>
      <c r="V96" s="71">
        <v>0.74045399999999995</v>
      </c>
      <c r="W96" s="71">
        <v>0.75217400000000001</v>
      </c>
      <c r="X96" s="71">
        <v>0.75699799999999995</v>
      </c>
      <c r="Y96" s="71">
        <v>0.76214800000000005</v>
      </c>
      <c r="Z96" s="71">
        <v>0.76802899999999996</v>
      </c>
      <c r="AA96" s="71">
        <v>0.78747299999999998</v>
      </c>
      <c r="AB96" s="71">
        <v>0.79452800000000001</v>
      </c>
      <c r="AC96" s="71">
        <v>0.79840500000000003</v>
      </c>
      <c r="AD96" s="71">
        <v>0.80182100000000001</v>
      </c>
      <c r="AE96" s="71">
        <v>0.80484599999999995</v>
      </c>
      <c r="AF96" s="72">
        <v>3.0986E-2</v>
      </c>
      <c r="AG96" s="59"/>
      <c r="AH96" s="19"/>
    </row>
    <row r="97" spans="1:34" ht="15" customHeight="1" x14ac:dyDescent="0.3">
      <c r="A97" s="27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30"/>
    </row>
    <row r="98" spans="1:34" ht="15" customHeight="1" x14ac:dyDescent="0.3">
      <c r="A98" s="27"/>
      <c r="B98" s="67" t="s">
        <v>52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30"/>
    </row>
    <row r="99" spans="1:34" ht="15" customHeight="1" x14ac:dyDescent="0.35">
      <c r="A99" s="58" t="s">
        <v>51</v>
      </c>
      <c r="B99" s="68" t="s">
        <v>39</v>
      </c>
      <c r="C99" s="73">
        <v>6198</v>
      </c>
      <c r="D99" s="73">
        <v>6420</v>
      </c>
      <c r="E99" s="73">
        <v>5972</v>
      </c>
      <c r="F99" s="73">
        <v>5949</v>
      </c>
      <c r="G99" s="73">
        <v>5925</v>
      </c>
      <c r="H99" s="73">
        <v>5902</v>
      </c>
      <c r="I99" s="73">
        <v>5878</v>
      </c>
      <c r="J99" s="73">
        <v>5854</v>
      </c>
      <c r="K99" s="73">
        <v>5830</v>
      </c>
      <c r="L99" s="73">
        <v>5807</v>
      </c>
      <c r="M99" s="73">
        <v>5783</v>
      </c>
      <c r="N99" s="73">
        <v>5759</v>
      </c>
      <c r="O99" s="73">
        <v>5735</v>
      </c>
      <c r="P99" s="73">
        <v>5711</v>
      </c>
      <c r="Q99" s="73">
        <v>5687</v>
      </c>
      <c r="R99" s="73">
        <v>5663</v>
      </c>
      <c r="S99" s="73">
        <v>5639</v>
      </c>
      <c r="T99" s="73">
        <v>5615</v>
      </c>
      <c r="U99" s="73">
        <v>5591</v>
      </c>
      <c r="V99" s="73">
        <v>5567</v>
      </c>
      <c r="W99" s="73">
        <v>5543</v>
      </c>
      <c r="X99" s="73">
        <v>5519</v>
      </c>
      <c r="Y99" s="73">
        <v>5495</v>
      </c>
      <c r="Z99" s="73">
        <v>5471</v>
      </c>
      <c r="AA99" s="73">
        <v>5447</v>
      </c>
      <c r="AB99" s="73">
        <v>5423</v>
      </c>
      <c r="AC99" s="73">
        <v>5399</v>
      </c>
      <c r="AD99" s="73">
        <v>5374</v>
      </c>
      <c r="AE99" s="73">
        <v>5350</v>
      </c>
      <c r="AF99" s="70">
        <v>-5.241E-3</v>
      </c>
      <c r="AG99" s="59"/>
      <c r="AH99" s="20"/>
    </row>
    <row r="100" spans="1:34" ht="15" customHeight="1" x14ac:dyDescent="0.35">
      <c r="A100" s="58" t="s">
        <v>50</v>
      </c>
      <c r="B100" s="68" t="s">
        <v>37</v>
      </c>
      <c r="C100" s="73">
        <v>5742</v>
      </c>
      <c r="D100" s="73">
        <v>5779</v>
      </c>
      <c r="E100" s="73">
        <v>5348</v>
      </c>
      <c r="F100" s="73">
        <v>5325</v>
      </c>
      <c r="G100" s="73">
        <v>5303</v>
      </c>
      <c r="H100" s="73">
        <v>5281</v>
      </c>
      <c r="I100" s="73">
        <v>5259</v>
      </c>
      <c r="J100" s="73">
        <v>5236</v>
      </c>
      <c r="K100" s="73">
        <v>5214</v>
      </c>
      <c r="L100" s="73">
        <v>5192</v>
      </c>
      <c r="M100" s="73">
        <v>5169</v>
      </c>
      <c r="N100" s="73">
        <v>5147</v>
      </c>
      <c r="O100" s="73">
        <v>5125</v>
      </c>
      <c r="P100" s="73">
        <v>5102</v>
      </c>
      <c r="Q100" s="73">
        <v>5080</v>
      </c>
      <c r="R100" s="73">
        <v>5058</v>
      </c>
      <c r="S100" s="73">
        <v>5036</v>
      </c>
      <c r="T100" s="73">
        <v>5013</v>
      </c>
      <c r="U100" s="73">
        <v>4991</v>
      </c>
      <c r="V100" s="73">
        <v>4969</v>
      </c>
      <c r="W100" s="73">
        <v>4947</v>
      </c>
      <c r="X100" s="73">
        <v>4924</v>
      </c>
      <c r="Y100" s="73">
        <v>4902</v>
      </c>
      <c r="Z100" s="73">
        <v>4880</v>
      </c>
      <c r="AA100" s="73">
        <v>4858</v>
      </c>
      <c r="AB100" s="73">
        <v>4835</v>
      </c>
      <c r="AC100" s="73">
        <v>4813</v>
      </c>
      <c r="AD100" s="73">
        <v>4791</v>
      </c>
      <c r="AE100" s="73">
        <v>4769</v>
      </c>
      <c r="AF100" s="70">
        <v>-6.6090000000000003E-3</v>
      </c>
      <c r="AG100" s="59"/>
      <c r="AH100" s="20"/>
    </row>
    <row r="101" spans="1:34" ht="15" customHeight="1" x14ac:dyDescent="0.35">
      <c r="A101" s="58" t="s">
        <v>49</v>
      </c>
      <c r="B101" s="68" t="s">
        <v>35</v>
      </c>
      <c r="C101" s="73">
        <v>6427</v>
      </c>
      <c r="D101" s="73">
        <v>6306</v>
      </c>
      <c r="E101" s="73">
        <v>5982</v>
      </c>
      <c r="F101" s="73">
        <v>5967</v>
      </c>
      <c r="G101" s="73">
        <v>5953</v>
      </c>
      <c r="H101" s="73">
        <v>5938</v>
      </c>
      <c r="I101" s="73">
        <v>5923</v>
      </c>
      <c r="J101" s="73">
        <v>5908</v>
      </c>
      <c r="K101" s="73">
        <v>5893</v>
      </c>
      <c r="L101" s="73">
        <v>5879</v>
      </c>
      <c r="M101" s="73">
        <v>5864</v>
      </c>
      <c r="N101" s="73">
        <v>5849</v>
      </c>
      <c r="O101" s="73">
        <v>5834</v>
      </c>
      <c r="P101" s="73">
        <v>5819</v>
      </c>
      <c r="Q101" s="73">
        <v>5804</v>
      </c>
      <c r="R101" s="73">
        <v>5790</v>
      </c>
      <c r="S101" s="73">
        <v>5775</v>
      </c>
      <c r="T101" s="73">
        <v>5760</v>
      </c>
      <c r="U101" s="73">
        <v>5745</v>
      </c>
      <c r="V101" s="73">
        <v>5730</v>
      </c>
      <c r="W101" s="73">
        <v>5715</v>
      </c>
      <c r="X101" s="73">
        <v>5701</v>
      </c>
      <c r="Y101" s="73">
        <v>5686</v>
      </c>
      <c r="Z101" s="73">
        <v>5671</v>
      </c>
      <c r="AA101" s="73">
        <v>5656</v>
      </c>
      <c r="AB101" s="73">
        <v>5641</v>
      </c>
      <c r="AC101" s="73">
        <v>5626</v>
      </c>
      <c r="AD101" s="73">
        <v>5611</v>
      </c>
      <c r="AE101" s="73">
        <v>5597</v>
      </c>
      <c r="AF101" s="70">
        <v>-4.9259999999999998E-3</v>
      </c>
      <c r="AG101" s="59"/>
      <c r="AH101" s="20"/>
    </row>
    <row r="102" spans="1:34" ht="15" customHeight="1" x14ac:dyDescent="0.35">
      <c r="A102" s="58" t="s">
        <v>48</v>
      </c>
      <c r="B102" s="68" t="s">
        <v>33</v>
      </c>
      <c r="C102" s="73">
        <v>6845</v>
      </c>
      <c r="D102" s="73">
        <v>6601</v>
      </c>
      <c r="E102" s="73">
        <v>6349</v>
      </c>
      <c r="F102" s="73">
        <v>6340</v>
      </c>
      <c r="G102" s="73">
        <v>6330</v>
      </c>
      <c r="H102" s="73">
        <v>6321</v>
      </c>
      <c r="I102" s="73">
        <v>6311</v>
      </c>
      <c r="J102" s="73">
        <v>6301</v>
      </c>
      <c r="K102" s="73">
        <v>6291</v>
      </c>
      <c r="L102" s="73">
        <v>6281</v>
      </c>
      <c r="M102" s="73">
        <v>6271</v>
      </c>
      <c r="N102" s="73">
        <v>6261</v>
      </c>
      <c r="O102" s="73">
        <v>6250</v>
      </c>
      <c r="P102" s="73">
        <v>6240</v>
      </c>
      <c r="Q102" s="73">
        <v>6230</v>
      </c>
      <c r="R102" s="73">
        <v>6219</v>
      </c>
      <c r="S102" s="73">
        <v>6209</v>
      </c>
      <c r="T102" s="73">
        <v>6198</v>
      </c>
      <c r="U102" s="73">
        <v>6188</v>
      </c>
      <c r="V102" s="73">
        <v>6177</v>
      </c>
      <c r="W102" s="73">
        <v>6167</v>
      </c>
      <c r="X102" s="73">
        <v>6156</v>
      </c>
      <c r="Y102" s="73">
        <v>6145</v>
      </c>
      <c r="Z102" s="73">
        <v>6135</v>
      </c>
      <c r="AA102" s="73">
        <v>6124</v>
      </c>
      <c r="AB102" s="73">
        <v>6113</v>
      </c>
      <c r="AC102" s="73">
        <v>6103</v>
      </c>
      <c r="AD102" s="73">
        <v>6092</v>
      </c>
      <c r="AE102" s="73">
        <v>6081</v>
      </c>
      <c r="AF102" s="70">
        <v>-4.2180000000000004E-3</v>
      </c>
      <c r="AG102" s="59"/>
      <c r="AH102" s="20"/>
    </row>
    <row r="103" spans="1:34" ht="15" customHeight="1" x14ac:dyDescent="0.35">
      <c r="A103" s="58" t="s">
        <v>47</v>
      </c>
      <c r="B103" s="68" t="s">
        <v>31</v>
      </c>
      <c r="C103" s="73">
        <v>2566</v>
      </c>
      <c r="D103" s="73">
        <v>2600</v>
      </c>
      <c r="E103" s="73">
        <v>2375</v>
      </c>
      <c r="F103" s="73">
        <v>2358</v>
      </c>
      <c r="G103" s="73">
        <v>2342</v>
      </c>
      <c r="H103" s="73">
        <v>2326</v>
      </c>
      <c r="I103" s="73">
        <v>2310</v>
      </c>
      <c r="J103" s="73">
        <v>2294</v>
      </c>
      <c r="K103" s="73">
        <v>2277</v>
      </c>
      <c r="L103" s="73">
        <v>2261</v>
      </c>
      <c r="M103" s="73">
        <v>2245</v>
      </c>
      <c r="N103" s="73">
        <v>2229</v>
      </c>
      <c r="O103" s="73">
        <v>2213</v>
      </c>
      <c r="P103" s="73">
        <v>2197</v>
      </c>
      <c r="Q103" s="73">
        <v>2180</v>
      </c>
      <c r="R103" s="73">
        <v>2164</v>
      </c>
      <c r="S103" s="73">
        <v>2148</v>
      </c>
      <c r="T103" s="73">
        <v>2132</v>
      </c>
      <c r="U103" s="73">
        <v>2116</v>
      </c>
      <c r="V103" s="73">
        <v>2100</v>
      </c>
      <c r="W103" s="73">
        <v>2084</v>
      </c>
      <c r="X103" s="73">
        <v>2068</v>
      </c>
      <c r="Y103" s="73">
        <v>2052</v>
      </c>
      <c r="Z103" s="73">
        <v>2036</v>
      </c>
      <c r="AA103" s="73">
        <v>2020</v>
      </c>
      <c r="AB103" s="73">
        <v>2005</v>
      </c>
      <c r="AC103" s="73">
        <v>1989</v>
      </c>
      <c r="AD103" s="73">
        <v>1973</v>
      </c>
      <c r="AE103" s="73">
        <v>1957</v>
      </c>
      <c r="AF103" s="70">
        <v>-9.6299999999999997E-3</v>
      </c>
      <c r="AG103" s="59"/>
      <c r="AH103" s="20"/>
    </row>
    <row r="104" spans="1:34" ht="15" customHeight="1" x14ac:dyDescent="0.35">
      <c r="A104" s="58" t="s">
        <v>46</v>
      </c>
      <c r="B104" s="68" t="s">
        <v>29</v>
      </c>
      <c r="C104" s="73">
        <v>3487</v>
      </c>
      <c r="D104" s="73">
        <v>3442</v>
      </c>
      <c r="E104" s="73">
        <v>3180</v>
      </c>
      <c r="F104" s="73">
        <v>3168</v>
      </c>
      <c r="G104" s="73">
        <v>3156</v>
      </c>
      <c r="H104" s="73">
        <v>3144</v>
      </c>
      <c r="I104" s="73">
        <v>3131</v>
      </c>
      <c r="J104" s="73">
        <v>3119</v>
      </c>
      <c r="K104" s="73">
        <v>3106</v>
      </c>
      <c r="L104" s="73">
        <v>3094</v>
      </c>
      <c r="M104" s="73">
        <v>3081</v>
      </c>
      <c r="N104" s="73">
        <v>3069</v>
      </c>
      <c r="O104" s="73">
        <v>3056</v>
      </c>
      <c r="P104" s="73">
        <v>3043</v>
      </c>
      <c r="Q104" s="73">
        <v>3031</v>
      </c>
      <c r="R104" s="73">
        <v>3018</v>
      </c>
      <c r="S104" s="73">
        <v>3005</v>
      </c>
      <c r="T104" s="73">
        <v>2992</v>
      </c>
      <c r="U104" s="73">
        <v>2980</v>
      </c>
      <c r="V104" s="73">
        <v>2967</v>
      </c>
      <c r="W104" s="73">
        <v>2954</v>
      </c>
      <c r="X104" s="73">
        <v>2941</v>
      </c>
      <c r="Y104" s="73">
        <v>2929</v>
      </c>
      <c r="Z104" s="73">
        <v>2916</v>
      </c>
      <c r="AA104" s="73">
        <v>2903</v>
      </c>
      <c r="AB104" s="73">
        <v>2890</v>
      </c>
      <c r="AC104" s="73">
        <v>2877</v>
      </c>
      <c r="AD104" s="73">
        <v>2865</v>
      </c>
      <c r="AE104" s="73">
        <v>2852</v>
      </c>
      <c r="AF104" s="70">
        <v>-7.1539999999999998E-3</v>
      </c>
      <c r="AG104" s="59"/>
      <c r="AH104" s="20"/>
    </row>
    <row r="105" spans="1:34" ht="15" customHeight="1" x14ac:dyDescent="0.35">
      <c r="A105" s="58" t="s">
        <v>45</v>
      </c>
      <c r="B105" s="68" t="s">
        <v>27</v>
      </c>
      <c r="C105" s="73">
        <v>2195</v>
      </c>
      <c r="D105" s="73">
        <v>2056</v>
      </c>
      <c r="E105" s="73">
        <v>1942</v>
      </c>
      <c r="F105" s="73">
        <v>1934</v>
      </c>
      <c r="G105" s="73">
        <v>1925</v>
      </c>
      <c r="H105" s="73">
        <v>1916</v>
      </c>
      <c r="I105" s="73">
        <v>1908</v>
      </c>
      <c r="J105" s="73">
        <v>1899</v>
      </c>
      <c r="K105" s="73">
        <v>1891</v>
      </c>
      <c r="L105" s="73">
        <v>1882</v>
      </c>
      <c r="M105" s="73">
        <v>1874</v>
      </c>
      <c r="N105" s="73">
        <v>1865</v>
      </c>
      <c r="O105" s="73">
        <v>1857</v>
      </c>
      <c r="P105" s="73">
        <v>1849</v>
      </c>
      <c r="Q105" s="73">
        <v>1840</v>
      </c>
      <c r="R105" s="73">
        <v>1832</v>
      </c>
      <c r="S105" s="73">
        <v>1824</v>
      </c>
      <c r="T105" s="73">
        <v>1815</v>
      </c>
      <c r="U105" s="73">
        <v>1807</v>
      </c>
      <c r="V105" s="73">
        <v>1799</v>
      </c>
      <c r="W105" s="73">
        <v>1791</v>
      </c>
      <c r="X105" s="73">
        <v>1783</v>
      </c>
      <c r="Y105" s="73">
        <v>1774</v>
      </c>
      <c r="Z105" s="73">
        <v>1766</v>
      </c>
      <c r="AA105" s="73">
        <v>1758</v>
      </c>
      <c r="AB105" s="73">
        <v>1750</v>
      </c>
      <c r="AC105" s="73">
        <v>1742</v>
      </c>
      <c r="AD105" s="73">
        <v>1734</v>
      </c>
      <c r="AE105" s="73">
        <v>1726</v>
      </c>
      <c r="AF105" s="70">
        <v>-8.548E-3</v>
      </c>
      <c r="AG105" s="59"/>
      <c r="AH105" s="20"/>
    </row>
    <row r="106" spans="1:34" ht="15" customHeight="1" x14ac:dyDescent="0.35">
      <c r="A106" s="58" t="s">
        <v>44</v>
      </c>
      <c r="B106" s="68" t="s">
        <v>25</v>
      </c>
      <c r="C106" s="73">
        <v>4970</v>
      </c>
      <c r="D106" s="73">
        <v>4978</v>
      </c>
      <c r="E106" s="73">
        <v>4789</v>
      </c>
      <c r="F106" s="73">
        <v>4776</v>
      </c>
      <c r="G106" s="73">
        <v>4763</v>
      </c>
      <c r="H106" s="73">
        <v>4751</v>
      </c>
      <c r="I106" s="73">
        <v>4738</v>
      </c>
      <c r="J106" s="73">
        <v>4725</v>
      </c>
      <c r="K106" s="73">
        <v>4712</v>
      </c>
      <c r="L106" s="73">
        <v>4698</v>
      </c>
      <c r="M106" s="73">
        <v>4685</v>
      </c>
      <c r="N106" s="73">
        <v>4672</v>
      </c>
      <c r="O106" s="73">
        <v>4658</v>
      </c>
      <c r="P106" s="73">
        <v>4645</v>
      </c>
      <c r="Q106" s="73">
        <v>4632</v>
      </c>
      <c r="R106" s="73">
        <v>4619</v>
      </c>
      <c r="S106" s="73">
        <v>4606</v>
      </c>
      <c r="T106" s="73">
        <v>4593</v>
      </c>
      <c r="U106" s="73">
        <v>4580</v>
      </c>
      <c r="V106" s="73">
        <v>4568</v>
      </c>
      <c r="W106" s="73">
        <v>4555</v>
      </c>
      <c r="X106" s="73">
        <v>4542</v>
      </c>
      <c r="Y106" s="73">
        <v>4530</v>
      </c>
      <c r="Z106" s="73">
        <v>4517</v>
      </c>
      <c r="AA106" s="73">
        <v>4504</v>
      </c>
      <c r="AB106" s="73">
        <v>4492</v>
      </c>
      <c r="AC106" s="73">
        <v>4479</v>
      </c>
      <c r="AD106" s="73">
        <v>4467</v>
      </c>
      <c r="AE106" s="73">
        <v>4454</v>
      </c>
      <c r="AF106" s="70">
        <v>-3.9069999999999999E-3</v>
      </c>
      <c r="AG106" s="59"/>
      <c r="AH106" s="20"/>
    </row>
    <row r="107" spans="1:34" ht="15" customHeight="1" x14ac:dyDescent="0.35">
      <c r="A107" s="58" t="s">
        <v>43</v>
      </c>
      <c r="B107" s="68" t="s">
        <v>23</v>
      </c>
      <c r="C107" s="73">
        <v>3212</v>
      </c>
      <c r="D107" s="73">
        <v>3503</v>
      </c>
      <c r="E107" s="73">
        <v>3250</v>
      </c>
      <c r="F107" s="73">
        <v>3241</v>
      </c>
      <c r="G107" s="73">
        <v>3232</v>
      </c>
      <c r="H107" s="73">
        <v>3223</v>
      </c>
      <c r="I107" s="73">
        <v>3213</v>
      </c>
      <c r="J107" s="73">
        <v>3204</v>
      </c>
      <c r="K107" s="73">
        <v>3195</v>
      </c>
      <c r="L107" s="73">
        <v>3185</v>
      </c>
      <c r="M107" s="73">
        <v>3176</v>
      </c>
      <c r="N107" s="73">
        <v>3166</v>
      </c>
      <c r="O107" s="73">
        <v>3157</v>
      </c>
      <c r="P107" s="73">
        <v>3147</v>
      </c>
      <c r="Q107" s="73">
        <v>3137</v>
      </c>
      <c r="R107" s="73">
        <v>3128</v>
      </c>
      <c r="S107" s="73">
        <v>3118</v>
      </c>
      <c r="T107" s="73">
        <v>3108</v>
      </c>
      <c r="U107" s="73">
        <v>3098</v>
      </c>
      <c r="V107" s="73">
        <v>3089</v>
      </c>
      <c r="W107" s="73">
        <v>3079</v>
      </c>
      <c r="X107" s="73">
        <v>3069</v>
      </c>
      <c r="Y107" s="73">
        <v>3059</v>
      </c>
      <c r="Z107" s="73">
        <v>3049</v>
      </c>
      <c r="AA107" s="73">
        <v>3040</v>
      </c>
      <c r="AB107" s="73">
        <v>3030</v>
      </c>
      <c r="AC107" s="73">
        <v>3020</v>
      </c>
      <c r="AD107" s="73">
        <v>3010</v>
      </c>
      <c r="AE107" s="73">
        <v>3000</v>
      </c>
      <c r="AF107" s="70">
        <v>-2.4359999999999998E-3</v>
      </c>
      <c r="AG107" s="59"/>
      <c r="AH107" s="20"/>
    </row>
    <row r="108" spans="1:34" ht="15" customHeight="1" x14ac:dyDescent="0.3">
      <c r="A108" s="58" t="s">
        <v>42</v>
      </c>
      <c r="B108" s="67" t="s">
        <v>21</v>
      </c>
      <c r="C108" s="75">
        <v>4234.6137699999999</v>
      </c>
      <c r="D108" s="75">
        <v>4246.6186520000001</v>
      </c>
      <c r="E108" s="75">
        <v>3976.1059570000002</v>
      </c>
      <c r="F108" s="75">
        <v>3957.180664</v>
      </c>
      <c r="G108" s="75">
        <v>3938.5415039999998</v>
      </c>
      <c r="H108" s="75">
        <v>3920.0117190000001</v>
      </c>
      <c r="I108" s="75">
        <v>3901.2561040000001</v>
      </c>
      <c r="J108" s="75">
        <v>3882.5219729999999</v>
      </c>
      <c r="K108" s="75">
        <v>3863.8103030000002</v>
      </c>
      <c r="L108" s="75">
        <v>3845.1889649999998</v>
      </c>
      <c r="M108" s="75">
        <v>3826.626221</v>
      </c>
      <c r="N108" s="75">
        <v>3807.9733890000002</v>
      </c>
      <c r="O108" s="75">
        <v>3789.4521479999999</v>
      </c>
      <c r="P108" s="75">
        <v>3770.821289</v>
      </c>
      <c r="Q108" s="75">
        <v>3752.0329590000001</v>
      </c>
      <c r="R108" s="75">
        <v>3733.780029</v>
      </c>
      <c r="S108" s="75">
        <v>3715.305664</v>
      </c>
      <c r="T108" s="75">
        <v>3696.5273440000001</v>
      </c>
      <c r="U108" s="75">
        <v>3678.117432</v>
      </c>
      <c r="V108" s="75">
        <v>3659.850586</v>
      </c>
      <c r="W108" s="75">
        <v>3641.3955080000001</v>
      </c>
      <c r="X108" s="75">
        <v>3622.8991700000001</v>
      </c>
      <c r="Y108" s="75">
        <v>3604.398682</v>
      </c>
      <c r="Z108" s="75">
        <v>3585.969482</v>
      </c>
      <c r="AA108" s="75">
        <v>3567.7004390000002</v>
      </c>
      <c r="AB108" s="75">
        <v>3549.5581050000001</v>
      </c>
      <c r="AC108" s="75">
        <v>3531.4091800000001</v>
      </c>
      <c r="AD108" s="75">
        <v>3513.482422</v>
      </c>
      <c r="AE108" s="75">
        <v>3495.6748050000001</v>
      </c>
      <c r="AF108" s="72">
        <v>-6.8250000000000003E-3</v>
      </c>
      <c r="AG108" s="59"/>
      <c r="AH108" s="19"/>
    </row>
    <row r="109" spans="1:34" ht="15" customHeight="1" x14ac:dyDescent="0.3">
      <c r="A109" s="27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30"/>
    </row>
    <row r="110" spans="1:34" ht="15" customHeight="1" x14ac:dyDescent="0.3">
      <c r="A110" s="27"/>
      <c r="B110" s="67" t="s">
        <v>41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30"/>
    </row>
    <row r="111" spans="1:34" ht="15" customHeight="1" x14ac:dyDescent="0.35">
      <c r="A111" s="58" t="s">
        <v>40</v>
      </c>
      <c r="B111" s="68" t="s">
        <v>39</v>
      </c>
      <c r="C111" s="73">
        <v>639</v>
      </c>
      <c r="D111" s="73">
        <v>500</v>
      </c>
      <c r="E111" s="73">
        <v>614</v>
      </c>
      <c r="F111" s="73">
        <v>621</v>
      </c>
      <c r="G111" s="73">
        <v>629</v>
      </c>
      <c r="H111" s="73">
        <v>636</v>
      </c>
      <c r="I111" s="73">
        <v>643</v>
      </c>
      <c r="J111" s="73">
        <v>651</v>
      </c>
      <c r="K111" s="73">
        <v>658</v>
      </c>
      <c r="L111" s="73">
        <v>665</v>
      </c>
      <c r="M111" s="73">
        <v>673</v>
      </c>
      <c r="N111" s="73">
        <v>680</v>
      </c>
      <c r="O111" s="73">
        <v>687</v>
      </c>
      <c r="P111" s="73">
        <v>695</v>
      </c>
      <c r="Q111" s="73">
        <v>702</v>
      </c>
      <c r="R111" s="73">
        <v>710</v>
      </c>
      <c r="S111" s="73">
        <v>717</v>
      </c>
      <c r="T111" s="73">
        <v>724</v>
      </c>
      <c r="U111" s="73">
        <v>732</v>
      </c>
      <c r="V111" s="73">
        <v>739</v>
      </c>
      <c r="W111" s="73">
        <v>747</v>
      </c>
      <c r="X111" s="73">
        <v>754</v>
      </c>
      <c r="Y111" s="73">
        <v>761</v>
      </c>
      <c r="Z111" s="73">
        <v>769</v>
      </c>
      <c r="AA111" s="73">
        <v>776</v>
      </c>
      <c r="AB111" s="73">
        <v>784</v>
      </c>
      <c r="AC111" s="73">
        <v>791</v>
      </c>
      <c r="AD111" s="73">
        <v>799</v>
      </c>
      <c r="AE111" s="73">
        <v>806</v>
      </c>
      <c r="AF111" s="70">
        <v>8.3269999999999993E-3</v>
      </c>
      <c r="AG111" s="59"/>
      <c r="AH111" s="20"/>
    </row>
    <row r="112" spans="1:34" ht="15" customHeight="1" x14ac:dyDescent="0.35">
      <c r="A112" s="58" t="s">
        <v>38</v>
      </c>
      <c r="B112" s="68" t="s">
        <v>37</v>
      </c>
      <c r="C112" s="79">
        <v>835</v>
      </c>
      <c r="D112" s="79">
        <v>692</v>
      </c>
      <c r="E112" s="79">
        <v>864</v>
      </c>
      <c r="F112" s="79">
        <v>874</v>
      </c>
      <c r="G112" s="79">
        <v>883</v>
      </c>
      <c r="H112" s="79">
        <v>893</v>
      </c>
      <c r="I112" s="79">
        <v>902</v>
      </c>
      <c r="J112" s="79">
        <v>912</v>
      </c>
      <c r="K112" s="79">
        <v>922</v>
      </c>
      <c r="L112" s="79">
        <v>931</v>
      </c>
      <c r="M112" s="79">
        <v>941</v>
      </c>
      <c r="N112" s="79">
        <v>950</v>
      </c>
      <c r="O112" s="79">
        <v>960</v>
      </c>
      <c r="P112" s="79">
        <v>970</v>
      </c>
      <c r="Q112" s="79">
        <v>979</v>
      </c>
      <c r="R112" s="79">
        <v>989</v>
      </c>
      <c r="S112" s="79">
        <v>999</v>
      </c>
      <c r="T112" s="79">
        <v>1008</v>
      </c>
      <c r="U112" s="79">
        <v>1018</v>
      </c>
      <c r="V112" s="79">
        <v>1027</v>
      </c>
      <c r="W112" s="79">
        <v>1037</v>
      </c>
      <c r="X112" s="79">
        <v>1047</v>
      </c>
      <c r="Y112" s="79">
        <v>1056</v>
      </c>
      <c r="Z112" s="79">
        <v>1066</v>
      </c>
      <c r="AA112" s="79">
        <v>1076</v>
      </c>
      <c r="AB112" s="79">
        <v>1085</v>
      </c>
      <c r="AC112" s="79">
        <v>1095</v>
      </c>
      <c r="AD112" s="79">
        <v>1104</v>
      </c>
      <c r="AE112" s="79">
        <v>1114</v>
      </c>
      <c r="AF112" s="80">
        <v>1.0349000000000001E-2</v>
      </c>
      <c r="AG112" s="59"/>
      <c r="AH112" s="20"/>
    </row>
    <row r="113" spans="1:34" ht="15" customHeight="1" x14ac:dyDescent="0.3">
      <c r="A113" s="58" t="s">
        <v>36</v>
      </c>
      <c r="B113" s="68" t="s">
        <v>35</v>
      </c>
      <c r="C113" s="73">
        <v>813</v>
      </c>
      <c r="D113" s="73">
        <v>752</v>
      </c>
      <c r="E113" s="73">
        <v>892</v>
      </c>
      <c r="F113" s="73">
        <v>900</v>
      </c>
      <c r="G113" s="73">
        <v>908</v>
      </c>
      <c r="H113" s="73">
        <v>916</v>
      </c>
      <c r="I113" s="73">
        <v>924</v>
      </c>
      <c r="J113" s="73">
        <v>932</v>
      </c>
      <c r="K113" s="73">
        <v>939</v>
      </c>
      <c r="L113" s="73">
        <v>947</v>
      </c>
      <c r="M113" s="73">
        <v>955</v>
      </c>
      <c r="N113" s="73">
        <v>963</v>
      </c>
      <c r="O113" s="73">
        <v>971</v>
      </c>
      <c r="P113" s="73">
        <v>979</v>
      </c>
      <c r="Q113" s="73">
        <v>987</v>
      </c>
      <c r="R113" s="73">
        <v>994</v>
      </c>
      <c r="S113" s="73">
        <v>1002</v>
      </c>
      <c r="T113" s="73">
        <v>1010</v>
      </c>
      <c r="U113" s="73">
        <v>1018</v>
      </c>
      <c r="V113" s="73">
        <v>1026</v>
      </c>
      <c r="W113" s="73">
        <v>1034</v>
      </c>
      <c r="X113" s="73">
        <v>1042</v>
      </c>
      <c r="Y113" s="73">
        <v>1050</v>
      </c>
      <c r="Z113" s="73">
        <v>1058</v>
      </c>
      <c r="AA113" s="73">
        <v>1066</v>
      </c>
      <c r="AB113" s="73">
        <v>1073</v>
      </c>
      <c r="AC113" s="73">
        <v>1081</v>
      </c>
      <c r="AD113" s="73">
        <v>1089</v>
      </c>
      <c r="AE113" s="73">
        <v>1097</v>
      </c>
      <c r="AF113" s="70">
        <v>1.0758E-2</v>
      </c>
      <c r="AG113" s="59"/>
      <c r="AH113" s="27"/>
    </row>
    <row r="114" spans="1:34" ht="15" customHeight="1" x14ac:dyDescent="0.3">
      <c r="A114" s="58" t="s">
        <v>34</v>
      </c>
      <c r="B114" s="68" t="s">
        <v>33</v>
      </c>
      <c r="C114" s="73">
        <v>1050</v>
      </c>
      <c r="D114" s="73">
        <v>944</v>
      </c>
      <c r="E114" s="73">
        <v>1069</v>
      </c>
      <c r="F114" s="73">
        <v>1077</v>
      </c>
      <c r="G114" s="73">
        <v>1084</v>
      </c>
      <c r="H114" s="73">
        <v>1091</v>
      </c>
      <c r="I114" s="73">
        <v>1099</v>
      </c>
      <c r="J114" s="73">
        <v>1106</v>
      </c>
      <c r="K114" s="73">
        <v>1114</v>
      </c>
      <c r="L114" s="73">
        <v>1121</v>
      </c>
      <c r="M114" s="73">
        <v>1129</v>
      </c>
      <c r="N114" s="73">
        <v>1136</v>
      </c>
      <c r="O114" s="73">
        <v>1144</v>
      </c>
      <c r="P114" s="73">
        <v>1151</v>
      </c>
      <c r="Q114" s="73">
        <v>1159</v>
      </c>
      <c r="R114" s="73">
        <v>1166</v>
      </c>
      <c r="S114" s="73">
        <v>1174</v>
      </c>
      <c r="T114" s="73">
        <v>1182</v>
      </c>
      <c r="U114" s="73">
        <v>1189</v>
      </c>
      <c r="V114" s="73">
        <v>1197</v>
      </c>
      <c r="W114" s="73">
        <v>1204</v>
      </c>
      <c r="X114" s="73">
        <v>1212</v>
      </c>
      <c r="Y114" s="73">
        <v>1220</v>
      </c>
      <c r="Z114" s="73">
        <v>1227</v>
      </c>
      <c r="AA114" s="73">
        <v>1235</v>
      </c>
      <c r="AB114" s="73">
        <v>1243</v>
      </c>
      <c r="AC114" s="73">
        <v>1250</v>
      </c>
      <c r="AD114" s="73">
        <v>1258</v>
      </c>
      <c r="AE114" s="73">
        <v>1266</v>
      </c>
      <c r="AF114" s="70">
        <v>6.7029999999999998E-3</v>
      </c>
      <c r="AG114" s="59"/>
      <c r="AH114" s="27"/>
    </row>
    <row r="115" spans="1:34" ht="15" customHeight="1" x14ac:dyDescent="0.3">
      <c r="A115" s="58" t="s">
        <v>32</v>
      </c>
      <c r="B115" s="68" t="s">
        <v>31</v>
      </c>
      <c r="C115" s="73">
        <v>2264</v>
      </c>
      <c r="D115" s="73">
        <v>2150</v>
      </c>
      <c r="E115" s="73">
        <v>2408</v>
      </c>
      <c r="F115" s="73">
        <v>2426</v>
      </c>
      <c r="G115" s="73">
        <v>2442</v>
      </c>
      <c r="H115" s="73">
        <v>2459</v>
      </c>
      <c r="I115" s="73">
        <v>2476</v>
      </c>
      <c r="J115" s="73">
        <v>2494</v>
      </c>
      <c r="K115" s="73">
        <v>2511</v>
      </c>
      <c r="L115" s="73">
        <v>2528</v>
      </c>
      <c r="M115" s="73">
        <v>2545</v>
      </c>
      <c r="N115" s="73">
        <v>2562</v>
      </c>
      <c r="O115" s="73">
        <v>2579</v>
      </c>
      <c r="P115" s="73">
        <v>2597</v>
      </c>
      <c r="Q115" s="73">
        <v>2614</v>
      </c>
      <c r="R115" s="73">
        <v>2632</v>
      </c>
      <c r="S115" s="73">
        <v>2649</v>
      </c>
      <c r="T115" s="73">
        <v>2666</v>
      </c>
      <c r="U115" s="73">
        <v>2684</v>
      </c>
      <c r="V115" s="73">
        <v>2701</v>
      </c>
      <c r="W115" s="73">
        <v>2719</v>
      </c>
      <c r="X115" s="73">
        <v>2736</v>
      </c>
      <c r="Y115" s="73">
        <v>2754</v>
      </c>
      <c r="Z115" s="73">
        <v>2771</v>
      </c>
      <c r="AA115" s="73">
        <v>2789</v>
      </c>
      <c r="AB115" s="73">
        <v>2806</v>
      </c>
      <c r="AC115" s="73">
        <v>2824</v>
      </c>
      <c r="AD115" s="73">
        <v>2842</v>
      </c>
      <c r="AE115" s="73">
        <v>2859</v>
      </c>
      <c r="AF115" s="70">
        <v>8.3680000000000004E-3</v>
      </c>
      <c r="AG115" s="59"/>
      <c r="AH115" s="27"/>
    </row>
    <row r="116" spans="1:34" ht="15" customHeight="1" x14ac:dyDescent="0.3">
      <c r="A116" s="58" t="s">
        <v>30</v>
      </c>
      <c r="B116" s="68" t="s">
        <v>29</v>
      </c>
      <c r="C116" s="73">
        <v>1730</v>
      </c>
      <c r="D116" s="73">
        <v>1637</v>
      </c>
      <c r="E116" s="73">
        <v>1805</v>
      </c>
      <c r="F116" s="73">
        <v>1814</v>
      </c>
      <c r="G116" s="73">
        <v>1824</v>
      </c>
      <c r="H116" s="73">
        <v>1834</v>
      </c>
      <c r="I116" s="73">
        <v>1844</v>
      </c>
      <c r="J116" s="73">
        <v>1854</v>
      </c>
      <c r="K116" s="73">
        <v>1864</v>
      </c>
      <c r="L116" s="73">
        <v>1874</v>
      </c>
      <c r="M116" s="73">
        <v>1884</v>
      </c>
      <c r="N116" s="73">
        <v>1894</v>
      </c>
      <c r="O116" s="73">
        <v>1904</v>
      </c>
      <c r="P116" s="73">
        <v>1914</v>
      </c>
      <c r="Q116" s="73">
        <v>1924</v>
      </c>
      <c r="R116" s="73">
        <v>1934</v>
      </c>
      <c r="S116" s="73">
        <v>1944</v>
      </c>
      <c r="T116" s="73">
        <v>1954</v>
      </c>
      <c r="U116" s="73">
        <v>1964</v>
      </c>
      <c r="V116" s="73">
        <v>1974</v>
      </c>
      <c r="W116" s="73">
        <v>1984</v>
      </c>
      <c r="X116" s="73">
        <v>1994</v>
      </c>
      <c r="Y116" s="73">
        <v>2004</v>
      </c>
      <c r="Z116" s="73">
        <v>2014</v>
      </c>
      <c r="AA116" s="73">
        <v>2024</v>
      </c>
      <c r="AB116" s="73">
        <v>2034</v>
      </c>
      <c r="AC116" s="73">
        <v>2044</v>
      </c>
      <c r="AD116" s="73">
        <v>2054</v>
      </c>
      <c r="AE116" s="73">
        <v>2064</v>
      </c>
      <c r="AF116" s="70">
        <v>6.3239999999999998E-3</v>
      </c>
      <c r="AG116" s="59"/>
      <c r="AH116" s="27"/>
    </row>
    <row r="117" spans="1:34" ht="15" customHeight="1" x14ac:dyDescent="0.3">
      <c r="A117" s="58" t="s">
        <v>28</v>
      </c>
      <c r="B117" s="68" t="s">
        <v>27</v>
      </c>
      <c r="C117" s="73">
        <v>3000</v>
      </c>
      <c r="D117" s="73">
        <v>2658</v>
      </c>
      <c r="E117" s="73">
        <v>2860</v>
      </c>
      <c r="F117" s="73">
        <v>2874</v>
      </c>
      <c r="G117" s="73">
        <v>2887</v>
      </c>
      <c r="H117" s="73">
        <v>2901</v>
      </c>
      <c r="I117" s="73">
        <v>2915</v>
      </c>
      <c r="J117" s="73">
        <v>2928</v>
      </c>
      <c r="K117" s="73">
        <v>2942</v>
      </c>
      <c r="L117" s="73">
        <v>2955</v>
      </c>
      <c r="M117" s="73">
        <v>2969</v>
      </c>
      <c r="N117" s="73">
        <v>2982</v>
      </c>
      <c r="O117" s="73">
        <v>2996</v>
      </c>
      <c r="P117" s="73">
        <v>3009</v>
      </c>
      <c r="Q117" s="73">
        <v>3023</v>
      </c>
      <c r="R117" s="73">
        <v>3036</v>
      </c>
      <c r="S117" s="73">
        <v>3050</v>
      </c>
      <c r="T117" s="73">
        <v>3063</v>
      </c>
      <c r="U117" s="73">
        <v>3076</v>
      </c>
      <c r="V117" s="73">
        <v>3090</v>
      </c>
      <c r="W117" s="73">
        <v>3103</v>
      </c>
      <c r="X117" s="73">
        <v>3117</v>
      </c>
      <c r="Y117" s="73">
        <v>3130</v>
      </c>
      <c r="Z117" s="73">
        <v>3144</v>
      </c>
      <c r="AA117" s="73">
        <v>3157</v>
      </c>
      <c r="AB117" s="73">
        <v>3170</v>
      </c>
      <c r="AC117" s="73">
        <v>3184</v>
      </c>
      <c r="AD117" s="73">
        <v>3197</v>
      </c>
      <c r="AE117" s="73">
        <v>3210</v>
      </c>
      <c r="AF117" s="70">
        <v>2.4190000000000001E-3</v>
      </c>
      <c r="AG117" s="59"/>
      <c r="AH117" s="27"/>
    </row>
    <row r="118" spans="1:34" ht="15" customHeight="1" x14ac:dyDescent="0.3">
      <c r="A118" s="58" t="s">
        <v>26</v>
      </c>
      <c r="B118" s="68" t="s">
        <v>25</v>
      </c>
      <c r="C118" s="73">
        <v>1578</v>
      </c>
      <c r="D118" s="73">
        <v>1415</v>
      </c>
      <c r="E118" s="73">
        <v>1580</v>
      </c>
      <c r="F118" s="73">
        <v>1589</v>
      </c>
      <c r="G118" s="73">
        <v>1599</v>
      </c>
      <c r="H118" s="73">
        <v>1608</v>
      </c>
      <c r="I118" s="73">
        <v>1618</v>
      </c>
      <c r="J118" s="73">
        <v>1628</v>
      </c>
      <c r="K118" s="73">
        <v>1638</v>
      </c>
      <c r="L118" s="73">
        <v>1647</v>
      </c>
      <c r="M118" s="73">
        <v>1657</v>
      </c>
      <c r="N118" s="73">
        <v>1667</v>
      </c>
      <c r="O118" s="73">
        <v>1677</v>
      </c>
      <c r="P118" s="73">
        <v>1687</v>
      </c>
      <c r="Q118" s="73">
        <v>1697</v>
      </c>
      <c r="R118" s="73">
        <v>1706</v>
      </c>
      <c r="S118" s="73">
        <v>1716</v>
      </c>
      <c r="T118" s="73">
        <v>1726</v>
      </c>
      <c r="U118" s="73">
        <v>1735</v>
      </c>
      <c r="V118" s="73">
        <v>1745</v>
      </c>
      <c r="W118" s="73">
        <v>1755</v>
      </c>
      <c r="X118" s="73">
        <v>1764</v>
      </c>
      <c r="Y118" s="73">
        <v>1774</v>
      </c>
      <c r="Z118" s="73">
        <v>1783</v>
      </c>
      <c r="AA118" s="73">
        <v>1793</v>
      </c>
      <c r="AB118" s="73">
        <v>1802</v>
      </c>
      <c r="AC118" s="73">
        <v>1812</v>
      </c>
      <c r="AD118" s="73">
        <v>1822</v>
      </c>
      <c r="AE118" s="73">
        <v>1831</v>
      </c>
      <c r="AF118" s="70">
        <v>5.3249999999999999E-3</v>
      </c>
      <c r="AG118" s="59"/>
      <c r="AH118" s="27"/>
    </row>
    <row r="119" spans="1:34" ht="15" customHeight="1" x14ac:dyDescent="0.3">
      <c r="A119" s="58" t="s">
        <v>24</v>
      </c>
      <c r="B119" s="68" t="s">
        <v>23</v>
      </c>
      <c r="C119" s="73">
        <v>1098</v>
      </c>
      <c r="D119" s="73">
        <v>825</v>
      </c>
      <c r="E119" s="73">
        <v>1006</v>
      </c>
      <c r="F119" s="73">
        <v>1013</v>
      </c>
      <c r="G119" s="73">
        <v>1020</v>
      </c>
      <c r="H119" s="73">
        <v>1028</v>
      </c>
      <c r="I119" s="73">
        <v>1035</v>
      </c>
      <c r="J119" s="73">
        <v>1043</v>
      </c>
      <c r="K119" s="73">
        <v>1050</v>
      </c>
      <c r="L119" s="73">
        <v>1058</v>
      </c>
      <c r="M119" s="73">
        <v>1066</v>
      </c>
      <c r="N119" s="73">
        <v>1073</v>
      </c>
      <c r="O119" s="73">
        <v>1081</v>
      </c>
      <c r="P119" s="73">
        <v>1088</v>
      </c>
      <c r="Q119" s="73">
        <v>1096</v>
      </c>
      <c r="R119" s="73">
        <v>1104</v>
      </c>
      <c r="S119" s="73">
        <v>1111</v>
      </c>
      <c r="T119" s="73">
        <v>1119</v>
      </c>
      <c r="U119" s="73">
        <v>1127</v>
      </c>
      <c r="V119" s="73">
        <v>1134</v>
      </c>
      <c r="W119" s="73">
        <v>1142</v>
      </c>
      <c r="X119" s="73">
        <v>1150</v>
      </c>
      <c r="Y119" s="73">
        <v>1157</v>
      </c>
      <c r="Z119" s="73">
        <v>1165</v>
      </c>
      <c r="AA119" s="73">
        <v>1173</v>
      </c>
      <c r="AB119" s="73">
        <v>1181</v>
      </c>
      <c r="AC119" s="73">
        <v>1188</v>
      </c>
      <c r="AD119" s="73">
        <v>1196</v>
      </c>
      <c r="AE119" s="73">
        <v>1204</v>
      </c>
      <c r="AF119" s="70">
        <v>3.297E-3</v>
      </c>
      <c r="AG119" s="59"/>
      <c r="AH119" s="27"/>
    </row>
    <row r="120" spans="1:34" ht="15" customHeight="1" x14ac:dyDescent="0.3">
      <c r="A120" s="58" t="s">
        <v>22</v>
      </c>
      <c r="B120" s="67" t="s">
        <v>21</v>
      </c>
      <c r="C120" s="75">
        <v>1549.955811</v>
      </c>
      <c r="D120" s="75">
        <v>1383.8479</v>
      </c>
      <c r="E120" s="75">
        <v>1570.0424800000001</v>
      </c>
      <c r="F120" s="75">
        <v>1583.3448490000001</v>
      </c>
      <c r="G120" s="75">
        <v>1596.1142580000001</v>
      </c>
      <c r="H120" s="75">
        <v>1609.38501</v>
      </c>
      <c r="I120" s="75">
        <v>1622.5207519999999</v>
      </c>
      <c r="J120" s="75">
        <v>1636.0070800000001</v>
      </c>
      <c r="K120" s="75">
        <v>1649.149048</v>
      </c>
      <c r="L120" s="75">
        <v>1662.2188719999999</v>
      </c>
      <c r="M120" s="75">
        <v>1675.7426760000001</v>
      </c>
      <c r="N120" s="75">
        <v>1688.762207</v>
      </c>
      <c r="O120" s="75">
        <v>1702.278198</v>
      </c>
      <c r="P120" s="75">
        <v>1715.7017820000001</v>
      </c>
      <c r="Q120" s="75">
        <v>1729.1450199999999</v>
      </c>
      <c r="R120" s="75">
        <v>1742.5604249999999</v>
      </c>
      <c r="S120" s="75">
        <v>1755.9835210000001</v>
      </c>
      <c r="T120" s="75">
        <v>1769.3446039999999</v>
      </c>
      <c r="U120" s="75">
        <v>1782.940063</v>
      </c>
      <c r="V120" s="75">
        <v>1796.302124</v>
      </c>
      <c r="W120" s="75">
        <v>1810.015259</v>
      </c>
      <c r="X120" s="75">
        <v>1823.60437</v>
      </c>
      <c r="Y120" s="75">
        <v>1837.094971</v>
      </c>
      <c r="Z120" s="75">
        <v>1850.6906739999999</v>
      </c>
      <c r="AA120" s="75">
        <v>1864.471436</v>
      </c>
      <c r="AB120" s="75">
        <v>1877.7441409999999</v>
      </c>
      <c r="AC120" s="75">
        <v>1891.3885499999999</v>
      </c>
      <c r="AD120" s="75">
        <v>1904.9642329999999</v>
      </c>
      <c r="AE120" s="75">
        <v>1918.225586</v>
      </c>
      <c r="AF120" s="72">
        <v>7.6420000000000004E-3</v>
      </c>
      <c r="AG120" s="59"/>
      <c r="AH120" s="27"/>
    </row>
    <row r="121" spans="1:34" ht="15" customHeight="1" thickBot="1" x14ac:dyDescent="0.35">
      <c r="A121" s="27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27"/>
    </row>
    <row r="122" spans="1:34" ht="15" customHeight="1" x14ac:dyDescent="0.3">
      <c r="A122" s="27"/>
      <c r="B122" s="28" t="s">
        <v>317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78"/>
    </row>
    <row r="123" spans="1:34" ht="15" customHeight="1" x14ac:dyDescent="0.3">
      <c r="A123" s="27"/>
      <c r="B123" s="59" t="s">
        <v>387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27"/>
    </row>
    <row r="124" spans="1:34" ht="15" customHeight="1" x14ac:dyDescent="0.3">
      <c r="A124" s="27"/>
      <c r="B124" s="59" t="s">
        <v>358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27"/>
    </row>
    <row r="125" spans="1:34" ht="15" customHeight="1" x14ac:dyDescent="0.3">
      <c r="A125" s="27"/>
      <c r="B125" s="59" t="s">
        <v>357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27"/>
    </row>
    <row r="126" spans="1:34" ht="15" customHeight="1" x14ac:dyDescent="0.3">
      <c r="A126" s="27"/>
      <c r="B126" s="59" t="s">
        <v>20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27"/>
    </row>
    <row r="127" spans="1:34" ht="15" customHeight="1" x14ac:dyDescent="0.3">
      <c r="A127" s="27"/>
      <c r="B127" s="59" t="s">
        <v>356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27"/>
    </row>
    <row r="128" spans="1:34" ht="15" customHeight="1" x14ac:dyDescent="0.3">
      <c r="A128" s="27"/>
      <c r="B128" s="59" t="s">
        <v>19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27"/>
    </row>
    <row r="129" spans="1:34" ht="15" customHeight="1" x14ac:dyDescent="0.3">
      <c r="A129" s="30"/>
      <c r="B129" s="59" t="s">
        <v>355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30"/>
    </row>
    <row r="130" spans="1:34" ht="15" customHeight="1" x14ac:dyDescent="0.3">
      <c r="A130" s="30"/>
      <c r="B130" s="59" t="s">
        <v>354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30"/>
    </row>
    <row r="131" spans="1:34" ht="15" customHeight="1" x14ac:dyDescent="0.3">
      <c r="A131" s="30"/>
      <c r="B131" s="59" t="s">
        <v>353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30"/>
    </row>
    <row r="132" spans="1:34" ht="15" customHeight="1" x14ac:dyDescent="0.3">
      <c r="A132" s="30"/>
      <c r="B132" s="59" t="s">
        <v>18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30"/>
    </row>
    <row r="133" spans="1:34" ht="15" customHeight="1" x14ac:dyDescent="0.3">
      <c r="A133" s="30"/>
      <c r="B133" s="59" t="s">
        <v>352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30"/>
    </row>
    <row r="134" spans="1:34" ht="15" customHeight="1" x14ac:dyDescent="0.3">
      <c r="A134" s="30"/>
      <c r="B134" s="59" t="s">
        <v>351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30"/>
    </row>
    <row r="135" spans="1:34" ht="15" customHeight="1" x14ac:dyDescent="0.3">
      <c r="A135" s="30"/>
      <c r="B135" s="59" t="s">
        <v>350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30"/>
    </row>
    <row r="136" spans="1:34" ht="15" customHeight="1" x14ac:dyDescent="0.3">
      <c r="A136" s="30"/>
      <c r="B136" s="59" t="s">
        <v>307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30"/>
    </row>
    <row r="137" spans="1:34" ht="15" customHeight="1" x14ac:dyDescent="0.3">
      <c r="A137" s="30"/>
      <c r="B137" s="59" t="s">
        <v>306</v>
      </c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30"/>
    </row>
    <row r="138" spans="1:34" ht="15" customHeight="1" x14ac:dyDescent="0.3">
      <c r="A138" s="30"/>
      <c r="B138" s="59" t="s">
        <v>305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30"/>
    </row>
    <row r="139" spans="1:34" ht="15" customHeight="1" x14ac:dyDescent="0.3">
      <c r="A139" s="30"/>
      <c r="B139" s="59" t="s">
        <v>397</v>
      </c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30"/>
    </row>
    <row r="140" spans="1:34" ht="15" customHeight="1" x14ac:dyDescent="0.3">
      <c r="A140" s="30"/>
      <c r="B140" s="59" t="s">
        <v>401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30"/>
    </row>
    <row r="141" spans="1:34" ht="15" customHeight="1" x14ac:dyDescent="0.3">
      <c r="A141" s="3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30"/>
    </row>
    <row r="142" spans="1:34" ht="15" customHeight="1" x14ac:dyDescent="0.3">
      <c r="A142" s="3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30"/>
    </row>
    <row r="143" spans="1:34" ht="15" customHeight="1" x14ac:dyDescent="0.3">
      <c r="A143" s="3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30"/>
    </row>
    <row r="144" spans="1:34" ht="15" customHeight="1" x14ac:dyDescent="0.3">
      <c r="A144" s="3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30"/>
    </row>
    <row r="145" spans="1:34" ht="15" customHeight="1" x14ac:dyDescent="0.3">
      <c r="A145" s="3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30"/>
    </row>
    <row r="146" spans="1:34" ht="15" customHeight="1" x14ac:dyDescent="0.3">
      <c r="A146" s="3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30"/>
    </row>
    <row r="147" spans="1:34" ht="15" customHeight="1" x14ac:dyDescent="0.3">
      <c r="A147" s="3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0"/>
    </row>
    <row r="148" spans="1:34" ht="15" customHeight="1" x14ac:dyDescent="0.3">
      <c r="A148" s="3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30"/>
    </row>
    <row r="149" spans="1:34" ht="15" customHeight="1" x14ac:dyDescent="0.3">
      <c r="A149" s="3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30"/>
    </row>
    <row r="150" spans="1:34" ht="15" customHeight="1" x14ac:dyDescent="0.3">
      <c r="A150" s="3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30"/>
    </row>
    <row r="151" spans="1:34" ht="15" customHeight="1" x14ac:dyDescent="0.3">
      <c r="A151" s="3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30"/>
    </row>
    <row r="152" spans="1:34" ht="15" customHeight="1" x14ac:dyDescent="0.3">
      <c r="A152" s="3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30"/>
    </row>
    <row r="153" spans="1:34" ht="15" customHeight="1" x14ac:dyDescent="0.3">
      <c r="A153" s="3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30"/>
    </row>
    <row r="154" spans="1:34" ht="15" customHeight="1" x14ac:dyDescent="0.3">
      <c r="A154" s="3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30"/>
    </row>
    <row r="155" spans="1:34" ht="15" customHeight="1" x14ac:dyDescent="0.3">
      <c r="A155" s="3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30"/>
    </row>
    <row r="156" spans="1:34" ht="15" customHeight="1" x14ac:dyDescent="0.3">
      <c r="A156" s="3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30"/>
    </row>
    <row r="157" spans="1:34" ht="15" customHeight="1" x14ac:dyDescent="0.3">
      <c r="A157" s="3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30"/>
    </row>
    <row r="158" spans="1:34" ht="15" customHeight="1" x14ac:dyDescent="0.3">
      <c r="A158" s="3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30"/>
    </row>
    <row r="159" spans="1:34" ht="15" customHeight="1" x14ac:dyDescent="0.3">
      <c r="A159" s="3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30"/>
    </row>
    <row r="160" spans="1:34" ht="15" customHeight="1" x14ac:dyDescent="0.3">
      <c r="A160" s="3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30"/>
    </row>
    <row r="161" spans="1:34" ht="15" customHeight="1" x14ac:dyDescent="0.3">
      <c r="A161" s="3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30"/>
    </row>
    <row r="162" spans="1:34" ht="15" customHeight="1" x14ac:dyDescent="0.3">
      <c r="A162" s="3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30"/>
    </row>
    <row r="163" spans="1:34" ht="15" customHeight="1" x14ac:dyDescent="0.3">
      <c r="A163" s="3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30"/>
    </row>
    <row r="164" spans="1:34" ht="15" customHeight="1" x14ac:dyDescent="0.3">
      <c r="A164" s="3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30"/>
    </row>
    <row r="165" spans="1:34" ht="15" customHeight="1" x14ac:dyDescent="0.3">
      <c r="A165" s="3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30"/>
    </row>
    <row r="166" spans="1:34" ht="15" customHeight="1" x14ac:dyDescent="0.3">
      <c r="A166" s="3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30"/>
    </row>
    <row r="167" spans="1:34" ht="15" customHeight="1" x14ac:dyDescent="0.3">
      <c r="A167" s="3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30"/>
    </row>
    <row r="168" spans="1:34" ht="15" customHeight="1" x14ac:dyDescent="0.3">
      <c r="A168" s="3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30"/>
    </row>
    <row r="169" spans="1:34" ht="15" customHeight="1" x14ac:dyDescent="0.3">
      <c r="A169" s="3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30"/>
    </row>
    <row r="170" spans="1:34" ht="15" customHeight="1" x14ac:dyDescent="0.3">
      <c r="A170" s="3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30"/>
    </row>
    <row r="171" spans="1:34" ht="15" customHeight="1" x14ac:dyDescent="0.3">
      <c r="A171" s="3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30"/>
    </row>
    <row r="172" spans="1:34" ht="15" customHeight="1" x14ac:dyDescent="0.3">
      <c r="A172" s="3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30"/>
    </row>
    <row r="173" spans="1:34" ht="15" customHeight="1" x14ac:dyDescent="0.3">
      <c r="A173" s="3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30"/>
    </row>
    <row r="174" spans="1:34" ht="15" customHeight="1" x14ac:dyDescent="0.3">
      <c r="A174" s="3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30"/>
    </row>
    <row r="175" spans="1:34" ht="15" customHeight="1" x14ac:dyDescent="0.3">
      <c r="A175" s="3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30"/>
    </row>
    <row r="176" spans="1:34" ht="15" customHeight="1" x14ac:dyDescent="0.3">
      <c r="A176" s="3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30"/>
    </row>
    <row r="177" spans="1:34" ht="15" customHeight="1" x14ac:dyDescent="0.3">
      <c r="A177" s="3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30"/>
    </row>
    <row r="178" spans="1:34" ht="15" customHeight="1" x14ac:dyDescent="0.3">
      <c r="A178" s="3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30"/>
    </row>
    <row r="179" spans="1:34" ht="15" customHeight="1" x14ac:dyDescent="0.3">
      <c r="A179" s="3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30"/>
    </row>
    <row r="180" spans="1:34" ht="15" customHeight="1" x14ac:dyDescent="0.3">
      <c r="A180" s="3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30"/>
    </row>
    <row r="181" spans="1:34" ht="15" customHeight="1" x14ac:dyDescent="0.3">
      <c r="A181" s="3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30"/>
    </row>
    <row r="182" spans="1:34" ht="15" customHeight="1" x14ac:dyDescent="0.3">
      <c r="A182" s="3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30"/>
    </row>
    <row r="183" spans="1:34" ht="15" customHeight="1" x14ac:dyDescent="0.3">
      <c r="A183" s="3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30"/>
    </row>
    <row r="184" spans="1:34" ht="15" customHeight="1" x14ac:dyDescent="0.3">
      <c r="A184" s="3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30"/>
    </row>
    <row r="185" spans="1:34" ht="15" customHeight="1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 spans="1:34" ht="15" customHeight="1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 spans="1:34" ht="15" customHeight="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 ht="15" customHeight="1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 spans="1:34" ht="15" customHeight="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 ht="15" customHeight="1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 ht="15" customHeight="1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 spans="1:34" ht="15" customHeight="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 ht="15" customHeight="1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 ht="15" customHeight="1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 ht="15" customHeight="1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 ht="15" customHeight="1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 ht="15" customHeight="1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 spans="1:34" ht="15" customHeight="1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 spans="1:34" ht="15" customHeight="1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 spans="1:34" ht="15" customHeight="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 spans="1:34" ht="15" customHeight="1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 spans="1:34" ht="15" customHeight="1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 spans="1:34" ht="15" customHeight="1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 spans="1:34" ht="15" customHeight="1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 spans="1:34" ht="15" customHeight="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 spans="1:34" ht="15" customHeight="1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 spans="1:34" ht="15" customHeight="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 ht="15" customHeight="1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 ht="15" customHeight="1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 spans="1:34" ht="15" customHeight="1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 spans="1:34" ht="15" customHeight="1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 spans="1:34" ht="15" customHeight="1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 spans="1:34" ht="15" customHeight="1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 spans="1:34" ht="15" customHeight="1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 spans="1:34" ht="15" customHeight="1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 spans="1:34" ht="15" customHeight="1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 spans="1:34" ht="15" customHeight="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 spans="1:34" ht="15" customHeight="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 spans="1:34" ht="15" customHeight="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 spans="1:34" ht="15" customHeight="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 spans="1:34" ht="15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 spans="1:34" ht="15" customHeight="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 spans="1:34" ht="15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 spans="1:34" ht="15" customHeight="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 spans="1:34" ht="15" customHeight="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 spans="1:34" ht="15" customHeight="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 spans="1:34" ht="15" customHeight="1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 spans="1:34" ht="15" customHeight="1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 spans="1:34" ht="15" customHeight="1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 spans="1:34" ht="15" customHeight="1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 spans="1:34" ht="15" customHeight="1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 spans="1:34" ht="15" customHeight="1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 spans="1:34" ht="15" customHeight="1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 ht="15" customHeight="1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 spans="1:34" ht="15" customHeight="1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 spans="1:34" ht="15" customHeight="1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 spans="1:34" ht="15" customHeight="1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 spans="1:34" ht="15" customHeight="1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 spans="1:34" ht="15" customHeight="1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 ht="15" customHeight="1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 spans="1:34" ht="15" customHeight="1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 ht="15" customHeight="1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 spans="1:34" ht="15" customHeight="1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 spans="1:34" ht="15" customHeight="1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 spans="1:34" ht="15" customHeight="1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 spans="1:34" ht="15" customHeight="1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 spans="1:34" ht="15" customHeight="1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 spans="1:34" ht="15" customHeight="1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 spans="1:34" ht="15" customHeight="1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 spans="1:34" ht="15" customHeight="1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 spans="1:34" ht="15" customHeight="1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 spans="1:34" ht="15" customHeight="1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 spans="1:34" ht="15" customHeight="1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 spans="1:34" ht="15" customHeight="1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 spans="1:34" ht="15" customHeight="1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 ht="15" customHeight="1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 ht="15" customHeight="1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 spans="1:34" ht="15" customHeight="1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 spans="1:34" ht="15" customHeight="1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 spans="1:34" ht="15" customHeight="1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 spans="1:34" ht="15" customHeight="1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 spans="1:34" ht="15" customHeight="1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 spans="1:34" ht="15" customHeight="1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 ht="15" customHeight="1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 spans="1:34" ht="15" customHeight="1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 spans="1:34" ht="15" customHeight="1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 spans="1:34" ht="15" customHeight="1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 spans="1:34" ht="15" customHeight="1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 spans="1:34" ht="15" customHeight="1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 spans="1:34" ht="15" customHeight="1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 spans="1:34" ht="15" customHeight="1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 ht="15" customHeight="1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 spans="1:34" ht="15" customHeight="1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 spans="1:34" ht="15" customHeight="1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 spans="1:34" ht="15" customHeight="1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 spans="1:34" ht="15" customHeight="1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 spans="1:34" ht="15" customHeight="1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 spans="1:34" ht="15" customHeight="1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 spans="1:34" ht="15" customHeight="1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 spans="1:34" ht="15" customHeight="1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 spans="1:34" ht="15" customHeight="1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 spans="1:34" ht="15" customHeight="1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 spans="1:34" ht="15" customHeight="1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 spans="1:34" ht="15" customHeight="1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 spans="1:34" ht="15" customHeight="1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 spans="1:34" ht="15" customHeight="1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 spans="1:34" ht="15" customHeight="1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 ht="15" customHeight="1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 ht="15" customHeight="1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 ht="15" customHeight="1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 spans="1:34" ht="15" customHeight="1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 spans="1:34" ht="15" customHeight="1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4" ht="15" customHeight="1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4" ht="15" customHeight="1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4" ht="15" customHeight="1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 ht="15" customHeight="1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 ht="15" customHeight="1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 ht="15" customHeight="1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 ht="15" customHeight="1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 ht="15" customHeight="1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 ht="15" customHeight="1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 ht="15" customHeight="1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 ht="15" customHeight="1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 ht="15" customHeight="1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 ht="15" customHeight="1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 spans="1:34" ht="15" customHeight="1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 spans="1:34" ht="15" customHeight="1" x14ac:dyDescent="0.3">
      <c r="A307" s="30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30"/>
      <c r="AH307" s="30"/>
    </row>
    <row r="308" spans="1:34" ht="15" customHeight="1" x14ac:dyDescent="0.3">
      <c r="A308" s="30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30"/>
      <c r="AH308" s="30"/>
    </row>
    <row r="309" spans="1:34" ht="15" customHeight="1" x14ac:dyDescent="0.3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 spans="1:34" ht="15" customHeight="1" x14ac:dyDescent="0.3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 spans="1:34" ht="15" customHeight="1" x14ac:dyDescent="0.3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 spans="1:34" ht="15" customHeight="1" x14ac:dyDescent="0.3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 spans="1:34" ht="15" customHeight="1" x14ac:dyDescent="0.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 spans="1:34" ht="15" customHeight="1" x14ac:dyDescent="0.3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 spans="1:34" ht="15" customHeight="1" x14ac:dyDescent="0.3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 spans="1:34" ht="15" customHeight="1" x14ac:dyDescent="0.3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 spans="1:34" ht="15" customHeight="1" x14ac:dyDescent="0.3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 spans="1:34" ht="15" customHeight="1" x14ac:dyDescent="0.3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 ht="15" customHeight="1" x14ac:dyDescent="0.3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 spans="1:34" ht="15" customHeight="1" x14ac:dyDescent="0.3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 spans="1:34" ht="15" customHeight="1" x14ac:dyDescent="0.3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 spans="1:34" ht="15" customHeight="1" x14ac:dyDescent="0.3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 spans="1:34" ht="15" customHeight="1" x14ac:dyDescent="0.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 spans="1:34" ht="15" customHeight="1" x14ac:dyDescent="0.3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 spans="1:34" ht="15" customHeight="1" x14ac:dyDescent="0.3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 spans="1:34" ht="15" customHeight="1" x14ac:dyDescent="0.3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 spans="1:34" ht="15" customHeight="1" x14ac:dyDescent="0.3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 spans="1:34" ht="15" customHeight="1" x14ac:dyDescent="0.3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4" ht="15" customHeight="1" x14ac:dyDescent="0.3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4" ht="15" customHeight="1" x14ac:dyDescent="0.3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4" ht="15" customHeight="1" x14ac:dyDescent="0.3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 ht="15" customHeight="1" x14ac:dyDescent="0.3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 spans="1:34" ht="15" customHeight="1" x14ac:dyDescent="0.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 ht="15" customHeight="1" x14ac:dyDescent="0.3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 ht="15" customHeight="1" x14ac:dyDescent="0.3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 ht="15" customHeight="1" x14ac:dyDescent="0.3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4" ht="15" customHeight="1" x14ac:dyDescent="0.3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 spans="1:34" ht="15" customHeight="1" x14ac:dyDescent="0.3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 spans="1:34" ht="15" customHeight="1" x14ac:dyDescent="0.3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 spans="1:34" ht="15" customHeight="1" x14ac:dyDescent="0.3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 spans="1:34" ht="15" customHeight="1" x14ac:dyDescent="0.3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 spans="1:34" ht="15" customHeight="1" x14ac:dyDescent="0.3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 spans="1:34" ht="15" customHeight="1" x14ac:dyDescent="0.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 spans="1:34" ht="15" customHeight="1" x14ac:dyDescent="0.3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 spans="1:34" ht="15" customHeight="1" x14ac:dyDescent="0.3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 spans="1:34" ht="15" customHeight="1" x14ac:dyDescent="0.3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 spans="1:34" ht="15" customHeight="1" x14ac:dyDescent="0.3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 spans="1:34" ht="15" customHeight="1" x14ac:dyDescent="0.3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 spans="1:34" ht="15" customHeight="1" x14ac:dyDescent="0.3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 spans="1:34" ht="15" customHeight="1" x14ac:dyDescent="0.3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 spans="1:34" ht="15" customHeight="1" x14ac:dyDescent="0.3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 spans="1:34" ht="15" customHeight="1" x14ac:dyDescent="0.3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 spans="1:34" ht="15" customHeight="1" x14ac:dyDescent="0.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 spans="1:34" ht="15" customHeight="1" x14ac:dyDescent="0.3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 ht="15" customHeight="1" x14ac:dyDescent="0.3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 ht="15" customHeight="1" x14ac:dyDescent="0.3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 ht="15" customHeight="1" x14ac:dyDescent="0.3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 ht="15" customHeight="1" x14ac:dyDescent="0.3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 ht="15" customHeight="1" x14ac:dyDescent="0.3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 ht="15" customHeight="1" x14ac:dyDescent="0.3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 ht="15" customHeight="1" x14ac:dyDescent="0.3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 ht="15" customHeight="1" x14ac:dyDescent="0.3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 spans="1:34" ht="15" customHeight="1" x14ac:dyDescent="0.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 spans="1:34" ht="15" customHeight="1" x14ac:dyDescent="0.3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 spans="1:34" ht="15" customHeight="1" x14ac:dyDescent="0.3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 spans="1:34" ht="15" customHeight="1" x14ac:dyDescent="0.3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 spans="1:34" ht="15" customHeight="1" x14ac:dyDescent="0.3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 ht="15" customHeight="1" x14ac:dyDescent="0.3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 ht="15" customHeight="1" x14ac:dyDescent="0.3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 ht="15" customHeight="1" x14ac:dyDescent="0.3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 spans="1:34" ht="15" customHeight="1" x14ac:dyDescent="0.3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 ht="15" customHeight="1" x14ac:dyDescent="0.3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 spans="1:34" ht="15" customHeight="1" x14ac:dyDescent="0.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 spans="1:34" ht="15" customHeight="1" x14ac:dyDescent="0.3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 spans="1:34" ht="15" customHeight="1" x14ac:dyDescent="0.3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 spans="1:34" ht="15" customHeight="1" x14ac:dyDescent="0.3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 spans="1:34" ht="15" customHeight="1" x14ac:dyDescent="0.3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 spans="1:34" ht="15" customHeight="1" x14ac:dyDescent="0.3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 ht="15" customHeight="1" x14ac:dyDescent="0.3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 ht="15" customHeight="1" x14ac:dyDescent="0.3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 ht="15" customHeight="1" x14ac:dyDescent="0.3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 ht="15" customHeight="1" x14ac:dyDescent="0.3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 ht="15" customHeight="1" x14ac:dyDescent="0.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 ht="15" customHeight="1" x14ac:dyDescent="0.3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 spans="1:34" ht="15" customHeight="1" x14ac:dyDescent="0.3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 spans="1:34" ht="15" customHeight="1" x14ac:dyDescent="0.3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 spans="1:34" ht="15" customHeight="1" x14ac:dyDescent="0.3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 ht="15" customHeight="1" x14ac:dyDescent="0.3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 ht="15" customHeight="1" x14ac:dyDescent="0.3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 spans="1:34" ht="15" customHeight="1" x14ac:dyDescent="0.3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 spans="1:34" ht="15" customHeight="1" x14ac:dyDescent="0.3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 spans="1:34" ht="15" customHeight="1" x14ac:dyDescent="0.3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 ht="15" customHeight="1" x14ac:dyDescent="0.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 spans="1:34" ht="15" customHeight="1" x14ac:dyDescent="0.3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 ht="15" customHeight="1" x14ac:dyDescent="0.3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 spans="1:34" ht="15" customHeight="1" x14ac:dyDescent="0.3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 spans="1:34" ht="15" customHeight="1" x14ac:dyDescent="0.3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 spans="1:34" ht="15" customHeight="1" x14ac:dyDescent="0.3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 ht="15" customHeight="1" x14ac:dyDescent="0.3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 spans="1:34" ht="15" customHeight="1" x14ac:dyDescent="0.3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 spans="1:34" ht="15" customHeight="1" x14ac:dyDescent="0.3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 spans="1:34" ht="15" customHeight="1" x14ac:dyDescent="0.3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 spans="1:34" ht="15" customHeight="1" x14ac:dyDescent="0.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 spans="1:34" ht="15" customHeight="1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 spans="1:34" ht="15" customHeight="1" x14ac:dyDescent="0.3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 spans="1:34" ht="15" customHeight="1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 spans="1:34" ht="15" customHeight="1" x14ac:dyDescent="0.3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 ht="15" customHeight="1" x14ac:dyDescent="0.3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 spans="1:34" ht="15" customHeight="1" x14ac:dyDescent="0.3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 ht="15" customHeight="1" x14ac:dyDescent="0.3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 ht="15" customHeight="1" x14ac:dyDescent="0.3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 ht="15" customHeight="1" x14ac:dyDescent="0.3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 ht="15" customHeight="1" x14ac:dyDescent="0.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 ht="15" customHeight="1" x14ac:dyDescent="0.3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 ht="15" customHeight="1" x14ac:dyDescent="0.3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 ht="15" customHeight="1" x14ac:dyDescent="0.3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 ht="15" customHeight="1" x14ac:dyDescent="0.3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 ht="15" customHeight="1" x14ac:dyDescent="0.3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 ht="15" customHeight="1" x14ac:dyDescent="0.3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 ht="15" customHeight="1" x14ac:dyDescent="0.3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 ht="15" customHeight="1" x14ac:dyDescent="0.3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 ht="15" customHeight="1" x14ac:dyDescent="0.3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 ht="15" customHeight="1" x14ac:dyDescent="0.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 spans="1:34" ht="15" customHeight="1" x14ac:dyDescent="0.3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 spans="1:34" ht="15" customHeight="1" x14ac:dyDescent="0.3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 spans="1:34" ht="15" customHeight="1" x14ac:dyDescent="0.3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 spans="1:34" ht="15" customHeight="1" x14ac:dyDescent="0.3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 spans="1:34" ht="15" customHeight="1" x14ac:dyDescent="0.3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 spans="1:34" ht="15" customHeight="1" x14ac:dyDescent="0.3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 ht="15" customHeight="1" x14ac:dyDescent="0.3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 spans="1:34" ht="15" customHeight="1" x14ac:dyDescent="0.3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 ht="15" customHeight="1" x14ac:dyDescent="0.3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 spans="1:34" ht="15" customHeight="1" x14ac:dyDescent="0.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 ht="15" customHeight="1" x14ac:dyDescent="0.3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 spans="1:34" ht="15" customHeight="1" x14ac:dyDescent="0.3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 ht="15" customHeight="1" x14ac:dyDescent="0.3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4" ht="15" customHeight="1" x14ac:dyDescent="0.3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4" ht="15" customHeight="1" x14ac:dyDescent="0.3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4" ht="15" customHeight="1" x14ac:dyDescent="0.3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 spans="1:34" ht="15" customHeight="1" x14ac:dyDescent="0.3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4" ht="15" customHeight="1" x14ac:dyDescent="0.3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 spans="1:34" ht="15" customHeight="1" x14ac:dyDescent="0.3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 spans="1:34" ht="15" customHeight="1" x14ac:dyDescent="0.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 spans="1:34" ht="15" customHeight="1" x14ac:dyDescent="0.3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 spans="1:34" ht="15" customHeight="1" x14ac:dyDescent="0.3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 spans="1:34" ht="15" customHeight="1" x14ac:dyDescent="0.3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 ht="15" customHeight="1" x14ac:dyDescent="0.3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 ht="15" customHeight="1" x14ac:dyDescent="0.3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 ht="15" customHeight="1" x14ac:dyDescent="0.3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 spans="1:34" ht="15" customHeight="1" x14ac:dyDescent="0.3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 ht="15" customHeight="1" x14ac:dyDescent="0.3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 spans="1:34" ht="15" customHeight="1" x14ac:dyDescent="0.3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 ht="15" customHeight="1" x14ac:dyDescent="0.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 ht="15" customHeight="1" x14ac:dyDescent="0.3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 ht="15" customHeight="1" x14ac:dyDescent="0.3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 spans="1:34" ht="15" customHeight="1" x14ac:dyDescent="0.3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 ht="15" customHeight="1" x14ac:dyDescent="0.3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 spans="1:34" ht="15" customHeight="1" x14ac:dyDescent="0.3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 spans="1:34" ht="15" customHeight="1" x14ac:dyDescent="0.3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 spans="1:34" ht="15" customHeight="1" x14ac:dyDescent="0.3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 spans="1:34" ht="15" customHeight="1" x14ac:dyDescent="0.3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 ht="15" customHeight="1" x14ac:dyDescent="0.3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 spans="1:34" ht="15" customHeight="1" x14ac:dyDescent="0.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 spans="1:34" ht="15" customHeight="1" x14ac:dyDescent="0.3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 ht="15" customHeight="1" x14ac:dyDescent="0.3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4" ht="15" customHeight="1" x14ac:dyDescent="0.3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 spans="1:34" ht="15" customHeight="1" x14ac:dyDescent="0.3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 spans="1:34" ht="15" customHeight="1" x14ac:dyDescent="0.3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 spans="1:34" ht="15" customHeight="1" x14ac:dyDescent="0.3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 ht="15" customHeight="1" x14ac:dyDescent="0.3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 ht="15" customHeight="1" x14ac:dyDescent="0.3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 spans="1:34" ht="15" customHeight="1" x14ac:dyDescent="0.3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 spans="1:34" ht="15" customHeight="1" x14ac:dyDescent="0.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 spans="1:34" ht="15" customHeight="1" x14ac:dyDescent="0.3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 spans="1:34" ht="15" customHeight="1" x14ac:dyDescent="0.3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 ht="15" customHeight="1" x14ac:dyDescent="0.3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 spans="1:34" ht="15" customHeight="1" x14ac:dyDescent="0.3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 ht="15" customHeight="1" x14ac:dyDescent="0.3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 ht="15" customHeight="1" x14ac:dyDescent="0.3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4" ht="15" customHeight="1" x14ac:dyDescent="0.3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 spans="1:34" ht="15" customHeight="1" x14ac:dyDescent="0.3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4" ht="15" customHeight="1" x14ac:dyDescent="0.3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 ht="15" customHeight="1" x14ac:dyDescent="0.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4" ht="15" customHeight="1" x14ac:dyDescent="0.3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 spans="1:34" ht="15" customHeight="1" x14ac:dyDescent="0.3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 spans="1:34" ht="15" customHeight="1" x14ac:dyDescent="0.3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 ht="15" customHeight="1" x14ac:dyDescent="0.3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 spans="1:34" ht="15" customHeight="1" x14ac:dyDescent="0.3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 spans="1:34" ht="15" customHeight="1" x14ac:dyDescent="0.3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 spans="1:34" ht="15" customHeight="1" x14ac:dyDescent="0.3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 spans="1:34" ht="15" customHeight="1" x14ac:dyDescent="0.3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 spans="1:34" ht="15" customHeight="1" x14ac:dyDescent="0.3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 spans="1:34" ht="15" customHeight="1" x14ac:dyDescent="0.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 spans="1:34" ht="15" customHeight="1" x14ac:dyDescent="0.3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 spans="1:34" ht="15" customHeight="1" x14ac:dyDescent="0.3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 ht="15" customHeight="1" x14ac:dyDescent="0.3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 spans="1:34" ht="15" customHeight="1" x14ac:dyDescent="0.3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 ht="15" customHeight="1" x14ac:dyDescent="0.3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 spans="1:34" ht="15" customHeight="1" x14ac:dyDescent="0.3">
      <c r="A499" s="30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30"/>
      <c r="AH499" s="30"/>
    </row>
    <row r="500" spans="1:34" ht="15" customHeight="1" x14ac:dyDescent="0.3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 spans="1:34" ht="15" customHeight="1" x14ac:dyDescent="0.3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 ht="15" customHeight="1" x14ac:dyDescent="0.3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 ht="15" customHeight="1" x14ac:dyDescent="0.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 spans="1:34" ht="15" customHeight="1" x14ac:dyDescent="0.3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 spans="1:34" ht="15" customHeight="1" x14ac:dyDescent="0.3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 ht="15" customHeight="1" x14ac:dyDescent="0.3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 spans="1:34" ht="15" customHeight="1" x14ac:dyDescent="0.3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 spans="1:34" ht="15" customHeight="1" x14ac:dyDescent="0.3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 spans="1:34" ht="15" customHeight="1" x14ac:dyDescent="0.3">
      <c r="A509" s="30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30"/>
      <c r="AH509" s="30"/>
    </row>
    <row r="510" spans="1:34" ht="15" customHeight="1" x14ac:dyDescent="0.3">
      <c r="A510" s="30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30"/>
      <c r="AH510" s="30"/>
    </row>
    <row r="511" spans="1:34" ht="15" customHeight="1" x14ac:dyDescent="0.3">
      <c r="A511" s="30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30"/>
      <c r="AH511" s="30"/>
    </row>
    <row r="512" spans="1:34" ht="15" customHeight="1" x14ac:dyDescent="0.3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 spans="1:34" ht="15" customHeight="1" x14ac:dyDescent="0.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 spans="1:34" ht="15" customHeight="1" x14ac:dyDescent="0.3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 ht="15" customHeight="1" x14ac:dyDescent="0.3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 ht="15" customHeight="1" x14ac:dyDescent="0.3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 ht="15" customHeight="1" x14ac:dyDescent="0.3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 spans="1:34" ht="15" customHeight="1" x14ac:dyDescent="0.3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 ht="15" customHeight="1" x14ac:dyDescent="0.3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 ht="15" customHeight="1" x14ac:dyDescent="0.3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4" ht="15" customHeight="1" x14ac:dyDescent="0.3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 spans="1:34" ht="15" customHeight="1" x14ac:dyDescent="0.3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 ht="15" customHeight="1" x14ac:dyDescent="0.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 ht="15" customHeight="1" x14ac:dyDescent="0.3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 ht="15" customHeight="1" x14ac:dyDescent="0.3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 spans="1:34" ht="15" customHeight="1" x14ac:dyDescent="0.3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 spans="1:34" ht="15" customHeight="1" x14ac:dyDescent="0.3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4" ht="15" customHeight="1" x14ac:dyDescent="0.3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 ht="15" customHeight="1" x14ac:dyDescent="0.3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 spans="1:34" ht="15" customHeight="1" x14ac:dyDescent="0.3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 ht="15" customHeight="1" x14ac:dyDescent="0.3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 ht="15" customHeight="1" x14ac:dyDescent="0.3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 spans="1:34" ht="15" customHeight="1" x14ac:dyDescent="0.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 spans="1:34" ht="15" customHeight="1" x14ac:dyDescent="0.3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 ht="15" customHeight="1" x14ac:dyDescent="0.3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 ht="15" customHeight="1" x14ac:dyDescent="0.3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 ht="15" customHeight="1" x14ac:dyDescent="0.3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 ht="15" customHeight="1" x14ac:dyDescent="0.3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 ht="15" customHeight="1" x14ac:dyDescent="0.3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 ht="15" customHeight="1" x14ac:dyDescent="0.3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 ht="15" customHeight="1" x14ac:dyDescent="0.3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 ht="15" customHeight="1" x14ac:dyDescent="0.3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 spans="1:34" ht="15" customHeight="1" x14ac:dyDescent="0.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 spans="1:34" ht="15" customHeight="1" x14ac:dyDescent="0.3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 ht="15" customHeight="1" x14ac:dyDescent="0.3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 ht="15" customHeight="1" x14ac:dyDescent="0.3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4" ht="15" customHeight="1" x14ac:dyDescent="0.3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4" ht="15" customHeight="1" x14ac:dyDescent="0.3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 spans="1:34" ht="15" customHeight="1" x14ac:dyDescent="0.3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4" ht="15" customHeight="1" x14ac:dyDescent="0.3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 ht="15" customHeight="1" x14ac:dyDescent="0.3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 ht="15" customHeight="1" x14ac:dyDescent="0.3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 spans="1:34" ht="15" customHeight="1" x14ac:dyDescent="0.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 spans="1:34" ht="15" customHeight="1" x14ac:dyDescent="0.3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 spans="1:34" ht="15" customHeight="1" x14ac:dyDescent="0.3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 spans="1:34" ht="15" customHeight="1" x14ac:dyDescent="0.3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 spans="1:34" ht="15" customHeight="1" x14ac:dyDescent="0.3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 spans="1:34" ht="15" customHeight="1" x14ac:dyDescent="0.3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 spans="1:34" ht="15" customHeight="1" x14ac:dyDescent="0.3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 ht="15" customHeight="1" x14ac:dyDescent="0.3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 ht="15" customHeight="1" x14ac:dyDescent="0.3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 ht="15" customHeight="1" x14ac:dyDescent="0.3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 ht="15" customHeight="1" x14ac:dyDescent="0.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 ht="15" customHeight="1" x14ac:dyDescent="0.3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 ht="15" customHeight="1" x14ac:dyDescent="0.3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 ht="15" customHeight="1" x14ac:dyDescent="0.3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 ht="15" customHeight="1" x14ac:dyDescent="0.3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 ht="15" customHeight="1" x14ac:dyDescent="0.3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 ht="15" customHeight="1" x14ac:dyDescent="0.3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 ht="15" customHeight="1" x14ac:dyDescent="0.3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 ht="15" customHeight="1" x14ac:dyDescent="0.3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 ht="15" customHeight="1" x14ac:dyDescent="0.3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 ht="15" customHeight="1" x14ac:dyDescent="0.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 ht="15" customHeight="1" x14ac:dyDescent="0.3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 spans="1:34" ht="15" customHeight="1" x14ac:dyDescent="0.3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 spans="1:34" ht="15" customHeight="1" x14ac:dyDescent="0.3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4" ht="15" customHeight="1" x14ac:dyDescent="0.3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 spans="1:34" ht="15" customHeight="1" x14ac:dyDescent="0.3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4" ht="15" customHeight="1" x14ac:dyDescent="0.3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 spans="1:34" ht="15" customHeight="1" x14ac:dyDescent="0.3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 spans="1:34" ht="15" customHeight="1" x14ac:dyDescent="0.3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 ht="15" customHeight="1" x14ac:dyDescent="0.3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 spans="1:34" ht="15" customHeight="1" x14ac:dyDescent="0.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 spans="1:34" ht="15" customHeight="1" x14ac:dyDescent="0.3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 spans="1:34" ht="15" customHeight="1" x14ac:dyDescent="0.3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4" ht="15" customHeight="1" x14ac:dyDescent="0.3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4" ht="15" customHeight="1" x14ac:dyDescent="0.3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 ht="15" customHeight="1" x14ac:dyDescent="0.3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 ht="15" customHeight="1" x14ac:dyDescent="0.3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 ht="15" customHeight="1" x14ac:dyDescent="0.3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4" ht="15" customHeight="1" x14ac:dyDescent="0.3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 ht="15" customHeight="1" x14ac:dyDescent="0.3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 ht="15" customHeight="1" x14ac:dyDescent="0.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 ht="15" customHeight="1" x14ac:dyDescent="0.3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 ht="15" customHeight="1" x14ac:dyDescent="0.3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 ht="15" customHeight="1" x14ac:dyDescent="0.3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 ht="15" customHeight="1" x14ac:dyDescent="0.3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4" ht="15" customHeight="1" x14ac:dyDescent="0.3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4" ht="15" customHeight="1" x14ac:dyDescent="0.3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 spans="1:34" ht="15" customHeight="1" x14ac:dyDescent="0.3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 ht="15" customHeight="1" x14ac:dyDescent="0.3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4" ht="15" customHeight="1" x14ac:dyDescent="0.3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 ht="15" customHeight="1" x14ac:dyDescent="0.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4" ht="15" customHeight="1" x14ac:dyDescent="0.3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 ht="15" customHeight="1" x14ac:dyDescent="0.3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 spans="1:34" ht="15" customHeight="1" x14ac:dyDescent="0.3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 spans="1:34" ht="15" customHeight="1" x14ac:dyDescent="0.3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 ht="15" customHeight="1" x14ac:dyDescent="0.3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 spans="1:34" ht="15" customHeight="1" x14ac:dyDescent="0.3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 spans="1:34" ht="15" customHeight="1" x14ac:dyDescent="0.3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 spans="1:34" ht="15" customHeight="1" x14ac:dyDescent="0.3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 spans="1:34" ht="15" customHeight="1" x14ac:dyDescent="0.3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 spans="1:34" ht="15" customHeight="1" x14ac:dyDescent="0.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 spans="1:34" ht="15" customHeight="1" x14ac:dyDescent="0.3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 spans="1:34" ht="15" customHeight="1" x14ac:dyDescent="0.3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 spans="1:34" ht="15" customHeight="1" x14ac:dyDescent="0.3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 spans="1:34" ht="15" customHeight="1" x14ac:dyDescent="0.3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 spans="1:34" ht="15" customHeight="1" x14ac:dyDescent="0.3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 spans="1:34" ht="15" customHeight="1" x14ac:dyDescent="0.3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 ht="15" customHeight="1" x14ac:dyDescent="0.3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 ht="15" customHeight="1" x14ac:dyDescent="0.3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 ht="15" customHeight="1" x14ac:dyDescent="0.3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 ht="15" customHeight="1" x14ac:dyDescent="0.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 ht="15" customHeight="1" x14ac:dyDescent="0.3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 spans="1:34" ht="15" customHeight="1" x14ac:dyDescent="0.3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 spans="1:34" ht="15" customHeight="1" x14ac:dyDescent="0.3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 spans="1:34" ht="15" customHeight="1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 spans="1:34" ht="15" customHeight="1" x14ac:dyDescent="0.3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 spans="1:34" ht="15" customHeight="1" x14ac:dyDescent="0.3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 spans="1:34" ht="15" customHeight="1" x14ac:dyDescent="0.3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 ht="15" customHeight="1" x14ac:dyDescent="0.3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 ht="15" customHeight="1" x14ac:dyDescent="0.3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 ht="15" customHeight="1" x14ac:dyDescent="0.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 spans="1:34" ht="15" customHeight="1" x14ac:dyDescent="0.3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 spans="1:34" ht="15" customHeight="1" x14ac:dyDescent="0.3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 spans="1:34" ht="15" customHeight="1" x14ac:dyDescent="0.3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 spans="1:34" ht="15" customHeight="1" x14ac:dyDescent="0.3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 spans="1:34" ht="15" customHeight="1" x14ac:dyDescent="0.3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 spans="1:34" ht="15" customHeight="1" x14ac:dyDescent="0.3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 spans="1:34" ht="15" customHeight="1" x14ac:dyDescent="0.3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 spans="1:34" ht="15" customHeight="1" x14ac:dyDescent="0.3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 spans="1:34" ht="15" customHeight="1" x14ac:dyDescent="0.3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 spans="1:34" ht="15" customHeight="1" x14ac:dyDescent="0.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 spans="1:34" ht="15" customHeight="1" x14ac:dyDescent="0.3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 spans="1:34" ht="15" customHeight="1" x14ac:dyDescent="0.3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 spans="1:34" ht="15" customHeight="1" x14ac:dyDescent="0.3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 spans="1:34" ht="15" customHeight="1" x14ac:dyDescent="0.3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 spans="1:34" ht="15" customHeight="1" x14ac:dyDescent="0.3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 ht="15" customHeight="1" x14ac:dyDescent="0.3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 ht="15" customHeight="1" x14ac:dyDescent="0.3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 ht="15" customHeight="1" x14ac:dyDescent="0.3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 spans="1:34" ht="15" customHeight="1" x14ac:dyDescent="0.3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 spans="1:34" ht="15" customHeight="1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 spans="1:34" ht="15" customHeight="1" x14ac:dyDescent="0.3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 ht="15" customHeight="1" x14ac:dyDescent="0.3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 ht="15" customHeight="1" x14ac:dyDescent="0.3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 ht="15" customHeight="1" x14ac:dyDescent="0.3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 ht="15" customHeight="1" x14ac:dyDescent="0.3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 spans="1:34" ht="15" customHeight="1" x14ac:dyDescent="0.3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 ht="15" customHeight="1" x14ac:dyDescent="0.3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 ht="15" customHeight="1" x14ac:dyDescent="0.3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 ht="15" customHeight="1" x14ac:dyDescent="0.3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 ht="15" customHeight="1" x14ac:dyDescent="0.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 spans="1:34" ht="15" customHeight="1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 ht="15" customHeight="1" x14ac:dyDescent="0.3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 spans="1:34" ht="15" customHeight="1" x14ac:dyDescent="0.3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 ht="15" customHeight="1" x14ac:dyDescent="0.3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 spans="1:34" ht="15" customHeight="1" x14ac:dyDescent="0.3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 ht="15" customHeight="1" x14ac:dyDescent="0.3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 spans="1:34" ht="15" customHeight="1" x14ac:dyDescent="0.3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 spans="1:34" ht="15" customHeight="1" x14ac:dyDescent="0.3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 ht="15" customHeight="1" x14ac:dyDescent="0.3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 ht="15" customHeight="1" x14ac:dyDescent="0.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 ht="15" customHeight="1" x14ac:dyDescent="0.3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 ht="15" customHeight="1" x14ac:dyDescent="0.3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 ht="15" customHeight="1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 ht="15" customHeight="1" x14ac:dyDescent="0.3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 ht="15" customHeight="1" x14ac:dyDescent="0.3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 spans="1:34" ht="15" customHeight="1" x14ac:dyDescent="0.3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 ht="15" customHeight="1" x14ac:dyDescent="0.3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 ht="15" customHeight="1" x14ac:dyDescent="0.3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 spans="1:34" ht="15" customHeight="1" x14ac:dyDescent="0.3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 ht="15" customHeight="1" x14ac:dyDescent="0.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 ht="15" customHeight="1" x14ac:dyDescent="0.3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 ht="15" customHeight="1" x14ac:dyDescent="0.3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 ht="15" customHeight="1" x14ac:dyDescent="0.3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 ht="15" customHeight="1" x14ac:dyDescent="0.3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 spans="1:34" ht="15" customHeight="1" x14ac:dyDescent="0.3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 ht="15" customHeight="1" x14ac:dyDescent="0.3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 ht="15" customHeight="1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 ht="15" customHeight="1" x14ac:dyDescent="0.3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 ht="15" customHeight="1" x14ac:dyDescent="0.3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 spans="1:34" ht="15" customHeight="1" x14ac:dyDescent="0.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 ht="15" customHeight="1" x14ac:dyDescent="0.3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 ht="15" customHeight="1" x14ac:dyDescent="0.3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 ht="15" customHeight="1" x14ac:dyDescent="0.3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 spans="1:34" ht="15" customHeight="1" x14ac:dyDescent="0.3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 spans="1:34" ht="15" customHeight="1" x14ac:dyDescent="0.3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 ht="15" customHeight="1" x14ac:dyDescent="0.3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 ht="15" customHeight="1" x14ac:dyDescent="0.3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4" ht="15" customHeight="1" x14ac:dyDescent="0.3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 spans="1:34" ht="15" customHeight="1" x14ac:dyDescent="0.3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 spans="1:34" ht="15" customHeight="1" x14ac:dyDescent="0.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 spans="1:34" ht="15" customHeight="1" x14ac:dyDescent="0.3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 spans="1:34" ht="15" customHeight="1" x14ac:dyDescent="0.3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 spans="1:34" ht="15" customHeight="1" x14ac:dyDescent="0.3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 spans="1:34" ht="15" customHeight="1" x14ac:dyDescent="0.3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 ht="15" customHeight="1" x14ac:dyDescent="0.3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 spans="1:34" ht="15" customHeight="1" x14ac:dyDescent="0.3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 ht="15" customHeight="1" x14ac:dyDescent="0.3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 spans="1:34" ht="15" customHeight="1" x14ac:dyDescent="0.3">
      <c r="A711" s="30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30"/>
      <c r="AH711" s="30"/>
    </row>
    <row r="712" spans="1:34" ht="15" customHeight="1" x14ac:dyDescent="0.3">
      <c r="A712" s="30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30"/>
      <c r="AH712" s="30"/>
    </row>
    <row r="713" spans="1:34" ht="15" customHeight="1" x14ac:dyDescent="0.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 spans="1:34" ht="15" customHeight="1" x14ac:dyDescent="0.3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 ht="15" customHeight="1" x14ac:dyDescent="0.3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 ht="15" customHeight="1" x14ac:dyDescent="0.3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 ht="15" customHeight="1" x14ac:dyDescent="0.3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 ht="15" customHeight="1" x14ac:dyDescent="0.3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 ht="15" customHeight="1" x14ac:dyDescent="0.3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 spans="1:34" ht="15" customHeight="1" x14ac:dyDescent="0.3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 ht="15" customHeight="1" x14ac:dyDescent="0.3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 ht="15" customHeight="1" x14ac:dyDescent="0.3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 spans="1:34" ht="15" customHeight="1" x14ac:dyDescent="0.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 spans="1:34" ht="15" customHeight="1" x14ac:dyDescent="0.3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 spans="1:34" ht="15" customHeight="1" x14ac:dyDescent="0.3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 spans="1:34" ht="15" customHeight="1" x14ac:dyDescent="0.3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 spans="1:34" ht="15" customHeight="1" x14ac:dyDescent="0.3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 ht="15" customHeight="1" x14ac:dyDescent="0.3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 ht="15" customHeight="1" x14ac:dyDescent="0.3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 ht="15" customHeight="1" x14ac:dyDescent="0.3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 ht="15" customHeight="1" x14ac:dyDescent="0.3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 ht="15" customHeight="1" x14ac:dyDescent="0.3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 ht="15" customHeight="1" x14ac:dyDescent="0.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 ht="15" customHeight="1" x14ac:dyDescent="0.3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 ht="15" customHeight="1" x14ac:dyDescent="0.3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 ht="15" customHeight="1" x14ac:dyDescent="0.3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 spans="1:34" ht="15" customHeight="1" x14ac:dyDescent="0.3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 ht="15" customHeight="1" x14ac:dyDescent="0.3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 ht="15" customHeight="1" x14ac:dyDescent="0.3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 ht="15" customHeight="1" x14ac:dyDescent="0.3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 ht="15" customHeight="1" x14ac:dyDescent="0.3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 spans="1:34" ht="15" customHeight="1" x14ac:dyDescent="0.3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 spans="1:34" ht="15" customHeight="1" x14ac:dyDescent="0.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 spans="1:34" ht="15" customHeight="1" x14ac:dyDescent="0.3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 spans="1:34" ht="15" customHeight="1" x14ac:dyDescent="0.3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 spans="1:34" ht="15" customHeight="1" x14ac:dyDescent="0.3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 ht="15" customHeight="1" x14ac:dyDescent="0.3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 ht="15" customHeight="1" x14ac:dyDescent="0.3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 ht="15" customHeight="1" x14ac:dyDescent="0.3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 spans="1:34" ht="15" customHeight="1" x14ac:dyDescent="0.3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 ht="15" customHeight="1" x14ac:dyDescent="0.3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 ht="15" customHeight="1" x14ac:dyDescent="0.3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 ht="15" customHeight="1" x14ac:dyDescent="0.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 ht="15" customHeight="1" x14ac:dyDescent="0.3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 ht="15" customHeight="1" x14ac:dyDescent="0.3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 ht="15" customHeight="1" x14ac:dyDescent="0.3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 ht="15" customHeight="1" x14ac:dyDescent="0.3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 ht="15" customHeight="1" x14ac:dyDescent="0.3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 spans="1:34" ht="15" customHeight="1" x14ac:dyDescent="0.3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 spans="1:34" ht="15" customHeight="1" x14ac:dyDescent="0.3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 spans="1:34" ht="15" customHeight="1" x14ac:dyDescent="0.3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 spans="1:34" ht="15" customHeight="1" x14ac:dyDescent="0.3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 spans="1:34" ht="15" customHeight="1" x14ac:dyDescent="0.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 spans="1:34" ht="15" customHeight="1" x14ac:dyDescent="0.3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 ht="15" customHeight="1" x14ac:dyDescent="0.3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 ht="15" customHeight="1" x14ac:dyDescent="0.3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 spans="1:34" ht="15" customHeight="1" x14ac:dyDescent="0.3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 spans="1:34" ht="15" customHeight="1" x14ac:dyDescent="0.3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 ht="15" customHeight="1" x14ac:dyDescent="0.3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 spans="1:34" ht="15" customHeight="1" x14ac:dyDescent="0.3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 spans="1:34" ht="15" customHeight="1" x14ac:dyDescent="0.3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 ht="15" customHeight="1" x14ac:dyDescent="0.3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 spans="1:34" ht="15" customHeight="1" x14ac:dyDescent="0.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 spans="1:34" ht="15" customHeight="1" x14ac:dyDescent="0.3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 spans="1:34" ht="15" customHeight="1" x14ac:dyDescent="0.3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 ht="15" customHeight="1" x14ac:dyDescent="0.3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 ht="15" customHeight="1" x14ac:dyDescent="0.3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 spans="1:34" ht="15" customHeight="1" x14ac:dyDescent="0.3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 spans="1:34" ht="15" customHeight="1" x14ac:dyDescent="0.3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 ht="15" customHeight="1" x14ac:dyDescent="0.3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 spans="1:34" ht="15" customHeight="1" x14ac:dyDescent="0.3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 spans="1:34" ht="15" customHeight="1" x14ac:dyDescent="0.3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 ht="15" customHeight="1" x14ac:dyDescent="0.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 spans="1:34" ht="15" customHeight="1" x14ac:dyDescent="0.3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 ht="15" customHeight="1" x14ac:dyDescent="0.3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 ht="15" customHeight="1" x14ac:dyDescent="0.3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 ht="15" customHeight="1" x14ac:dyDescent="0.3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 spans="1:34" ht="15" customHeight="1" x14ac:dyDescent="0.3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 spans="1:34" ht="15" customHeight="1" x14ac:dyDescent="0.3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 ht="15" customHeight="1" x14ac:dyDescent="0.3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 ht="15" customHeight="1" x14ac:dyDescent="0.3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 ht="15" customHeight="1" x14ac:dyDescent="0.3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 ht="15" customHeight="1" x14ac:dyDescent="0.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 ht="15" customHeight="1" x14ac:dyDescent="0.3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 spans="1:34" ht="15" customHeight="1" x14ac:dyDescent="0.3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 spans="1:34" ht="15" customHeight="1" x14ac:dyDescent="0.3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 spans="1:34" ht="15" customHeight="1" x14ac:dyDescent="0.3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 spans="1:34" ht="15" customHeight="1" x14ac:dyDescent="0.3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 spans="1:34" ht="15" customHeight="1" x14ac:dyDescent="0.3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 spans="1:34" ht="15" customHeight="1" x14ac:dyDescent="0.3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 spans="1:34" ht="15" customHeight="1" x14ac:dyDescent="0.3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 ht="15" customHeight="1" x14ac:dyDescent="0.3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 ht="15" customHeight="1" x14ac:dyDescent="0.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 ht="15" customHeight="1" x14ac:dyDescent="0.3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 ht="15" customHeight="1" x14ac:dyDescent="0.3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 spans="1:34" ht="15" customHeight="1" x14ac:dyDescent="0.3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 spans="1:34" ht="15" customHeight="1" x14ac:dyDescent="0.3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 ht="15" customHeight="1" x14ac:dyDescent="0.3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 spans="1:34" ht="15" customHeight="1" x14ac:dyDescent="0.3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 spans="1:34" ht="15" customHeight="1" x14ac:dyDescent="0.3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 spans="1:34" ht="15" customHeight="1" x14ac:dyDescent="0.3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 spans="1:34" ht="15" customHeight="1" x14ac:dyDescent="0.3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 spans="1:34" ht="15" customHeight="1" x14ac:dyDescent="0.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 spans="1:34" ht="15" customHeight="1" x14ac:dyDescent="0.3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 spans="1:34" ht="15" customHeight="1" x14ac:dyDescent="0.3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 spans="1:34" ht="15" customHeight="1" x14ac:dyDescent="0.3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 spans="1:34" ht="15" customHeight="1" x14ac:dyDescent="0.3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 spans="1:34" ht="15" customHeight="1" x14ac:dyDescent="0.3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 spans="1:34" ht="15" customHeight="1" x14ac:dyDescent="0.3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 spans="1:34" ht="15" customHeight="1" x14ac:dyDescent="0.3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 spans="1:34" ht="15" customHeight="1" x14ac:dyDescent="0.3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 spans="1:34" ht="15" customHeight="1" x14ac:dyDescent="0.3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 ht="15" customHeight="1" x14ac:dyDescent="0.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 spans="1:34" ht="15" customHeight="1" x14ac:dyDescent="0.3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 spans="1:34" ht="15" customHeight="1" x14ac:dyDescent="0.3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 spans="1:34" ht="15" customHeight="1" x14ac:dyDescent="0.3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 ht="15" customHeight="1" x14ac:dyDescent="0.3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 ht="15" customHeight="1" x14ac:dyDescent="0.3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 ht="15" customHeight="1" x14ac:dyDescent="0.3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 ht="15" customHeight="1" x14ac:dyDescent="0.3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 ht="15" customHeight="1" x14ac:dyDescent="0.3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 ht="15" customHeight="1" x14ac:dyDescent="0.3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 ht="15" customHeight="1" x14ac:dyDescent="0.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 ht="15" customHeight="1" x14ac:dyDescent="0.3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 ht="15" customHeight="1" x14ac:dyDescent="0.3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 ht="15" customHeight="1" x14ac:dyDescent="0.3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 ht="15" customHeight="1" x14ac:dyDescent="0.3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 spans="1:34" ht="15" customHeight="1" x14ac:dyDescent="0.3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 spans="1:34" ht="15" customHeight="1" x14ac:dyDescent="0.3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 spans="1:34" ht="15" customHeight="1" x14ac:dyDescent="0.3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 spans="1:34" ht="15" customHeight="1" x14ac:dyDescent="0.3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 spans="1:34" ht="15" customHeight="1" x14ac:dyDescent="0.3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 ht="15" customHeight="1" x14ac:dyDescent="0.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 spans="1:34" ht="15" customHeight="1" x14ac:dyDescent="0.3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 ht="15" customHeight="1" x14ac:dyDescent="0.3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 ht="15" customHeight="1" x14ac:dyDescent="0.3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 spans="1:34" ht="15" customHeight="1" x14ac:dyDescent="0.3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 spans="1:34" ht="15" customHeight="1" x14ac:dyDescent="0.3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 spans="1:34" ht="15" customHeight="1" x14ac:dyDescent="0.3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 spans="1:34" ht="15" customHeight="1" x14ac:dyDescent="0.3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 spans="1:34" ht="15" customHeight="1" x14ac:dyDescent="0.3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 ht="15" customHeight="1" x14ac:dyDescent="0.3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 ht="15" customHeight="1" x14ac:dyDescent="0.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 spans="1:34" ht="15" customHeight="1" x14ac:dyDescent="0.3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 spans="1:34" ht="15" customHeight="1" x14ac:dyDescent="0.3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 ht="15" customHeight="1" x14ac:dyDescent="0.3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 ht="15" customHeight="1" x14ac:dyDescent="0.3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 ht="15" customHeight="1" x14ac:dyDescent="0.3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 spans="1:34" ht="15" customHeight="1" x14ac:dyDescent="0.3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 spans="1:34" ht="15" customHeight="1" x14ac:dyDescent="0.3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 spans="1:34" ht="15" customHeight="1" x14ac:dyDescent="0.3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 ht="15" customHeight="1" x14ac:dyDescent="0.3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 ht="15" customHeight="1" x14ac:dyDescent="0.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 ht="15" customHeight="1" x14ac:dyDescent="0.3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 ht="15" customHeight="1" x14ac:dyDescent="0.3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 ht="15" customHeight="1" x14ac:dyDescent="0.3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 ht="15" customHeight="1" x14ac:dyDescent="0.3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 ht="15" customHeight="1" x14ac:dyDescent="0.3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 ht="15" customHeight="1" x14ac:dyDescent="0.3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 ht="15" customHeight="1" x14ac:dyDescent="0.3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 ht="15" customHeight="1" x14ac:dyDescent="0.3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 ht="15" customHeight="1" x14ac:dyDescent="0.3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 ht="15" customHeight="1" x14ac:dyDescent="0.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 ht="15" customHeight="1" x14ac:dyDescent="0.3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 ht="15" customHeight="1" x14ac:dyDescent="0.3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 ht="15" customHeight="1" x14ac:dyDescent="0.3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 ht="15" customHeight="1" x14ac:dyDescent="0.3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 ht="15" customHeight="1" x14ac:dyDescent="0.3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 ht="15" customHeight="1" x14ac:dyDescent="0.3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 ht="15" customHeight="1" x14ac:dyDescent="0.3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 ht="15" customHeight="1" x14ac:dyDescent="0.3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 ht="15" customHeight="1" x14ac:dyDescent="0.3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 spans="1:34" ht="15" customHeight="1" x14ac:dyDescent="0.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 spans="1:34" ht="15" customHeight="1" x14ac:dyDescent="0.3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 spans="1:34" ht="15" customHeight="1" x14ac:dyDescent="0.3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 spans="1:34" ht="15" customHeight="1" x14ac:dyDescent="0.3">
      <c r="A886" s="30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30"/>
      <c r="AH886" s="30"/>
    </row>
    <row r="887" spans="1:34" ht="15" customHeight="1" x14ac:dyDescent="0.3">
      <c r="A887" s="30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30"/>
      <c r="AH887" s="30"/>
    </row>
    <row r="888" spans="1:34" ht="15" customHeight="1" x14ac:dyDescent="0.3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 spans="1:34" ht="15" customHeight="1" x14ac:dyDescent="0.3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 ht="15" customHeight="1" x14ac:dyDescent="0.3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 ht="15" customHeight="1" x14ac:dyDescent="0.3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 ht="15" customHeight="1" x14ac:dyDescent="0.3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 spans="1:34" ht="15" customHeight="1" x14ac:dyDescent="0.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 ht="15" customHeight="1" x14ac:dyDescent="0.3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 ht="15" customHeight="1" x14ac:dyDescent="0.3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 ht="15" customHeight="1" x14ac:dyDescent="0.3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 ht="15" customHeight="1" x14ac:dyDescent="0.3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 ht="15" customHeight="1" x14ac:dyDescent="0.3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 ht="15" customHeight="1" x14ac:dyDescent="0.3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 ht="15" customHeight="1" x14ac:dyDescent="0.3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 spans="1:34" ht="15" customHeight="1" x14ac:dyDescent="0.3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 spans="1:34" ht="15" customHeight="1" x14ac:dyDescent="0.3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 spans="1:34" ht="15" customHeight="1" x14ac:dyDescent="0.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 spans="1:34" ht="15" customHeight="1" x14ac:dyDescent="0.3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 spans="1:34" ht="15" customHeight="1" x14ac:dyDescent="0.3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 spans="1:34" ht="15" customHeight="1" x14ac:dyDescent="0.3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 spans="1:34" ht="15" customHeight="1" x14ac:dyDescent="0.3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 spans="1:34" ht="15" customHeight="1" x14ac:dyDescent="0.3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 ht="15" customHeight="1" x14ac:dyDescent="0.3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 ht="15" customHeight="1" x14ac:dyDescent="0.3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 ht="15" customHeight="1" x14ac:dyDescent="0.3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 ht="15" customHeight="1" x14ac:dyDescent="0.3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 ht="15" customHeight="1" x14ac:dyDescent="0.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 ht="15" customHeight="1" x14ac:dyDescent="0.3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 ht="15" customHeight="1" x14ac:dyDescent="0.3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 spans="1:34" ht="15" customHeight="1" x14ac:dyDescent="0.3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 spans="1:34" ht="15" customHeight="1" x14ac:dyDescent="0.3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 ht="15" customHeight="1" x14ac:dyDescent="0.3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 ht="15" customHeight="1" x14ac:dyDescent="0.3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 ht="15" customHeight="1" x14ac:dyDescent="0.3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 spans="1:34" ht="15" customHeight="1" x14ac:dyDescent="0.3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 spans="1:34" ht="15" customHeight="1" x14ac:dyDescent="0.3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 spans="1:34" ht="15" customHeight="1" x14ac:dyDescent="0.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 spans="1:34" ht="15" customHeight="1" x14ac:dyDescent="0.3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 spans="1:34" ht="15" customHeight="1" x14ac:dyDescent="0.3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 spans="1:34" ht="15" customHeight="1" x14ac:dyDescent="0.3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 spans="1:34" ht="15" customHeight="1" x14ac:dyDescent="0.3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 spans="1:34" ht="15" customHeight="1" x14ac:dyDescent="0.3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 spans="1:34" ht="15" customHeight="1" x14ac:dyDescent="0.3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 spans="1:34" ht="15" customHeight="1" x14ac:dyDescent="0.3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 ht="15" customHeight="1" x14ac:dyDescent="0.3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 spans="1:34" ht="15" customHeight="1" x14ac:dyDescent="0.3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 spans="1:34" ht="15" customHeight="1" x14ac:dyDescent="0.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 spans="1:34" ht="15" customHeight="1" x14ac:dyDescent="0.3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 spans="1:34" ht="15" customHeight="1" x14ac:dyDescent="0.3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 spans="1:34" ht="15" customHeight="1" x14ac:dyDescent="0.3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 ht="15" customHeight="1" x14ac:dyDescent="0.3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 ht="15" customHeight="1" x14ac:dyDescent="0.3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 ht="15" customHeight="1" x14ac:dyDescent="0.3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 ht="15" customHeight="1" x14ac:dyDescent="0.3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 spans="1:34" ht="15" customHeight="1" x14ac:dyDescent="0.3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 spans="1:34" ht="15" customHeight="1" x14ac:dyDescent="0.3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 ht="15" customHeight="1" x14ac:dyDescent="0.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 spans="1:34" ht="15" customHeight="1" x14ac:dyDescent="0.3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 spans="1:34" ht="15" customHeight="1" x14ac:dyDescent="0.3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 spans="1:34" ht="15" customHeight="1" x14ac:dyDescent="0.3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 ht="15" customHeight="1" x14ac:dyDescent="0.3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 spans="1:34" ht="15" customHeight="1" x14ac:dyDescent="0.3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 spans="1:34" ht="15" customHeight="1" x14ac:dyDescent="0.3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 spans="1:34" ht="15" customHeight="1" x14ac:dyDescent="0.3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 ht="15" customHeight="1" x14ac:dyDescent="0.3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 ht="15" customHeight="1" x14ac:dyDescent="0.3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 ht="15" customHeight="1" x14ac:dyDescent="0.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 ht="15" customHeight="1" x14ac:dyDescent="0.3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 spans="1:34" ht="15" customHeight="1" x14ac:dyDescent="0.3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 ht="15" customHeight="1" x14ac:dyDescent="0.3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 ht="15" customHeight="1" x14ac:dyDescent="0.3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 ht="15" customHeight="1" x14ac:dyDescent="0.3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 ht="15" customHeight="1" x14ac:dyDescent="0.3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 spans="1:34" ht="15" customHeight="1" x14ac:dyDescent="0.3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 ht="15" customHeight="1" x14ac:dyDescent="0.3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 ht="15" customHeight="1" x14ac:dyDescent="0.3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 ht="15" customHeight="1" x14ac:dyDescent="0.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 ht="15" customHeight="1" x14ac:dyDescent="0.3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 ht="15" customHeight="1" x14ac:dyDescent="0.3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 ht="15" customHeight="1" x14ac:dyDescent="0.3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 ht="15" customHeight="1" x14ac:dyDescent="0.3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 spans="1:34" ht="15" customHeight="1" x14ac:dyDescent="0.3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 spans="1:34" ht="15" customHeight="1" x14ac:dyDescent="0.3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 ht="15" customHeight="1" x14ac:dyDescent="0.3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 ht="15" customHeight="1" x14ac:dyDescent="0.3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 ht="15" customHeight="1" x14ac:dyDescent="0.3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 ht="15" customHeight="1" x14ac:dyDescent="0.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 ht="15" customHeight="1" x14ac:dyDescent="0.3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 ht="15" customHeight="1" x14ac:dyDescent="0.3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 ht="15" customHeight="1" x14ac:dyDescent="0.3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 ht="15" customHeight="1" x14ac:dyDescent="0.3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 ht="15" customHeight="1" x14ac:dyDescent="0.3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 spans="1:34" ht="15" customHeight="1" x14ac:dyDescent="0.3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 ht="15" customHeight="1" x14ac:dyDescent="0.3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 spans="1:34" ht="15" customHeight="1" x14ac:dyDescent="0.3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 ht="15" customHeight="1" x14ac:dyDescent="0.3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 ht="15" customHeight="1" x14ac:dyDescent="0.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 ht="15" customHeight="1" x14ac:dyDescent="0.3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 ht="15" customHeight="1" x14ac:dyDescent="0.3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 ht="15" customHeight="1" x14ac:dyDescent="0.3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 ht="15" customHeight="1" x14ac:dyDescent="0.3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 ht="15" customHeight="1" x14ac:dyDescent="0.3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 spans="1:34" ht="15" customHeight="1" x14ac:dyDescent="0.3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 ht="15" customHeight="1" x14ac:dyDescent="0.3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 ht="15" customHeight="1" x14ac:dyDescent="0.3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 spans="1:34" ht="15" customHeight="1" x14ac:dyDescent="0.3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 spans="1:34" ht="15" customHeight="1" x14ac:dyDescent="0.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 spans="1:34" ht="15" customHeight="1" x14ac:dyDescent="0.3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 spans="1:34" ht="15" customHeight="1" x14ac:dyDescent="0.3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 spans="1:34" ht="15" customHeight="1" x14ac:dyDescent="0.3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 spans="1:34" ht="15" customHeight="1" x14ac:dyDescent="0.3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 ht="15" customHeight="1" x14ac:dyDescent="0.3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 ht="15" customHeight="1" x14ac:dyDescent="0.3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 ht="15" customHeight="1" x14ac:dyDescent="0.3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  <row r="1001" spans="1:34" ht="15" customHeight="1" x14ac:dyDescent="0.3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</row>
    <row r="1002" spans="1:34" ht="15" customHeight="1" x14ac:dyDescent="0.3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</row>
    <row r="1003" spans="1:34" ht="15" customHeight="1" x14ac:dyDescent="0.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</row>
    <row r="1004" spans="1:34" ht="15" customHeight="1" x14ac:dyDescent="0.3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</row>
    <row r="1005" spans="1:34" ht="15" customHeight="1" x14ac:dyDescent="0.3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</row>
    <row r="1006" spans="1:34" ht="15" customHeight="1" x14ac:dyDescent="0.3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</row>
    <row r="1007" spans="1:34" ht="15" customHeight="1" x14ac:dyDescent="0.3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</row>
    <row r="1008" spans="1:34" ht="15" customHeight="1" x14ac:dyDescent="0.3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</row>
    <row r="1009" spans="1:34" ht="15" customHeight="1" x14ac:dyDescent="0.3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</row>
    <row r="1010" spans="1:34" ht="15" customHeight="1" x14ac:dyDescent="0.3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</row>
    <row r="1011" spans="1:34" ht="15" customHeight="1" x14ac:dyDescent="0.3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</row>
    <row r="1012" spans="1:34" ht="15" customHeight="1" x14ac:dyDescent="0.3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</row>
    <row r="1013" spans="1:34" ht="15" customHeight="1" x14ac:dyDescent="0.3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</row>
    <row r="1014" spans="1:34" ht="15" customHeight="1" x14ac:dyDescent="0.3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</row>
    <row r="1015" spans="1:34" ht="15" customHeight="1" x14ac:dyDescent="0.3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</row>
    <row r="1016" spans="1:34" ht="15" customHeight="1" x14ac:dyDescent="0.3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</row>
    <row r="1017" spans="1:34" ht="15" customHeight="1" x14ac:dyDescent="0.3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</row>
    <row r="1018" spans="1:34" ht="15" customHeight="1" x14ac:dyDescent="0.3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</row>
    <row r="1019" spans="1:34" ht="15" customHeight="1" x14ac:dyDescent="0.3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</row>
    <row r="1020" spans="1:34" ht="15" customHeight="1" x14ac:dyDescent="0.3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</row>
    <row r="1021" spans="1:34" ht="15" customHeight="1" x14ac:dyDescent="0.3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</row>
    <row r="1022" spans="1:34" ht="15" customHeight="1" x14ac:dyDescent="0.3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</row>
    <row r="1023" spans="1:34" ht="15" customHeight="1" x14ac:dyDescent="0.3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</row>
    <row r="1024" spans="1:34" ht="15" customHeight="1" x14ac:dyDescent="0.3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</row>
    <row r="1025" spans="1:34" ht="15" customHeight="1" x14ac:dyDescent="0.3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</row>
    <row r="1026" spans="1:34" ht="15" customHeight="1" x14ac:dyDescent="0.3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</row>
    <row r="1027" spans="1:34" ht="15" customHeight="1" x14ac:dyDescent="0.3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</row>
    <row r="1028" spans="1:34" ht="15" customHeight="1" x14ac:dyDescent="0.3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</row>
    <row r="1029" spans="1:34" ht="15" customHeight="1" x14ac:dyDescent="0.3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</row>
    <row r="1030" spans="1:34" ht="15" customHeight="1" x14ac:dyDescent="0.3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</row>
    <row r="1031" spans="1:34" ht="15" customHeight="1" x14ac:dyDescent="0.3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</row>
    <row r="1032" spans="1:34" ht="15" customHeight="1" x14ac:dyDescent="0.3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</row>
    <row r="1033" spans="1:34" ht="15" customHeight="1" x14ac:dyDescent="0.3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</row>
    <row r="1034" spans="1:34" ht="15" customHeight="1" x14ac:dyDescent="0.3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</row>
    <row r="1035" spans="1:34" ht="15" customHeight="1" x14ac:dyDescent="0.3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</row>
    <row r="1036" spans="1:34" ht="15" customHeight="1" x14ac:dyDescent="0.3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</row>
    <row r="1037" spans="1:34" ht="15" customHeight="1" x14ac:dyDescent="0.3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</row>
    <row r="1038" spans="1:34" ht="15" customHeight="1" x14ac:dyDescent="0.3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</row>
    <row r="1039" spans="1:34" ht="15" customHeight="1" x14ac:dyDescent="0.3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</row>
    <row r="1040" spans="1:34" ht="15" customHeight="1" x14ac:dyDescent="0.3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</row>
    <row r="1041" spans="1:34" ht="15" customHeight="1" x14ac:dyDescent="0.3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</row>
    <row r="1042" spans="1:34" ht="15" customHeight="1" x14ac:dyDescent="0.3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</row>
    <row r="1043" spans="1:34" ht="15" customHeight="1" x14ac:dyDescent="0.3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</row>
    <row r="1044" spans="1:34" ht="15" customHeight="1" x14ac:dyDescent="0.3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</row>
    <row r="1045" spans="1:34" ht="15" customHeight="1" x14ac:dyDescent="0.3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</row>
    <row r="1046" spans="1:34" ht="15" customHeight="1" x14ac:dyDescent="0.3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</row>
    <row r="1047" spans="1:34" ht="15" customHeight="1" x14ac:dyDescent="0.3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H1047" s="30"/>
    </row>
    <row r="1048" spans="1:34" ht="15" customHeight="1" x14ac:dyDescent="0.3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30"/>
    </row>
    <row r="1049" spans="1:34" ht="15" customHeight="1" x14ac:dyDescent="0.3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30"/>
    </row>
    <row r="1050" spans="1:34" ht="15" customHeight="1" x14ac:dyDescent="0.3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0"/>
    </row>
    <row r="1051" spans="1:34" ht="15" customHeight="1" x14ac:dyDescent="0.3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</row>
    <row r="1052" spans="1:34" ht="15" customHeight="1" x14ac:dyDescent="0.3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  <c r="AH1052" s="30"/>
    </row>
    <row r="1053" spans="1:34" ht="15" customHeight="1" x14ac:dyDescent="0.3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  <c r="AH1053" s="30"/>
    </row>
    <row r="1054" spans="1:34" ht="15" customHeight="1" x14ac:dyDescent="0.3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  <c r="AH1054" s="30"/>
    </row>
    <row r="1055" spans="1:34" ht="15" customHeight="1" x14ac:dyDescent="0.3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  <c r="AH1055" s="30"/>
    </row>
    <row r="1056" spans="1:34" ht="15" customHeight="1" x14ac:dyDescent="0.3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  <c r="AH1056" s="30"/>
    </row>
    <row r="1057" spans="1:34" ht="15" customHeight="1" x14ac:dyDescent="0.3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  <c r="AH1057" s="30"/>
    </row>
    <row r="1058" spans="1:34" ht="15" customHeight="1" x14ac:dyDescent="0.3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</row>
    <row r="1059" spans="1:34" ht="15" customHeight="1" x14ac:dyDescent="0.3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  <c r="AH1059" s="30"/>
    </row>
    <row r="1060" spans="1:34" ht="15" customHeight="1" x14ac:dyDescent="0.3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  <c r="AH1060" s="30"/>
    </row>
    <row r="1061" spans="1:34" ht="15" customHeight="1" x14ac:dyDescent="0.3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  <c r="AH1061" s="30"/>
    </row>
    <row r="1062" spans="1:34" ht="15" customHeight="1" x14ac:dyDescent="0.3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</row>
    <row r="1063" spans="1:34" ht="15" customHeight="1" x14ac:dyDescent="0.3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  <c r="AH1063" s="30"/>
    </row>
    <row r="1064" spans="1:34" ht="15" customHeight="1" x14ac:dyDescent="0.3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</row>
    <row r="1065" spans="1:34" ht="15" customHeight="1" x14ac:dyDescent="0.3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</row>
    <row r="1066" spans="1:34" ht="15" customHeight="1" x14ac:dyDescent="0.3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</row>
    <row r="1067" spans="1:34" ht="15" customHeight="1" x14ac:dyDescent="0.3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</row>
    <row r="1068" spans="1:34" ht="15" customHeight="1" x14ac:dyDescent="0.3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</row>
    <row r="1069" spans="1:34" ht="15" customHeight="1" x14ac:dyDescent="0.3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  <c r="AH1069" s="30"/>
    </row>
    <row r="1070" spans="1:34" ht="15" customHeight="1" x14ac:dyDescent="0.3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  <c r="AH1070" s="30"/>
    </row>
    <row r="1071" spans="1:34" ht="15" customHeight="1" x14ac:dyDescent="0.3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  <c r="AH1071" s="30"/>
    </row>
    <row r="1072" spans="1:34" ht="15" customHeight="1" x14ac:dyDescent="0.3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</row>
    <row r="1073" spans="1:34" ht="15" customHeight="1" x14ac:dyDescent="0.3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</row>
    <row r="1074" spans="1:34" ht="15" customHeight="1" x14ac:dyDescent="0.3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  <c r="AH1074" s="30"/>
    </row>
    <row r="1075" spans="1:34" ht="15" customHeight="1" x14ac:dyDescent="0.3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  <c r="AH1075" s="30"/>
    </row>
    <row r="1076" spans="1:34" ht="15" customHeight="1" x14ac:dyDescent="0.3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  <c r="AH1076" s="30"/>
    </row>
    <row r="1077" spans="1:34" ht="15" customHeight="1" x14ac:dyDescent="0.3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  <c r="AH1077" s="30"/>
    </row>
    <row r="1078" spans="1:34" ht="15" customHeight="1" x14ac:dyDescent="0.3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</row>
    <row r="1079" spans="1:34" ht="15" customHeight="1" x14ac:dyDescent="0.3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  <c r="AH1079" s="30"/>
    </row>
    <row r="1080" spans="1:34" ht="15" customHeight="1" x14ac:dyDescent="0.3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  <c r="AH1080" s="30"/>
    </row>
    <row r="1081" spans="1:34" ht="15" customHeight="1" x14ac:dyDescent="0.3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H1081" s="30"/>
    </row>
    <row r="1082" spans="1:34" ht="15" customHeight="1" x14ac:dyDescent="0.3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H1082" s="30"/>
    </row>
    <row r="1083" spans="1:34" ht="15" customHeight="1" x14ac:dyDescent="0.3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H1083" s="30"/>
    </row>
    <row r="1084" spans="1:34" ht="15" customHeight="1" x14ac:dyDescent="0.3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H1084" s="30"/>
    </row>
    <row r="1085" spans="1:34" ht="15" customHeight="1" x14ac:dyDescent="0.3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</row>
    <row r="1086" spans="1:34" ht="15" customHeight="1" x14ac:dyDescent="0.3">
      <c r="A1086" s="30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</row>
    <row r="1087" spans="1:34" ht="15" customHeight="1" x14ac:dyDescent="0.3">
      <c r="A1087" s="30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H1087" s="30"/>
    </row>
    <row r="1088" spans="1:34" ht="15" customHeight="1" x14ac:dyDescent="0.3">
      <c r="A1088" s="30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</row>
    <row r="1089" spans="1:34" ht="15" customHeight="1" x14ac:dyDescent="0.3">
      <c r="A1089" s="30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</row>
    <row r="1090" spans="1:34" ht="15" customHeight="1" x14ac:dyDescent="0.3">
      <c r="A1090" s="30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  <c r="AH1090" s="30"/>
    </row>
    <row r="1091" spans="1:34" ht="15" customHeight="1" x14ac:dyDescent="0.3">
      <c r="A1091" s="30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  <c r="AH1091" s="30"/>
    </row>
    <row r="1092" spans="1:34" ht="15" customHeight="1" x14ac:dyDescent="0.3">
      <c r="A1092" s="30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  <c r="AH1092" s="30"/>
    </row>
    <row r="1093" spans="1:34" ht="15" customHeight="1" x14ac:dyDescent="0.3">
      <c r="A1093" s="30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</row>
    <row r="1094" spans="1:34" ht="15" customHeight="1" x14ac:dyDescent="0.3">
      <c r="A1094" s="30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</row>
    <row r="1095" spans="1:34" ht="15" customHeight="1" x14ac:dyDescent="0.3">
      <c r="A1095" s="30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</row>
    <row r="1096" spans="1:34" ht="15" customHeight="1" x14ac:dyDescent="0.3">
      <c r="A1096" s="30"/>
      <c r="B1096" s="27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30"/>
      <c r="AH1096" s="30"/>
    </row>
    <row r="1097" spans="1:34" ht="15" customHeight="1" x14ac:dyDescent="0.3">
      <c r="A1097" s="30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</row>
    <row r="1098" spans="1:34" ht="15" customHeight="1" x14ac:dyDescent="0.3">
      <c r="A1098" s="30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</row>
    <row r="1099" spans="1:34" ht="15" customHeight="1" x14ac:dyDescent="0.3">
      <c r="A1099" s="30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</row>
    <row r="1100" spans="1:34" ht="15" customHeight="1" x14ac:dyDescent="0.3">
      <c r="A1100" s="30"/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30"/>
      <c r="AH1100" s="30"/>
    </row>
    <row r="1101" spans="1:34" ht="15" customHeight="1" x14ac:dyDescent="0.3">
      <c r="A1101" s="30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30"/>
      <c r="AH1101" s="30"/>
    </row>
    <row r="1102" spans="1:34" ht="15" customHeight="1" x14ac:dyDescent="0.3">
      <c r="A1102" s="30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</row>
    <row r="1103" spans="1:34" ht="15" customHeight="1" x14ac:dyDescent="0.3">
      <c r="A1103" s="30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C1103" s="30"/>
      <c r="AD1103" s="30"/>
      <c r="AE1103" s="30"/>
      <c r="AF1103" s="30"/>
      <c r="AG1103" s="30"/>
      <c r="AH1103" s="30"/>
    </row>
    <row r="1104" spans="1:34" ht="15" customHeight="1" x14ac:dyDescent="0.3">
      <c r="A1104" s="30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30"/>
      <c r="AD1104" s="30"/>
      <c r="AE1104" s="30"/>
      <c r="AF1104" s="30"/>
      <c r="AG1104" s="30"/>
      <c r="AH1104" s="30"/>
    </row>
    <row r="1105" spans="1:34" ht="15" customHeight="1" x14ac:dyDescent="0.3">
      <c r="A1105" s="30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  <c r="AH1105" s="30"/>
    </row>
    <row r="1106" spans="1:34" ht="15" customHeight="1" x14ac:dyDescent="0.3">
      <c r="A1106" s="30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B1106" s="30"/>
      <c r="AC1106" s="30"/>
      <c r="AD1106" s="30"/>
      <c r="AE1106" s="30"/>
      <c r="AF1106" s="30"/>
      <c r="AG1106" s="30"/>
      <c r="AH1106" s="30"/>
    </row>
    <row r="1107" spans="1:34" ht="15" customHeight="1" x14ac:dyDescent="0.3">
      <c r="A1107" s="30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  <c r="AB1107" s="30"/>
      <c r="AC1107" s="30"/>
      <c r="AD1107" s="30"/>
      <c r="AE1107" s="30"/>
      <c r="AF1107" s="30"/>
      <c r="AG1107" s="30"/>
      <c r="AH1107" s="30"/>
    </row>
    <row r="1108" spans="1:34" ht="15" customHeight="1" x14ac:dyDescent="0.3">
      <c r="A1108" s="30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  <c r="AH1108" s="30"/>
    </row>
    <row r="1109" spans="1:34" ht="15" customHeight="1" x14ac:dyDescent="0.3">
      <c r="A1109" s="30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</row>
    <row r="1110" spans="1:34" ht="15" customHeight="1" x14ac:dyDescent="0.3">
      <c r="A1110" s="30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  <c r="AH1110" s="30"/>
    </row>
    <row r="1111" spans="1:34" ht="15" customHeight="1" x14ac:dyDescent="0.3">
      <c r="A1111" s="30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30"/>
      <c r="AC1111" s="30"/>
      <c r="AD1111" s="30"/>
      <c r="AE1111" s="30"/>
      <c r="AF1111" s="30"/>
      <c r="AG1111" s="30"/>
      <c r="AH1111" s="30"/>
    </row>
    <row r="1112" spans="1:34" ht="15" customHeight="1" x14ac:dyDescent="0.3">
      <c r="A1112" s="30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  <c r="AB1112" s="30"/>
      <c r="AC1112" s="30"/>
      <c r="AD1112" s="30"/>
      <c r="AE1112" s="30"/>
      <c r="AF1112" s="30"/>
      <c r="AG1112" s="30"/>
      <c r="AH1112" s="30"/>
    </row>
    <row r="1113" spans="1:34" ht="15" customHeight="1" x14ac:dyDescent="0.3">
      <c r="A1113" s="30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F1113" s="30"/>
      <c r="AG1113" s="30"/>
      <c r="AH1113" s="30"/>
    </row>
    <row r="1114" spans="1:34" ht="15" customHeight="1" x14ac:dyDescent="0.3">
      <c r="A1114" s="30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  <c r="AB1114" s="30"/>
      <c r="AC1114" s="30"/>
      <c r="AD1114" s="30"/>
      <c r="AE1114" s="30"/>
      <c r="AF1114" s="30"/>
      <c r="AG1114" s="30"/>
      <c r="AH1114" s="30"/>
    </row>
    <row r="1115" spans="1:34" ht="15" customHeight="1" x14ac:dyDescent="0.3">
      <c r="A1115" s="30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  <c r="AH1115" s="30"/>
    </row>
    <row r="1116" spans="1:34" ht="15" customHeight="1" x14ac:dyDescent="0.3">
      <c r="A1116" s="30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</row>
    <row r="1117" spans="1:34" ht="15" customHeight="1" x14ac:dyDescent="0.3">
      <c r="A1117" s="30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AB1117" s="30"/>
      <c r="AC1117" s="30"/>
      <c r="AD1117" s="30"/>
      <c r="AE1117" s="30"/>
      <c r="AF1117" s="30"/>
      <c r="AG1117" s="30"/>
      <c r="AH1117" s="30"/>
    </row>
    <row r="1118" spans="1:34" ht="15" customHeight="1" x14ac:dyDescent="0.3">
      <c r="A1118" s="30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G1118" s="30"/>
      <c r="AH1118" s="30"/>
    </row>
    <row r="1119" spans="1:34" ht="15" customHeight="1" x14ac:dyDescent="0.3">
      <c r="A1119" s="30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G1119" s="30"/>
      <c r="AH1119" s="30"/>
    </row>
    <row r="1120" spans="1:34" ht="15" customHeight="1" x14ac:dyDescent="0.3">
      <c r="A1120" s="30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</row>
    <row r="1121" spans="1:34" ht="15" customHeight="1" x14ac:dyDescent="0.3">
      <c r="A1121" s="30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</row>
    <row r="1122" spans="1:34" ht="15" customHeight="1" x14ac:dyDescent="0.3">
      <c r="A1122" s="30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</row>
    <row r="1123" spans="1:34" ht="15" customHeight="1" x14ac:dyDescent="0.3">
      <c r="A1123" s="30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</row>
    <row r="1124" spans="1:34" ht="15" customHeight="1" x14ac:dyDescent="0.3">
      <c r="A1124" s="30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</row>
    <row r="1125" spans="1:34" ht="15" customHeight="1" x14ac:dyDescent="0.3">
      <c r="A1125" s="30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</row>
    <row r="1126" spans="1:34" ht="15" customHeight="1" x14ac:dyDescent="0.3">
      <c r="A1126" s="30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  <c r="AH1126" s="30"/>
    </row>
    <row r="1127" spans="1:34" ht="15" customHeight="1" x14ac:dyDescent="0.3">
      <c r="A1127" s="30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  <c r="AH1127" s="30"/>
    </row>
    <row r="1128" spans="1:34" ht="15" customHeight="1" x14ac:dyDescent="0.3">
      <c r="A1128" s="30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  <c r="AH1128" s="30"/>
    </row>
    <row r="1129" spans="1:34" ht="15" customHeight="1" x14ac:dyDescent="0.3">
      <c r="A1129" s="30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</row>
    <row r="1130" spans="1:34" ht="15" customHeight="1" x14ac:dyDescent="0.3">
      <c r="A1130" s="30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/>
      <c r="AH1130" s="30"/>
    </row>
    <row r="1131" spans="1:34" ht="15" customHeight="1" x14ac:dyDescent="0.3">
      <c r="A1131" s="30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D1131" s="30"/>
      <c r="AE1131" s="30"/>
      <c r="AF1131" s="30"/>
      <c r="AG1131" s="30"/>
      <c r="AH1131" s="30"/>
    </row>
    <row r="1132" spans="1:34" ht="15" customHeight="1" x14ac:dyDescent="0.3">
      <c r="A1132" s="30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  <c r="AB1132" s="30"/>
      <c r="AC1132" s="30"/>
      <c r="AD1132" s="30"/>
      <c r="AE1132" s="30"/>
      <c r="AF1132" s="30"/>
      <c r="AG1132" s="30"/>
      <c r="AH1132" s="30"/>
    </row>
    <row r="1133" spans="1:34" ht="15" customHeight="1" x14ac:dyDescent="0.3">
      <c r="A1133" s="30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  <c r="AH1133" s="30"/>
    </row>
    <row r="1134" spans="1:34" ht="15" customHeight="1" x14ac:dyDescent="0.3">
      <c r="A1134" s="30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</row>
    <row r="1135" spans="1:34" ht="15" customHeight="1" x14ac:dyDescent="0.3">
      <c r="A1135" s="30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  <c r="AH1135" s="30"/>
    </row>
    <row r="1136" spans="1:34" ht="15" customHeight="1" x14ac:dyDescent="0.3">
      <c r="A1136" s="30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  <c r="AH1136" s="30"/>
    </row>
    <row r="1137" spans="1:34" ht="15" customHeight="1" x14ac:dyDescent="0.3">
      <c r="A1137" s="30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30"/>
      <c r="AC1137" s="30"/>
      <c r="AD1137" s="30"/>
      <c r="AE1137" s="30"/>
      <c r="AF1137" s="30"/>
      <c r="AG1137" s="30"/>
      <c r="AH1137" s="30"/>
    </row>
    <row r="1138" spans="1:34" ht="15" customHeight="1" x14ac:dyDescent="0.3">
      <c r="A1138" s="30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  <c r="AB1138" s="30"/>
      <c r="AC1138" s="30"/>
      <c r="AD1138" s="30"/>
      <c r="AE1138" s="30"/>
      <c r="AF1138" s="30"/>
      <c r="AG1138" s="30"/>
      <c r="AH1138" s="30"/>
    </row>
    <row r="1139" spans="1:34" ht="15" customHeight="1" x14ac:dyDescent="0.3">
      <c r="A1139" s="30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30"/>
      <c r="AC1139" s="30"/>
      <c r="AD1139" s="30"/>
      <c r="AE1139" s="30"/>
      <c r="AF1139" s="30"/>
      <c r="AG1139" s="30"/>
      <c r="AH1139" s="30"/>
    </row>
    <row r="1140" spans="1:34" ht="15" customHeight="1" x14ac:dyDescent="0.3">
      <c r="A1140" s="30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30"/>
      <c r="AC1140" s="30"/>
      <c r="AD1140" s="30"/>
      <c r="AE1140" s="30"/>
      <c r="AF1140" s="30"/>
      <c r="AG1140" s="30"/>
      <c r="AH1140" s="30"/>
    </row>
    <row r="1141" spans="1:34" ht="15" customHeight="1" x14ac:dyDescent="0.3">
      <c r="A1141" s="30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C1141" s="30"/>
      <c r="AD1141" s="30"/>
      <c r="AE1141" s="30"/>
      <c r="AF1141" s="30"/>
      <c r="AG1141" s="30"/>
      <c r="AH1141" s="30"/>
    </row>
    <row r="1142" spans="1:34" ht="15" customHeight="1" x14ac:dyDescent="0.3">
      <c r="A1142" s="30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  <c r="AB1142" s="30"/>
      <c r="AC1142" s="30"/>
      <c r="AD1142" s="30"/>
      <c r="AE1142" s="30"/>
      <c r="AF1142" s="30"/>
      <c r="AG1142" s="30"/>
      <c r="AH1142" s="30"/>
    </row>
    <row r="1143" spans="1:34" ht="15" customHeight="1" x14ac:dyDescent="0.3">
      <c r="A1143" s="30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  <c r="AB1143" s="30"/>
      <c r="AC1143" s="30"/>
      <c r="AD1143" s="30"/>
      <c r="AE1143" s="30"/>
      <c r="AF1143" s="30"/>
      <c r="AG1143" s="30"/>
      <c r="AH1143" s="30"/>
    </row>
    <row r="1144" spans="1:34" ht="15" customHeight="1" x14ac:dyDescent="0.3">
      <c r="A1144" s="30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  <c r="AB1144" s="30"/>
      <c r="AC1144" s="30"/>
      <c r="AD1144" s="30"/>
      <c r="AE1144" s="30"/>
      <c r="AF1144" s="30"/>
      <c r="AG1144" s="30"/>
      <c r="AH1144" s="30"/>
    </row>
    <row r="1145" spans="1:34" ht="15" customHeight="1" x14ac:dyDescent="0.3">
      <c r="A1145" s="30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/>
      <c r="AH1145" s="30"/>
    </row>
    <row r="1146" spans="1:34" ht="15" customHeight="1" x14ac:dyDescent="0.3">
      <c r="A1146" s="30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  <c r="AB1146" s="30"/>
      <c r="AC1146" s="30"/>
      <c r="AD1146" s="30"/>
      <c r="AE1146" s="30"/>
      <c r="AF1146" s="30"/>
      <c r="AG1146" s="30"/>
      <c r="AH1146" s="30"/>
    </row>
    <row r="1147" spans="1:34" ht="15" customHeight="1" x14ac:dyDescent="0.3">
      <c r="A1147" s="30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  <c r="AH1147" s="30"/>
    </row>
    <row r="1148" spans="1:34" ht="15" customHeight="1" x14ac:dyDescent="0.3">
      <c r="A1148" s="30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  <c r="AH1148" s="30"/>
    </row>
    <row r="1149" spans="1:34" ht="15" customHeight="1" x14ac:dyDescent="0.3">
      <c r="A1149" s="30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  <c r="AH1149" s="30"/>
    </row>
    <row r="1150" spans="1:34" ht="15" customHeight="1" x14ac:dyDescent="0.3">
      <c r="A1150" s="30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  <c r="AH1150" s="30"/>
    </row>
    <row r="1151" spans="1:34" ht="15" customHeight="1" x14ac:dyDescent="0.3">
      <c r="A1151" s="30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  <c r="AH1151" s="30"/>
    </row>
    <row r="1152" spans="1:34" ht="15" customHeight="1" x14ac:dyDescent="0.3">
      <c r="A1152" s="30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  <c r="AH1152" s="30"/>
    </row>
    <row r="1153" spans="1:34" ht="15" customHeight="1" x14ac:dyDescent="0.3">
      <c r="A1153" s="30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  <c r="AH1153" s="30"/>
    </row>
    <row r="1154" spans="1:34" ht="15" customHeight="1" x14ac:dyDescent="0.3">
      <c r="A1154" s="30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  <c r="AH1154" s="30"/>
    </row>
    <row r="1155" spans="1:34" ht="15" customHeight="1" x14ac:dyDescent="0.3">
      <c r="A1155" s="30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  <c r="AH1155" s="30"/>
    </row>
    <row r="1156" spans="1:34" ht="15" customHeight="1" x14ac:dyDescent="0.3">
      <c r="A1156" s="30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/>
      <c r="AH1156" s="30"/>
    </row>
    <row r="1157" spans="1:34" ht="15" customHeight="1" x14ac:dyDescent="0.3">
      <c r="A1157" s="30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  <c r="AH1157" s="30"/>
    </row>
    <row r="1158" spans="1:34" ht="15" customHeight="1" x14ac:dyDescent="0.3">
      <c r="A1158" s="30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  <c r="AH1158" s="30"/>
    </row>
    <row r="1159" spans="1:34" ht="15" customHeight="1" x14ac:dyDescent="0.3">
      <c r="A1159" s="30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  <c r="AH1159" s="30"/>
    </row>
    <row r="1160" spans="1:34" ht="15" customHeight="1" x14ac:dyDescent="0.3">
      <c r="A1160" s="30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  <c r="AH1160" s="30"/>
    </row>
    <row r="1161" spans="1:34" ht="15" customHeight="1" x14ac:dyDescent="0.3">
      <c r="A1161" s="30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  <c r="AH1161" s="30"/>
    </row>
    <row r="1162" spans="1:34" ht="15" customHeight="1" x14ac:dyDescent="0.3">
      <c r="A1162" s="30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  <c r="AH1162" s="30"/>
    </row>
    <row r="1163" spans="1:34" ht="15" customHeight="1" x14ac:dyDescent="0.3">
      <c r="A1163" s="30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</row>
    <row r="1164" spans="1:34" ht="15" customHeight="1" x14ac:dyDescent="0.3">
      <c r="A1164" s="30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  <c r="AH1164" s="30"/>
    </row>
    <row r="1165" spans="1:34" ht="15" customHeight="1" x14ac:dyDescent="0.3">
      <c r="A1165" s="30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  <c r="AH1165" s="30"/>
    </row>
    <row r="1166" spans="1:34" ht="15" customHeight="1" x14ac:dyDescent="0.3">
      <c r="A1166" s="30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  <c r="AH1166" s="30"/>
    </row>
    <row r="1167" spans="1:34" ht="15" customHeight="1" x14ac:dyDescent="0.3">
      <c r="A1167" s="30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G1167" s="30"/>
      <c r="AH1167" s="30"/>
    </row>
    <row r="1168" spans="1:34" ht="15" customHeight="1" x14ac:dyDescent="0.3">
      <c r="A1168" s="30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  <c r="AH1168" s="30"/>
    </row>
    <row r="1169" spans="1:34" ht="15" customHeight="1" x14ac:dyDescent="0.3">
      <c r="A1169" s="30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  <c r="AH1169" s="30"/>
    </row>
    <row r="1170" spans="1:34" ht="15" customHeight="1" x14ac:dyDescent="0.3">
      <c r="A1170" s="30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  <c r="AB1170" s="30"/>
      <c r="AC1170" s="30"/>
      <c r="AD1170" s="30"/>
      <c r="AE1170" s="30"/>
      <c r="AF1170" s="30"/>
      <c r="AG1170" s="30"/>
      <c r="AH1170" s="30"/>
    </row>
    <row r="1171" spans="1:34" ht="15" customHeight="1" x14ac:dyDescent="0.3">
      <c r="A1171" s="30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  <c r="AH1171" s="30"/>
    </row>
    <row r="1172" spans="1:34" ht="15" customHeight="1" x14ac:dyDescent="0.3">
      <c r="A1172" s="30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  <c r="AH1172" s="30"/>
    </row>
    <row r="1173" spans="1:34" ht="15" customHeight="1" x14ac:dyDescent="0.3">
      <c r="A1173" s="30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  <c r="AH1173" s="30"/>
    </row>
    <row r="1174" spans="1:34" ht="15" customHeight="1" x14ac:dyDescent="0.3">
      <c r="A1174" s="30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  <c r="AH1174" s="30"/>
    </row>
    <row r="1175" spans="1:34" ht="15" customHeight="1" x14ac:dyDescent="0.3">
      <c r="A1175" s="30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  <c r="AH1175" s="30"/>
    </row>
    <row r="1176" spans="1:34" ht="15" customHeight="1" x14ac:dyDescent="0.3">
      <c r="A1176" s="30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  <c r="AH1176" s="30"/>
    </row>
    <row r="1177" spans="1:34" ht="15" customHeight="1" x14ac:dyDescent="0.3">
      <c r="A1177" s="30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</row>
    <row r="1178" spans="1:34" ht="15" customHeight="1" x14ac:dyDescent="0.3">
      <c r="A1178" s="30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</row>
    <row r="1179" spans="1:34" ht="15" customHeight="1" x14ac:dyDescent="0.3">
      <c r="A1179" s="30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  <c r="AH1179" s="30"/>
    </row>
    <row r="1180" spans="1:34" ht="15" customHeight="1" x14ac:dyDescent="0.3">
      <c r="A1180" s="30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  <c r="AH1180" s="30"/>
    </row>
    <row r="1181" spans="1:34" ht="15" customHeight="1" x14ac:dyDescent="0.3">
      <c r="A1181" s="30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  <c r="AH1181" s="30"/>
    </row>
    <row r="1182" spans="1:34" ht="15" customHeight="1" x14ac:dyDescent="0.3">
      <c r="A1182" s="30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30"/>
    </row>
    <row r="1183" spans="1:34" ht="15" customHeight="1" x14ac:dyDescent="0.3">
      <c r="A1183" s="30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  <c r="AH1183" s="30"/>
    </row>
    <row r="1184" spans="1:34" ht="15" customHeight="1" x14ac:dyDescent="0.3">
      <c r="A1184" s="30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30"/>
    </row>
    <row r="1185" spans="1:34" ht="15" customHeight="1" x14ac:dyDescent="0.3">
      <c r="A1185" s="30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  <c r="AH1185" s="30"/>
    </row>
    <row r="1186" spans="1:34" ht="15" customHeight="1" x14ac:dyDescent="0.3">
      <c r="A1186" s="30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  <c r="AH1186" s="30"/>
    </row>
    <row r="1187" spans="1:34" ht="15" customHeight="1" x14ac:dyDescent="0.3">
      <c r="A1187" s="30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  <c r="AH1187" s="30"/>
    </row>
    <row r="1188" spans="1:34" ht="15" customHeight="1" x14ac:dyDescent="0.3">
      <c r="A1188" s="30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  <c r="AH1188" s="30"/>
    </row>
    <row r="1189" spans="1:34" ht="15" customHeight="1" x14ac:dyDescent="0.3">
      <c r="A1189" s="30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  <c r="AH1189" s="30"/>
    </row>
    <row r="1190" spans="1:34" ht="15" customHeight="1" x14ac:dyDescent="0.3">
      <c r="A1190" s="30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  <c r="AH1190" s="30"/>
    </row>
    <row r="1191" spans="1:34" ht="15" customHeight="1" x14ac:dyDescent="0.3">
      <c r="A1191" s="30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  <c r="AH1191" s="30"/>
    </row>
    <row r="1192" spans="1:34" ht="15" customHeight="1" x14ac:dyDescent="0.3">
      <c r="A1192" s="30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  <c r="AH1192" s="30"/>
    </row>
    <row r="1193" spans="1:34" ht="15" customHeight="1" x14ac:dyDescent="0.3">
      <c r="A1193" s="30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  <c r="AH1193" s="30"/>
    </row>
    <row r="1194" spans="1:34" ht="15" customHeight="1" x14ac:dyDescent="0.3">
      <c r="A1194" s="30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  <c r="AH1194" s="30"/>
    </row>
    <row r="1195" spans="1:34" ht="15" customHeight="1" x14ac:dyDescent="0.3">
      <c r="A1195" s="30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30"/>
    </row>
    <row r="1196" spans="1:34" ht="15" customHeight="1" x14ac:dyDescent="0.3">
      <c r="A1196" s="30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30"/>
    </row>
    <row r="1197" spans="1:34" ht="15" customHeight="1" x14ac:dyDescent="0.3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</row>
    <row r="1198" spans="1:34" ht="15" customHeight="1" x14ac:dyDescent="0.3">
      <c r="A1198" s="30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30"/>
    </row>
    <row r="1199" spans="1:34" ht="15" customHeight="1" x14ac:dyDescent="0.3">
      <c r="A1199" s="30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  <c r="AH1199" s="30"/>
    </row>
    <row r="1200" spans="1:34" ht="15" customHeight="1" x14ac:dyDescent="0.3">
      <c r="A1200" s="30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  <c r="AH1200" s="30"/>
    </row>
    <row r="1201" spans="1:34" ht="15" customHeight="1" x14ac:dyDescent="0.3">
      <c r="A1201" s="30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  <c r="AH1201" s="30"/>
    </row>
    <row r="1202" spans="1:34" ht="15" customHeight="1" x14ac:dyDescent="0.3">
      <c r="A1202" s="30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  <c r="AH1202" s="30"/>
    </row>
    <row r="1203" spans="1:34" ht="15" customHeight="1" x14ac:dyDescent="0.3">
      <c r="A1203" s="30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  <c r="AH1203" s="30"/>
    </row>
    <row r="1204" spans="1:34" ht="15" customHeight="1" x14ac:dyDescent="0.3">
      <c r="A1204" s="30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</row>
    <row r="1205" spans="1:34" ht="15" customHeight="1" x14ac:dyDescent="0.3">
      <c r="A1205" s="30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</row>
    <row r="1206" spans="1:34" ht="15" customHeight="1" x14ac:dyDescent="0.3">
      <c r="A1206" s="30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  <c r="AH1206" s="30"/>
    </row>
    <row r="1207" spans="1:34" ht="15" customHeight="1" x14ac:dyDescent="0.3">
      <c r="A1207" s="30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  <c r="AH1207" s="30"/>
    </row>
    <row r="1208" spans="1:34" ht="15" customHeight="1" x14ac:dyDescent="0.3">
      <c r="A1208" s="30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  <c r="AH1208" s="30"/>
    </row>
    <row r="1209" spans="1:34" ht="15" customHeight="1" x14ac:dyDescent="0.3">
      <c r="A1209" s="30"/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  <c r="AH1209" s="30"/>
    </row>
    <row r="1210" spans="1:34" ht="15" customHeight="1" x14ac:dyDescent="0.3">
      <c r="A1210" s="30"/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  <c r="AH1210" s="30"/>
    </row>
    <row r="1211" spans="1:34" ht="15" customHeight="1" x14ac:dyDescent="0.3">
      <c r="A1211" s="30"/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  <c r="AH1211" s="30"/>
    </row>
    <row r="1212" spans="1:34" ht="15" customHeight="1" x14ac:dyDescent="0.3">
      <c r="A1212" s="30"/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</row>
    <row r="1213" spans="1:34" ht="15" customHeight="1" x14ac:dyDescent="0.3">
      <c r="A1213" s="30"/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  <c r="AH1213" s="30"/>
    </row>
    <row r="1214" spans="1:34" ht="15" customHeight="1" x14ac:dyDescent="0.3">
      <c r="A1214" s="30"/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  <c r="AH1214" s="30"/>
    </row>
    <row r="1215" spans="1:34" ht="15" customHeight="1" x14ac:dyDescent="0.3">
      <c r="A1215" s="30"/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  <c r="AH1215" s="30"/>
    </row>
    <row r="1216" spans="1:34" ht="15" customHeight="1" x14ac:dyDescent="0.3">
      <c r="A1216" s="30"/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  <c r="AH1216" s="30"/>
    </row>
    <row r="1217" spans="1:34" ht="15" customHeight="1" x14ac:dyDescent="0.3">
      <c r="A1217" s="30"/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30"/>
    </row>
    <row r="1218" spans="1:34" ht="15" customHeight="1" x14ac:dyDescent="0.3">
      <c r="A1218" s="30"/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  <c r="AH1218" s="30"/>
    </row>
    <row r="1219" spans="1:34" ht="15" customHeight="1" x14ac:dyDescent="0.3">
      <c r="A1219" s="30"/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  <c r="AH1219" s="30"/>
    </row>
    <row r="1220" spans="1:34" ht="15" customHeight="1" x14ac:dyDescent="0.3">
      <c r="A1220" s="30"/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  <c r="AH1220" s="30"/>
    </row>
    <row r="1221" spans="1:34" ht="15" customHeight="1" x14ac:dyDescent="0.3">
      <c r="A1221" s="30"/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30"/>
    </row>
    <row r="1222" spans="1:34" ht="15" customHeight="1" x14ac:dyDescent="0.3">
      <c r="A1222" s="30"/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  <c r="AH1222" s="30"/>
    </row>
    <row r="1223" spans="1:34" ht="15" customHeight="1" x14ac:dyDescent="0.3">
      <c r="A1223" s="30"/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  <c r="AH1223" s="30"/>
    </row>
    <row r="1224" spans="1:34" ht="15" customHeight="1" x14ac:dyDescent="0.3">
      <c r="A1224" s="30"/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30"/>
    </row>
    <row r="1225" spans="1:34" ht="15" customHeight="1" x14ac:dyDescent="0.3">
      <c r="A1225" s="30"/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</row>
    <row r="1226" spans="1:34" ht="15" customHeight="1" x14ac:dyDescent="0.3">
      <c r="A1226" s="30"/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</row>
    <row r="1227" spans="1:34" ht="15" customHeight="1" x14ac:dyDescent="0.3">
      <c r="A1227" s="30"/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  <c r="AH1227" s="30"/>
    </row>
    <row r="1228" spans="1:34" ht="15" customHeight="1" x14ac:dyDescent="0.3">
      <c r="A1228" s="30"/>
      <c r="B1228" s="27"/>
      <c r="C1228" s="27"/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30"/>
      <c r="AH1228" s="30"/>
    </row>
    <row r="1229" spans="1:34" ht="15" customHeight="1" x14ac:dyDescent="0.3">
      <c r="A1229" s="30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30"/>
      <c r="AH1229" s="30"/>
    </row>
    <row r="1230" spans="1:34" ht="15" customHeight="1" x14ac:dyDescent="0.3">
      <c r="A1230" s="30"/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  <c r="AH1230" s="30"/>
    </row>
    <row r="1231" spans="1:34" ht="15" customHeight="1" x14ac:dyDescent="0.3">
      <c r="A1231" s="30"/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  <c r="AH1231" s="30"/>
    </row>
    <row r="1232" spans="1:34" ht="15" customHeight="1" x14ac:dyDescent="0.3">
      <c r="A1232" s="30"/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  <c r="AH1232" s="30"/>
    </row>
    <row r="1233" spans="1:34" ht="15" customHeight="1" x14ac:dyDescent="0.3">
      <c r="A1233" s="30"/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  <c r="AH1233" s="30"/>
    </row>
    <row r="1234" spans="1:34" ht="15" customHeight="1" x14ac:dyDescent="0.3">
      <c r="A1234" s="30"/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  <c r="AH1234" s="30"/>
    </row>
    <row r="1235" spans="1:34" ht="15" customHeight="1" x14ac:dyDescent="0.3">
      <c r="A1235" s="30"/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  <c r="AH1235" s="30"/>
    </row>
    <row r="1236" spans="1:34" ht="15" customHeight="1" x14ac:dyDescent="0.3">
      <c r="A1236" s="30"/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  <c r="AH1236" s="30"/>
    </row>
    <row r="1237" spans="1:34" ht="15" customHeight="1" x14ac:dyDescent="0.3">
      <c r="A1237" s="30"/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  <c r="AH1237" s="30"/>
    </row>
    <row r="1238" spans="1:34" ht="15" customHeight="1" x14ac:dyDescent="0.3">
      <c r="A1238" s="30"/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  <c r="AH1238" s="30"/>
    </row>
    <row r="1239" spans="1:34" ht="15" customHeight="1" x14ac:dyDescent="0.3">
      <c r="A1239" s="30"/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  <c r="AH1239" s="30"/>
    </row>
    <row r="1240" spans="1:34" ht="15" customHeight="1" x14ac:dyDescent="0.3">
      <c r="A1240" s="30"/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  <c r="AH1240" s="30"/>
    </row>
    <row r="1241" spans="1:34" ht="15" customHeight="1" x14ac:dyDescent="0.3">
      <c r="A1241" s="30"/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  <c r="AH1241" s="30"/>
    </row>
    <row r="1242" spans="1:34" ht="15" customHeight="1" x14ac:dyDescent="0.3">
      <c r="A1242" s="30"/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  <c r="AH1242" s="30"/>
    </row>
    <row r="1243" spans="1:34" ht="15" customHeight="1" x14ac:dyDescent="0.3">
      <c r="A1243" s="30"/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  <c r="AH1243" s="30"/>
    </row>
    <row r="1244" spans="1:34" ht="15" customHeight="1" x14ac:dyDescent="0.3">
      <c r="A1244" s="30"/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  <c r="AH1244" s="30"/>
    </row>
    <row r="1245" spans="1:34" ht="15" customHeight="1" x14ac:dyDescent="0.3">
      <c r="A1245" s="30"/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  <c r="AH1245" s="30"/>
    </row>
    <row r="1246" spans="1:34" ht="15" customHeight="1" x14ac:dyDescent="0.3">
      <c r="A1246" s="30"/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  <c r="AH1246" s="30"/>
    </row>
    <row r="1247" spans="1:34" ht="15" customHeight="1" x14ac:dyDescent="0.3">
      <c r="A1247" s="30"/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  <c r="AH1247" s="30"/>
    </row>
    <row r="1248" spans="1:34" ht="15" customHeight="1" x14ac:dyDescent="0.3">
      <c r="A1248" s="30"/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  <c r="AH1248" s="30"/>
    </row>
    <row r="1249" spans="1:34" ht="15" customHeight="1" x14ac:dyDescent="0.3">
      <c r="A1249" s="30"/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  <c r="AB1249" s="30"/>
      <c r="AC1249" s="30"/>
      <c r="AD1249" s="30"/>
      <c r="AE1249" s="30"/>
      <c r="AF1249" s="30"/>
      <c r="AG1249" s="30"/>
      <c r="AH1249" s="30"/>
    </row>
    <row r="1250" spans="1:34" ht="15" customHeight="1" x14ac:dyDescent="0.3">
      <c r="A1250" s="30"/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  <c r="AH1250" s="30"/>
    </row>
    <row r="1251" spans="1:34" ht="15" customHeight="1" x14ac:dyDescent="0.3">
      <c r="A1251" s="30"/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  <c r="AH1251" s="30"/>
    </row>
    <row r="1252" spans="1:34" ht="15" customHeight="1" x14ac:dyDescent="0.3">
      <c r="A1252" s="30"/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</row>
    <row r="1253" spans="1:34" ht="15" customHeight="1" x14ac:dyDescent="0.3">
      <c r="A1253" s="30"/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  <c r="AH1253" s="30"/>
    </row>
    <row r="1254" spans="1:34" ht="15" customHeight="1" x14ac:dyDescent="0.3">
      <c r="A1254" s="30"/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</row>
    <row r="1255" spans="1:34" ht="15" customHeight="1" x14ac:dyDescent="0.3">
      <c r="A1255" s="30"/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  <c r="AH1255" s="30"/>
    </row>
    <row r="1256" spans="1:34" ht="15" customHeight="1" x14ac:dyDescent="0.3">
      <c r="A1256" s="30"/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  <c r="AH1256" s="30"/>
    </row>
    <row r="1257" spans="1:34" ht="15" customHeight="1" x14ac:dyDescent="0.3">
      <c r="A1257" s="30"/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  <c r="AH1257" s="30"/>
    </row>
    <row r="1258" spans="1:34" ht="15" customHeight="1" x14ac:dyDescent="0.3">
      <c r="A1258" s="30"/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  <c r="AH1258" s="30"/>
    </row>
    <row r="1259" spans="1:34" ht="15" customHeight="1" x14ac:dyDescent="0.3">
      <c r="A1259" s="30"/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  <c r="AH1259" s="30"/>
    </row>
    <row r="1260" spans="1:34" ht="15" customHeight="1" x14ac:dyDescent="0.3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</row>
    <row r="1261" spans="1:34" ht="15" customHeight="1" x14ac:dyDescent="0.3">
      <c r="A1261" s="30"/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  <c r="AH1261" s="30"/>
    </row>
    <row r="1262" spans="1:34" ht="15" customHeight="1" x14ac:dyDescent="0.3">
      <c r="A1262" s="30"/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  <c r="AH1262" s="30"/>
    </row>
    <row r="1263" spans="1:34" ht="15" customHeight="1" x14ac:dyDescent="0.3">
      <c r="A1263" s="30"/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  <c r="AH1263" s="30"/>
    </row>
    <row r="1264" spans="1:34" ht="15" customHeight="1" x14ac:dyDescent="0.3">
      <c r="A1264" s="30"/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  <c r="AH1264" s="30"/>
    </row>
    <row r="1265" spans="1:34" ht="15" customHeight="1" x14ac:dyDescent="0.3">
      <c r="A1265" s="30"/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  <c r="AH1265" s="30"/>
    </row>
    <row r="1266" spans="1:34" ht="15" customHeight="1" x14ac:dyDescent="0.3">
      <c r="A1266" s="30"/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  <c r="AH1266" s="30"/>
    </row>
    <row r="1267" spans="1:34" ht="15" customHeight="1" x14ac:dyDescent="0.3">
      <c r="A1267" s="30"/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  <c r="AH1267" s="30"/>
    </row>
    <row r="1268" spans="1:34" ht="15" customHeight="1" x14ac:dyDescent="0.3">
      <c r="A1268" s="30"/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  <c r="AH1268" s="30"/>
    </row>
    <row r="1269" spans="1:34" ht="15" customHeight="1" x14ac:dyDescent="0.3">
      <c r="A1269" s="30"/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  <c r="AH1269" s="30"/>
    </row>
    <row r="1270" spans="1:34" ht="15" customHeight="1" x14ac:dyDescent="0.3">
      <c r="A1270" s="30"/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  <c r="AH1270" s="30"/>
    </row>
    <row r="1271" spans="1:34" ht="15" customHeight="1" x14ac:dyDescent="0.3">
      <c r="A1271" s="30"/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  <c r="AH1271" s="30"/>
    </row>
    <row r="1272" spans="1:34" ht="15" customHeight="1" x14ac:dyDescent="0.3">
      <c r="A1272" s="30"/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  <c r="AH1272" s="30"/>
    </row>
    <row r="1273" spans="1:34" ht="15" customHeight="1" x14ac:dyDescent="0.3">
      <c r="A1273" s="30"/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  <c r="AH1273" s="30"/>
    </row>
    <row r="1274" spans="1:34" ht="15" customHeight="1" x14ac:dyDescent="0.3">
      <c r="A1274" s="30"/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  <c r="AH1274" s="30"/>
    </row>
    <row r="1275" spans="1:34" ht="15" customHeight="1" x14ac:dyDescent="0.3">
      <c r="A1275" s="30"/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  <c r="AH1275" s="30"/>
    </row>
    <row r="1276" spans="1:34" ht="15" customHeight="1" x14ac:dyDescent="0.3">
      <c r="A1276" s="30"/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  <c r="AH1276" s="30"/>
    </row>
    <row r="1277" spans="1:34" ht="15" customHeight="1" x14ac:dyDescent="0.3">
      <c r="A1277" s="30"/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  <c r="AH1277" s="30"/>
    </row>
    <row r="1278" spans="1:34" ht="15" customHeight="1" x14ac:dyDescent="0.3">
      <c r="A1278" s="30"/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/>
    </row>
    <row r="1279" spans="1:34" ht="15" customHeight="1" x14ac:dyDescent="0.3">
      <c r="A1279" s="30"/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  <c r="AH1279" s="30"/>
    </row>
    <row r="1280" spans="1:34" ht="15" customHeight="1" x14ac:dyDescent="0.3">
      <c r="A1280" s="30"/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  <c r="AH1280" s="30"/>
    </row>
    <row r="1281" spans="1:34" ht="15" customHeight="1" x14ac:dyDescent="0.3">
      <c r="A1281" s="30"/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</row>
    <row r="1282" spans="1:34" ht="15" customHeight="1" x14ac:dyDescent="0.3">
      <c r="A1282" s="30"/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</row>
    <row r="1283" spans="1:34" ht="15" customHeight="1" x14ac:dyDescent="0.3">
      <c r="A1283" s="30"/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  <c r="AH1283" s="30"/>
    </row>
    <row r="1284" spans="1:34" ht="15" customHeight="1" x14ac:dyDescent="0.3">
      <c r="A1284" s="30"/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  <c r="AH1284" s="30"/>
    </row>
    <row r="1285" spans="1:34" ht="15" customHeight="1" x14ac:dyDescent="0.3">
      <c r="A1285" s="30"/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  <c r="AH1285" s="30"/>
    </row>
    <row r="1286" spans="1:34" ht="15" customHeight="1" x14ac:dyDescent="0.3">
      <c r="A1286" s="30"/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  <c r="AH1286" s="30"/>
    </row>
    <row r="1287" spans="1:34" ht="15" customHeight="1" x14ac:dyDescent="0.3">
      <c r="A1287" s="30"/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  <c r="AH1287" s="30"/>
    </row>
    <row r="1288" spans="1:34" ht="15" customHeight="1" x14ac:dyDescent="0.3">
      <c r="A1288" s="30"/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  <c r="AH1288" s="30"/>
    </row>
    <row r="1289" spans="1:34" ht="15" customHeight="1" x14ac:dyDescent="0.3">
      <c r="A1289" s="30"/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  <c r="AH1289" s="30"/>
    </row>
    <row r="1290" spans="1:34" ht="15" customHeight="1" x14ac:dyDescent="0.3">
      <c r="A1290" s="30"/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  <c r="AH1290" s="30"/>
    </row>
    <row r="1291" spans="1:34" ht="15" customHeight="1" x14ac:dyDescent="0.3">
      <c r="A1291" s="30"/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  <c r="AH1291" s="30"/>
    </row>
    <row r="1292" spans="1:34" ht="15" customHeight="1" x14ac:dyDescent="0.3">
      <c r="A1292" s="30"/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  <c r="AH1292" s="30"/>
    </row>
    <row r="1293" spans="1:34" ht="15" customHeight="1" x14ac:dyDescent="0.3">
      <c r="A1293" s="30"/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  <c r="AH1293" s="30"/>
    </row>
    <row r="1294" spans="1:34" ht="15" customHeight="1" x14ac:dyDescent="0.3">
      <c r="A1294" s="30"/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  <c r="AH1294" s="30"/>
    </row>
    <row r="1295" spans="1:34" ht="15" customHeight="1" x14ac:dyDescent="0.3">
      <c r="A1295" s="30"/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  <c r="AH1295" s="30"/>
    </row>
    <row r="1296" spans="1:34" ht="15" customHeight="1" x14ac:dyDescent="0.3">
      <c r="A1296" s="30"/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  <c r="AH1296" s="30"/>
    </row>
    <row r="1297" spans="1:34" ht="15" customHeight="1" x14ac:dyDescent="0.3">
      <c r="A1297" s="30"/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/>
      <c r="AH1297" s="30"/>
    </row>
    <row r="1298" spans="1:34" ht="15" customHeight="1" x14ac:dyDescent="0.3">
      <c r="A1298" s="30"/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  <c r="AH1298" s="30"/>
    </row>
    <row r="1299" spans="1:34" ht="15" customHeight="1" x14ac:dyDescent="0.3">
      <c r="A1299" s="30"/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  <c r="AH1299" s="30"/>
    </row>
    <row r="1300" spans="1:34" ht="15" customHeight="1" x14ac:dyDescent="0.3">
      <c r="A1300" s="30"/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  <c r="AH1300" s="30"/>
    </row>
    <row r="1301" spans="1:34" ht="15" customHeight="1" x14ac:dyDescent="0.3">
      <c r="A1301" s="30"/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  <c r="AH1301" s="30"/>
    </row>
    <row r="1302" spans="1:34" ht="15" customHeight="1" x14ac:dyDescent="0.3">
      <c r="A1302" s="30"/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  <c r="AH1302" s="30"/>
    </row>
    <row r="1303" spans="1:34" ht="15" customHeight="1" x14ac:dyDescent="0.3">
      <c r="A1303" s="30"/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  <c r="AH1303" s="30"/>
    </row>
    <row r="1304" spans="1:34" ht="15" customHeight="1" x14ac:dyDescent="0.3">
      <c r="A1304" s="30"/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  <c r="AH1304" s="30"/>
    </row>
    <row r="1305" spans="1:34" ht="15" customHeight="1" x14ac:dyDescent="0.3">
      <c r="A1305" s="30"/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  <c r="AH1305" s="30"/>
    </row>
    <row r="1306" spans="1:34" ht="15" customHeight="1" x14ac:dyDescent="0.3">
      <c r="A1306" s="30"/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  <c r="AH1306" s="30"/>
    </row>
    <row r="1307" spans="1:34" ht="15" customHeight="1" x14ac:dyDescent="0.3">
      <c r="A1307" s="30"/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  <c r="AH1307" s="30"/>
    </row>
    <row r="1308" spans="1:34" ht="15" customHeight="1" x14ac:dyDescent="0.3">
      <c r="A1308" s="30"/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  <c r="AH1308" s="30"/>
    </row>
    <row r="1309" spans="1:34" ht="15" customHeight="1" x14ac:dyDescent="0.3">
      <c r="A1309" s="30"/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  <c r="AH1309" s="30"/>
    </row>
    <row r="1310" spans="1:34" ht="15" customHeight="1" x14ac:dyDescent="0.3">
      <c r="A1310" s="30"/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</row>
    <row r="1311" spans="1:34" ht="15" customHeight="1" x14ac:dyDescent="0.3">
      <c r="A1311" s="30"/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</row>
    <row r="1312" spans="1:34" ht="15" customHeight="1" x14ac:dyDescent="0.3">
      <c r="A1312" s="30"/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  <c r="AH1312" s="30"/>
    </row>
    <row r="1313" spans="1:34" ht="15" customHeight="1" x14ac:dyDescent="0.3">
      <c r="A1313" s="30"/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  <c r="AH1313" s="30"/>
    </row>
    <row r="1314" spans="1:34" ht="15" customHeight="1" x14ac:dyDescent="0.3">
      <c r="A1314" s="30"/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  <c r="AH1314" s="30"/>
    </row>
    <row r="1315" spans="1:34" ht="15" customHeight="1" x14ac:dyDescent="0.3">
      <c r="A1315" s="30"/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  <c r="AH1315" s="30"/>
    </row>
    <row r="1316" spans="1:34" ht="15" customHeight="1" x14ac:dyDescent="0.3">
      <c r="A1316" s="30"/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  <c r="AH1316" s="30"/>
    </row>
    <row r="1317" spans="1:34" ht="15" customHeight="1" x14ac:dyDescent="0.3">
      <c r="A1317" s="30"/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  <c r="AH1317" s="30"/>
    </row>
    <row r="1318" spans="1:34" ht="15" customHeight="1" x14ac:dyDescent="0.3">
      <c r="A1318" s="30"/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  <c r="AH1318" s="30"/>
    </row>
    <row r="1319" spans="1:34" ht="15" customHeight="1" x14ac:dyDescent="0.3">
      <c r="A1319" s="30"/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  <c r="AH1319" s="30"/>
    </row>
    <row r="1320" spans="1:34" ht="15" customHeight="1" x14ac:dyDescent="0.3">
      <c r="A1320" s="30"/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  <c r="AH1320" s="30"/>
    </row>
    <row r="1321" spans="1:34" ht="15" customHeight="1" x14ac:dyDescent="0.3">
      <c r="A1321" s="30"/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0"/>
    </row>
    <row r="1322" spans="1:34" ht="15" customHeight="1" x14ac:dyDescent="0.3">
      <c r="A1322" s="30"/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  <c r="AH1322" s="30"/>
    </row>
    <row r="1323" spans="1:34" ht="15" customHeight="1" x14ac:dyDescent="0.3">
      <c r="A1323" s="30"/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  <c r="AB1323" s="30"/>
      <c r="AC1323" s="30"/>
      <c r="AD1323" s="30"/>
      <c r="AE1323" s="30"/>
      <c r="AF1323" s="30"/>
      <c r="AG1323" s="30"/>
      <c r="AH1323" s="30"/>
    </row>
    <row r="1324" spans="1:34" ht="15" customHeight="1" x14ac:dyDescent="0.3">
      <c r="A1324" s="30"/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  <c r="AH1324" s="30"/>
    </row>
    <row r="1325" spans="1:34" ht="15" customHeight="1" x14ac:dyDescent="0.3">
      <c r="A1325" s="30"/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  <c r="AH1325" s="30"/>
    </row>
    <row r="1326" spans="1:34" ht="15" customHeight="1" x14ac:dyDescent="0.3">
      <c r="A1326" s="30"/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  <c r="AH1326" s="30"/>
    </row>
    <row r="1327" spans="1:34" ht="15" customHeight="1" x14ac:dyDescent="0.3">
      <c r="A1327" s="30"/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  <c r="AH1327" s="30"/>
    </row>
    <row r="1328" spans="1:34" ht="15" customHeight="1" x14ac:dyDescent="0.3">
      <c r="A1328" s="30"/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  <c r="AH1328" s="30"/>
    </row>
    <row r="1329" spans="1:34" ht="15" customHeight="1" x14ac:dyDescent="0.3">
      <c r="A1329" s="30"/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</row>
    <row r="1330" spans="1:34" ht="15" customHeight="1" x14ac:dyDescent="0.3">
      <c r="A1330" s="30"/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  <c r="AH1330" s="30"/>
    </row>
    <row r="1331" spans="1:34" ht="15" customHeight="1" x14ac:dyDescent="0.3">
      <c r="A1331" s="30"/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</row>
    <row r="1332" spans="1:34" ht="15" customHeight="1" x14ac:dyDescent="0.3">
      <c r="A1332" s="30"/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  <c r="AH1332" s="30"/>
    </row>
    <row r="1333" spans="1:34" ht="15" customHeight="1" x14ac:dyDescent="0.3">
      <c r="A1333" s="30"/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  <c r="AH1333" s="30"/>
    </row>
    <row r="1334" spans="1:34" ht="15" customHeight="1" x14ac:dyDescent="0.3">
      <c r="A1334" s="30"/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  <c r="AH1334" s="30"/>
    </row>
    <row r="1335" spans="1:34" ht="15" customHeight="1" x14ac:dyDescent="0.3">
      <c r="A1335" s="30"/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  <c r="AH1335" s="30"/>
    </row>
    <row r="1336" spans="1:34" ht="15" customHeight="1" x14ac:dyDescent="0.3">
      <c r="A1336" s="30"/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  <c r="AH1336" s="30"/>
    </row>
    <row r="1337" spans="1:34" ht="15" customHeight="1" x14ac:dyDescent="0.3">
      <c r="A1337" s="30"/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  <c r="AH1337" s="30"/>
    </row>
    <row r="1338" spans="1:34" ht="15" customHeight="1" x14ac:dyDescent="0.3">
      <c r="A1338" s="30"/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  <c r="AH1338" s="30"/>
    </row>
    <row r="1339" spans="1:34" ht="15" customHeight="1" x14ac:dyDescent="0.3">
      <c r="A1339" s="30"/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  <c r="AH1339" s="30"/>
    </row>
    <row r="1340" spans="1:34" ht="15" customHeight="1" x14ac:dyDescent="0.3">
      <c r="A1340" s="30"/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  <c r="AH1340" s="30"/>
    </row>
    <row r="1341" spans="1:34" ht="15" customHeight="1" x14ac:dyDescent="0.3">
      <c r="A1341" s="30"/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  <c r="AH1341" s="30"/>
    </row>
    <row r="1342" spans="1:34" ht="15" customHeight="1" x14ac:dyDescent="0.3">
      <c r="A1342" s="30"/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  <c r="AH1342" s="30"/>
    </row>
    <row r="1343" spans="1:34" ht="15" customHeight="1" x14ac:dyDescent="0.3">
      <c r="A1343" s="30"/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  <c r="AH1343" s="30"/>
    </row>
    <row r="1344" spans="1:34" ht="15" customHeight="1" x14ac:dyDescent="0.3">
      <c r="A1344" s="30"/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  <c r="AH1344" s="30"/>
    </row>
    <row r="1345" spans="1:34" ht="15" customHeight="1" x14ac:dyDescent="0.3">
      <c r="A1345" s="30"/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  <c r="AH1345" s="30"/>
    </row>
    <row r="1346" spans="1:34" ht="15" customHeight="1" x14ac:dyDescent="0.3">
      <c r="A1346" s="30"/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  <c r="AH1346" s="30"/>
    </row>
    <row r="1347" spans="1:34" ht="15" customHeight="1" x14ac:dyDescent="0.3">
      <c r="A1347" s="30"/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  <c r="AH1347" s="30"/>
    </row>
    <row r="1348" spans="1:34" ht="15" customHeight="1" x14ac:dyDescent="0.3">
      <c r="A1348" s="30"/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  <c r="AH1348" s="30"/>
    </row>
    <row r="1349" spans="1:34" ht="15" customHeight="1" x14ac:dyDescent="0.3">
      <c r="A1349" s="30"/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  <c r="AH1349" s="30"/>
    </row>
    <row r="1350" spans="1:34" ht="15" customHeight="1" x14ac:dyDescent="0.3">
      <c r="A1350" s="30"/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  <c r="AH1350" s="30"/>
    </row>
    <row r="1351" spans="1:34" ht="15" customHeight="1" x14ac:dyDescent="0.3">
      <c r="A1351" s="30"/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/>
    </row>
    <row r="1352" spans="1:34" ht="15" customHeight="1" x14ac:dyDescent="0.3">
      <c r="A1352" s="30"/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  <c r="AH1352" s="30"/>
    </row>
    <row r="1353" spans="1:34" ht="15" customHeight="1" x14ac:dyDescent="0.3">
      <c r="A1353" s="30"/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</row>
    <row r="1354" spans="1:34" ht="15" customHeight="1" x14ac:dyDescent="0.3">
      <c r="A1354" s="30"/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</row>
    <row r="1355" spans="1:34" ht="15" customHeight="1" x14ac:dyDescent="0.3">
      <c r="A1355" s="30"/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  <c r="AH1355" s="30"/>
    </row>
    <row r="1356" spans="1:34" ht="15" customHeight="1" x14ac:dyDescent="0.3">
      <c r="A1356" s="30"/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  <c r="AH1356" s="30"/>
    </row>
    <row r="1357" spans="1:34" ht="15" customHeight="1" x14ac:dyDescent="0.3">
      <c r="A1357" s="30"/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  <c r="AH1357" s="30"/>
    </row>
    <row r="1358" spans="1:34" ht="15" customHeight="1" x14ac:dyDescent="0.3">
      <c r="A1358" s="30"/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  <c r="AH1358" s="30"/>
    </row>
    <row r="1359" spans="1:34" ht="15" customHeight="1" x14ac:dyDescent="0.3">
      <c r="A1359" s="30"/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  <c r="AH1359" s="30"/>
    </row>
    <row r="1360" spans="1:34" ht="15" customHeight="1" x14ac:dyDescent="0.3">
      <c r="A1360" s="30"/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  <c r="AH1360" s="30"/>
    </row>
    <row r="1361" spans="1:34" ht="15" customHeight="1" x14ac:dyDescent="0.3">
      <c r="A1361" s="30"/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</row>
    <row r="1362" spans="1:34" ht="15" customHeight="1" x14ac:dyDescent="0.3">
      <c r="A1362" s="30"/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</row>
    <row r="1363" spans="1:34" ht="15" customHeight="1" x14ac:dyDescent="0.3">
      <c r="A1363" s="30"/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  <c r="AH1363" s="30"/>
    </row>
    <row r="1364" spans="1:34" ht="15" customHeight="1" x14ac:dyDescent="0.3">
      <c r="A1364" s="30"/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  <c r="AH1364" s="30"/>
    </row>
    <row r="1365" spans="1:34" ht="15" customHeight="1" x14ac:dyDescent="0.3">
      <c r="A1365" s="30"/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  <c r="AH1365" s="30"/>
    </row>
    <row r="1366" spans="1:34" ht="15" customHeight="1" x14ac:dyDescent="0.3">
      <c r="A1366" s="30"/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  <c r="AH1366" s="30"/>
    </row>
    <row r="1367" spans="1:34" ht="15" customHeight="1" x14ac:dyDescent="0.3">
      <c r="A1367" s="30"/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  <c r="AH1367" s="30"/>
    </row>
    <row r="1368" spans="1:34" ht="15" customHeight="1" x14ac:dyDescent="0.3">
      <c r="A1368" s="30"/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  <c r="AH1368" s="30"/>
    </row>
    <row r="1369" spans="1:34" ht="15" customHeight="1" x14ac:dyDescent="0.3">
      <c r="A1369" s="30"/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  <c r="AH1369" s="30"/>
    </row>
    <row r="1370" spans="1:34" ht="15" customHeight="1" x14ac:dyDescent="0.3">
      <c r="A1370" s="30"/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  <c r="AH1370" s="30"/>
    </row>
    <row r="1371" spans="1:34" ht="15" customHeight="1" x14ac:dyDescent="0.3">
      <c r="A1371" s="30"/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  <c r="AH1371" s="30"/>
    </row>
    <row r="1372" spans="1:34" ht="15" customHeight="1" x14ac:dyDescent="0.3">
      <c r="A1372" s="30"/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  <c r="AH1372" s="30"/>
    </row>
    <row r="1373" spans="1:34" ht="15" customHeight="1" x14ac:dyDescent="0.3">
      <c r="A1373" s="30"/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  <c r="AH1373" s="30"/>
    </row>
    <row r="1374" spans="1:34" ht="15" customHeight="1" x14ac:dyDescent="0.3">
      <c r="A1374" s="30"/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  <c r="AH1374" s="30"/>
    </row>
    <row r="1375" spans="1:34" ht="15" customHeight="1" x14ac:dyDescent="0.3">
      <c r="A1375" s="30"/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  <c r="AH1375" s="30"/>
    </row>
    <row r="1376" spans="1:34" ht="15" customHeight="1" x14ac:dyDescent="0.3">
      <c r="A1376" s="30"/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  <c r="AH1376" s="30"/>
    </row>
    <row r="1377" spans="1:34" ht="15" customHeight="1" x14ac:dyDescent="0.3">
      <c r="A1377" s="30"/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  <c r="AH1377" s="30"/>
    </row>
    <row r="1378" spans="1:34" ht="15" customHeight="1" x14ac:dyDescent="0.3">
      <c r="A1378" s="30"/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  <c r="AH1378" s="30"/>
    </row>
    <row r="1379" spans="1:34" ht="15" customHeight="1" x14ac:dyDescent="0.3">
      <c r="A1379" s="30"/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  <c r="AH1379" s="30"/>
    </row>
    <row r="1380" spans="1:34" ht="15" customHeight="1" x14ac:dyDescent="0.3">
      <c r="A1380" s="30"/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  <c r="AH1380" s="30"/>
    </row>
    <row r="1381" spans="1:34" ht="15" customHeight="1" x14ac:dyDescent="0.3">
      <c r="A1381" s="30"/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  <c r="AH1381" s="30"/>
    </row>
    <row r="1382" spans="1:34" ht="15" customHeight="1" x14ac:dyDescent="0.3">
      <c r="A1382" s="30"/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  <c r="AD1382" s="30"/>
      <c r="AE1382" s="30"/>
      <c r="AF1382" s="30"/>
      <c r="AG1382" s="30"/>
      <c r="AH1382" s="30"/>
    </row>
    <row r="1383" spans="1:34" ht="15" customHeight="1" x14ac:dyDescent="0.3">
      <c r="A1383" s="30"/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  <c r="AG1383" s="30"/>
      <c r="AH1383" s="30"/>
    </row>
    <row r="1384" spans="1:34" ht="15" customHeight="1" x14ac:dyDescent="0.3">
      <c r="A1384" s="30"/>
      <c r="B1384" s="27"/>
      <c r="C1384" s="27"/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30"/>
      <c r="AH1384" s="30"/>
    </row>
    <row r="1385" spans="1:34" ht="15" customHeight="1" x14ac:dyDescent="0.3">
      <c r="A1385" s="30"/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  <c r="AH1385" s="30"/>
    </row>
    <row r="1386" spans="1:34" ht="15" customHeight="1" x14ac:dyDescent="0.3">
      <c r="A1386" s="30"/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</row>
    <row r="1387" spans="1:34" ht="15" customHeight="1" x14ac:dyDescent="0.3">
      <c r="A1387" s="30"/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</row>
    <row r="1388" spans="1:34" ht="15" customHeight="1" x14ac:dyDescent="0.3">
      <c r="A1388" s="30"/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  <c r="AH1388" s="30"/>
    </row>
    <row r="1389" spans="1:34" ht="15" customHeight="1" x14ac:dyDescent="0.3">
      <c r="A1389" s="30"/>
      <c r="B1389" s="27"/>
      <c r="C1389" s="27"/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30"/>
      <c r="AH1389" s="30"/>
    </row>
    <row r="1390" spans="1:34" ht="15" customHeight="1" x14ac:dyDescent="0.3">
      <c r="A1390" s="30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30"/>
      <c r="AH1390" s="30"/>
    </row>
    <row r="1391" spans="1:34" ht="15" customHeight="1" x14ac:dyDescent="0.3">
      <c r="A1391" s="30"/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  <c r="AB1391" s="30"/>
      <c r="AC1391" s="30"/>
      <c r="AD1391" s="30"/>
      <c r="AE1391" s="30"/>
      <c r="AF1391" s="30"/>
      <c r="AG1391" s="30"/>
      <c r="AH1391" s="30"/>
    </row>
    <row r="1392" spans="1:34" ht="15" customHeight="1" x14ac:dyDescent="0.3">
      <c r="A1392" s="30"/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  <c r="AB1392" s="30"/>
      <c r="AC1392" s="30"/>
      <c r="AD1392" s="30"/>
      <c r="AE1392" s="30"/>
      <c r="AF1392" s="30"/>
      <c r="AG1392" s="30"/>
      <c r="AH1392" s="30"/>
    </row>
    <row r="1393" spans="1:34" ht="15" customHeight="1" x14ac:dyDescent="0.3">
      <c r="A1393" s="30"/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  <c r="AB1393" s="30"/>
      <c r="AC1393" s="30"/>
      <c r="AD1393" s="30"/>
      <c r="AE1393" s="30"/>
      <c r="AF1393" s="30"/>
      <c r="AG1393" s="30"/>
      <c r="AH1393" s="30"/>
    </row>
    <row r="1394" spans="1:34" ht="15" customHeight="1" x14ac:dyDescent="0.3">
      <c r="A1394" s="30"/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  <c r="AB1394" s="30"/>
      <c r="AC1394" s="30"/>
      <c r="AD1394" s="30"/>
      <c r="AE1394" s="30"/>
      <c r="AF1394" s="30"/>
      <c r="AG1394" s="30"/>
      <c r="AH1394" s="30"/>
    </row>
    <row r="1395" spans="1:34" ht="15" customHeight="1" x14ac:dyDescent="0.3">
      <c r="A1395" s="30"/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  <c r="AB1395" s="30"/>
      <c r="AC1395" s="30"/>
      <c r="AD1395" s="30"/>
      <c r="AE1395" s="30"/>
      <c r="AF1395" s="30"/>
      <c r="AG1395" s="30"/>
      <c r="AH1395" s="30"/>
    </row>
    <row r="1396" spans="1:34" ht="15" customHeight="1" x14ac:dyDescent="0.3">
      <c r="A1396" s="30"/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  <c r="AB1396" s="30"/>
      <c r="AC1396" s="30"/>
      <c r="AD1396" s="30"/>
      <c r="AE1396" s="30"/>
      <c r="AF1396" s="30"/>
      <c r="AG1396" s="30"/>
      <c r="AH1396" s="30"/>
    </row>
    <row r="1397" spans="1:34" ht="15" customHeight="1" x14ac:dyDescent="0.3">
      <c r="A1397" s="30"/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/>
    </row>
    <row r="1398" spans="1:34" ht="15" customHeight="1" x14ac:dyDescent="0.3">
      <c r="A1398" s="30"/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  <c r="AB1398" s="30"/>
      <c r="AC1398" s="30"/>
      <c r="AD1398" s="30"/>
      <c r="AE1398" s="30"/>
      <c r="AF1398" s="30"/>
      <c r="AG1398" s="30"/>
      <c r="AH1398" s="30"/>
    </row>
    <row r="1399" spans="1:34" ht="15" customHeight="1" x14ac:dyDescent="0.3">
      <c r="A1399" s="30"/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  <c r="AB1399" s="30"/>
      <c r="AC1399" s="30"/>
      <c r="AD1399" s="30"/>
      <c r="AE1399" s="30"/>
      <c r="AF1399" s="30"/>
      <c r="AG1399" s="30"/>
      <c r="AH1399" s="30"/>
    </row>
    <row r="1400" spans="1:34" ht="15" customHeight="1" x14ac:dyDescent="0.3">
      <c r="A1400" s="30"/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  <c r="AB1400" s="30"/>
      <c r="AC1400" s="30"/>
      <c r="AD1400" s="30"/>
      <c r="AE1400" s="30"/>
      <c r="AF1400" s="30"/>
      <c r="AG1400" s="30"/>
      <c r="AH1400" s="30"/>
    </row>
    <row r="1401" spans="1:34" ht="15" customHeight="1" x14ac:dyDescent="0.3">
      <c r="A1401" s="30"/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  <c r="AB1401" s="30"/>
      <c r="AC1401" s="30"/>
      <c r="AD1401" s="30"/>
      <c r="AE1401" s="30"/>
      <c r="AF1401" s="30"/>
      <c r="AG1401" s="30"/>
      <c r="AH1401" s="30"/>
    </row>
    <row r="1402" spans="1:34" ht="15" customHeight="1" x14ac:dyDescent="0.3">
      <c r="A1402" s="30"/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  <c r="AB1402" s="30"/>
      <c r="AC1402" s="30"/>
      <c r="AD1402" s="30"/>
      <c r="AE1402" s="30"/>
      <c r="AF1402" s="30"/>
      <c r="AG1402" s="30"/>
      <c r="AH1402" s="30"/>
    </row>
    <row r="1403" spans="1:34" ht="15" customHeight="1" x14ac:dyDescent="0.3">
      <c r="A1403" s="30"/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</row>
    <row r="1404" spans="1:34" ht="15" customHeight="1" x14ac:dyDescent="0.3">
      <c r="A1404" s="30"/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</row>
    <row r="1405" spans="1:34" ht="15" customHeight="1" x14ac:dyDescent="0.3">
      <c r="A1405" s="30"/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  <c r="AB1405" s="30"/>
      <c r="AC1405" s="30"/>
      <c r="AD1405" s="30"/>
      <c r="AE1405" s="30"/>
      <c r="AF1405" s="30"/>
      <c r="AG1405" s="30"/>
      <c r="AH1405" s="30"/>
    </row>
    <row r="1406" spans="1:34" ht="15" customHeight="1" x14ac:dyDescent="0.3">
      <c r="A1406" s="30"/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  <c r="AB1406" s="30"/>
      <c r="AC1406" s="30"/>
      <c r="AD1406" s="30"/>
      <c r="AE1406" s="30"/>
      <c r="AF1406" s="30"/>
      <c r="AG1406" s="30"/>
      <c r="AH1406" s="30"/>
    </row>
    <row r="1407" spans="1:34" ht="15" customHeight="1" x14ac:dyDescent="0.3">
      <c r="A1407" s="30"/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  <c r="AB1407" s="30"/>
      <c r="AC1407" s="30"/>
      <c r="AD1407" s="30"/>
      <c r="AE1407" s="30"/>
      <c r="AF1407" s="30"/>
      <c r="AG1407" s="30"/>
      <c r="AH1407" s="30"/>
    </row>
    <row r="1408" spans="1:34" ht="15" customHeight="1" x14ac:dyDescent="0.3">
      <c r="A1408" s="30"/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  <c r="AB1408" s="30"/>
      <c r="AC1408" s="30"/>
      <c r="AD1408" s="30"/>
      <c r="AE1408" s="30"/>
      <c r="AF1408" s="30"/>
      <c r="AG1408" s="30"/>
      <c r="AH1408" s="30"/>
    </row>
    <row r="1409" spans="1:34" ht="15" customHeight="1" x14ac:dyDescent="0.3">
      <c r="A1409" s="30"/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  <c r="AB1409" s="30"/>
      <c r="AC1409" s="30"/>
      <c r="AD1409" s="30"/>
      <c r="AE1409" s="30"/>
      <c r="AF1409" s="30"/>
      <c r="AG1409" s="30"/>
      <c r="AH1409" s="30"/>
    </row>
    <row r="1410" spans="1:34" ht="15" customHeight="1" x14ac:dyDescent="0.3">
      <c r="A1410" s="30"/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  <c r="AB1410" s="30"/>
      <c r="AC1410" s="30"/>
      <c r="AD1410" s="30"/>
      <c r="AE1410" s="30"/>
      <c r="AF1410" s="30"/>
      <c r="AG1410" s="30"/>
      <c r="AH1410" s="30"/>
    </row>
    <row r="1411" spans="1:34" ht="15" customHeight="1" x14ac:dyDescent="0.3">
      <c r="A1411" s="30"/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  <c r="AB1411" s="30"/>
      <c r="AC1411" s="30"/>
      <c r="AD1411" s="30"/>
      <c r="AE1411" s="30"/>
      <c r="AF1411" s="30"/>
      <c r="AG1411" s="30"/>
      <c r="AH1411" s="30"/>
    </row>
    <row r="1412" spans="1:34" ht="15" customHeight="1" x14ac:dyDescent="0.3">
      <c r="A1412" s="30"/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  <c r="AB1412" s="30"/>
      <c r="AC1412" s="30"/>
      <c r="AD1412" s="30"/>
      <c r="AE1412" s="30"/>
      <c r="AF1412" s="30"/>
      <c r="AG1412" s="30"/>
      <c r="AH1412" s="30"/>
    </row>
    <row r="1413" spans="1:34" ht="15" customHeight="1" x14ac:dyDescent="0.3">
      <c r="A1413" s="30"/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  <c r="AB1413" s="30"/>
      <c r="AC1413" s="30"/>
      <c r="AD1413" s="30"/>
      <c r="AE1413" s="30"/>
      <c r="AF1413" s="30"/>
      <c r="AG1413" s="30"/>
      <c r="AH1413" s="30"/>
    </row>
    <row r="1414" spans="1:34" ht="15" customHeight="1" x14ac:dyDescent="0.3">
      <c r="A1414" s="30"/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  <c r="AB1414" s="30"/>
      <c r="AC1414" s="30"/>
      <c r="AD1414" s="30"/>
      <c r="AE1414" s="30"/>
      <c r="AF1414" s="30"/>
      <c r="AG1414" s="30"/>
      <c r="AH1414" s="30"/>
    </row>
    <row r="1415" spans="1:34" ht="15" customHeight="1" x14ac:dyDescent="0.3">
      <c r="A1415" s="30"/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  <c r="AB1415" s="30"/>
      <c r="AC1415" s="30"/>
      <c r="AD1415" s="30"/>
      <c r="AE1415" s="30"/>
      <c r="AF1415" s="30"/>
      <c r="AG1415" s="30"/>
      <c r="AH1415" s="30"/>
    </row>
    <row r="1416" spans="1:34" ht="15" customHeight="1" x14ac:dyDescent="0.3">
      <c r="A1416" s="30"/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  <c r="AB1416" s="30"/>
      <c r="AC1416" s="30"/>
      <c r="AD1416" s="30"/>
      <c r="AE1416" s="30"/>
      <c r="AF1416" s="30"/>
      <c r="AG1416" s="30"/>
      <c r="AH1416" s="30"/>
    </row>
    <row r="1417" spans="1:34" ht="15" customHeight="1" x14ac:dyDescent="0.3">
      <c r="A1417" s="30"/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  <c r="AB1417" s="30"/>
      <c r="AC1417" s="30"/>
      <c r="AD1417" s="30"/>
      <c r="AE1417" s="30"/>
      <c r="AF1417" s="30"/>
      <c r="AG1417" s="30"/>
      <c r="AH1417" s="30"/>
    </row>
    <row r="1418" spans="1:34" ht="15" customHeight="1" x14ac:dyDescent="0.3">
      <c r="A1418" s="30"/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  <c r="AB1418" s="30"/>
      <c r="AC1418" s="30"/>
      <c r="AD1418" s="30"/>
      <c r="AE1418" s="30"/>
      <c r="AF1418" s="30"/>
      <c r="AG1418" s="30"/>
      <c r="AH1418" s="30"/>
    </row>
    <row r="1419" spans="1:34" ht="15" customHeight="1" x14ac:dyDescent="0.3">
      <c r="A1419" s="30"/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  <c r="AB1419" s="30"/>
      <c r="AC1419" s="30"/>
      <c r="AD1419" s="30"/>
      <c r="AE1419" s="30"/>
      <c r="AF1419" s="30"/>
      <c r="AG1419" s="30"/>
      <c r="AH1419" s="30"/>
    </row>
    <row r="1420" spans="1:34" ht="15" customHeight="1" x14ac:dyDescent="0.3">
      <c r="A1420" s="30"/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  <c r="AB1420" s="30"/>
      <c r="AC1420" s="30"/>
      <c r="AD1420" s="30"/>
      <c r="AE1420" s="30"/>
      <c r="AF1420" s="30"/>
      <c r="AG1420" s="30"/>
      <c r="AH1420" s="30"/>
    </row>
    <row r="1421" spans="1:34" ht="15" customHeight="1" x14ac:dyDescent="0.3">
      <c r="A1421" s="30"/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  <c r="AB1421" s="30"/>
      <c r="AC1421" s="30"/>
      <c r="AD1421" s="30"/>
      <c r="AE1421" s="30"/>
      <c r="AF1421" s="30"/>
      <c r="AG1421" s="30"/>
      <c r="AH1421" s="30"/>
    </row>
    <row r="1422" spans="1:34" ht="15" customHeight="1" x14ac:dyDescent="0.3">
      <c r="A1422" s="30"/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  <c r="AB1422" s="30"/>
      <c r="AC1422" s="30"/>
      <c r="AD1422" s="30"/>
      <c r="AE1422" s="30"/>
      <c r="AF1422" s="30"/>
      <c r="AG1422" s="30"/>
      <c r="AH1422" s="30"/>
    </row>
    <row r="1423" spans="1:34" ht="15" customHeight="1" x14ac:dyDescent="0.3">
      <c r="A1423" s="30"/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  <c r="AB1423" s="30"/>
      <c r="AC1423" s="30"/>
      <c r="AD1423" s="30"/>
      <c r="AE1423" s="30"/>
      <c r="AF1423" s="30"/>
      <c r="AG1423" s="30"/>
      <c r="AH1423" s="30"/>
    </row>
    <row r="1424" spans="1:34" ht="15" customHeight="1" x14ac:dyDescent="0.3">
      <c r="A1424" s="30"/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  <c r="AB1424" s="30"/>
      <c r="AC1424" s="30"/>
      <c r="AD1424" s="30"/>
      <c r="AE1424" s="30"/>
      <c r="AF1424" s="30"/>
      <c r="AG1424" s="30"/>
      <c r="AH1424" s="30"/>
    </row>
    <row r="1425" spans="1:34" ht="15" customHeight="1" x14ac:dyDescent="0.3">
      <c r="A1425" s="30"/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  <c r="AB1425" s="30"/>
      <c r="AC1425" s="30"/>
      <c r="AD1425" s="30"/>
      <c r="AE1425" s="30"/>
      <c r="AF1425" s="30"/>
      <c r="AG1425" s="30"/>
      <c r="AH1425" s="30"/>
    </row>
    <row r="1426" spans="1:34" ht="15" customHeight="1" x14ac:dyDescent="0.3">
      <c r="A1426" s="30"/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  <c r="AB1426" s="30"/>
      <c r="AC1426" s="30"/>
      <c r="AD1426" s="30"/>
      <c r="AE1426" s="30"/>
      <c r="AF1426" s="30"/>
      <c r="AG1426" s="30"/>
      <c r="AH1426" s="30"/>
    </row>
    <row r="1427" spans="1:34" ht="15" customHeight="1" x14ac:dyDescent="0.3">
      <c r="A1427" s="30"/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  <c r="AB1427" s="30"/>
      <c r="AC1427" s="30"/>
      <c r="AD1427" s="30"/>
      <c r="AE1427" s="30"/>
      <c r="AF1427" s="30"/>
      <c r="AG1427" s="30"/>
      <c r="AH1427" s="30"/>
    </row>
    <row r="1428" spans="1:34" ht="15" customHeight="1" x14ac:dyDescent="0.3">
      <c r="A1428" s="30"/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  <c r="AB1428" s="30"/>
      <c r="AC1428" s="30"/>
      <c r="AD1428" s="30"/>
      <c r="AE1428" s="30"/>
      <c r="AF1428" s="30"/>
      <c r="AG1428" s="30"/>
      <c r="AH1428" s="30"/>
    </row>
    <row r="1429" spans="1:34" ht="15" customHeight="1" x14ac:dyDescent="0.3">
      <c r="A1429" s="30"/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</row>
    <row r="1430" spans="1:34" ht="15" customHeight="1" x14ac:dyDescent="0.3">
      <c r="A1430" s="30"/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  <c r="AB1430" s="30"/>
      <c r="AC1430" s="30"/>
      <c r="AD1430" s="30"/>
      <c r="AE1430" s="30"/>
      <c r="AF1430" s="30"/>
      <c r="AG1430" s="30"/>
      <c r="AH1430" s="30"/>
    </row>
    <row r="1431" spans="1:34" ht="15" customHeight="1" x14ac:dyDescent="0.3">
      <c r="A1431" s="30"/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</row>
    <row r="1432" spans="1:34" ht="15" customHeight="1" x14ac:dyDescent="0.3">
      <c r="A1432" s="30"/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  <c r="AB1432" s="30"/>
      <c r="AC1432" s="30"/>
      <c r="AD1432" s="30"/>
      <c r="AE1432" s="30"/>
      <c r="AF1432" s="30"/>
      <c r="AG1432" s="30"/>
      <c r="AH1432" s="30"/>
    </row>
    <row r="1433" spans="1:34" ht="15" customHeight="1" x14ac:dyDescent="0.3">
      <c r="A1433" s="30"/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/>
      <c r="AH1433" s="30"/>
    </row>
    <row r="1434" spans="1:34" ht="15" customHeight="1" x14ac:dyDescent="0.3">
      <c r="A1434" s="30"/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  <c r="AB1434" s="30"/>
      <c r="AC1434" s="30"/>
      <c r="AD1434" s="30"/>
      <c r="AE1434" s="30"/>
      <c r="AF1434" s="30"/>
      <c r="AG1434" s="30"/>
      <c r="AH1434" s="30"/>
    </row>
    <row r="1435" spans="1:34" ht="15" customHeight="1" x14ac:dyDescent="0.3">
      <c r="A1435" s="30"/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  <c r="AB1435" s="30"/>
      <c r="AC1435" s="30"/>
      <c r="AD1435" s="30"/>
      <c r="AE1435" s="30"/>
      <c r="AF1435" s="30"/>
      <c r="AG1435" s="30"/>
      <c r="AH1435" s="30"/>
    </row>
    <row r="1436" spans="1:34" ht="15" customHeight="1" x14ac:dyDescent="0.3">
      <c r="A1436" s="30"/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  <c r="AB1436" s="30"/>
      <c r="AC1436" s="30"/>
      <c r="AD1436" s="30"/>
      <c r="AE1436" s="30"/>
      <c r="AF1436" s="30"/>
      <c r="AG1436" s="30"/>
      <c r="AH1436" s="30"/>
    </row>
    <row r="1437" spans="1:34" ht="15" customHeight="1" x14ac:dyDescent="0.3">
      <c r="A1437" s="30"/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  <c r="AB1437" s="30"/>
      <c r="AC1437" s="30"/>
      <c r="AD1437" s="30"/>
      <c r="AE1437" s="30"/>
      <c r="AF1437" s="30"/>
      <c r="AG1437" s="30"/>
      <c r="AH1437" s="30"/>
    </row>
    <row r="1438" spans="1:34" ht="15" customHeight="1" x14ac:dyDescent="0.3">
      <c r="A1438" s="30"/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  <c r="AB1438" s="30"/>
      <c r="AC1438" s="30"/>
      <c r="AD1438" s="30"/>
      <c r="AE1438" s="30"/>
      <c r="AF1438" s="30"/>
      <c r="AG1438" s="30"/>
      <c r="AH1438" s="30"/>
    </row>
    <row r="1439" spans="1:34" ht="15" customHeight="1" x14ac:dyDescent="0.3">
      <c r="A1439" s="30"/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  <c r="AB1439" s="30"/>
      <c r="AC1439" s="30"/>
      <c r="AD1439" s="30"/>
      <c r="AE1439" s="30"/>
      <c r="AF1439" s="30"/>
      <c r="AG1439" s="30"/>
      <c r="AH1439" s="30"/>
    </row>
    <row r="1440" spans="1:34" ht="15" customHeight="1" x14ac:dyDescent="0.3">
      <c r="A1440" s="30"/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  <c r="S1440" s="30"/>
      <c r="T1440" s="30"/>
      <c r="U1440" s="30"/>
      <c r="V1440" s="30"/>
      <c r="W1440" s="30"/>
      <c r="X1440" s="30"/>
      <c r="Y1440" s="30"/>
      <c r="Z1440" s="30"/>
      <c r="AA1440" s="30"/>
      <c r="AB1440" s="30"/>
      <c r="AC1440" s="30"/>
      <c r="AD1440" s="30"/>
      <c r="AE1440" s="30"/>
      <c r="AF1440" s="30"/>
      <c r="AG1440" s="30"/>
      <c r="AH1440" s="30"/>
    </row>
    <row r="1441" spans="1:34" ht="15" customHeight="1" x14ac:dyDescent="0.3">
      <c r="A1441" s="30"/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  <c r="AB1441" s="30"/>
      <c r="AC1441" s="30"/>
      <c r="AD1441" s="30"/>
      <c r="AE1441" s="30"/>
      <c r="AF1441" s="30"/>
      <c r="AG1441" s="30"/>
      <c r="AH1441" s="30"/>
    </row>
    <row r="1442" spans="1:34" ht="15" customHeight="1" x14ac:dyDescent="0.3">
      <c r="A1442" s="30"/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  <c r="AB1442" s="30"/>
      <c r="AC1442" s="30"/>
      <c r="AD1442" s="30"/>
      <c r="AE1442" s="30"/>
      <c r="AF1442" s="30"/>
      <c r="AG1442" s="30"/>
      <c r="AH1442" s="30"/>
    </row>
    <row r="1443" spans="1:34" ht="15" customHeight="1" x14ac:dyDescent="0.3">
      <c r="A1443" s="30"/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  <c r="AB1443" s="30"/>
      <c r="AC1443" s="30"/>
      <c r="AD1443" s="30"/>
      <c r="AE1443" s="30"/>
      <c r="AF1443" s="30"/>
      <c r="AG1443" s="30"/>
      <c r="AH1443" s="30"/>
    </row>
    <row r="1444" spans="1:34" ht="15" customHeight="1" x14ac:dyDescent="0.3">
      <c r="A1444" s="30"/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</row>
    <row r="1445" spans="1:34" ht="15" customHeight="1" x14ac:dyDescent="0.3">
      <c r="A1445" s="30"/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</row>
    <row r="1446" spans="1:34" ht="15" customHeight="1" x14ac:dyDescent="0.3">
      <c r="A1446" s="30"/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  <c r="AB1446" s="30"/>
      <c r="AC1446" s="30"/>
      <c r="AD1446" s="30"/>
      <c r="AE1446" s="30"/>
      <c r="AF1446" s="30"/>
      <c r="AG1446" s="30"/>
      <c r="AH1446" s="30"/>
    </row>
    <row r="1447" spans="1:34" ht="15" customHeight="1" x14ac:dyDescent="0.3">
      <c r="A1447" s="30"/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  <c r="AB1447" s="30"/>
      <c r="AC1447" s="30"/>
      <c r="AD1447" s="30"/>
      <c r="AE1447" s="30"/>
      <c r="AF1447" s="30"/>
      <c r="AG1447" s="30"/>
      <c r="AH1447" s="30"/>
    </row>
    <row r="1448" spans="1:34" ht="15" customHeight="1" x14ac:dyDescent="0.3">
      <c r="A1448" s="30"/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  <c r="AB1448" s="30"/>
      <c r="AC1448" s="30"/>
      <c r="AD1448" s="30"/>
      <c r="AE1448" s="30"/>
      <c r="AF1448" s="30"/>
      <c r="AG1448" s="30"/>
      <c r="AH1448" s="30"/>
    </row>
    <row r="1449" spans="1:34" ht="15" customHeight="1" x14ac:dyDescent="0.3">
      <c r="A1449" s="30"/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  <c r="AB1449" s="30"/>
      <c r="AC1449" s="30"/>
      <c r="AD1449" s="30"/>
      <c r="AE1449" s="30"/>
      <c r="AF1449" s="30"/>
      <c r="AG1449" s="30"/>
      <c r="AH1449" s="30"/>
    </row>
    <row r="1450" spans="1:34" ht="15" customHeight="1" x14ac:dyDescent="0.3">
      <c r="A1450" s="30"/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  <c r="AB1450" s="30"/>
      <c r="AC1450" s="30"/>
      <c r="AD1450" s="30"/>
      <c r="AE1450" s="30"/>
      <c r="AF1450" s="30"/>
      <c r="AG1450" s="30"/>
      <c r="AH1450" s="30"/>
    </row>
    <row r="1451" spans="1:34" ht="15" customHeight="1" x14ac:dyDescent="0.3">
      <c r="A1451" s="30"/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  <c r="AB1451" s="30"/>
      <c r="AC1451" s="30"/>
      <c r="AD1451" s="30"/>
      <c r="AE1451" s="30"/>
      <c r="AF1451" s="30"/>
      <c r="AG1451" s="30"/>
      <c r="AH1451" s="30"/>
    </row>
    <row r="1452" spans="1:34" ht="15" customHeight="1" x14ac:dyDescent="0.3">
      <c r="A1452" s="30"/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  <c r="AB1452" s="30"/>
      <c r="AC1452" s="30"/>
      <c r="AD1452" s="30"/>
      <c r="AE1452" s="30"/>
      <c r="AF1452" s="30"/>
      <c r="AG1452" s="30"/>
      <c r="AH1452" s="30"/>
    </row>
    <row r="1453" spans="1:34" ht="15" customHeight="1" x14ac:dyDescent="0.3">
      <c r="A1453" s="30"/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  <c r="AB1453" s="30"/>
      <c r="AC1453" s="30"/>
      <c r="AD1453" s="30"/>
      <c r="AE1453" s="30"/>
      <c r="AF1453" s="30"/>
      <c r="AG1453" s="30"/>
      <c r="AH1453" s="30"/>
    </row>
    <row r="1454" spans="1:34" ht="15" customHeight="1" x14ac:dyDescent="0.3">
      <c r="A1454" s="30"/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/>
      <c r="AH1454" s="30"/>
    </row>
    <row r="1455" spans="1:34" ht="15" customHeight="1" x14ac:dyDescent="0.3">
      <c r="A1455" s="30"/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</row>
    <row r="1456" spans="1:34" ht="15" customHeight="1" x14ac:dyDescent="0.3">
      <c r="A1456" s="30"/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</row>
    <row r="1457" spans="1:34" ht="15" customHeight="1" x14ac:dyDescent="0.3">
      <c r="A1457" s="30"/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  <c r="AB1457" s="30"/>
      <c r="AC1457" s="30"/>
      <c r="AD1457" s="30"/>
      <c r="AE1457" s="30"/>
      <c r="AF1457" s="30"/>
      <c r="AG1457" s="30"/>
      <c r="AH1457" s="30"/>
    </row>
    <row r="1458" spans="1:34" ht="15" customHeight="1" x14ac:dyDescent="0.3">
      <c r="A1458" s="30"/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  <c r="AB1458" s="30"/>
      <c r="AC1458" s="30"/>
      <c r="AD1458" s="30"/>
      <c r="AE1458" s="30"/>
      <c r="AF1458" s="30"/>
      <c r="AG1458" s="30"/>
      <c r="AH1458" s="30"/>
    </row>
    <row r="1459" spans="1:34" ht="15" customHeight="1" x14ac:dyDescent="0.3">
      <c r="A1459" s="30"/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  <c r="AB1459" s="30"/>
      <c r="AC1459" s="30"/>
      <c r="AD1459" s="30"/>
      <c r="AE1459" s="30"/>
      <c r="AF1459" s="30"/>
      <c r="AG1459" s="30"/>
      <c r="AH1459" s="30"/>
    </row>
    <row r="1460" spans="1:34" ht="15" customHeight="1" x14ac:dyDescent="0.3">
      <c r="A1460" s="30"/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  <c r="AB1460" s="30"/>
      <c r="AC1460" s="30"/>
      <c r="AD1460" s="30"/>
      <c r="AE1460" s="30"/>
      <c r="AF1460" s="30"/>
      <c r="AG1460" s="30"/>
      <c r="AH1460" s="30"/>
    </row>
    <row r="1461" spans="1:34" ht="15" customHeight="1" x14ac:dyDescent="0.3">
      <c r="A1461" s="30"/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  <c r="AB1461" s="30"/>
      <c r="AC1461" s="30"/>
      <c r="AD1461" s="30"/>
      <c r="AE1461" s="30"/>
      <c r="AF1461" s="30"/>
      <c r="AG1461" s="30"/>
      <c r="AH1461" s="30"/>
    </row>
    <row r="1462" spans="1:34" ht="15" customHeight="1" x14ac:dyDescent="0.3">
      <c r="A1462" s="30"/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  <c r="AB1462" s="30"/>
      <c r="AC1462" s="30"/>
      <c r="AD1462" s="30"/>
      <c r="AE1462" s="30"/>
      <c r="AF1462" s="30"/>
      <c r="AG1462" s="30"/>
      <c r="AH1462" s="30"/>
    </row>
    <row r="1463" spans="1:34" ht="15" customHeight="1" x14ac:dyDescent="0.3">
      <c r="A1463" s="30"/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  <c r="AB1463" s="30"/>
      <c r="AC1463" s="30"/>
      <c r="AD1463" s="30"/>
      <c r="AE1463" s="30"/>
      <c r="AF1463" s="30"/>
      <c r="AG1463" s="30"/>
      <c r="AH1463" s="30"/>
    </row>
    <row r="1464" spans="1:34" ht="15" customHeight="1" x14ac:dyDescent="0.3">
      <c r="A1464" s="30"/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  <c r="AB1464" s="30"/>
      <c r="AC1464" s="30"/>
      <c r="AD1464" s="30"/>
      <c r="AE1464" s="30"/>
      <c r="AF1464" s="30"/>
      <c r="AG1464" s="30"/>
      <c r="AH1464" s="30"/>
    </row>
    <row r="1465" spans="1:34" ht="15" customHeight="1" x14ac:dyDescent="0.3">
      <c r="A1465" s="30"/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  <c r="AB1465" s="30"/>
      <c r="AC1465" s="30"/>
      <c r="AD1465" s="30"/>
      <c r="AE1465" s="30"/>
      <c r="AF1465" s="30"/>
      <c r="AG1465" s="30"/>
      <c r="AH1465" s="30"/>
    </row>
    <row r="1466" spans="1:34" ht="15" customHeight="1" x14ac:dyDescent="0.3">
      <c r="A1466" s="30"/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  <c r="AB1466" s="30"/>
      <c r="AC1466" s="30"/>
      <c r="AD1466" s="30"/>
      <c r="AE1466" s="30"/>
      <c r="AF1466" s="30"/>
      <c r="AG1466" s="30"/>
      <c r="AH1466" s="30"/>
    </row>
    <row r="1467" spans="1:34" ht="15" customHeight="1" x14ac:dyDescent="0.3">
      <c r="A1467" s="30"/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</row>
    <row r="1468" spans="1:34" ht="15" customHeight="1" x14ac:dyDescent="0.3">
      <c r="A1468" s="30"/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</row>
    <row r="1469" spans="1:34" ht="15" customHeight="1" x14ac:dyDescent="0.3">
      <c r="A1469" s="30"/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  <c r="AB1469" s="30"/>
      <c r="AC1469" s="30"/>
      <c r="AD1469" s="30"/>
      <c r="AE1469" s="30"/>
      <c r="AF1469" s="30"/>
      <c r="AG1469" s="30"/>
      <c r="AH1469" s="30"/>
    </row>
    <row r="1470" spans="1:34" ht="15" customHeight="1" x14ac:dyDescent="0.3">
      <c r="A1470" s="30"/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  <c r="AB1470" s="30"/>
      <c r="AC1470" s="30"/>
      <c r="AD1470" s="30"/>
      <c r="AE1470" s="30"/>
      <c r="AF1470" s="30"/>
      <c r="AG1470" s="30"/>
      <c r="AH1470" s="30"/>
    </row>
    <row r="1471" spans="1:34" ht="15" customHeight="1" x14ac:dyDescent="0.3">
      <c r="A1471" s="30"/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  <c r="AB1471" s="30"/>
      <c r="AC1471" s="30"/>
      <c r="AD1471" s="30"/>
      <c r="AE1471" s="30"/>
      <c r="AF1471" s="30"/>
      <c r="AG1471" s="30"/>
      <c r="AH1471" s="30"/>
    </row>
    <row r="1472" spans="1:34" ht="15" customHeight="1" x14ac:dyDescent="0.3">
      <c r="A1472" s="30"/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  <c r="AB1472" s="30"/>
      <c r="AC1472" s="30"/>
      <c r="AD1472" s="30"/>
      <c r="AE1472" s="30"/>
      <c r="AF1472" s="30"/>
      <c r="AG1472" s="30"/>
      <c r="AH1472" s="30"/>
    </row>
    <row r="1473" spans="1:34" ht="15" customHeight="1" x14ac:dyDescent="0.3">
      <c r="A1473" s="30"/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  <c r="AB1473" s="30"/>
      <c r="AC1473" s="30"/>
      <c r="AD1473" s="30"/>
      <c r="AE1473" s="30"/>
      <c r="AF1473" s="30"/>
      <c r="AG1473" s="30"/>
      <c r="AH1473" s="30"/>
    </row>
    <row r="1474" spans="1:34" ht="15" customHeight="1" x14ac:dyDescent="0.3">
      <c r="A1474" s="30"/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  <c r="AB1474" s="30"/>
      <c r="AC1474" s="30"/>
      <c r="AD1474" s="30"/>
      <c r="AE1474" s="30"/>
      <c r="AF1474" s="30"/>
      <c r="AG1474" s="30"/>
      <c r="AH1474" s="30"/>
    </row>
    <row r="1475" spans="1:34" ht="15" customHeight="1" x14ac:dyDescent="0.3">
      <c r="A1475" s="30"/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</row>
    <row r="1476" spans="1:34" ht="15" customHeight="1" x14ac:dyDescent="0.3">
      <c r="A1476" s="30"/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</row>
    <row r="1477" spans="1:34" ht="15" customHeight="1" x14ac:dyDescent="0.3">
      <c r="A1477" s="30"/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  <c r="AB1477" s="30"/>
      <c r="AC1477" s="30"/>
      <c r="AD1477" s="30"/>
      <c r="AE1477" s="30"/>
      <c r="AF1477" s="30"/>
      <c r="AG1477" s="30"/>
      <c r="AH1477" s="30"/>
    </row>
    <row r="1478" spans="1:34" ht="15" customHeight="1" x14ac:dyDescent="0.3">
      <c r="A1478" s="30"/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  <c r="AB1478" s="30"/>
      <c r="AC1478" s="30"/>
      <c r="AD1478" s="30"/>
      <c r="AE1478" s="30"/>
      <c r="AF1478" s="30"/>
      <c r="AG1478" s="30"/>
      <c r="AH1478" s="30"/>
    </row>
    <row r="1479" spans="1:34" ht="15" customHeight="1" x14ac:dyDescent="0.3">
      <c r="A1479" s="30"/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  <c r="AB1479" s="30"/>
      <c r="AC1479" s="30"/>
      <c r="AD1479" s="30"/>
      <c r="AE1479" s="30"/>
      <c r="AF1479" s="30"/>
      <c r="AG1479" s="30"/>
      <c r="AH1479" s="30"/>
    </row>
    <row r="1480" spans="1:34" ht="15" customHeight="1" x14ac:dyDescent="0.3">
      <c r="A1480" s="30"/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  <c r="AB1480" s="30"/>
      <c r="AC1480" s="30"/>
      <c r="AD1480" s="30"/>
      <c r="AE1480" s="30"/>
      <c r="AF1480" s="30"/>
      <c r="AG1480" s="30"/>
      <c r="AH1480" s="30"/>
    </row>
    <row r="1481" spans="1:34" ht="15" customHeight="1" x14ac:dyDescent="0.3">
      <c r="A1481" s="30"/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  <c r="AB1481" s="30"/>
      <c r="AC1481" s="30"/>
      <c r="AD1481" s="30"/>
      <c r="AE1481" s="30"/>
      <c r="AF1481" s="30"/>
      <c r="AG1481" s="30"/>
      <c r="AH1481" s="30"/>
    </row>
    <row r="1482" spans="1:34" ht="15" customHeight="1" x14ac:dyDescent="0.3">
      <c r="A1482" s="30"/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  <c r="AB1482" s="30"/>
      <c r="AC1482" s="30"/>
      <c r="AD1482" s="30"/>
      <c r="AE1482" s="30"/>
      <c r="AF1482" s="30"/>
      <c r="AG1482" s="30"/>
      <c r="AH1482" s="30"/>
    </row>
    <row r="1483" spans="1:34" ht="15" customHeight="1" x14ac:dyDescent="0.3">
      <c r="A1483" s="30"/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  <c r="AB1483" s="30"/>
      <c r="AC1483" s="30"/>
      <c r="AD1483" s="30"/>
      <c r="AE1483" s="30"/>
      <c r="AF1483" s="30"/>
      <c r="AG1483" s="30"/>
      <c r="AH1483" s="30"/>
    </row>
    <row r="1484" spans="1:34" ht="15" customHeight="1" x14ac:dyDescent="0.3">
      <c r="A1484" s="30"/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  <c r="AB1484" s="30"/>
      <c r="AC1484" s="30"/>
      <c r="AD1484" s="30"/>
      <c r="AE1484" s="30"/>
      <c r="AF1484" s="30"/>
      <c r="AG1484" s="30"/>
      <c r="AH1484" s="30"/>
    </row>
    <row r="1485" spans="1:34" ht="15" customHeight="1" x14ac:dyDescent="0.3">
      <c r="A1485" s="30"/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  <c r="AB1485" s="30"/>
      <c r="AC1485" s="30"/>
      <c r="AD1485" s="30"/>
      <c r="AE1485" s="30"/>
      <c r="AF1485" s="30"/>
      <c r="AG1485" s="30"/>
      <c r="AH1485" s="30"/>
    </row>
    <row r="1486" spans="1:34" ht="15" customHeight="1" x14ac:dyDescent="0.3">
      <c r="A1486" s="30"/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  <c r="AB1486" s="30"/>
      <c r="AC1486" s="30"/>
      <c r="AD1486" s="30"/>
      <c r="AE1486" s="30"/>
      <c r="AF1486" s="30"/>
      <c r="AG1486" s="30"/>
      <c r="AH1486" s="30"/>
    </row>
    <row r="1487" spans="1:34" ht="15" customHeight="1" x14ac:dyDescent="0.3">
      <c r="A1487" s="30"/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  <c r="AB1487" s="30"/>
      <c r="AC1487" s="30"/>
      <c r="AD1487" s="30"/>
      <c r="AE1487" s="30"/>
      <c r="AF1487" s="30"/>
      <c r="AG1487" s="30"/>
      <c r="AH1487" s="30"/>
    </row>
    <row r="1488" spans="1:34" ht="15" customHeight="1" x14ac:dyDescent="0.3">
      <c r="A1488" s="30"/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</row>
    <row r="1489" spans="1:34" ht="15" customHeight="1" x14ac:dyDescent="0.3">
      <c r="A1489" s="30"/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  <c r="AG1489" s="30"/>
      <c r="AH1489" s="30"/>
    </row>
    <row r="1490" spans="1:34" ht="15" customHeight="1" x14ac:dyDescent="0.3">
      <c r="A1490" s="30"/>
      <c r="B1490" s="27"/>
      <c r="C1490" s="27"/>
      <c r="D1490" s="27"/>
      <c r="E1490" s="27"/>
      <c r="F1490" s="27"/>
      <c r="G1490" s="27"/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30"/>
      <c r="AH1490" s="30"/>
    </row>
    <row r="1491" spans="1:34" ht="15" customHeight="1" x14ac:dyDescent="0.3">
      <c r="A1491" s="30"/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  <c r="AB1491" s="30"/>
      <c r="AC1491" s="30"/>
      <c r="AD1491" s="30"/>
      <c r="AE1491" s="30"/>
      <c r="AF1491" s="30"/>
      <c r="AG1491" s="30"/>
      <c r="AH1491" s="30"/>
    </row>
    <row r="1492" spans="1:34" ht="15" customHeight="1" x14ac:dyDescent="0.3">
      <c r="A1492" s="30"/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  <c r="AB1492" s="30"/>
      <c r="AC1492" s="30"/>
      <c r="AD1492" s="30"/>
      <c r="AE1492" s="30"/>
      <c r="AF1492" s="30"/>
      <c r="AG1492" s="30"/>
      <c r="AH1492" s="30"/>
    </row>
    <row r="1493" spans="1:34" ht="15" customHeight="1" x14ac:dyDescent="0.3">
      <c r="A1493" s="30"/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  <c r="AB1493" s="30"/>
      <c r="AC1493" s="30"/>
      <c r="AD1493" s="30"/>
      <c r="AE1493" s="30"/>
      <c r="AF1493" s="30"/>
      <c r="AG1493" s="30"/>
      <c r="AH1493" s="30"/>
    </row>
    <row r="1494" spans="1:34" ht="15" customHeight="1" x14ac:dyDescent="0.3">
      <c r="A1494" s="30"/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  <c r="AB1494" s="30"/>
      <c r="AC1494" s="30"/>
      <c r="AD1494" s="30"/>
      <c r="AE1494" s="30"/>
      <c r="AF1494" s="30"/>
      <c r="AG1494" s="30"/>
      <c r="AH1494" s="30"/>
    </row>
    <row r="1495" spans="1:34" ht="15" customHeight="1" x14ac:dyDescent="0.3">
      <c r="A1495" s="30"/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  <c r="AB1495" s="30"/>
      <c r="AC1495" s="30"/>
      <c r="AD1495" s="30"/>
      <c r="AE1495" s="30"/>
      <c r="AF1495" s="30"/>
      <c r="AG1495" s="30"/>
      <c r="AH1495" s="30"/>
    </row>
    <row r="1496" spans="1:34" ht="15" customHeight="1" x14ac:dyDescent="0.3">
      <c r="A1496" s="30"/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  <c r="AB1496" s="30"/>
      <c r="AC1496" s="30"/>
      <c r="AD1496" s="30"/>
      <c r="AE1496" s="30"/>
      <c r="AF1496" s="30"/>
      <c r="AG1496" s="30"/>
      <c r="AH1496" s="30"/>
    </row>
    <row r="1497" spans="1:34" ht="15" customHeight="1" x14ac:dyDescent="0.3">
      <c r="A1497" s="30"/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  <c r="AB1497" s="30"/>
      <c r="AC1497" s="30"/>
      <c r="AD1497" s="30"/>
      <c r="AE1497" s="30"/>
      <c r="AF1497" s="30"/>
      <c r="AG1497" s="30"/>
      <c r="AH1497" s="30"/>
    </row>
    <row r="1498" spans="1:34" ht="15" customHeight="1" x14ac:dyDescent="0.3">
      <c r="A1498" s="30"/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  <c r="AG1498" s="30"/>
      <c r="AH1498" s="30"/>
    </row>
    <row r="1499" spans="1:34" ht="15" customHeight="1" x14ac:dyDescent="0.3">
      <c r="A1499" s="30"/>
      <c r="B1499" s="27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30"/>
      <c r="AH1499" s="30"/>
    </row>
    <row r="1500" spans="1:34" ht="15" customHeight="1" x14ac:dyDescent="0.3">
      <c r="A1500" s="30"/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  <c r="AG1500" s="30"/>
      <c r="AH1500" s="30"/>
    </row>
    <row r="1501" spans="1:34" ht="15" customHeight="1" x14ac:dyDescent="0.3">
      <c r="A1501" s="30"/>
      <c r="B1501" s="27"/>
      <c r="C1501" s="27"/>
      <c r="D1501" s="27"/>
      <c r="E1501" s="27"/>
      <c r="F1501" s="27"/>
      <c r="G1501" s="27"/>
      <c r="H1501" s="27"/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30"/>
      <c r="AH1501" s="30"/>
    </row>
    <row r="1502" spans="1:34" ht="15" customHeight="1" x14ac:dyDescent="0.3">
      <c r="A1502" s="30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30"/>
      <c r="AH1502" s="30"/>
    </row>
    <row r="1503" spans="1:34" ht="15" customHeight="1" x14ac:dyDescent="0.3">
      <c r="A1503" s="30"/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</row>
    <row r="1504" spans="1:34" ht="15" customHeight="1" x14ac:dyDescent="0.3">
      <c r="A1504" s="30"/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  <c r="AB1504" s="30"/>
      <c r="AC1504" s="30"/>
      <c r="AD1504" s="30"/>
      <c r="AE1504" s="30"/>
      <c r="AF1504" s="30"/>
      <c r="AG1504" s="30"/>
      <c r="AH1504" s="30"/>
    </row>
    <row r="1505" spans="1:34" ht="15" customHeight="1" x14ac:dyDescent="0.3">
      <c r="A1505" s="30"/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  <c r="AB1505" s="30"/>
      <c r="AC1505" s="30"/>
      <c r="AD1505" s="30"/>
      <c r="AE1505" s="30"/>
      <c r="AF1505" s="30"/>
      <c r="AG1505" s="30"/>
      <c r="AH1505" s="30"/>
    </row>
    <row r="1506" spans="1:34" ht="15" customHeight="1" x14ac:dyDescent="0.3">
      <c r="A1506" s="30"/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  <c r="AB1506" s="30"/>
      <c r="AC1506" s="30"/>
      <c r="AD1506" s="30"/>
      <c r="AE1506" s="30"/>
      <c r="AF1506" s="30"/>
      <c r="AG1506" s="30"/>
      <c r="AH1506" s="30"/>
    </row>
    <row r="1507" spans="1:34" ht="15" customHeight="1" x14ac:dyDescent="0.3">
      <c r="A1507" s="30"/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</row>
    <row r="1508" spans="1:34" ht="15" customHeight="1" x14ac:dyDescent="0.3">
      <c r="A1508" s="30"/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  <c r="AB1508" s="30"/>
      <c r="AC1508" s="30"/>
      <c r="AD1508" s="30"/>
      <c r="AE1508" s="30"/>
      <c r="AF1508" s="30"/>
      <c r="AG1508" s="30"/>
      <c r="AH1508" s="30"/>
    </row>
    <row r="1509" spans="1:34" ht="15" customHeight="1" x14ac:dyDescent="0.3">
      <c r="A1509" s="30"/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</row>
    <row r="1510" spans="1:34" ht="15" customHeight="1" x14ac:dyDescent="0.3">
      <c r="A1510" s="30"/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</row>
    <row r="1511" spans="1:34" ht="15" customHeight="1" x14ac:dyDescent="0.3">
      <c r="A1511" s="30"/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  <c r="AB1511" s="30"/>
      <c r="AC1511" s="30"/>
      <c r="AD1511" s="30"/>
      <c r="AE1511" s="30"/>
      <c r="AF1511" s="30"/>
      <c r="AG1511" s="30"/>
      <c r="AH1511" s="30"/>
    </row>
    <row r="1512" spans="1:34" ht="15" customHeight="1" x14ac:dyDescent="0.3">
      <c r="A1512" s="30"/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  <c r="AB1512" s="30"/>
      <c r="AC1512" s="30"/>
      <c r="AD1512" s="30"/>
      <c r="AE1512" s="30"/>
      <c r="AF1512" s="30"/>
      <c r="AG1512" s="30"/>
      <c r="AH1512" s="30"/>
    </row>
    <row r="1513" spans="1:34" ht="15" customHeight="1" x14ac:dyDescent="0.3">
      <c r="A1513" s="30"/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  <c r="AB1513" s="30"/>
      <c r="AC1513" s="30"/>
      <c r="AD1513" s="30"/>
      <c r="AE1513" s="30"/>
      <c r="AF1513" s="30"/>
      <c r="AG1513" s="30"/>
      <c r="AH1513" s="30"/>
    </row>
    <row r="1514" spans="1:34" ht="15" customHeight="1" x14ac:dyDescent="0.3">
      <c r="A1514" s="30"/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  <c r="AB1514" s="30"/>
      <c r="AC1514" s="30"/>
      <c r="AD1514" s="30"/>
      <c r="AE1514" s="30"/>
      <c r="AF1514" s="30"/>
      <c r="AG1514" s="30"/>
      <c r="AH1514" s="30"/>
    </row>
    <row r="1515" spans="1:34" ht="15" customHeight="1" x14ac:dyDescent="0.3">
      <c r="A1515" s="30"/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  <c r="AB1515" s="30"/>
      <c r="AC1515" s="30"/>
      <c r="AD1515" s="30"/>
      <c r="AE1515" s="30"/>
      <c r="AF1515" s="30"/>
      <c r="AG1515" s="30"/>
      <c r="AH1515" s="30"/>
    </row>
    <row r="1516" spans="1:34" ht="15" customHeight="1" x14ac:dyDescent="0.3">
      <c r="A1516" s="30"/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  <c r="AB1516" s="30"/>
      <c r="AC1516" s="30"/>
      <c r="AD1516" s="30"/>
      <c r="AE1516" s="30"/>
      <c r="AF1516" s="30"/>
      <c r="AG1516" s="30"/>
      <c r="AH1516" s="30"/>
    </row>
    <row r="1517" spans="1:34" ht="15" customHeight="1" x14ac:dyDescent="0.3">
      <c r="A1517" s="30"/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  <c r="AB1517" s="30"/>
      <c r="AC1517" s="30"/>
      <c r="AD1517" s="30"/>
      <c r="AE1517" s="30"/>
      <c r="AF1517" s="30"/>
      <c r="AG1517" s="30"/>
      <c r="AH1517" s="30"/>
    </row>
    <row r="1518" spans="1:34" ht="15" customHeight="1" x14ac:dyDescent="0.3">
      <c r="A1518" s="30"/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  <c r="AB1518" s="30"/>
      <c r="AC1518" s="30"/>
      <c r="AD1518" s="30"/>
      <c r="AE1518" s="30"/>
      <c r="AF1518" s="30"/>
      <c r="AG1518" s="30"/>
      <c r="AH1518" s="30"/>
    </row>
    <row r="1519" spans="1:34" ht="15" customHeight="1" x14ac:dyDescent="0.3">
      <c r="A1519" s="30"/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</row>
    <row r="1520" spans="1:34" ht="15" customHeight="1" x14ac:dyDescent="0.3">
      <c r="A1520" s="30"/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</row>
    <row r="1521" spans="1:34" ht="15" customHeight="1" x14ac:dyDescent="0.3">
      <c r="A1521" s="30"/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  <c r="AB1521" s="30"/>
      <c r="AC1521" s="30"/>
      <c r="AD1521" s="30"/>
      <c r="AE1521" s="30"/>
      <c r="AF1521" s="30"/>
      <c r="AG1521" s="30"/>
      <c r="AH1521" s="30"/>
    </row>
    <row r="1522" spans="1:34" ht="15" customHeight="1" x14ac:dyDescent="0.3">
      <c r="A1522" s="30"/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/>
    </row>
    <row r="1523" spans="1:34" ht="15" customHeight="1" x14ac:dyDescent="0.3">
      <c r="A1523" s="30"/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  <c r="AB1523" s="30"/>
      <c r="AC1523" s="30"/>
      <c r="AD1523" s="30"/>
      <c r="AE1523" s="30"/>
      <c r="AF1523" s="30"/>
      <c r="AG1523" s="30"/>
      <c r="AH1523" s="30"/>
    </row>
    <row r="1524" spans="1:34" ht="15" customHeight="1" x14ac:dyDescent="0.3">
      <c r="A1524" s="30"/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  <c r="AB1524" s="30"/>
      <c r="AC1524" s="30"/>
      <c r="AD1524" s="30"/>
      <c r="AE1524" s="30"/>
      <c r="AF1524" s="30"/>
      <c r="AG1524" s="30"/>
      <c r="AH1524" s="30"/>
    </row>
    <row r="1525" spans="1:34" ht="15" customHeight="1" x14ac:dyDescent="0.3">
      <c r="A1525" s="30"/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  <c r="AB1525" s="30"/>
      <c r="AC1525" s="30"/>
      <c r="AD1525" s="30"/>
      <c r="AE1525" s="30"/>
      <c r="AF1525" s="30"/>
      <c r="AG1525" s="30"/>
      <c r="AH1525" s="30"/>
    </row>
    <row r="1526" spans="1:34" ht="15" customHeight="1" x14ac:dyDescent="0.3">
      <c r="A1526" s="30"/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  <c r="AB1526" s="30"/>
      <c r="AC1526" s="30"/>
      <c r="AD1526" s="30"/>
      <c r="AE1526" s="30"/>
      <c r="AF1526" s="30"/>
      <c r="AG1526" s="30"/>
      <c r="AH1526" s="30"/>
    </row>
    <row r="1527" spans="1:34" ht="15" customHeight="1" x14ac:dyDescent="0.3">
      <c r="A1527" s="30"/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  <c r="AB1527" s="30"/>
      <c r="AC1527" s="30"/>
      <c r="AD1527" s="30"/>
      <c r="AE1527" s="30"/>
      <c r="AF1527" s="30"/>
      <c r="AG1527" s="30"/>
      <c r="AH1527" s="30"/>
    </row>
    <row r="1528" spans="1:34" ht="15" customHeight="1" x14ac:dyDescent="0.3">
      <c r="A1528" s="30"/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  <c r="AB1528" s="30"/>
      <c r="AC1528" s="30"/>
      <c r="AD1528" s="30"/>
      <c r="AE1528" s="30"/>
      <c r="AF1528" s="30"/>
      <c r="AG1528" s="30"/>
      <c r="AH1528" s="30"/>
    </row>
    <row r="1529" spans="1:34" ht="15" customHeight="1" x14ac:dyDescent="0.3">
      <c r="A1529" s="30"/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  <c r="AB1529" s="30"/>
      <c r="AC1529" s="30"/>
      <c r="AD1529" s="30"/>
      <c r="AE1529" s="30"/>
      <c r="AF1529" s="30"/>
      <c r="AG1529" s="30"/>
      <c r="AH1529" s="30"/>
    </row>
    <row r="1530" spans="1:34" ht="15" customHeight="1" x14ac:dyDescent="0.3">
      <c r="A1530" s="30"/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  <c r="AB1530" s="30"/>
      <c r="AC1530" s="30"/>
      <c r="AD1530" s="30"/>
      <c r="AE1530" s="30"/>
      <c r="AF1530" s="30"/>
      <c r="AG1530" s="30"/>
      <c r="AH1530" s="30"/>
    </row>
    <row r="1531" spans="1:34" ht="15" customHeight="1" x14ac:dyDescent="0.3">
      <c r="A1531" s="30"/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  <c r="AB1531" s="30"/>
      <c r="AC1531" s="30"/>
      <c r="AD1531" s="30"/>
      <c r="AE1531" s="30"/>
      <c r="AF1531" s="30"/>
      <c r="AG1531" s="30"/>
      <c r="AH1531" s="30"/>
    </row>
    <row r="1532" spans="1:34" ht="15" customHeight="1" x14ac:dyDescent="0.3">
      <c r="A1532" s="30"/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</row>
    <row r="1533" spans="1:34" ht="15" customHeight="1" x14ac:dyDescent="0.3">
      <c r="A1533" s="30"/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</row>
    <row r="1534" spans="1:34" ht="15" customHeight="1" x14ac:dyDescent="0.3">
      <c r="A1534" s="30"/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  <c r="AB1534" s="30"/>
      <c r="AC1534" s="30"/>
      <c r="AD1534" s="30"/>
      <c r="AE1534" s="30"/>
      <c r="AF1534" s="30"/>
      <c r="AG1534" s="30"/>
      <c r="AH1534" s="30"/>
    </row>
    <row r="1535" spans="1:34" ht="15" customHeight="1" x14ac:dyDescent="0.3">
      <c r="A1535" s="30"/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/>
    </row>
    <row r="1536" spans="1:34" ht="15" customHeight="1" x14ac:dyDescent="0.3">
      <c r="A1536" s="30"/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  <c r="AB1536" s="30"/>
      <c r="AC1536" s="30"/>
      <c r="AD1536" s="30"/>
      <c r="AE1536" s="30"/>
      <c r="AF1536" s="30"/>
      <c r="AG1536" s="30"/>
      <c r="AH1536" s="30"/>
    </row>
    <row r="1537" spans="1:34" ht="15" customHeight="1" x14ac:dyDescent="0.3">
      <c r="A1537" s="30"/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  <c r="AB1537" s="30"/>
      <c r="AC1537" s="30"/>
      <c r="AD1537" s="30"/>
      <c r="AE1537" s="30"/>
      <c r="AF1537" s="30"/>
      <c r="AG1537" s="30"/>
      <c r="AH1537" s="30"/>
    </row>
    <row r="1538" spans="1:34" ht="15" customHeight="1" x14ac:dyDescent="0.3">
      <c r="A1538" s="30"/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  <c r="AB1538" s="30"/>
      <c r="AC1538" s="30"/>
      <c r="AD1538" s="30"/>
      <c r="AE1538" s="30"/>
      <c r="AF1538" s="30"/>
      <c r="AG1538" s="30"/>
      <c r="AH1538" s="30"/>
    </row>
    <row r="1539" spans="1:34" ht="15" customHeight="1" x14ac:dyDescent="0.3">
      <c r="A1539" s="30"/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  <c r="AB1539" s="30"/>
      <c r="AC1539" s="30"/>
      <c r="AD1539" s="30"/>
      <c r="AE1539" s="30"/>
      <c r="AF1539" s="30"/>
      <c r="AG1539" s="30"/>
      <c r="AH1539" s="30"/>
    </row>
    <row r="1540" spans="1:34" ht="15" customHeight="1" x14ac:dyDescent="0.3">
      <c r="A1540" s="30"/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  <c r="AB1540" s="30"/>
      <c r="AC1540" s="30"/>
      <c r="AD1540" s="30"/>
      <c r="AE1540" s="30"/>
      <c r="AF1540" s="30"/>
      <c r="AG1540" s="30"/>
      <c r="AH1540" s="30"/>
    </row>
    <row r="1541" spans="1:34" ht="15" customHeight="1" x14ac:dyDescent="0.3">
      <c r="A1541" s="30"/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  <c r="AB1541" s="30"/>
      <c r="AC1541" s="30"/>
      <c r="AD1541" s="30"/>
      <c r="AE1541" s="30"/>
      <c r="AF1541" s="30"/>
      <c r="AG1541" s="30"/>
      <c r="AH1541" s="30"/>
    </row>
    <row r="1542" spans="1:34" ht="15" customHeight="1" x14ac:dyDescent="0.3">
      <c r="A1542" s="30"/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  <c r="AB1542" s="30"/>
      <c r="AC1542" s="30"/>
      <c r="AD1542" s="30"/>
      <c r="AE1542" s="30"/>
      <c r="AF1542" s="30"/>
      <c r="AG1542" s="30"/>
      <c r="AH1542" s="30"/>
    </row>
    <row r="1543" spans="1:34" ht="15" customHeight="1" x14ac:dyDescent="0.3">
      <c r="A1543" s="30"/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  <c r="AB1543" s="30"/>
      <c r="AC1543" s="30"/>
      <c r="AD1543" s="30"/>
      <c r="AE1543" s="30"/>
      <c r="AF1543" s="30"/>
      <c r="AG1543" s="30"/>
      <c r="AH1543" s="30"/>
    </row>
    <row r="1544" spans="1:34" ht="15" customHeight="1" x14ac:dyDescent="0.3">
      <c r="A1544" s="30"/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  <c r="AB1544" s="30"/>
      <c r="AC1544" s="30"/>
      <c r="AD1544" s="30"/>
      <c r="AE1544" s="30"/>
      <c r="AF1544" s="30"/>
      <c r="AG1544" s="30"/>
      <c r="AH1544" s="30"/>
    </row>
    <row r="1545" spans="1:34" ht="15" customHeight="1" x14ac:dyDescent="0.3">
      <c r="A1545" s="30"/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  <c r="AB1545" s="30"/>
      <c r="AC1545" s="30"/>
      <c r="AD1545" s="30"/>
      <c r="AE1545" s="30"/>
      <c r="AF1545" s="30"/>
      <c r="AG1545" s="30"/>
      <c r="AH1545" s="30"/>
    </row>
    <row r="1546" spans="1:34" ht="15" customHeight="1" x14ac:dyDescent="0.3">
      <c r="A1546" s="30"/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</row>
    <row r="1547" spans="1:34" ht="15" customHeight="1" x14ac:dyDescent="0.3">
      <c r="A1547" s="30"/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  <c r="AB1547" s="30"/>
      <c r="AC1547" s="30"/>
      <c r="AD1547" s="30"/>
      <c r="AE1547" s="30"/>
      <c r="AF1547" s="30"/>
      <c r="AG1547" s="30"/>
      <c r="AH1547" s="30"/>
    </row>
    <row r="1548" spans="1:34" ht="15" customHeight="1" x14ac:dyDescent="0.3">
      <c r="A1548" s="30"/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</row>
    <row r="1549" spans="1:34" ht="15" customHeight="1" x14ac:dyDescent="0.3">
      <c r="A1549" s="30"/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  <c r="AB1549" s="30"/>
      <c r="AC1549" s="30"/>
      <c r="AD1549" s="30"/>
      <c r="AE1549" s="30"/>
      <c r="AF1549" s="30"/>
      <c r="AG1549" s="30"/>
      <c r="AH1549" s="30"/>
    </row>
    <row r="1550" spans="1:34" ht="15" customHeight="1" x14ac:dyDescent="0.3">
      <c r="A1550" s="30"/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  <c r="AB1550" s="30"/>
      <c r="AC1550" s="30"/>
      <c r="AD1550" s="30"/>
      <c r="AE1550" s="30"/>
      <c r="AF1550" s="30"/>
      <c r="AG1550" s="30"/>
      <c r="AH1550" s="30"/>
    </row>
    <row r="1551" spans="1:34" ht="15" customHeight="1" x14ac:dyDescent="0.3">
      <c r="A1551" s="30"/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  <c r="AB1551" s="30"/>
      <c r="AC1551" s="30"/>
      <c r="AD1551" s="30"/>
      <c r="AE1551" s="30"/>
      <c r="AF1551" s="30"/>
      <c r="AG1551" s="30"/>
      <c r="AH1551" s="30"/>
    </row>
    <row r="1552" spans="1:34" ht="15" customHeight="1" x14ac:dyDescent="0.3">
      <c r="A1552" s="30"/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  <c r="AB1552" s="30"/>
      <c r="AC1552" s="30"/>
      <c r="AD1552" s="30"/>
      <c r="AE1552" s="30"/>
      <c r="AF1552" s="30"/>
      <c r="AG1552" s="30"/>
      <c r="AH1552" s="30"/>
    </row>
    <row r="1553" spans="1:34" ht="15" customHeight="1" x14ac:dyDescent="0.3">
      <c r="A1553" s="30"/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  <c r="AB1553" s="30"/>
      <c r="AC1553" s="30"/>
      <c r="AD1553" s="30"/>
      <c r="AE1553" s="30"/>
      <c r="AF1553" s="30"/>
      <c r="AG1553" s="30"/>
      <c r="AH1553" s="30"/>
    </row>
    <row r="1554" spans="1:34" ht="15" customHeight="1" x14ac:dyDescent="0.3">
      <c r="A1554" s="30"/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  <c r="AB1554" s="30"/>
      <c r="AC1554" s="30"/>
      <c r="AD1554" s="30"/>
      <c r="AE1554" s="30"/>
      <c r="AF1554" s="30"/>
      <c r="AG1554" s="30"/>
      <c r="AH1554" s="30"/>
    </row>
    <row r="1555" spans="1:34" ht="15" customHeight="1" x14ac:dyDescent="0.3">
      <c r="A1555" s="30"/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  <c r="AB1555" s="30"/>
      <c r="AC1555" s="30"/>
      <c r="AD1555" s="30"/>
      <c r="AE1555" s="30"/>
      <c r="AF1555" s="30"/>
      <c r="AG1555" s="30"/>
      <c r="AH1555" s="30"/>
    </row>
    <row r="1556" spans="1:34" ht="15" customHeight="1" x14ac:dyDescent="0.3">
      <c r="A1556" s="30"/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  <c r="AB1556" s="30"/>
      <c r="AC1556" s="30"/>
      <c r="AD1556" s="30"/>
      <c r="AE1556" s="30"/>
      <c r="AF1556" s="30"/>
      <c r="AG1556" s="30"/>
      <c r="AH1556" s="30"/>
    </row>
    <row r="1557" spans="1:34" ht="15" customHeight="1" x14ac:dyDescent="0.3">
      <c r="A1557" s="30"/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  <c r="AB1557" s="30"/>
      <c r="AC1557" s="30"/>
      <c r="AD1557" s="30"/>
      <c r="AE1557" s="30"/>
      <c r="AF1557" s="30"/>
      <c r="AG1557" s="30"/>
      <c r="AH1557" s="30"/>
    </row>
    <row r="1558" spans="1:34" ht="15" customHeight="1" x14ac:dyDescent="0.3">
      <c r="A1558" s="30"/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  <c r="AB1558" s="30"/>
      <c r="AC1558" s="30"/>
      <c r="AD1558" s="30"/>
      <c r="AE1558" s="30"/>
      <c r="AF1558" s="30"/>
      <c r="AG1558" s="30"/>
      <c r="AH1558" s="30"/>
    </row>
    <row r="1559" spans="1:34" ht="15" customHeight="1" x14ac:dyDescent="0.3">
      <c r="A1559" s="30"/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  <c r="AB1559" s="30"/>
      <c r="AC1559" s="30"/>
      <c r="AD1559" s="30"/>
      <c r="AE1559" s="30"/>
      <c r="AF1559" s="30"/>
      <c r="AG1559" s="30"/>
      <c r="AH1559" s="30"/>
    </row>
    <row r="1560" spans="1:34" ht="15" customHeight="1" x14ac:dyDescent="0.3">
      <c r="A1560" s="30"/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</row>
    <row r="1561" spans="1:34" ht="15" customHeight="1" x14ac:dyDescent="0.3">
      <c r="A1561" s="30"/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</row>
    <row r="1562" spans="1:34" ht="15" customHeight="1" x14ac:dyDescent="0.3">
      <c r="A1562" s="30"/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  <c r="AB1562" s="30"/>
      <c r="AC1562" s="30"/>
      <c r="AD1562" s="30"/>
      <c r="AE1562" s="30"/>
      <c r="AF1562" s="30"/>
      <c r="AG1562" s="30"/>
      <c r="AH1562" s="30"/>
    </row>
    <row r="1563" spans="1:34" ht="15" customHeight="1" x14ac:dyDescent="0.3">
      <c r="A1563" s="30"/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  <c r="AB1563" s="30"/>
      <c r="AC1563" s="30"/>
      <c r="AD1563" s="30"/>
      <c r="AE1563" s="30"/>
      <c r="AF1563" s="30"/>
      <c r="AG1563" s="30"/>
      <c r="AH1563" s="30"/>
    </row>
    <row r="1564" spans="1:34" ht="15" customHeight="1" x14ac:dyDescent="0.3">
      <c r="A1564" s="30"/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  <c r="AB1564" s="30"/>
      <c r="AC1564" s="30"/>
      <c r="AD1564" s="30"/>
      <c r="AE1564" s="30"/>
      <c r="AF1564" s="30"/>
      <c r="AG1564" s="30"/>
      <c r="AH1564" s="30"/>
    </row>
    <row r="1565" spans="1:34" ht="15" customHeight="1" x14ac:dyDescent="0.3">
      <c r="A1565" s="30"/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  <c r="AB1565" s="30"/>
      <c r="AC1565" s="30"/>
      <c r="AD1565" s="30"/>
      <c r="AE1565" s="30"/>
      <c r="AF1565" s="30"/>
      <c r="AG1565" s="30"/>
      <c r="AH1565" s="30"/>
    </row>
    <row r="1566" spans="1:34" ht="15" customHeight="1" x14ac:dyDescent="0.3">
      <c r="A1566" s="30"/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  <c r="AB1566" s="30"/>
      <c r="AC1566" s="30"/>
      <c r="AD1566" s="30"/>
      <c r="AE1566" s="30"/>
      <c r="AF1566" s="30"/>
      <c r="AG1566" s="30"/>
      <c r="AH1566" s="30"/>
    </row>
    <row r="1567" spans="1:34" ht="15" customHeight="1" x14ac:dyDescent="0.3">
      <c r="A1567" s="30"/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  <c r="AB1567" s="30"/>
      <c r="AC1567" s="30"/>
      <c r="AD1567" s="30"/>
      <c r="AE1567" s="30"/>
      <c r="AF1567" s="30"/>
      <c r="AG1567" s="30"/>
      <c r="AH1567" s="30"/>
    </row>
    <row r="1568" spans="1:34" ht="15" customHeight="1" x14ac:dyDescent="0.3">
      <c r="A1568" s="30"/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  <c r="AB1568" s="30"/>
      <c r="AC1568" s="30"/>
      <c r="AD1568" s="30"/>
      <c r="AE1568" s="30"/>
      <c r="AF1568" s="30"/>
      <c r="AG1568" s="30"/>
      <c r="AH1568" s="30"/>
    </row>
    <row r="1569" spans="1:34" ht="15" customHeight="1" x14ac:dyDescent="0.3">
      <c r="A1569" s="30"/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  <c r="AB1569" s="30"/>
      <c r="AC1569" s="30"/>
      <c r="AD1569" s="30"/>
      <c r="AE1569" s="30"/>
      <c r="AF1569" s="30"/>
      <c r="AG1569" s="30"/>
      <c r="AH1569" s="30"/>
    </row>
    <row r="1570" spans="1:34" ht="15" customHeight="1" x14ac:dyDescent="0.3">
      <c r="A1570" s="30"/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  <c r="AB1570" s="30"/>
      <c r="AC1570" s="30"/>
      <c r="AD1570" s="30"/>
      <c r="AE1570" s="30"/>
      <c r="AF1570" s="30"/>
      <c r="AG1570" s="30"/>
      <c r="AH1570" s="30"/>
    </row>
    <row r="1571" spans="1:34" ht="15" customHeight="1" x14ac:dyDescent="0.3">
      <c r="A1571" s="30"/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  <c r="AB1571" s="30"/>
      <c r="AC1571" s="30"/>
      <c r="AD1571" s="30"/>
      <c r="AE1571" s="30"/>
      <c r="AF1571" s="30"/>
      <c r="AG1571" s="30"/>
      <c r="AH1571" s="30"/>
    </row>
    <row r="1572" spans="1:34" ht="15" customHeight="1" x14ac:dyDescent="0.3">
      <c r="A1572" s="30"/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  <c r="AB1572" s="30"/>
      <c r="AC1572" s="30"/>
      <c r="AD1572" s="30"/>
      <c r="AE1572" s="30"/>
      <c r="AF1572" s="30"/>
      <c r="AG1572" s="30"/>
      <c r="AH1572" s="30"/>
    </row>
    <row r="1573" spans="1:34" ht="15" customHeight="1" x14ac:dyDescent="0.3">
      <c r="A1573" s="30"/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  <c r="AB1573" s="30"/>
      <c r="AC1573" s="30"/>
      <c r="AD1573" s="30"/>
      <c r="AE1573" s="30"/>
      <c r="AF1573" s="30"/>
      <c r="AG1573" s="30"/>
      <c r="AH1573" s="30"/>
    </row>
    <row r="1574" spans="1:34" ht="15" customHeight="1" x14ac:dyDescent="0.3">
      <c r="A1574" s="30"/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  <c r="AB1574" s="30"/>
      <c r="AC1574" s="30"/>
      <c r="AD1574" s="30"/>
      <c r="AE1574" s="30"/>
      <c r="AF1574" s="30"/>
      <c r="AG1574" s="30"/>
      <c r="AH1574" s="30"/>
    </row>
    <row r="1575" spans="1:34" ht="15" customHeight="1" x14ac:dyDescent="0.3">
      <c r="A1575" s="30"/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  <c r="AB1575" s="30"/>
      <c r="AC1575" s="30"/>
      <c r="AD1575" s="30"/>
      <c r="AE1575" s="30"/>
      <c r="AF1575" s="30"/>
      <c r="AG1575" s="30"/>
      <c r="AH1575" s="30"/>
    </row>
    <row r="1576" spans="1:34" ht="15" customHeight="1" x14ac:dyDescent="0.3">
      <c r="A1576" s="30"/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</row>
    <row r="1577" spans="1:34" ht="15" customHeight="1" x14ac:dyDescent="0.3">
      <c r="A1577" s="30"/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</row>
    <row r="1578" spans="1:34" ht="15" customHeight="1" x14ac:dyDescent="0.3">
      <c r="A1578" s="30"/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  <c r="AB1578" s="30"/>
      <c r="AC1578" s="30"/>
      <c r="AD1578" s="30"/>
      <c r="AE1578" s="30"/>
      <c r="AF1578" s="30"/>
      <c r="AG1578" s="30"/>
      <c r="AH1578" s="30"/>
    </row>
    <row r="1579" spans="1:34" ht="15" customHeight="1" x14ac:dyDescent="0.3">
      <c r="A1579" s="30"/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  <c r="AB1579" s="30"/>
      <c r="AC1579" s="30"/>
      <c r="AD1579" s="30"/>
      <c r="AE1579" s="30"/>
      <c r="AF1579" s="30"/>
      <c r="AG1579" s="30"/>
      <c r="AH1579" s="30"/>
    </row>
    <row r="1580" spans="1:34" ht="15" customHeight="1" x14ac:dyDescent="0.3">
      <c r="A1580" s="30"/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  <c r="AB1580" s="30"/>
      <c r="AC1580" s="30"/>
      <c r="AD1580" s="30"/>
      <c r="AE1580" s="30"/>
      <c r="AF1580" s="30"/>
      <c r="AG1580" s="30"/>
      <c r="AH1580" s="30"/>
    </row>
    <row r="1581" spans="1:34" ht="15" customHeight="1" x14ac:dyDescent="0.3">
      <c r="A1581" s="30"/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  <c r="AB1581" s="30"/>
      <c r="AC1581" s="30"/>
      <c r="AD1581" s="30"/>
      <c r="AE1581" s="30"/>
      <c r="AF1581" s="30"/>
      <c r="AG1581" s="30"/>
      <c r="AH1581" s="30"/>
    </row>
    <row r="1582" spans="1:34" ht="15" customHeight="1" x14ac:dyDescent="0.3">
      <c r="A1582" s="30"/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  <c r="AB1582" s="30"/>
      <c r="AC1582" s="30"/>
      <c r="AD1582" s="30"/>
      <c r="AE1582" s="30"/>
      <c r="AF1582" s="30"/>
      <c r="AG1582" s="30"/>
      <c r="AH1582" s="30"/>
    </row>
    <row r="1583" spans="1:34" ht="15" customHeight="1" x14ac:dyDescent="0.3">
      <c r="A1583" s="30"/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  <c r="AB1583" s="30"/>
      <c r="AC1583" s="30"/>
      <c r="AD1583" s="30"/>
      <c r="AE1583" s="30"/>
      <c r="AF1583" s="30"/>
      <c r="AG1583" s="30"/>
      <c r="AH1583" s="30"/>
    </row>
    <row r="1584" spans="1:34" ht="15" customHeight="1" x14ac:dyDescent="0.3">
      <c r="A1584" s="30"/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  <c r="AB1584" s="30"/>
      <c r="AC1584" s="30"/>
      <c r="AD1584" s="30"/>
      <c r="AE1584" s="30"/>
      <c r="AF1584" s="30"/>
      <c r="AG1584" s="30"/>
      <c r="AH1584" s="30"/>
    </row>
    <row r="1585" spans="1:34" ht="15" customHeight="1" x14ac:dyDescent="0.3">
      <c r="A1585" s="30"/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  <c r="AB1585" s="30"/>
      <c r="AC1585" s="30"/>
      <c r="AD1585" s="30"/>
      <c r="AE1585" s="30"/>
      <c r="AF1585" s="30"/>
      <c r="AG1585" s="30"/>
      <c r="AH1585" s="30"/>
    </row>
    <row r="1586" spans="1:34" ht="15" customHeight="1" x14ac:dyDescent="0.3">
      <c r="A1586" s="30"/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</row>
    <row r="1587" spans="1:34" ht="15" customHeight="1" x14ac:dyDescent="0.3">
      <c r="A1587" s="30"/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</row>
    <row r="1588" spans="1:34" ht="15" customHeight="1" x14ac:dyDescent="0.3">
      <c r="A1588" s="30"/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  <c r="AB1588" s="30"/>
      <c r="AC1588" s="30"/>
      <c r="AD1588" s="30"/>
      <c r="AE1588" s="30"/>
      <c r="AF1588" s="30"/>
      <c r="AG1588" s="30"/>
      <c r="AH1588" s="30"/>
    </row>
    <row r="1589" spans="1:34" ht="15" customHeight="1" x14ac:dyDescent="0.3">
      <c r="A1589" s="30"/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  <c r="AB1589" s="30"/>
      <c r="AC1589" s="30"/>
      <c r="AD1589" s="30"/>
      <c r="AE1589" s="30"/>
      <c r="AF1589" s="30"/>
      <c r="AG1589" s="30"/>
      <c r="AH1589" s="30"/>
    </row>
    <row r="1590" spans="1:34" ht="15" customHeight="1" x14ac:dyDescent="0.3">
      <c r="A1590" s="30"/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  <c r="AB1590" s="30"/>
      <c r="AC1590" s="30"/>
      <c r="AD1590" s="30"/>
      <c r="AE1590" s="30"/>
      <c r="AF1590" s="30"/>
      <c r="AG1590" s="30"/>
      <c r="AH1590" s="30"/>
    </row>
    <row r="1591" spans="1:34" ht="15" customHeight="1" x14ac:dyDescent="0.3">
      <c r="A1591" s="30"/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  <c r="AB1591" s="30"/>
      <c r="AC1591" s="30"/>
      <c r="AD1591" s="30"/>
      <c r="AE1591" s="30"/>
      <c r="AF1591" s="30"/>
      <c r="AG1591" s="30"/>
      <c r="AH1591" s="30"/>
    </row>
    <row r="1592" spans="1:34" ht="15" customHeight="1" x14ac:dyDescent="0.3">
      <c r="A1592" s="30"/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  <c r="AB1592" s="30"/>
      <c r="AC1592" s="30"/>
      <c r="AD1592" s="30"/>
      <c r="AE1592" s="30"/>
      <c r="AF1592" s="30"/>
      <c r="AG1592" s="30"/>
      <c r="AH1592" s="30"/>
    </row>
    <row r="1593" spans="1:34" ht="15" customHeight="1" x14ac:dyDescent="0.3">
      <c r="A1593" s="30"/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  <c r="AB1593" s="30"/>
      <c r="AC1593" s="30"/>
      <c r="AD1593" s="30"/>
      <c r="AE1593" s="30"/>
      <c r="AF1593" s="30"/>
      <c r="AG1593" s="30"/>
      <c r="AH1593" s="30"/>
    </row>
    <row r="1594" spans="1:34" ht="15" customHeight="1" x14ac:dyDescent="0.3">
      <c r="A1594" s="30"/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  <c r="AB1594" s="30"/>
      <c r="AC1594" s="30"/>
      <c r="AD1594" s="30"/>
      <c r="AE1594" s="30"/>
      <c r="AF1594" s="30"/>
      <c r="AG1594" s="30"/>
      <c r="AH1594" s="30"/>
    </row>
    <row r="1595" spans="1:34" ht="15" customHeight="1" x14ac:dyDescent="0.3">
      <c r="A1595" s="30"/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  <c r="AB1595" s="30"/>
      <c r="AC1595" s="30"/>
      <c r="AD1595" s="30"/>
      <c r="AE1595" s="30"/>
      <c r="AF1595" s="30"/>
      <c r="AG1595" s="30"/>
      <c r="AH1595" s="30"/>
    </row>
    <row r="1596" spans="1:34" ht="15" customHeight="1" x14ac:dyDescent="0.3">
      <c r="A1596" s="30"/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  <c r="AB1596" s="30"/>
      <c r="AC1596" s="30"/>
      <c r="AD1596" s="30"/>
      <c r="AE1596" s="30"/>
      <c r="AF1596" s="30"/>
      <c r="AG1596" s="30"/>
      <c r="AH1596" s="30"/>
    </row>
    <row r="1597" spans="1:34" ht="15" customHeight="1" x14ac:dyDescent="0.3">
      <c r="A1597" s="30"/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  <c r="AB1597" s="30"/>
      <c r="AC1597" s="30"/>
      <c r="AD1597" s="30"/>
      <c r="AE1597" s="30"/>
      <c r="AF1597" s="30"/>
      <c r="AG1597" s="30"/>
      <c r="AH1597" s="30"/>
    </row>
    <row r="1598" spans="1:34" ht="15" customHeight="1" x14ac:dyDescent="0.3">
      <c r="A1598" s="30"/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30"/>
    </row>
    <row r="1599" spans="1:34" ht="15" customHeight="1" x14ac:dyDescent="0.3">
      <c r="A1599" s="30"/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/>
      <c r="AH1599" s="30"/>
    </row>
    <row r="1600" spans="1:34" ht="15" customHeight="1" x14ac:dyDescent="0.3">
      <c r="A1600" s="30"/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  <c r="AB1600" s="30"/>
      <c r="AC1600" s="30"/>
      <c r="AD1600" s="30"/>
      <c r="AE1600" s="30"/>
      <c r="AF1600" s="30"/>
      <c r="AG1600" s="30"/>
      <c r="AH1600" s="30"/>
    </row>
    <row r="1601" spans="1:34" ht="15" customHeight="1" x14ac:dyDescent="0.3">
      <c r="A1601" s="30"/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  <c r="AB1601" s="30"/>
      <c r="AC1601" s="30"/>
      <c r="AD1601" s="30"/>
      <c r="AE1601" s="30"/>
      <c r="AF1601" s="30"/>
      <c r="AG1601" s="30"/>
      <c r="AH1601" s="30"/>
    </row>
    <row r="1602" spans="1:34" ht="15" customHeight="1" x14ac:dyDescent="0.3">
      <c r="A1602" s="30"/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  <c r="AG1602" s="30"/>
      <c r="AH1602" s="30"/>
    </row>
    <row r="1603" spans="1:34" ht="15" customHeight="1" x14ac:dyDescent="0.3">
      <c r="A1603" s="30"/>
      <c r="B1603" s="27"/>
      <c r="C1603" s="27"/>
      <c r="D1603" s="27"/>
      <c r="E1603" s="27"/>
      <c r="F1603" s="27"/>
      <c r="G1603" s="27"/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30"/>
      <c r="AH1603" s="30"/>
    </row>
    <row r="1604" spans="1:34" ht="15" customHeight="1" x14ac:dyDescent="0.3">
      <c r="A1604" s="30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30"/>
      <c r="AH1604" s="30"/>
    </row>
    <row r="1605" spans="1:34" ht="15" customHeight="1" x14ac:dyDescent="0.3">
      <c r="A1605" s="30"/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  <c r="AB1605" s="30"/>
      <c r="AC1605" s="30"/>
      <c r="AD1605" s="30"/>
      <c r="AE1605" s="30"/>
      <c r="AF1605" s="30"/>
      <c r="AG1605" s="30"/>
      <c r="AH1605" s="30"/>
    </row>
    <row r="1606" spans="1:34" ht="15" customHeight="1" x14ac:dyDescent="0.3">
      <c r="A1606" s="30"/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  <c r="AB1606" s="30"/>
      <c r="AC1606" s="30"/>
      <c r="AD1606" s="30"/>
      <c r="AE1606" s="30"/>
      <c r="AF1606" s="30"/>
      <c r="AG1606" s="30"/>
      <c r="AH1606" s="30"/>
    </row>
    <row r="1607" spans="1:34" ht="15" customHeight="1" x14ac:dyDescent="0.3">
      <c r="A1607" s="30"/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  <c r="AB1607" s="30"/>
      <c r="AC1607" s="30"/>
      <c r="AD1607" s="30"/>
      <c r="AE1607" s="30"/>
      <c r="AF1607" s="30"/>
      <c r="AG1607" s="30"/>
      <c r="AH1607" s="30"/>
    </row>
    <row r="1608" spans="1:34" ht="15" customHeight="1" x14ac:dyDescent="0.3">
      <c r="A1608" s="30"/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  <c r="AB1608" s="30"/>
      <c r="AC1608" s="30"/>
      <c r="AD1608" s="30"/>
      <c r="AE1608" s="30"/>
      <c r="AF1608" s="30"/>
      <c r="AG1608" s="30"/>
      <c r="AH1608" s="30"/>
    </row>
    <row r="1609" spans="1:34" ht="15" customHeight="1" x14ac:dyDescent="0.3">
      <c r="A1609" s="30"/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</row>
    <row r="1610" spans="1:34" ht="15" customHeight="1" x14ac:dyDescent="0.3">
      <c r="A1610" s="30"/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</row>
    <row r="1611" spans="1:34" ht="15" customHeight="1" x14ac:dyDescent="0.3">
      <c r="A1611" s="30"/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  <c r="AG1611" s="30"/>
      <c r="AH1611" s="30"/>
    </row>
    <row r="1612" spans="1:34" ht="15" customHeight="1" x14ac:dyDescent="0.3">
      <c r="A1612" s="30"/>
      <c r="B1612" s="27"/>
      <c r="C1612" s="27"/>
      <c r="D1612" s="27"/>
      <c r="E1612" s="27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30"/>
      <c r="AH1612" s="30"/>
    </row>
    <row r="1613" spans="1:34" ht="15" customHeight="1" x14ac:dyDescent="0.3">
      <c r="A1613" s="30"/>
      <c r="B1613" s="27"/>
      <c r="C1613" s="27"/>
      <c r="D1613" s="27"/>
      <c r="E1613" s="27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30"/>
      <c r="AH1613" s="30"/>
    </row>
    <row r="1614" spans="1:34" ht="15" customHeight="1" x14ac:dyDescent="0.3">
      <c r="A1614" s="30"/>
      <c r="B1614" s="27"/>
      <c r="C1614" s="27"/>
      <c r="D1614" s="27"/>
      <c r="E1614" s="27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30"/>
      <c r="AH1614" s="30"/>
    </row>
    <row r="1615" spans="1:34" ht="15" customHeight="1" x14ac:dyDescent="0.3">
      <c r="A1615" s="30"/>
      <c r="B1615" s="27"/>
      <c r="C1615" s="27"/>
      <c r="D1615" s="27"/>
      <c r="E1615" s="27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30"/>
      <c r="AH1615" s="30"/>
    </row>
    <row r="1616" spans="1:34" ht="15" customHeight="1" x14ac:dyDescent="0.3">
      <c r="A1616" s="30"/>
      <c r="B1616" s="27"/>
      <c r="C1616" s="27"/>
      <c r="D1616" s="27"/>
      <c r="E1616" s="27"/>
      <c r="F1616" s="27"/>
      <c r="G1616" s="27"/>
      <c r="H1616" s="27"/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30"/>
      <c r="AH1616" s="30"/>
    </row>
    <row r="1617" spans="1:34" ht="15" customHeight="1" x14ac:dyDescent="0.3">
      <c r="A1617" s="30"/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  <c r="AB1617" s="30"/>
      <c r="AC1617" s="30"/>
      <c r="AD1617" s="30"/>
      <c r="AE1617" s="30"/>
      <c r="AF1617" s="30"/>
      <c r="AG1617" s="30"/>
      <c r="AH1617" s="30"/>
    </row>
    <row r="1618" spans="1:34" ht="15" customHeight="1" x14ac:dyDescent="0.3">
      <c r="A1618" s="30"/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  <c r="AB1618" s="30"/>
      <c r="AC1618" s="30"/>
      <c r="AD1618" s="30"/>
      <c r="AE1618" s="30"/>
      <c r="AF1618" s="30"/>
      <c r="AG1618" s="30"/>
      <c r="AH1618" s="30"/>
    </row>
    <row r="1619" spans="1:34" ht="15" customHeight="1" x14ac:dyDescent="0.3">
      <c r="A1619" s="30"/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  <c r="AB1619" s="30"/>
      <c r="AC1619" s="30"/>
      <c r="AD1619" s="30"/>
      <c r="AE1619" s="30"/>
      <c r="AF1619" s="30"/>
      <c r="AG1619" s="30"/>
      <c r="AH1619" s="30"/>
    </row>
    <row r="1620" spans="1:34" ht="15" customHeight="1" x14ac:dyDescent="0.3">
      <c r="A1620" s="30"/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  <c r="AB1620" s="30"/>
      <c r="AC1620" s="30"/>
      <c r="AD1620" s="30"/>
      <c r="AE1620" s="30"/>
      <c r="AF1620" s="30"/>
      <c r="AG1620" s="30"/>
      <c r="AH1620" s="30"/>
    </row>
    <row r="1621" spans="1:34" ht="15" customHeight="1" x14ac:dyDescent="0.3">
      <c r="A1621" s="30"/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  <c r="AB1621" s="30"/>
      <c r="AC1621" s="30"/>
      <c r="AD1621" s="30"/>
      <c r="AE1621" s="30"/>
      <c r="AF1621" s="30"/>
      <c r="AG1621" s="30"/>
      <c r="AH1621" s="30"/>
    </row>
    <row r="1622" spans="1:34" ht="15" customHeight="1" x14ac:dyDescent="0.3">
      <c r="A1622" s="30"/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  <c r="AB1622" s="30"/>
      <c r="AC1622" s="30"/>
      <c r="AD1622" s="30"/>
      <c r="AE1622" s="30"/>
      <c r="AF1622" s="30"/>
      <c r="AG1622" s="30"/>
      <c r="AH1622" s="30"/>
    </row>
    <row r="1623" spans="1:34" ht="15" customHeight="1" x14ac:dyDescent="0.3">
      <c r="A1623" s="30"/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  <c r="AB1623" s="30"/>
      <c r="AC1623" s="30"/>
      <c r="AD1623" s="30"/>
      <c r="AE1623" s="30"/>
      <c r="AF1623" s="30"/>
      <c r="AG1623" s="30"/>
      <c r="AH1623" s="30"/>
    </row>
    <row r="1624" spans="1:34" ht="15" customHeight="1" x14ac:dyDescent="0.3">
      <c r="A1624" s="30"/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  <c r="AB1624" s="30"/>
      <c r="AC1624" s="30"/>
      <c r="AD1624" s="30"/>
      <c r="AE1624" s="30"/>
      <c r="AF1624" s="30"/>
      <c r="AG1624" s="30"/>
      <c r="AH1624" s="30"/>
    </row>
    <row r="1625" spans="1:34" ht="15" customHeight="1" x14ac:dyDescent="0.3">
      <c r="A1625" s="30"/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  <c r="AB1625" s="30"/>
      <c r="AC1625" s="30"/>
      <c r="AD1625" s="30"/>
      <c r="AE1625" s="30"/>
      <c r="AF1625" s="30"/>
      <c r="AG1625" s="30"/>
      <c r="AH1625" s="30"/>
    </row>
    <row r="1626" spans="1:34" ht="15" customHeight="1" x14ac:dyDescent="0.3">
      <c r="A1626" s="30"/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  <c r="AB1626" s="30"/>
      <c r="AC1626" s="30"/>
      <c r="AD1626" s="30"/>
      <c r="AE1626" s="30"/>
      <c r="AF1626" s="30"/>
      <c r="AG1626" s="30"/>
      <c r="AH1626" s="30"/>
    </row>
    <row r="1627" spans="1:34" ht="15" customHeight="1" x14ac:dyDescent="0.3">
      <c r="A1627" s="30"/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  <c r="AB1627" s="30"/>
      <c r="AC1627" s="30"/>
      <c r="AD1627" s="30"/>
      <c r="AE1627" s="30"/>
      <c r="AF1627" s="30"/>
      <c r="AG1627" s="30"/>
      <c r="AH1627" s="30"/>
    </row>
    <row r="1628" spans="1:34" ht="15" customHeight="1" x14ac:dyDescent="0.3">
      <c r="A1628" s="30"/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  <c r="AB1628" s="30"/>
      <c r="AC1628" s="30"/>
      <c r="AD1628" s="30"/>
      <c r="AE1628" s="30"/>
      <c r="AF1628" s="30"/>
      <c r="AG1628" s="30"/>
      <c r="AH1628" s="30"/>
    </row>
    <row r="1629" spans="1:34" ht="15" customHeight="1" x14ac:dyDescent="0.3">
      <c r="A1629" s="30"/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</row>
    <row r="1630" spans="1:34" ht="15" customHeight="1" x14ac:dyDescent="0.3">
      <c r="A1630" s="30"/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  <c r="AB1630" s="30"/>
      <c r="AC1630" s="30"/>
      <c r="AD1630" s="30"/>
      <c r="AE1630" s="30"/>
      <c r="AF1630" s="30"/>
      <c r="AG1630" s="30"/>
      <c r="AH1630" s="30"/>
    </row>
    <row r="1631" spans="1:34" ht="15" customHeight="1" x14ac:dyDescent="0.3">
      <c r="A1631" s="30"/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</row>
    <row r="1632" spans="1:34" ht="15" customHeight="1" x14ac:dyDescent="0.3">
      <c r="A1632" s="30"/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  <c r="AB1632" s="30"/>
      <c r="AC1632" s="30"/>
      <c r="AD1632" s="30"/>
      <c r="AE1632" s="30"/>
      <c r="AF1632" s="30"/>
      <c r="AG1632" s="30"/>
      <c r="AH1632" s="30"/>
    </row>
    <row r="1633" spans="1:34" ht="15" customHeight="1" x14ac:dyDescent="0.3">
      <c r="A1633" s="30"/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  <c r="AB1633" s="30"/>
      <c r="AC1633" s="30"/>
      <c r="AD1633" s="30"/>
      <c r="AE1633" s="30"/>
      <c r="AF1633" s="30"/>
      <c r="AG1633" s="30"/>
      <c r="AH1633" s="30"/>
    </row>
    <row r="1634" spans="1:34" ht="15" customHeight="1" x14ac:dyDescent="0.3">
      <c r="A1634" s="30"/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  <c r="AB1634" s="30"/>
      <c r="AC1634" s="30"/>
      <c r="AD1634" s="30"/>
      <c r="AE1634" s="30"/>
      <c r="AF1634" s="30"/>
      <c r="AG1634" s="30"/>
      <c r="AH1634" s="30"/>
    </row>
    <row r="1635" spans="1:34" ht="15" customHeight="1" x14ac:dyDescent="0.3">
      <c r="A1635" s="30"/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  <c r="AB1635" s="30"/>
      <c r="AC1635" s="30"/>
      <c r="AD1635" s="30"/>
      <c r="AE1635" s="30"/>
      <c r="AF1635" s="30"/>
      <c r="AG1635" s="30"/>
      <c r="AH1635" s="30"/>
    </row>
    <row r="1636" spans="1:34" ht="15" customHeight="1" x14ac:dyDescent="0.3">
      <c r="A1636" s="30"/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  <c r="AB1636" s="30"/>
      <c r="AC1636" s="30"/>
      <c r="AD1636" s="30"/>
      <c r="AE1636" s="30"/>
      <c r="AF1636" s="30"/>
      <c r="AG1636" s="30"/>
      <c r="AH1636" s="30"/>
    </row>
    <row r="1637" spans="1:34" ht="15" customHeight="1" x14ac:dyDescent="0.3">
      <c r="A1637" s="30"/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  <c r="AB1637" s="30"/>
      <c r="AC1637" s="30"/>
      <c r="AD1637" s="30"/>
      <c r="AE1637" s="30"/>
      <c r="AF1637" s="30"/>
      <c r="AG1637" s="30"/>
      <c r="AH1637" s="30"/>
    </row>
    <row r="1638" spans="1:34" ht="15" customHeight="1" x14ac:dyDescent="0.3">
      <c r="A1638" s="30"/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  <c r="AB1638" s="30"/>
      <c r="AC1638" s="30"/>
      <c r="AD1638" s="30"/>
      <c r="AE1638" s="30"/>
      <c r="AF1638" s="30"/>
      <c r="AG1638" s="30"/>
      <c r="AH1638" s="30"/>
    </row>
    <row r="1639" spans="1:34" ht="15" customHeight="1" x14ac:dyDescent="0.3">
      <c r="A1639" s="30"/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  <c r="AB1639" s="30"/>
      <c r="AC1639" s="30"/>
      <c r="AD1639" s="30"/>
      <c r="AE1639" s="30"/>
      <c r="AF1639" s="30"/>
      <c r="AG1639" s="30"/>
      <c r="AH1639" s="30"/>
    </row>
    <row r="1640" spans="1:34" ht="15" customHeight="1" x14ac:dyDescent="0.3">
      <c r="A1640" s="30"/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  <c r="AB1640" s="30"/>
      <c r="AC1640" s="30"/>
      <c r="AD1640" s="30"/>
      <c r="AE1640" s="30"/>
      <c r="AF1640" s="30"/>
      <c r="AG1640" s="30"/>
      <c r="AH1640" s="30"/>
    </row>
    <row r="1641" spans="1:34" ht="15" customHeight="1" x14ac:dyDescent="0.3">
      <c r="A1641" s="30"/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  <c r="AB1641" s="30"/>
      <c r="AC1641" s="30"/>
      <c r="AD1641" s="30"/>
      <c r="AE1641" s="30"/>
      <c r="AF1641" s="30"/>
      <c r="AG1641" s="30"/>
      <c r="AH1641" s="30"/>
    </row>
    <row r="1642" spans="1:34" ht="15" customHeight="1" x14ac:dyDescent="0.3">
      <c r="A1642" s="30"/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  <c r="AB1642" s="30"/>
      <c r="AC1642" s="30"/>
      <c r="AD1642" s="30"/>
      <c r="AE1642" s="30"/>
      <c r="AF1642" s="30"/>
      <c r="AG1642" s="30"/>
      <c r="AH1642" s="30"/>
    </row>
    <row r="1643" spans="1:34" ht="15" customHeight="1" x14ac:dyDescent="0.3">
      <c r="A1643" s="30"/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  <c r="AB1643" s="30"/>
      <c r="AC1643" s="30"/>
      <c r="AD1643" s="30"/>
      <c r="AE1643" s="30"/>
      <c r="AF1643" s="30"/>
      <c r="AG1643" s="30"/>
      <c r="AH1643" s="30"/>
    </row>
    <row r="1644" spans="1:34" ht="15" customHeight="1" x14ac:dyDescent="0.3">
      <c r="A1644" s="30"/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</row>
    <row r="1645" spans="1:34" ht="15" customHeight="1" x14ac:dyDescent="0.3">
      <c r="A1645" s="30"/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</row>
    <row r="1646" spans="1:34" ht="15" customHeight="1" x14ac:dyDescent="0.3">
      <c r="A1646" s="30"/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/>
      <c r="AH1646" s="30"/>
    </row>
    <row r="1647" spans="1:34" ht="15" customHeight="1" x14ac:dyDescent="0.3">
      <c r="A1647" s="30"/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  <c r="AB1647" s="30"/>
      <c r="AC1647" s="30"/>
      <c r="AD1647" s="30"/>
      <c r="AE1647" s="30"/>
      <c r="AF1647" s="30"/>
      <c r="AG1647" s="30"/>
      <c r="AH1647" s="30"/>
    </row>
    <row r="1648" spans="1:34" ht="15" customHeight="1" x14ac:dyDescent="0.3">
      <c r="A1648" s="30"/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  <c r="AB1648" s="30"/>
      <c r="AC1648" s="30"/>
      <c r="AD1648" s="30"/>
      <c r="AE1648" s="30"/>
      <c r="AF1648" s="30"/>
      <c r="AG1648" s="30"/>
      <c r="AH1648" s="30"/>
    </row>
    <row r="1649" spans="1:34" ht="15" customHeight="1" x14ac:dyDescent="0.3">
      <c r="A1649" s="30"/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/>
    </row>
    <row r="1650" spans="1:34" ht="15" customHeight="1" x14ac:dyDescent="0.3">
      <c r="A1650" s="30"/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/>
    </row>
    <row r="1651" spans="1:34" ht="15" customHeight="1" x14ac:dyDescent="0.3">
      <c r="A1651" s="30"/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  <c r="AB1651" s="30"/>
      <c r="AC1651" s="30"/>
      <c r="AD1651" s="30"/>
      <c r="AE1651" s="30"/>
      <c r="AF1651" s="30"/>
      <c r="AG1651" s="30"/>
      <c r="AH1651" s="30"/>
    </row>
    <row r="1652" spans="1:34" ht="15" customHeight="1" x14ac:dyDescent="0.3">
      <c r="A1652" s="30"/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  <c r="AB1652" s="30"/>
      <c r="AC1652" s="30"/>
      <c r="AD1652" s="30"/>
      <c r="AE1652" s="30"/>
      <c r="AF1652" s="30"/>
      <c r="AG1652" s="30"/>
      <c r="AH1652" s="30"/>
    </row>
    <row r="1653" spans="1:34" ht="15" customHeight="1" x14ac:dyDescent="0.3">
      <c r="A1653" s="30"/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  <c r="AD1653" s="30"/>
      <c r="AE1653" s="30"/>
      <c r="AF1653" s="30"/>
      <c r="AG1653" s="30"/>
      <c r="AH1653" s="30"/>
    </row>
    <row r="1654" spans="1:34" ht="15" customHeight="1" x14ac:dyDescent="0.3">
      <c r="A1654" s="30"/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  <c r="AD1654" s="30"/>
      <c r="AE1654" s="30"/>
      <c r="AF1654" s="30"/>
      <c r="AG1654" s="30"/>
      <c r="AH1654" s="30"/>
    </row>
    <row r="1655" spans="1:34" ht="15" customHeight="1" x14ac:dyDescent="0.3">
      <c r="A1655" s="30"/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  <c r="AD1655" s="30"/>
      <c r="AE1655" s="30"/>
      <c r="AF1655" s="30"/>
      <c r="AG1655" s="30"/>
      <c r="AH1655" s="30"/>
    </row>
    <row r="1656" spans="1:34" ht="15" customHeight="1" x14ac:dyDescent="0.3">
      <c r="A1656" s="30"/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  <c r="AD1656" s="30"/>
      <c r="AE1656" s="30"/>
      <c r="AF1656" s="30"/>
      <c r="AG1656" s="30"/>
      <c r="AH1656" s="30"/>
    </row>
    <row r="1657" spans="1:34" ht="15" customHeight="1" x14ac:dyDescent="0.3">
      <c r="A1657" s="30"/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  <c r="AD1657" s="30"/>
      <c r="AE1657" s="30"/>
      <c r="AF1657" s="30"/>
      <c r="AG1657" s="30"/>
      <c r="AH1657" s="30"/>
    </row>
    <row r="1658" spans="1:34" ht="15" customHeight="1" x14ac:dyDescent="0.3">
      <c r="A1658" s="30"/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  <c r="AD1658" s="30"/>
      <c r="AE1658" s="30"/>
      <c r="AF1658" s="30"/>
      <c r="AG1658" s="30"/>
      <c r="AH1658" s="30"/>
    </row>
    <row r="1659" spans="1:34" ht="15" customHeight="1" x14ac:dyDescent="0.3">
      <c r="A1659" s="30"/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  <c r="AD1659" s="30"/>
      <c r="AE1659" s="30"/>
      <c r="AF1659" s="30"/>
      <c r="AG1659" s="30"/>
      <c r="AH1659" s="30"/>
    </row>
    <row r="1660" spans="1:34" ht="15" customHeight="1" x14ac:dyDescent="0.3">
      <c r="A1660" s="30"/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  <c r="AD1660" s="30"/>
      <c r="AE1660" s="30"/>
      <c r="AF1660" s="30"/>
      <c r="AG1660" s="30"/>
      <c r="AH1660" s="30"/>
    </row>
    <row r="1661" spans="1:34" ht="15" customHeight="1" x14ac:dyDescent="0.3">
      <c r="A1661" s="30"/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  <c r="AB1661" s="30"/>
      <c r="AC1661" s="30"/>
      <c r="AD1661" s="30"/>
      <c r="AE1661" s="30"/>
      <c r="AF1661" s="30"/>
      <c r="AG1661" s="30"/>
      <c r="AH1661" s="30"/>
    </row>
    <row r="1662" spans="1:34" ht="15" customHeight="1" x14ac:dyDescent="0.3">
      <c r="A1662" s="30"/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  <c r="AB1662" s="30"/>
      <c r="AC1662" s="30"/>
      <c r="AD1662" s="30"/>
      <c r="AE1662" s="30"/>
      <c r="AF1662" s="30"/>
      <c r="AG1662" s="30"/>
      <c r="AH1662" s="30"/>
    </row>
    <row r="1663" spans="1:34" ht="15" customHeight="1" x14ac:dyDescent="0.3">
      <c r="A1663" s="30"/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  <c r="AB1663" s="30"/>
      <c r="AC1663" s="30"/>
      <c r="AD1663" s="30"/>
      <c r="AE1663" s="30"/>
      <c r="AF1663" s="30"/>
      <c r="AG1663" s="30"/>
      <c r="AH1663" s="30"/>
    </row>
    <row r="1664" spans="1:34" ht="15" customHeight="1" x14ac:dyDescent="0.3">
      <c r="A1664" s="30"/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  <c r="AB1664" s="30"/>
      <c r="AC1664" s="30"/>
      <c r="AD1664" s="30"/>
      <c r="AE1664" s="30"/>
      <c r="AF1664" s="30"/>
      <c r="AG1664" s="30"/>
      <c r="AH1664" s="30"/>
    </row>
    <row r="1665" spans="1:34" ht="15" customHeight="1" x14ac:dyDescent="0.3">
      <c r="A1665" s="30"/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  <c r="AB1665" s="30"/>
      <c r="AC1665" s="30"/>
      <c r="AD1665" s="30"/>
      <c r="AE1665" s="30"/>
      <c r="AF1665" s="30"/>
      <c r="AG1665" s="30"/>
      <c r="AH1665" s="30"/>
    </row>
    <row r="1666" spans="1:34" ht="15" customHeight="1" x14ac:dyDescent="0.3">
      <c r="A1666" s="30"/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  <c r="AB1666" s="30"/>
      <c r="AC1666" s="30"/>
      <c r="AD1666" s="30"/>
      <c r="AE1666" s="30"/>
      <c r="AF1666" s="30"/>
      <c r="AG1666" s="30"/>
      <c r="AH1666" s="30"/>
    </row>
    <row r="1667" spans="1:34" ht="15" customHeight="1" x14ac:dyDescent="0.3">
      <c r="A1667" s="30"/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  <c r="AB1667" s="30"/>
      <c r="AC1667" s="30"/>
      <c r="AD1667" s="30"/>
      <c r="AE1667" s="30"/>
      <c r="AF1667" s="30"/>
      <c r="AG1667" s="30"/>
      <c r="AH1667" s="30"/>
    </row>
    <row r="1668" spans="1:34" ht="15" customHeight="1" x14ac:dyDescent="0.3">
      <c r="A1668" s="30"/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/>
      <c r="AH1668" s="30"/>
    </row>
    <row r="1669" spans="1:34" ht="15" customHeight="1" x14ac:dyDescent="0.3">
      <c r="A1669" s="30"/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  <c r="AB1669" s="30"/>
      <c r="AC1669" s="30"/>
      <c r="AD1669" s="30"/>
      <c r="AE1669" s="30"/>
      <c r="AF1669" s="30"/>
      <c r="AG1669" s="30"/>
      <c r="AH1669" s="30"/>
    </row>
    <row r="1670" spans="1:34" ht="15" customHeight="1" x14ac:dyDescent="0.3">
      <c r="A1670" s="30"/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30"/>
      <c r="AC1670" s="30"/>
      <c r="AD1670" s="30"/>
      <c r="AE1670" s="30"/>
      <c r="AF1670" s="30"/>
      <c r="AG1670" s="30"/>
      <c r="AH1670" s="30"/>
    </row>
    <row r="1671" spans="1:34" ht="15" customHeight="1" x14ac:dyDescent="0.3">
      <c r="A1671" s="30"/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/>
      <c r="AH1671" s="30"/>
    </row>
    <row r="1672" spans="1:34" ht="15" customHeight="1" x14ac:dyDescent="0.3">
      <c r="A1672" s="30"/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  <c r="AB1672" s="30"/>
      <c r="AC1672" s="30"/>
      <c r="AD1672" s="30"/>
      <c r="AE1672" s="30"/>
      <c r="AF1672" s="30"/>
      <c r="AG1672" s="30"/>
      <c r="AH1672" s="30"/>
    </row>
    <row r="1673" spans="1:34" ht="15" customHeight="1" x14ac:dyDescent="0.3">
      <c r="A1673" s="30"/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  <c r="AB1673" s="30"/>
      <c r="AC1673" s="30"/>
      <c r="AD1673" s="30"/>
      <c r="AE1673" s="30"/>
      <c r="AF1673" s="30"/>
      <c r="AG1673" s="30"/>
      <c r="AH1673" s="30"/>
    </row>
    <row r="1674" spans="1:34" ht="15" customHeight="1" x14ac:dyDescent="0.3">
      <c r="A1674" s="30"/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  <c r="AB1674" s="30"/>
      <c r="AC1674" s="30"/>
      <c r="AD1674" s="30"/>
      <c r="AE1674" s="30"/>
      <c r="AF1674" s="30"/>
      <c r="AG1674" s="30"/>
      <c r="AH1674" s="30"/>
    </row>
    <row r="1675" spans="1:34" ht="15" customHeight="1" x14ac:dyDescent="0.3">
      <c r="A1675" s="30"/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  <c r="AB1675" s="30"/>
      <c r="AC1675" s="30"/>
      <c r="AD1675" s="30"/>
      <c r="AE1675" s="30"/>
      <c r="AF1675" s="30"/>
      <c r="AG1675" s="30"/>
      <c r="AH1675" s="30"/>
    </row>
    <row r="1676" spans="1:34" ht="15" customHeight="1" x14ac:dyDescent="0.3">
      <c r="A1676" s="30"/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  <c r="AB1676" s="30"/>
      <c r="AC1676" s="30"/>
      <c r="AD1676" s="30"/>
      <c r="AE1676" s="30"/>
      <c r="AF1676" s="30"/>
      <c r="AG1676" s="30"/>
      <c r="AH1676" s="30"/>
    </row>
    <row r="1677" spans="1:34" ht="15" customHeight="1" x14ac:dyDescent="0.3">
      <c r="A1677" s="30"/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  <c r="X1677" s="30"/>
      <c r="Y1677" s="30"/>
      <c r="Z1677" s="30"/>
      <c r="AA1677" s="30"/>
      <c r="AB1677" s="30"/>
      <c r="AC1677" s="30"/>
      <c r="AD1677" s="30"/>
      <c r="AE1677" s="30"/>
      <c r="AF1677" s="30"/>
      <c r="AG1677" s="30"/>
      <c r="AH1677" s="30"/>
    </row>
    <row r="1678" spans="1:34" ht="15" customHeight="1" x14ac:dyDescent="0.3">
      <c r="A1678" s="30"/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30"/>
      <c r="AC1678" s="30"/>
      <c r="AD1678" s="30"/>
      <c r="AE1678" s="30"/>
      <c r="AF1678" s="30"/>
      <c r="AG1678" s="30"/>
      <c r="AH1678" s="30"/>
    </row>
    <row r="1679" spans="1:34" ht="15" customHeight="1" x14ac:dyDescent="0.3">
      <c r="A1679" s="30"/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  <c r="AB1679" s="30"/>
      <c r="AC1679" s="30"/>
      <c r="AD1679" s="30"/>
      <c r="AE1679" s="30"/>
      <c r="AF1679" s="30"/>
      <c r="AG1679" s="30"/>
      <c r="AH1679" s="30"/>
    </row>
    <row r="1680" spans="1:34" ht="15" customHeight="1" x14ac:dyDescent="0.3">
      <c r="A1680" s="30"/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  <c r="AB1680" s="30"/>
      <c r="AC1680" s="30"/>
      <c r="AD1680" s="30"/>
      <c r="AE1680" s="30"/>
      <c r="AF1680" s="30"/>
      <c r="AG1680" s="30"/>
      <c r="AH1680" s="30"/>
    </row>
    <row r="1681" spans="1:34" ht="15" customHeight="1" x14ac:dyDescent="0.3">
      <c r="A1681" s="30"/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  <c r="AB1681" s="30"/>
      <c r="AC1681" s="30"/>
      <c r="AD1681" s="30"/>
      <c r="AE1681" s="30"/>
      <c r="AF1681" s="30"/>
      <c r="AG1681" s="30"/>
      <c r="AH1681" s="30"/>
    </row>
    <row r="1682" spans="1:34" ht="15" customHeight="1" x14ac:dyDescent="0.3">
      <c r="A1682" s="30"/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  <c r="AB1682" s="30"/>
      <c r="AC1682" s="30"/>
      <c r="AD1682" s="30"/>
      <c r="AE1682" s="30"/>
      <c r="AF1682" s="30"/>
      <c r="AG1682" s="30"/>
      <c r="AH1682" s="30"/>
    </row>
    <row r="1683" spans="1:34" ht="15" customHeight="1" x14ac:dyDescent="0.3">
      <c r="A1683" s="30"/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/>
      <c r="AH1683" s="30"/>
    </row>
    <row r="1684" spans="1:34" ht="15" customHeight="1" x14ac:dyDescent="0.3">
      <c r="A1684" s="30"/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  <c r="AB1684" s="30"/>
      <c r="AC1684" s="30"/>
      <c r="AD1684" s="30"/>
      <c r="AE1684" s="30"/>
      <c r="AF1684" s="30"/>
      <c r="AG1684" s="30"/>
      <c r="AH1684" s="30"/>
    </row>
    <row r="1685" spans="1:34" ht="15" customHeight="1" x14ac:dyDescent="0.3">
      <c r="A1685" s="30"/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  <c r="AB1685" s="30"/>
      <c r="AC1685" s="30"/>
      <c r="AD1685" s="30"/>
      <c r="AE1685" s="30"/>
      <c r="AF1685" s="30"/>
      <c r="AG1685" s="30"/>
      <c r="AH1685" s="30"/>
    </row>
    <row r="1686" spans="1:34" ht="15" customHeight="1" x14ac:dyDescent="0.3">
      <c r="A1686" s="30"/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</row>
    <row r="1687" spans="1:34" ht="15" customHeight="1" x14ac:dyDescent="0.3">
      <c r="A1687" s="30"/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</row>
    <row r="1688" spans="1:34" ht="15" customHeight="1" x14ac:dyDescent="0.3">
      <c r="A1688" s="30"/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/>
      <c r="AH1688" s="30"/>
    </row>
    <row r="1689" spans="1:34" ht="15" customHeight="1" x14ac:dyDescent="0.3">
      <c r="A1689" s="30"/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/>
      <c r="AH1689" s="30"/>
    </row>
    <row r="1690" spans="1:34" ht="15" customHeight="1" x14ac:dyDescent="0.3">
      <c r="A1690" s="30"/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  <c r="AB1690" s="30"/>
      <c r="AC1690" s="30"/>
      <c r="AD1690" s="30"/>
      <c r="AE1690" s="30"/>
      <c r="AF1690" s="30"/>
      <c r="AG1690" s="30"/>
      <c r="AH1690" s="30"/>
    </row>
    <row r="1691" spans="1:34" ht="15" customHeight="1" x14ac:dyDescent="0.3">
      <c r="A1691" s="30"/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  <c r="AB1691" s="30"/>
      <c r="AC1691" s="30"/>
      <c r="AD1691" s="30"/>
      <c r="AE1691" s="30"/>
      <c r="AF1691" s="30"/>
      <c r="AG1691" s="30"/>
      <c r="AH1691" s="30"/>
    </row>
    <row r="1692" spans="1:34" ht="15" customHeight="1" x14ac:dyDescent="0.3">
      <c r="A1692" s="30"/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  <c r="AB1692" s="30"/>
      <c r="AC1692" s="30"/>
      <c r="AD1692" s="30"/>
      <c r="AE1692" s="30"/>
      <c r="AF1692" s="30"/>
      <c r="AG1692" s="30"/>
      <c r="AH1692" s="30"/>
    </row>
    <row r="1693" spans="1:34" ht="15" customHeight="1" x14ac:dyDescent="0.3">
      <c r="A1693" s="30"/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  <c r="AB1693" s="30"/>
      <c r="AC1693" s="30"/>
      <c r="AD1693" s="30"/>
      <c r="AE1693" s="30"/>
      <c r="AF1693" s="30"/>
      <c r="AG1693" s="30"/>
      <c r="AH1693" s="30"/>
    </row>
    <row r="1694" spans="1:34" ht="15" customHeight="1" x14ac:dyDescent="0.3">
      <c r="A1694" s="30"/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  <c r="AB1694" s="30"/>
      <c r="AC1694" s="30"/>
      <c r="AD1694" s="30"/>
      <c r="AE1694" s="30"/>
      <c r="AF1694" s="30"/>
      <c r="AG1694" s="30"/>
      <c r="AH1694" s="30"/>
    </row>
    <row r="1695" spans="1:34" ht="15" customHeight="1" x14ac:dyDescent="0.3">
      <c r="A1695" s="30"/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  <c r="AB1695" s="30"/>
      <c r="AC1695" s="30"/>
      <c r="AD1695" s="30"/>
      <c r="AE1695" s="30"/>
      <c r="AF1695" s="30"/>
      <c r="AG1695" s="30"/>
      <c r="AH1695" s="30"/>
    </row>
    <row r="1696" spans="1:34" ht="15" customHeight="1" x14ac:dyDescent="0.3">
      <c r="A1696" s="30"/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30"/>
      <c r="AC1696" s="30"/>
      <c r="AD1696" s="30"/>
      <c r="AE1696" s="30"/>
      <c r="AF1696" s="30"/>
      <c r="AG1696" s="30"/>
      <c r="AH1696" s="30"/>
    </row>
    <row r="1697" spans="1:34" ht="15" customHeight="1" x14ac:dyDescent="0.3">
      <c r="A1697" s="30"/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30"/>
      <c r="AH1697" s="30"/>
    </row>
    <row r="1698" spans="1:34" ht="15" customHeight="1" x14ac:dyDescent="0.3">
      <c r="A1698" s="30"/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30"/>
      <c r="AH1698" s="30"/>
    </row>
    <row r="1699" spans="1:34" ht="15" customHeight="1" x14ac:dyDescent="0.3">
      <c r="A1699" s="30"/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30"/>
      <c r="AH1699" s="30"/>
    </row>
    <row r="1700" spans="1:34" ht="15" customHeight="1" x14ac:dyDescent="0.3">
      <c r="A1700" s="30"/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  <c r="AB1700" s="30"/>
      <c r="AC1700" s="30"/>
      <c r="AD1700" s="30"/>
      <c r="AE1700" s="30"/>
      <c r="AF1700" s="30"/>
      <c r="AG1700" s="30"/>
      <c r="AH1700" s="30"/>
    </row>
    <row r="1701" spans="1:34" ht="15" customHeight="1" x14ac:dyDescent="0.3">
      <c r="A1701" s="30"/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  <c r="AB1701" s="30"/>
      <c r="AC1701" s="30"/>
      <c r="AD1701" s="30"/>
      <c r="AE1701" s="30"/>
      <c r="AF1701" s="30"/>
      <c r="AG1701" s="30"/>
      <c r="AH1701" s="30"/>
    </row>
    <row r="1702" spans="1:34" ht="15" customHeight="1" x14ac:dyDescent="0.3">
      <c r="A1702" s="30"/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  <c r="AB1702" s="30"/>
      <c r="AC1702" s="30"/>
      <c r="AD1702" s="30"/>
      <c r="AE1702" s="30"/>
      <c r="AF1702" s="30"/>
      <c r="AG1702" s="30"/>
      <c r="AH1702" s="30"/>
    </row>
    <row r="1703" spans="1:34" ht="15" customHeight="1" x14ac:dyDescent="0.3">
      <c r="A1703" s="30"/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  <c r="AB1703" s="30"/>
      <c r="AC1703" s="30"/>
      <c r="AD1703" s="30"/>
      <c r="AE1703" s="30"/>
      <c r="AF1703" s="30"/>
      <c r="AG1703" s="30"/>
      <c r="AH1703" s="30"/>
    </row>
    <row r="1704" spans="1:34" ht="15" customHeight="1" x14ac:dyDescent="0.3">
      <c r="A1704" s="30"/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  <c r="AB1704" s="30"/>
      <c r="AC1704" s="30"/>
      <c r="AD1704" s="30"/>
      <c r="AE1704" s="30"/>
      <c r="AF1704" s="30"/>
      <c r="AG1704" s="30"/>
      <c r="AH1704" s="30"/>
    </row>
    <row r="1705" spans="1:34" ht="15" customHeight="1" x14ac:dyDescent="0.3">
      <c r="A1705" s="30"/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  <c r="AB1705" s="30"/>
      <c r="AC1705" s="30"/>
      <c r="AD1705" s="30"/>
      <c r="AE1705" s="30"/>
      <c r="AF1705" s="30"/>
      <c r="AG1705" s="30"/>
      <c r="AH1705" s="30"/>
    </row>
    <row r="1706" spans="1:34" ht="15" customHeight="1" x14ac:dyDescent="0.3">
      <c r="A1706" s="30"/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  <c r="AB1706" s="30"/>
      <c r="AC1706" s="30"/>
      <c r="AD1706" s="30"/>
      <c r="AE1706" s="30"/>
      <c r="AF1706" s="30"/>
      <c r="AG1706" s="30"/>
      <c r="AH1706" s="30"/>
    </row>
    <row r="1707" spans="1:34" ht="15" customHeight="1" x14ac:dyDescent="0.3">
      <c r="A1707" s="30"/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  <c r="AB1707" s="30"/>
      <c r="AC1707" s="30"/>
      <c r="AD1707" s="30"/>
      <c r="AE1707" s="30"/>
      <c r="AF1707" s="30"/>
      <c r="AG1707" s="30"/>
      <c r="AH1707" s="30"/>
    </row>
    <row r="1708" spans="1:34" ht="15" customHeight="1" x14ac:dyDescent="0.3">
      <c r="A1708" s="30"/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  <c r="AB1708" s="30"/>
      <c r="AC1708" s="30"/>
      <c r="AD1708" s="30"/>
      <c r="AE1708" s="30"/>
      <c r="AF1708" s="30"/>
      <c r="AG1708" s="30"/>
      <c r="AH1708" s="30"/>
    </row>
    <row r="1709" spans="1:34" ht="15" customHeight="1" x14ac:dyDescent="0.3">
      <c r="A1709" s="30"/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30"/>
      <c r="AC1709" s="30"/>
      <c r="AD1709" s="30"/>
      <c r="AE1709" s="30"/>
      <c r="AF1709" s="30"/>
      <c r="AG1709" s="30"/>
      <c r="AH1709" s="30"/>
    </row>
    <row r="1710" spans="1:34" ht="15" customHeight="1" x14ac:dyDescent="0.3">
      <c r="A1710" s="30"/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  <c r="AB1710" s="30"/>
      <c r="AC1710" s="30"/>
      <c r="AD1710" s="30"/>
      <c r="AE1710" s="30"/>
      <c r="AF1710" s="30"/>
      <c r="AG1710" s="30"/>
      <c r="AH1710" s="30"/>
    </row>
    <row r="1711" spans="1:34" ht="15" customHeight="1" x14ac:dyDescent="0.3">
      <c r="A1711" s="30"/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  <c r="AB1711" s="30"/>
      <c r="AC1711" s="30"/>
      <c r="AD1711" s="30"/>
      <c r="AE1711" s="30"/>
      <c r="AF1711" s="30"/>
      <c r="AG1711" s="30"/>
      <c r="AH1711" s="30"/>
    </row>
    <row r="1712" spans="1:34" ht="15" customHeight="1" x14ac:dyDescent="0.3">
      <c r="A1712" s="30"/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  <c r="AB1712" s="30"/>
      <c r="AC1712" s="30"/>
      <c r="AD1712" s="30"/>
      <c r="AE1712" s="30"/>
      <c r="AF1712" s="30"/>
      <c r="AG1712" s="30"/>
      <c r="AH1712" s="30"/>
    </row>
    <row r="1713" spans="1:34" ht="15" customHeight="1" x14ac:dyDescent="0.3">
      <c r="A1713" s="30"/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  <c r="AB1713" s="30"/>
      <c r="AC1713" s="30"/>
      <c r="AD1713" s="30"/>
      <c r="AE1713" s="30"/>
      <c r="AF1713" s="30"/>
      <c r="AG1713" s="30"/>
      <c r="AH1713" s="30"/>
    </row>
    <row r="1714" spans="1:34" ht="15" customHeight="1" x14ac:dyDescent="0.3">
      <c r="A1714" s="30"/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  <c r="AB1714" s="30"/>
      <c r="AC1714" s="30"/>
      <c r="AD1714" s="30"/>
      <c r="AE1714" s="30"/>
      <c r="AF1714" s="30"/>
      <c r="AG1714" s="30"/>
      <c r="AH1714" s="30"/>
    </row>
    <row r="1715" spans="1:34" ht="15" customHeight="1" x14ac:dyDescent="0.3">
      <c r="A1715" s="30"/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  <c r="AB1715" s="30"/>
      <c r="AC1715" s="30"/>
      <c r="AD1715" s="30"/>
      <c r="AE1715" s="30"/>
      <c r="AF1715" s="30"/>
      <c r="AG1715" s="30"/>
      <c r="AH1715" s="30"/>
    </row>
    <row r="1716" spans="1:34" ht="15" customHeight="1" x14ac:dyDescent="0.3">
      <c r="A1716" s="30"/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  <c r="AB1716" s="30"/>
      <c r="AC1716" s="30"/>
      <c r="AD1716" s="30"/>
      <c r="AE1716" s="30"/>
      <c r="AF1716" s="30"/>
      <c r="AG1716" s="30"/>
      <c r="AH1716" s="30"/>
    </row>
    <row r="1717" spans="1:34" ht="15" customHeight="1" x14ac:dyDescent="0.3">
      <c r="A1717" s="30"/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/>
    </row>
    <row r="1718" spans="1:34" ht="15" customHeight="1" x14ac:dyDescent="0.3">
      <c r="A1718" s="30"/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  <c r="AB1718" s="30"/>
      <c r="AC1718" s="30"/>
      <c r="AD1718" s="30"/>
      <c r="AE1718" s="30"/>
      <c r="AF1718" s="30"/>
      <c r="AG1718" s="30"/>
      <c r="AH1718" s="30"/>
    </row>
    <row r="1719" spans="1:34" ht="15" customHeight="1" x14ac:dyDescent="0.3">
      <c r="A1719" s="30"/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30"/>
      <c r="AC1719" s="30"/>
      <c r="AD1719" s="30"/>
      <c r="AE1719" s="30"/>
      <c r="AF1719" s="30"/>
      <c r="AG1719" s="30"/>
      <c r="AH1719" s="30"/>
    </row>
    <row r="1720" spans="1:34" ht="15" customHeight="1" x14ac:dyDescent="0.3">
      <c r="A1720" s="30"/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  <c r="AB1720" s="30"/>
      <c r="AC1720" s="30"/>
      <c r="AD1720" s="30"/>
      <c r="AE1720" s="30"/>
      <c r="AF1720" s="30"/>
      <c r="AG1720" s="30"/>
      <c r="AH1720" s="30"/>
    </row>
    <row r="1721" spans="1:34" ht="15" customHeight="1" x14ac:dyDescent="0.3">
      <c r="A1721" s="30"/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  <c r="AB1721" s="30"/>
      <c r="AC1721" s="30"/>
      <c r="AD1721" s="30"/>
      <c r="AE1721" s="30"/>
      <c r="AF1721" s="30"/>
      <c r="AG1721" s="30"/>
      <c r="AH1721" s="30"/>
    </row>
    <row r="1722" spans="1:34" ht="15" customHeight="1" x14ac:dyDescent="0.3">
      <c r="A1722" s="30"/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  <c r="AB1722" s="30"/>
      <c r="AC1722" s="30"/>
      <c r="AD1722" s="30"/>
      <c r="AE1722" s="30"/>
      <c r="AF1722" s="30"/>
      <c r="AG1722" s="30"/>
      <c r="AH1722" s="30"/>
    </row>
    <row r="1723" spans="1:34" ht="15" customHeight="1" x14ac:dyDescent="0.3">
      <c r="A1723" s="30"/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  <c r="AB1723" s="30"/>
      <c r="AC1723" s="30"/>
      <c r="AD1723" s="30"/>
      <c r="AE1723" s="30"/>
      <c r="AF1723" s="30"/>
      <c r="AG1723" s="30"/>
      <c r="AH1723" s="30"/>
    </row>
    <row r="1724" spans="1:34" ht="15" customHeight="1" x14ac:dyDescent="0.3">
      <c r="A1724" s="30"/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  <c r="AB1724" s="30"/>
      <c r="AC1724" s="30"/>
      <c r="AD1724" s="30"/>
      <c r="AE1724" s="30"/>
      <c r="AF1724" s="30"/>
      <c r="AG1724" s="30"/>
      <c r="AH1724" s="30"/>
    </row>
    <row r="1725" spans="1:34" ht="15" customHeight="1" x14ac:dyDescent="0.3">
      <c r="A1725" s="30"/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</row>
    <row r="1726" spans="1:34" ht="15" customHeight="1" x14ac:dyDescent="0.3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</row>
    <row r="1727" spans="1:34" ht="15" customHeight="1" x14ac:dyDescent="0.3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  <c r="AB1727" s="30"/>
      <c r="AC1727" s="30"/>
      <c r="AD1727" s="30"/>
      <c r="AE1727" s="30"/>
      <c r="AF1727" s="30"/>
      <c r="AG1727" s="30"/>
      <c r="AH1727" s="30"/>
    </row>
    <row r="1728" spans="1:34" ht="15" customHeight="1" x14ac:dyDescent="0.3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  <c r="AB1728" s="30"/>
      <c r="AC1728" s="30"/>
      <c r="AD1728" s="30"/>
      <c r="AE1728" s="30"/>
      <c r="AF1728" s="30"/>
      <c r="AG1728" s="30"/>
      <c r="AH1728" s="30"/>
    </row>
    <row r="1729" spans="1:34" ht="15" customHeight="1" x14ac:dyDescent="0.3">
      <c r="A1729" s="30"/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  <c r="AB1729" s="30"/>
      <c r="AC1729" s="30"/>
      <c r="AD1729" s="30"/>
      <c r="AE1729" s="30"/>
      <c r="AF1729" s="30"/>
      <c r="AG1729" s="30"/>
      <c r="AH1729" s="30"/>
    </row>
    <row r="1730" spans="1:34" ht="15" customHeight="1" x14ac:dyDescent="0.3">
      <c r="A1730" s="30"/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  <c r="AB1730" s="30"/>
      <c r="AC1730" s="30"/>
      <c r="AD1730" s="30"/>
      <c r="AE1730" s="30"/>
      <c r="AF1730" s="30"/>
      <c r="AG1730" s="30"/>
      <c r="AH1730" s="30"/>
    </row>
    <row r="1731" spans="1:34" ht="15" customHeight="1" x14ac:dyDescent="0.3">
      <c r="A1731" s="30"/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  <c r="AB1731" s="30"/>
      <c r="AC1731" s="30"/>
      <c r="AD1731" s="30"/>
      <c r="AE1731" s="30"/>
      <c r="AF1731" s="30"/>
      <c r="AG1731" s="30"/>
      <c r="AH1731" s="30"/>
    </row>
    <row r="1732" spans="1:34" ht="15" customHeight="1" x14ac:dyDescent="0.3">
      <c r="A1732" s="30"/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  <c r="AB1732" s="30"/>
      <c r="AC1732" s="30"/>
      <c r="AD1732" s="30"/>
      <c r="AE1732" s="30"/>
      <c r="AF1732" s="30"/>
      <c r="AG1732" s="30"/>
      <c r="AH1732" s="30"/>
    </row>
    <row r="1733" spans="1:34" ht="15" customHeight="1" x14ac:dyDescent="0.3">
      <c r="A1733" s="30"/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30"/>
      <c r="AC1733" s="30"/>
      <c r="AD1733" s="30"/>
      <c r="AE1733" s="30"/>
      <c r="AF1733" s="30"/>
      <c r="AG1733" s="30"/>
      <c r="AH1733" s="30"/>
    </row>
    <row r="1734" spans="1:34" ht="15" customHeight="1" x14ac:dyDescent="0.3">
      <c r="A1734" s="30"/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30"/>
      <c r="AC1734" s="30"/>
      <c r="AD1734" s="30"/>
      <c r="AE1734" s="30"/>
      <c r="AF1734" s="30"/>
      <c r="AG1734" s="30"/>
      <c r="AH1734" s="30"/>
    </row>
    <row r="1735" spans="1:34" ht="15" customHeight="1" x14ac:dyDescent="0.3">
      <c r="A1735" s="30"/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30"/>
      <c r="AC1735" s="30"/>
      <c r="AD1735" s="30"/>
      <c r="AE1735" s="30"/>
      <c r="AF1735" s="30"/>
      <c r="AG1735" s="30"/>
      <c r="AH1735" s="30"/>
    </row>
    <row r="1736" spans="1:34" ht="15" customHeight="1" x14ac:dyDescent="0.3">
      <c r="A1736" s="30"/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30"/>
      <c r="AC1736" s="30"/>
      <c r="AD1736" s="30"/>
      <c r="AE1736" s="30"/>
      <c r="AF1736" s="30"/>
      <c r="AG1736" s="30"/>
      <c r="AH1736" s="30"/>
    </row>
    <row r="1737" spans="1:34" ht="15" customHeight="1" x14ac:dyDescent="0.3">
      <c r="A1737" s="30"/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30"/>
      <c r="AC1737" s="30"/>
      <c r="AD1737" s="30"/>
      <c r="AE1737" s="30"/>
      <c r="AF1737" s="30"/>
      <c r="AG1737" s="30"/>
      <c r="AH1737" s="30"/>
    </row>
    <row r="1738" spans="1:34" ht="15" customHeight="1" x14ac:dyDescent="0.3">
      <c r="A1738" s="30"/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30"/>
      <c r="AC1738" s="30"/>
      <c r="AD1738" s="30"/>
      <c r="AE1738" s="30"/>
      <c r="AF1738" s="30"/>
      <c r="AG1738" s="30"/>
      <c r="AH1738" s="30"/>
    </row>
    <row r="1739" spans="1:34" ht="15" customHeight="1" x14ac:dyDescent="0.3">
      <c r="A1739" s="30"/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30"/>
      <c r="AC1739" s="30"/>
      <c r="AD1739" s="30"/>
      <c r="AE1739" s="30"/>
      <c r="AF1739" s="30"/>
      <c r="AG1739" s="30"/>
      <c r="AH1739" s="30"/>
    </row>
    <row r="1740" spans="1:34" ht="15" customHeight="1" x14ac:dyDescent="0.3">
      <c r="A1740" s="30"/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30"/>
      <c r="AC1740" s="30"/>
      <c r="AD1740" s="30"/>
      <c r="AE1740" s="30"/>
      <c r="AF1740" s="30"/>
      <c r="AG1740" s="30"/>
      <c r="AH1740" s="30"/>
    </row>
    <row r="1741" spans="1:34" ht="15" customHeight="1" x14ac:dyDescent="0.3">
      <c r="A1741" s="30"/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/>
      <c r="AH1741" s="30"/>
    </row>
    <row r="1742" spans="1:34" ht="15" customHeight="1" x14ac:dyDescent="0.3">
      <c r="A1742" s="30"/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30"/>
      <c r="AC1742" s="30"/>
      <c r="AD1742" s="30"/>
      <c r="AE1742" s="30"/>
      <c r="AF1742" s="30"/>
      <c r="AG1742" s="30"/>
      <c r="AH1742" s="30"/>
    </row>
    <row r="1743" spans="1:34" ht="15" customHeight="1" x14ac:dyDescent="0.3">
      <c r="A1743" s="30"/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30"/>
      <c r="AC1743" s="30"/>
      <c r="AD1743" s="30"/>
      <c r="AE1743" s="30"/>
      <c r="AF1743" s="30"/>
      <c r="AG1743" s="30"/>
      <c r="AH1743" s="30"/>
    </row>
    <row r="1744" spans="1:34" ht="15" customHeight="1" x14ac:dyDescent="0.3">
      <c r="A1744" s="30"/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30"/>
      <c r="AC1744" s="30"/>
      <c r="AD1744" s="30"/>
      <c r="AE1744" s="30"/>
      <c r="AF1744" s="30"/>
      <c r="AG1744" s="30"/>
      <c r="AH1744" s="30"/>
    </row>
    <row r="1745" spans="1:34" ht="15" customHeight="1" x14ac:dyDescent="0.3">
      <c r="A1745" s="30"/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30"/>
      <c r="AC1745" s="30"/>
      <c r="AD1745" s="30"/>
      <c r="AE1745" s="30"/>
      <c r="AF1745" s="30"/>
      <c r="AG1745" s="30"/>
      <c r="AH1745" s="30"/>
    </row>
    <row r="1746" spans="1:34" ht="15" customHeight="1" x14ac:dyDescent="0.3">
      <c r="A1746" s="30"/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30"/>
      <c r="AC1746" s="30"/>
      <c r="AD1746" s="30"/>
      <c r="AE1746" s="30"/>
      <c r="AF1746" s="30"/>
      <c r="AG1746" s="30"/>
      <c r="AH1746" s="30"/>
    </row>
    <row r="1747" spans="1:34" ht="15" customHeight="1" x14ac:dyDescent="0.3">
      <c r="A1747" s="30"/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</row>
    <row r="1748" spans="1:34" ht="15" customHeight="1" x14ac:dyDescent="0.3">
      <c r="A1748" s="30"/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</row>
    <row r="1749" spans="1:34" ht="15" customHeight="1" x14ac:dyDescent="0.3">
      <c r="A1749" s="30"/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30"/>
      <c r="AC1749" s="30"/>
      <c r="AD1749" s="30"/>
      <c r="AE1749" s="30"/>
      <c r="AF1749" s="30"/>
      <c r="AG1749" s="30"/>
      <c r="AH1749" s="30"/>
    </row>
    <row r="1750" spans="1:34" ht="15" customHeight="1" x14ac:dyDescent="0.3">
      <c r="A1750" s="30"/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30"/>
      <c r="AC1750" s="30"/>
      <c r="AD1750" s="30"/>
      <c r="AE1750" s="30"/>
      <c r="AF1750" s="30"/>
      <c r="AG1750" s="30"/>
      <c r="AH1750" s="30"/>
    </row>
    <row r="1751" spans="1:34" ht="15" customHeight="1" x14ac:dyDescent="0.3">
      <c r="A1751" s="30"/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30"/>
      <c r="AC1751" s="30"/>
      <c r="AD1751" s="30"/>
      <c r="AE1751" s="30"/>
      <c r="AF1751" s="30"/>
      <c r="AG1751" s="30"/>
      <c r="AH1751" s="30"/>
    </row>
    <row r="1752" spans="1:34" ht="15" customHeight="1" x14ac:dyDescent="0.3">
      <c r="A1752" s="30"/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30"/>
      <c r="AC1752" s="30"/>
      <c r="AD1752" s="30"/>
      <c r="AE1752" s="30"/>
      <c r="AF1752" s="30"/>
      <c r="AG1752" s="30"/>
      <c r="AH1752" s="30"/>
    </row>
    <row r="1753" spans="1:34" ht="15" customHeight="1" x14ac:dyDescent="0.3">
      <c r="A1753" s="30"/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30"/>
      <c r="AC1753" s="30"/>
      <c r="AD1753" s="30"/>
      <c r="AE1753" s="30"/>
      <c r="AF1753" s="30"/>
      <c r="AG1753" s="30"/>
      <c r="AH1753" s="30"/>
    </row>
    <row r="1754" spans="1:34" ht="15" customHeight="1" x14ac:dyDescent="0.3">
      <c r="A1754" s="30"/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30"/>
      <c r="AC1754" s="30"/>
      <c r="AD1754" s="30"/>
      <c r="AE1754" s="30"/>
      <c r="AF1754" s="30"/>
      <c r="AG1754" s="30"/>
      <c r="AH1754" s="30"/>
    </row>
    <row r="1755" spans="1:34" ht="15" customHeight="1" x14ac:dyDescent="0.3">
      <c r="A1755" s="30"/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/>
      <c r="AH1755" s="30"/>
    </row>
    <row r="1756" spans="1:34" ht="15" customHeight="1" x14ac:dyDescent="0.3">
      <c r="A1756" s="30"/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/>
      <c r="AH1756" s="30"/>
    </row>
    <row r="1757" spans="1:34" ht="15" customHeight="1" x14ac:dyDescent="0.3">
      <c r="A1757" s="30"/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  <c r="AH1757" s="30"/>
    </row>
    <row r="1758" spans="1:34" ht="15" customHeight="1" x14ac:dyDescent="0.3">
      <c r="A1758" s="30"/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/>
      <c r="AH1758" s="30"/>
    </row>
    <row r="1759" spans="1:34" ht="15" customHeight="1" x14ac:dyDescent="0.3">
      <c r="A1759" s="30"/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/>
      <c r="AH1759" s="30"/>
    </row>
    <row r="1760" spans="1:34" ht="15" customHeight="1" x14ac:dyDescent="0.3">
      <c r="A1760" s="30"/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/>
      <c r="AH1760" s="30"/>
    </row>
    <row r="1761" spans="1:34" ht="15" customHeight="1" x14ac:dyDescent="0.3">
      <c r="A1761" s="30"/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/>
      <c r="AH1761" s="30"/>
    </row>
    <row r="1762" spans="1:34" ht="15" customHeight="1" x14ac:dyDescent="0.3">
      <c r="A1762" s="30"/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</row>
    <row r="1763" spans="1:34" ht="15" customHeight="1" x14ac:dyDescent="0.3">
      <c r="A1763" s="30"/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</row>
    <row r="1764" spans="1:34" ht="15" customHeight="1" x14ac:dyDescent="0.3">
      <c r="A1764" s="30"/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</row>
    <row r="1765" spans="1:34" ht="15" customHeight="1" x14ac:dyDescent="0.3">
      <c r="A1765" s="30"/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</row>
    <row r="1766" spans="1:34" ht="15" customHeight="1" x14ac:dyDescent="0.3">
      <c r="A1766" s="30"/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</row>
    <row r="1767" spans="1:34" ht="15" customHeight="1" x14ac:dyDescent="0.3">
      <c r="A1767" s="30"/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</row>
    <row r="1768" spans="1:34" ht="15" customHeight="1" x14ac:dyDescent="0.3">
      <c r="A1768" s="30"/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</row>
    <row r="1769" spans="1:34" ht="15" customHeight="1" x14ac:dyDescent="0.3">
      <c r="A1769" s="30"/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</row>
    <row r="1770" spans="1:34" ht="15" customHeight="1" x14ac:dyDescent="0.3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</row>
    <row r="1771" spans="1:34" ht="15" customHeight="1" x14ac:dyDescent="0.3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</row>
    <row r="1772" spans="1:34" ht="15" customHeight="1" x14ac:dyDescent="0.3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</row>
    <row r="1773" spans="1:34" ht="15" customHeight="1" x14ac:dyDescent="0.3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</row>
    <row r="1774" spans="1:34" ht="15" customHeight="1" x14ac:dyDescent="0.3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</row>
    <row r="1775" spans="1:34" ht="15" customHeight="1" x14ac:dyDescent="0.3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</row>
    <row r="1776" spans="1:34" ht="15" customHeight="1" x14ac:dyDescent="0.3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</row>
    <row r="1777" spans="1:34" ht="15" customHeight="1" x14ac:dyDescent="0.3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</row>
    <row r="1778" spans="1:34" ht="15" customHeight="1" x14ac:dyDescent="0.3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</row>
    <row r="1779" spans="1:34" ht="15" customHeight="1" x14ac:dyDescent="0.3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</row>
    <row r="1780" spans="1:34" ht="15" customHeight="1" x14ac:dyDescent="0.3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</row>
    <row r="1781" spans="1:34" ht="15" customHeight="1" x14ac:dyDescent="0.3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</row>
    <row r="1782" spans="1:34" ht="15" customHeight="1" x14ac:dyDescent="0.3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</row>
    <row r="1783" spans="1:34" ht="15" customHeight="1" x14ac:dyDescent="0.3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</row>
    <row r="1784" spans="1:34" ht="15" customHeight="1" x14ac:dyDescent="0.3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</row>
    <row r="1785" spans="1:34" ht="15" customHeight="1" x14ac:dyDescent="0.3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</row>
    <row r="1786" spans="1:34" ht="15" customHeight="1" x14ac:dyDescent="0.3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</row>
    <row r="1787" spans="1:34" ht="15" customHeight="1" x14ac:dyDescent="0.3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</row>
    <row r="1788" spans="1:34" ht="15" customHeight="1" x14ac:dyDescent="0.3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</row>
    <row r="1789" spans="1:34" ht="15" customHeight="1" x14ac:dyDescent="0.3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</row>
    <row r="1790" spans="1:34" ht="15" customHeight="1" x14ac:dyDescent="0.3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</row>
    <row r="1791" spans="1:34" ht="15" customHeight="1" x14ac:dyDescent="0.3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</row>
    <row r="1792" spans="1:34" ht="15" customHeight="1" x14ac:dyDescent="0.3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</row>
    <row r="1793" spans="1:34" ht="15" customHeight="1" x14ac:dyDescent="0.3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</row>
    <row r="1794" spans="1:34" ht="15" customHeight="1" x14ac:dyDescent="0.3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</row>
    <row r="1795" spans="1:34" ht="15" customHeight="1" x14ac:dyDescent="0.3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</row>
    <row r="1796" spans="1:34" ht="15" customHeight="1" x14ac:dyDescent="0.3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</row>
    <row r="1797" spans="1:34" ht="15" customHeight="1" x14ac:dyDescent="0.3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</row>
    <row r="1798" spans="1:34" ht="15" customHeight="1" x14ac:dyDescent="0.3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</row>
    <row r="1799" spans="1:34" ht="15" customHeight="1" x14ac:dyDescent="0.3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</row>
    <row r="1800" spans="1:34" ht="15" customHeight="1" x14ac:dyDescent="0.3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</row>
    <row r="1801" spans="1:34" ht="15" customHeight="1" x14ac:dyDescent="0.3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</row>
    <row r="1802" spans="1:34" ht="15" customHeight="1" x14ac:dyDescent="0.3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</row>
    <row r="1803" spans="1:34" ht="15" customHeight="1" x14ac:dyDescent="0.3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</row>
    <row r="1804" spans="1:34" ht="15" customHeight="1" x14ac:dyDescent="0.3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</row>
    <row r="1805" spans="1:34" ht="15" customHeight="1" x14ac:dyDescent="0.3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</row>
    <row r="1806" spans="1:34" ht="15" customHeight="1" x14ac:dyDescent="0.3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</row>
    <row r="1807" spans="1:34" ht="15" customHeight="1" x14ac:dyDescent="0.3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</row>
    <row r="1808" spans="1:34" ht="15" customHeight="1" x14ac:dyDescent="0.3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</row>
    <row r="1809" spans="1:34" ht="15" customHeight="1" x14ac:dyDescent="0.3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</row>
    <row r="1810" spans="1:34" ht="15" customHeight="1" x14ac:dyDescent="0.3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</row>
    <row r="1811" spans="1:34" ht="15" customHeight="1" x14ac:dyDescent="0.3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</row>
    <row r="1812" spans="1:34" ht="15" customHeight="1" x14ac:dyDescent="0.3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</row>
    <row r="1813" spans="1:34" ht="15" customHeight="1" x14ac:dyDescent="0.3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</row>
    <row r="1814" spans="1:34" ht="15" customHeight="1" x14ac:dyDescent="0.3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</row>
    <row r="1815" spans="1:34" ht="15" customHeight="1" x14ac:dyDescent="0.3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</row>
    <row r="1816" spans="1:34" ht="15" customHeight="1" x14ac:dyDescent="0.3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</row>
    <row r="1817" spans="1:34" ht="15" customHeight="1" x14ac:dyDescent="0.3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</row>
    <row r="1818" spans="1:34" ht="15" customHeight="1" x14ac:dyDescent="0.3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</row>
    <row r="1819" spans="1:34" ht="15" customHeight="1" x14ac:dyDescent="0.3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</row>
    <row r="1820" spans="1:34" ht="15" customHeight="1" x14ac:dyDescent="0.3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</row>
    <row r="1821" spans="1:34" ht="15" customHeight="1" x14ac:dyDescent="0.3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</row>
    <row r="1822" spans="1:34" ht="15" customHeight="1" x14ac:dyDescent="0.3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</row>
    <row r="1823" spans="1:34" ht="15" customHeight="1" x14ac:dyDescent="0.3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</row>
    <row r="1824" spans="1:34" ht="15" customHeight="1" x14ac:dyDescent="0.3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</row>
    <row r="1825" spans="1:34" ht="15" customHeight="1" x14ac:dyDescent="0.3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</row>
    <row r="1826" spans="1:34" ht="15" customHeight="1" x14ac:dyDescent="0.3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</row>
    <row r="1827" spans="1:34" ht="15" customHeight="1" x14ac:dyDescent="0.3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</row>
    <row r="1828" spans="1:34" ht="15" customHeight="1" x14ac:dyDescent="0.3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</row>
    <row r="1829" spans="1:34" ht="15" customHeight="1" x14ac:dyDescent="0.3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</row>
    <row r="1830" spans="1:34" ht="15" customHeight="1" x14ac:dyDescent="0.3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</row>
    <row r="1831" spans="1:34" ht="15" customHeight="1" x14ac:dyDescent="0.3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  <c r="AB1831" s="30"/>
      <c r="AC1831" s="30"/>
      <c r="AD1831" s="30"/>
      <c r="AE1831" s="30"/>
      <c r="AF1831" s="30"/>
      <c r="AG1831" s="30"/>
      <c r="AH1831" s="30"/>
    </row>
    <row r="1832" spans="1:34" ht="15" customHeight="1" x14ac:dyDescent="0.3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  <c r="AB1832" s="30"/>
      <c r="AC1832" s="30"/>
      <c r="AD1832" s="30"/>
      <c r="AE1832" s="30"/>
      <c r="AF1832" s="30"/>
      <c r="AG1832" s="30"/>
      <c r="AH1832" s="30"/>
    </row>
    <row r="1833" spans="1:34" ht="15" customHeight="1" x14ac:dyDescent="0.3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  <c r="AB1833" s="30"/>
      <c r="AC1833" s="30"/>
      <c r="AD1833" s="30"/>
      <c r="AE1833" s="30"/>
      <c r="AF1833" s="30"/>
      <c r="AG1833" s="30"/>
      <c r="AH1833" s="30"/>
    </row>
    <row r="1834" spans="1:34" ht="15" customHeight="1" x14ac:dyDescent="0.3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  <c r="AB1834" s="30"/>
      <c r="AC1834" s="30"/>
      <c r="AD1834" s="30"/>
      <c r="AE1834" s="30"/>
      <c r="AF1834" s="30"/>
      <c r="AG1834" s="30"/>
      <c r="AH1834" s="30"/>
    </row>
    <row r="1835" spans="1:34" ht="15" customHeight="1" x14ac:dyDescent="0.3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  <c r="AB1835" s="30"/>
      <c r="AC1835" s="30"/>
      <c r="AD1835" s="30"/>
      <c r="AE1835" s="30"/>
      <c r="AF1835" s="30"/>
      <c r="AG1835" s="30"/>
      <c r="AH1835" s="30"/>
    </row>
    <row r="1836" spans="1:34" ht="15" customHeight="1" x14ac:dyDescent="0.3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  <c r="AB1836" s="30"/>
      <c r="AC1836" s="30"/>
      <c r="AD1836" s="30"/>
      <c r="AE1836" s="30"/>
      <c r="AF1836" s="30"/>
      <c r="AG1836" s="30"/>
      <c r="AH1836" s="30"/>
    </row>
    <row r="1837" spans="1:34" ht="15" customHeight="1" x14ac:dyDescent="0.3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  <c r="AB1837" s="30"/>
      <c r="AC1837" s="30"/>
      <c r="AD1837" s="30"/>
      <c r="AE1837" s="30"/>
      <c r="AF1837" s="30"/>
      <c r="AG1837" s="30"/>
      <c r="AH1837" s="30"/>
    </row>
    <row r="1838" spans="1:34" ht="15" customHeight="1" x14ac:dyDescent="0.3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  <c r="AB1838" s="30"/>
      <c r="AC1838" s="30"/>
      <c r="AD1838" s="30"/>
      <c r="AE1838" s="30"/>
      <c r="AF1838" s="30"/>
      <c r="AG1838" s="30"/>
      <c r="AH1838" s="30"/>
    </row>
    <row r="1839" spans="1:34" ht="15" customHeight="1" x14ac:dyDescent="0.3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  <c r="AB1839" s="30"/>
      <c r="AC1839" s="30"/>
      <c r="AD1839" s="30"/>
      <c r="AE1839" s="30"/>
      <c r="AF1839" s="30"/>
      <c r="AG1839" s="30"/>
      <c r="AH1839" s="30"/>
    </row>
    <row r="1840" spans="1:34" ht="15" customHeight="1" x14ac:dyDescent="0.3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  <c r="AB1840" s="30"/>
      <c r="AC1840" s="30"/>
      <c r="AD1840" s="30"/>
      <c r="AE1840" s="30"/>
      <c r="AF1840" s="30"/>
      <c r="AG1840" s="30"/>
      <c r="AH1840" s="30"/>
    </row>
    <row r="1841" spans="1:34" ht="15" customHeight="1" x14ac:dyDescent="0.3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  <c r="AB1841" s="30"/>
      <c r="AC1841" s="30"/>
      <c r="AD1841" s="30"/>
      <c r="AE1841" s="30"/>
      <c r="AF1841" s="30"/>
      <c r="AG1841" s="30"/>
      <c r="AH1841" s="30"/>
    </row>
    <row r="1842" spans="1:34" ht="15" customHeight="1" x14ac:dyDescent="0.3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  <c r="AB1842" s="30"/>
      <c r="AC1842" s="30"/>
      <c r="AD1842" s="30"/>
      <c r="AE1842" s="30"/>
      <c r="AF1842" s="30"/>
      <c r="AG1842" s="30"/>
      <c r="AH1842" s="30"/>
    </row>
    <row r="1843" spans="1:34" ht="15" customHeight="1" x14ac:dyDescent="0.3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  <c r="AB1843" s="30"/>
      <c r="AC1843" s="30"/>
      <c r="AD1843" s="30"/>
      <c r="AE1843" s="30"/>
      <c r="AF1843" s="30"/>
      <c r="AG1843" s="30"/>
      <c r="AH1843" s="30"/>
    </row>
    <row r="1844" spans="1:34" ht="15" customHeight="1" x14ac:dyDescent="0.3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/>
      <c r="AH1844" s="30"/>
    </row>
    <row r="1845" spans="1:34" ht="15" customHeight="1" x14ac:dyDescent="0.3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  <c r="AB1845" s="30"/>
      <c r="AC1845" s="30"/>
      <c r="AD1845" s="30"/>
      <c r="AE1845" s="30"/>
      <c r="AF1845" s="30"/>
      <c r="AG1845" s="30"/>
      <c r="AH1845" s="30"/>
    </row>
    <row r="1846" spans="1:34" ht="15" customHeight="1" x14ac:dyDescent="0.3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  <c r="AB1846" s="30"/>
      <c r="AC1846" s="30"/>
      <c r="AD1846" s="30"/>
      <c r="AE1846" s="30"/>
      <c r="AF1846" s="30"/>
      <c r="AG1846" s="30"/>
      <c r="AH1846" s="30"/>
    </row>
    <row r="1847" spans="1:34" ht="15" customHeight="1" x14ac:dyDescent="0.3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  <c r="AB1847" s="30"/>
      <c r="AC1847" s="30"/>
      <c r="AD1847" s="30"/>
      <c r="AE1847" s="30"/>
      <c r="AF1847" s="30"/>
      <c r="AG1847" s="30"/>
      <c r="AH1847" s="30"/>
    </row>
    <row r="1848" spans="1:34" ht="15" customHeight="1" x14ac:dyDescent="0.3">
      <c r="A1848" s="30"/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  <c r="AB1848" s="30"/>
      <c r="AC1848" s="30"/>
      <c r="AD1848" s="30"/>
      <c r="AE1848" s="30"/>
      <c r="AF1848" s="30"/>
      <c r="AG1848" s="30"/>
      <c r="AH1848" s="30"/>
    </row>
    <row r="1849" spans="1:34" ht="15" customHeight="1" x14ac:dyDescent="0.3">
      <c r="A1849" s="30"/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  <c r="AB1849" s="30"/>
      <c r="AC1849" s="30"/>
      <c r="AD1849" s="30"/>
      <c r="AE1849" s="30"/>
      <c r="AF1849" s="30"/>
      <c r="AG1849" s="30"/>
      <c r="AH1849" s="30"/>
    </row>
    <row r="1850" spans="1:34" ht="15" customHeight="1" x14ac:dyDescent="0.3">
      <c r="A1850" s="30"/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  <c r="AB1850" s="30"/>
      <c r="AC1850" s="30"/>
      <c r="AD1850" s="30"/>
      <c r="AE1850" s="30"/>
      <c r="AF1850" s="30"/>
      <c r="AG1850" s="30"/>
      <c r="AH1850" s="30"/>
    </row>
    <row r="1851" spans="1:34" ht="15" customHeight="1" x14ac:dyDescent="0.3">
      <c r="A1851" s="30"/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  <c r="AB1851" s="30"/>
      <c r="AC1851" s="30"/>
      <c r="AD1851" s="30"/>
      <c r="AE1851" s="30"/>
      <c r="AF1851" s="30"/>
      <c r="AG1851" s="30"/>
      <c r="AH1851" s="30"/>
    </row>
    <row r="1852" spans="1:34" ht="15" customHeight="1" x14ac:dyDescent="0.3">
      <c r="A1852" s="30"/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  <c r="AB1852" s="30"/>
      <c r="AC1852" s="30"/>
      <c r="AD1852" s="30"/>
      <c r="AE1852" s="30"/>
      <c r="AF1852" s="30"/>
      <c r="AG1852" s="30"/>
      <c r="AH1852" s="30"/>
    </row>
    <row r="1853" spans="1:34" ht="15" customHeight="1" x14ac:dyDescent="0.3">
      <c r="A1853" s="30"/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  <c r="AB1853" s="30"/>
      <c r="AC1853" s="30"/>
      <c r="AD1853" s="30"/>
      <c r="AE1853" s="30"/>
      <c r="AF1853" s="30"/>
      <c r="AG1853" s="30"/>
      <c r="AH1853" s="30"/>
    </row>
    <row r="1854" spans="1:34" ht="15" customHeight="1" x14ac:dyDescent="0.3">
      <c r="A1854" s="30"/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  <c r="AB1854" s="30"/>
      <c r="AC1854" s="30"/>
      <c r="AD1854" s="30"/>
      <c r="AE1854" s="30"/>
      <c r="AF1854" s="30"/>
      <c r="AG1854" s="30"/>
      <c r="AH1854" s="30"/>
    </row>
    <row r="1855" spans="1:34" ht="15" customHeight="1" x14ac:dyDescent="0.3">
      <c r="A1855" s="30"/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  <c r="AB1855" s="30"/>
      <c r="AC1855" s="30"/>
      <c r="AD1855" s="30"/>
      <c r="AE1855" s="30"/>
      <c r="AF1855" s="30"/>
      <c r="AG1855" s="30"/>
      <c r="AH1855" s="30"/>
    </row>
    <row r="1856" spans="1:34" ht="15" customHeight="1" x14ac:dyDescent="0.3">
      <c r="A1856" s="30"/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  <c r="AB1856" s="30"/>
      <c r="AC1856" s="30"/>
      <c r="AD1856" s="30"/>
      <c r="AE1856" s="30"/>
      <c r="AF1856" s="30"/>
      <c r="AG1856" s="30"/>
      <c r="AH1856" s="30"/>
    </row>
    <row r="1857" spans="1:34" ht="15" customHeight="1" x14ac:dyDescent="0.3">
      <c r="A1857" s="30"/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  <c r="AB1857" s="30"/>
      <c r="AC1857" s="30"/>
      <c r="AD1857" s="30"/>
      <c r="AE1857" s="30"/>
      <c r="AF1857" s="30"/>
      <c r="AG1857" s="30"/>
      <c r="AH1857" s="30"/>
    </row>
    <row r="1858" spans="1:34" ht="15" customHeight="1" x14ac:dyDescent="0.3">
      <c r="A1858" s="30"/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  <c r="AB1858" s="30"/>
      <c r="AC1858" s="30"/>
      <c r="AD1858" s="30"/>
      <c r="AE1858" s="30"/>
      <c r="AF1858" s="30"/>
      <c r="AG1858" s="30"/>
      <c r="AH1858" s="30"/>
    </row>
    <row r="1859" spans="1:34" ht="15" customHeight="1" x14ac:dyDescent="0.3">
      <c r="A1859" s="30"/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  <c r="AB1859" s="30"/>
      <c r="AC1859" s="30"/>
      <c r="AD1859" s="30"/>
      <c r="AE1859" s="30"/>
      <c r="AF1859" s="30"/>
      <c r="AG1859" s="30"/>
      <c r="AH1859" s="30"/>
    </row>
    <row r="1860" spans="1:34" ht="15" customHeight="1" x14ac:dyDescent="0.3">
      <c r="A1860" s="30"/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  <c r="AB1860" s="30"/>
      <c r="AC1860" s="30"/>
      <c r="AD1860" s="30"/>
      <c r="AE1860" s="30"/>
      <c r="AF1860" s="30"/>
      <c r="AG1860" s="30"/>
      <c r="AH1860" s="30"/>
    </row>
    <row r="1861" spans="1:34" ht="15" customHeight="1" x14ac:dyDescent="0.3">
      <c r="A1861" s="30"/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  <c r="AB1861" s="30"/>
      <c r="AC1861" s="30"/>
      <c r="AD1861" s="30"/>
      <c r="AE1861" s="30"/>
      <c r="AF1861" s="30"/>
      <c r="AG1861" s="30"/>
      <c r="AH1861" s="30"/>
    </row>
    <row r="1862" spans="1:34" ht="15" customHeight="1" x14ac:dyDescent="0.3">
      <c r="A1862" s="30"/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  <c r="AB1862" s="30"/>
      <c r="AC1862" s="30"/>
      <c r="AD1862" s="30"/>
      <c r="AE1862" s="30"/>
      <c r="AF1862" s="30"/>
      <c r="AG1862" s="30"/>
      <c r="AH1862" s="30"/>
    </row>
    <row r="1863" spans="1:34" ht="15" customHeight="1" x14ac:dyDescent="0.3">
      <c r="A1863" s="30"/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  <c r="AB1863" s="30"/>
      <c r="AC1863" s="30"/>
      <c r="AD1863" s="30"/>
      <c r="AE1863" s="30"/>
      <c r="AF1863" s="30"/>
      <c r="AG1863" s="30"/>
      <c r="AH1863" s="30"/>
    </row>
    <row r="1864" spans="1:34" ht="15" customHeight="1" x14ac:dyDescent="0.3">
      <c r="A1864" s="30"/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  <c r="AB1864" s="30"/>
      <c r="AC1864" s="30"/>
      <c r="AD1864" s="30"/>
      <c r="AE1864" s="30"/>
      <c r="AF1864" s="30"/>
      <c r="AG1864" s="30"/>
      <c r="AH1864" s="30"/>
    </row>
    <row r="1865" spans="1:34" ht="15" customHeight="1" x14ac:dyDescent="0.3">
      <c r="A1865" s="30"/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/>
      <c r="AH1865" s="30"/>
    </row>
    <row r="1866" spans="1:34" ht="15" customHeight="1" x14ac:dyDescent="0.3">
      <c r="A1866" s="30"/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/>
    </row>
    <row r="1867" spans="1:34" ht="15" customHeight="1" x14ac:dyDescent="0.3">
      <c r="A1867" s="30"/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  <c r="AB1867" s="30"/>
      <c r="AC1867" s="30"/>
      <c r="AD1867" s="30"/>
      <c r="AE1867" s="30"/>
      <c r="AF1867" s="30"/>
      <c r="AG1867" s="30"/>
      <c r="AH1867" s="30"/>
    </row>
    <row r="1868" spans="1:34" ht="15" customHeight="1" x14ac:dyDescent="0.3">
      <c r="A1868" s="30"/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  <c r="AB1868" s="30"/>
      <c r="AC1868" s="30"/>
      <c r="AD1868" s="30"/>
      <c r="AE1868" s="30"/>
      <c r="AF1868" s="30"/>
      <c r="AG1868" s="30"/>
      <c r="AH1868" s="30"/>
    </row>
    <row r="1869" spans="1:34" ht="15" customHeight="1" x14ac:dyDescent="0.3">
      <c r="A1869" s="30"/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  <c r="AB1869" s="30"/>
      <c r="AC1869" s="30"/>
      <c r="AD1869" s="30"/>
      <c r="AE1869" s="30"/>
      <c r="AF1869" s="30"/>
      <c r="AG1869" s="30"/>
      <c r="AH1869" s="30"/>
    </row>
    <row r="1870" spans="1:34" ht="15" customHeight="1" x14ac:dyDescent="0.3">
      <c r="A1870" s="30"/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  <c r="AB1870" s="30"/>
      <c r="AC1870" s="30"/>
      <c r="AD1870" s="30"/>
      <c r="AE1870" s="30"/>
      <c r="AF1870" s="30"/>
      <c r="AG1870" s="30"/>
      <c r="AH1870" s="30"/>
    </row>
    <row r="1871" spans="1:34" ht="15" customHeight="1" x14ac:dyDescent="0.3">
      <c r="A1871" s="30"/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  <c r="AB1871" s="30"/>
      <c r="AC1871" s="30"/>
      <c r="AD1871" s="30"/>
      <c r="AE1871" s="30"/>
      <c r="AF1871" s="30"/>
      <c r="AG1871" s="30"/>
      <c r="AH1871" s="30"/>
    </row>
    <row r="1872" spans="1:34" ht="15" customHeight="1" x14ac:dyDescent="0.3">
      <c r="A1872" s="30"/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  <c r="AB1872" s="30"/>
      <c r="AC1872" s="30"/>
      <c r="AD1872" s="30"/>
      <c r="AE1872" s="30"/>
      <c r="AF1872" s="30"/>
      <c r="AG1872" s="30"/>
      <c r="AH1872" s="30"/>
    </row>
    <row r="1873" spans="1:34" ht="15" customHeight="1" x14ac:dyDescent="0.3">
      <c r="A1873" s="30"/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  <c r="AB1873" s="30"/>
      <c r="AC1873" s="30"/>
      <c r="AD1873" s="30"/>
      <c r="AE1873" s="30"/>
      <c r="AF1873" s="30"/>
      <c r="AG1873" s="30"/>
      <c r="AH1873" s="30"/>
    </row>
    <row r="1874" spans="1:34" ht="15" customHeight="1" x14ac:dyDescent="0.3">
      <c r="A1874" s="30"/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  <c r="AB1874" s="30"/>
      <c r="AC1874" s="30"/>
      <c r="AD1874" s="30"/>
      <c r="AE1874" s="30"/>
      <c r="AF1874" s="30"/>
      <c r="AG1874" s="30"/>
      <c r="AH1874" s="30"/>
    </row>
    <row r="1875" spans="1:34" ht="15" customHeight="1" x14ac:dyDescent="0.3">
      <c r="A1875" s="30"/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  <c r="AB1875" s="30"/>
      <c r="AC1875" s="30"/>
      <c r="AD1875" s="30"/>
      <c r="AE1875" s="30"/>
      <c r="AF1875" s="30"/>
      <c r="AG1875" s="30"/>
      <c r="AH1875" s="30"/>
    </row>
    <row r="1876" spans="1:34" ht="15" customHeight="1" x14ac:dyDescent="0.3">
      <c r="A1876" s="30"/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  <c r="AG1876" s="30"/>
      <c r="AH1876" s="30"/>
    </row>
    <row r="1877" spans="1:34" ht="15" customHeight="1" x14ac:dyDescent="0.3">
      <c r="A1877" s="30"/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/>
      <c r="AH1877" s="30"/>
    </row>
    <row r="1878" spans="1:34" ht="15" customHeight="1" x14ac:dyDescent="0.3">
      <c r="A1878" s="30"/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  <c r="AB1878" s="30"/>
      <c r="AC1878" s="30"/>
      <c r="AD1878" s="30"/>
      <c r="AE1878" s="30"/>
      <c r="AF1878" s="30"/>
      <c r="AG1878" s="30"/>
      <c r="AH1878" s="30"/>
    </row>
    <row r="1879" spans="1:34" ht="15" customHeight="1" x14ac:dyDescent="0.3">
      <c r="A1879" s="30"/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  <c r="AB1879" s="30"/>
      <c r="AC1879" s="30"/>
      <c r="AD1879" s="30"/>
      <c r="AE1879" s="30"/>
      <c r="AF1879" s="30"/>
      <c r="AG1879" s="30"/>
      <c r="AH1879" s="30"/>
    </row>
    <row r="1880" spans="1:34" ht="15" customHeight="1" x14ac:dyDescent="0.3">
      <c r="A1880" s="30"/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  <c r="AB1880" s="30"/>
      <c r="AC1880" s="30"/>
      <c r="AD1880" s="30"/>
      <c r="AE1880" s="30"/>
      <c r="AF1880" s="30"/>
      <c r="AG1880" s="30"/>
      <c r="AH1880" s="30"/>
    </row>
    <row r="1881" spans="1:34" ht="15" customHeight="1" x14ac:dyDescent="0.3">
      <c r="A1881" s="30"/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  <c r="AB1881" s="30"/>
      <c r="AC1881" s="30"/>
      <c r="AD1881" s="30"/>
      <c r="AE1881" s="30"/>
      <c r="AF1881" s="30"/>
      <c r="AG1881" s="30"/>
      <c r="AH1881" s="30"/>
    </row>
    <row r="1882" spans="1:34" ht="15" customHeight="1" x14ac:dyDescent="0.3">
      <c r="A1882" s="30"/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  <c r="AB1882" s="30"/>
      <c r="AC1882" s="30"/>
      <c r="AD1882" s="30"/>
      <c r="AE1882" s="30"/>
      <c r="AF1882" s="30"/>
      <c r="AG1882" s="30"/>
      <c r="AH1882" s="30"/>
    </row>
    <row r="1883" spans="1:34" ht="15" customHeight="1" x14ac:dyDescent="0.3">
      <c r="A1883" s="30"/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  <c r="AB1883" s="30"/>
      <c r="AC1883" s="30"/>
      <c r="AD1883" s="30"/>
      <c r="AE1883" s="30"/>
      <c r="AF1883" s="30"/>
      <c r="AG1883" s="30"/>
      <c r="AH1883" s="30"/>
    </row>
    <row r="1884" spans="1:34" ht="15" customHeight="1" x14ac:dyDescent="0.3">
      <c r="A1884" s="30"/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  <c r="AB1884" s="30"/>
      <c r="AC1884" s="30"/>
      <c r="AD1884" s="30"/>
      <c r="AE1884" s="30"/>
      <c r="AF1884" s="30"/>
      <c r="AG1884" s="30"/>
      <c r="AH1884" s="30"/>
    </row>
    <row r="1885" spans="1:34" ht="15" customHeight="1" x14ac:dyDescent="0.3">
      <c r="A1885" s="30"/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  <c r="AB1885" s="30"/>
      <c r="AC1885" s="30"/>
      <c r="AD1885" s="30"/>
      <c r="AE1885" s="30"/>
      <c r="AF1885" s="30"/>
      <c r="AG1885" s="30"/>
      <c r="AH1885" s="30"/>
    </row>
    <row r="1886" spans="1:34" ht="15" customHeight="1" x14ac:dyDescent="0.3">
      <c r="A1886" s="30"/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  <c r="AH1886" s="30"/>
    </row>
    <row r="1887" spans="1:34" ht="15" customHeight="1" x14ac:dyDescent="0.3">
      <c r="A1887" s="30"/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  <c r="AB1887" s="30"/>
      <c r="AC1887" s="30"/>
      <c r="AD1887" s="30"/>
      <c r="AE1887" s="30"/>
      <c r="AF1887" s="30"/>
      <c r="AG1887" s="30"/>
      <c r="AH1887" s="30"/>
    </row>
    <row r="1888" spans="1:34" ht="15" customHeight="1" x14ac:dyDescent="0.3">
      <c r="A1888" s="30"/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  <c r="AB1888" s="30"/>
      <c r="AC1888" s="30"/>
      <c r="AD1888" s="30"/>
      <c r="AE1888" s="30"/>
      <c r="AF1888" s="30"/>
      <c r="AG1888" s="30"/>
      <c r="AH1888" s="30"/>
    </row>
    <row r="1889" spans="1:34" ht="15" customHeight="1" x14ac:dyDescent="0.3">
      <c r="A1889" s="30"/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  <c r="AB1889" s="30"/>
      <c r="AC1889" s="30"/>
      <c r="AD1889" s="30"/>
      <c r="AE1889" s="30"/>
      <c r="AF1889" s="30"/>
      <c r="AG1889" s="30"/>
      <c r="AH1889" s="30"/>
    </row>
    <row r="1890" spans="1:34" ht="15" customHeight="1" x14ac:dyDescent="0.3">
      <c r="A1890" s="30"/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  <c r="AB1890" s="30"/>
      <c r="AC1890" s="30"/>
      <c r="AD1890" s="30"/>
      <c r="AE1890" s="30"/>
      <c r="AF1890" s="30"/>
      <c r="AG1890" s="30"/>
      <c r="AH1890" s="30"/>
    </row>
    <row r="1891" spans="1:34" ht="15" customHeight="1" x14ac:dyDescent="0.3">
      <c r="A1891" s="30"/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  <c r="AB1891" s="30"/>
      <c r="AC1891" s="30"/>
      <c r="AD1891" s="30"/>
      <c r="AE1891" s="30"/>
      <c r="AF1891" s="30"/>
      <c r="AG1891" s="30"/>
      <c r="AH1891" s="30"/>
    </row>
    <row r="1892" spans="1:34" ht="15" customHeight="1" x14ac:dyDescent="0.3">
      <c r="A1892" s="30"/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  <c r="AB1892" s="30"/>
      <c r="AC1892" s="30"/>
      <c r="AD1892" s="30"/>
      <c r="AE1892" s="30"/>
      <c r="AF1892" s="30"/>
      <c r="AG1892" s="30"/>
      <c r="AH1892" s="30"/>
    </row>
    <row r="1893" spans="1:34" ht="15" customHeight="1" x14ac:dyDescent="0.3">
      <c r="A1893" s="30"/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  <c r="AB1893" s="30"/>
      <c r="AC1893" s="30"/>
      <c r="AD1893" s="30"/>
      <c r="AE1893" s="30"/>
      <c r="AF1893" s="30"/>
      <c r="AG1893" s="30"/>
      <c r="AH1893" s="30"/>
    </row>
    <row r="1894" spans="1:34" ht="15" customHeight="1" x14ac:dyDescent="0.3">
      <c r="A1894" s="30"/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  <c r="AB1894" s="30"/>
      <c r="AC1894" s="30"/>
      <c r="AD1894" s="30"/>
      <c r="AE1894" s="30"/>
      <c r="AF1894" s="30"/>
      <c r="AG1894" s="30"/>
      <c r="AH1894" s="30"/>
    </row>
    <row r="1895" spans="1:34" ht="15" customHeight="1" x14ac:dyDescent="0.3">
      <c r="A1895" s="30"/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  <c r="AB1895" s="30"/>
      <c r="AC1895" s="30"/>
      <c r="AD1895" s="30"/>
      <c r="AE1895" s="30"/>
      <c r="AF1895" s="30"/>
      <c r="AG1895" s="30"/>
      <c r="AH1895" s="30"/>
    </row>
    <row r="1896" spans="1:34" ht="15" customHeight="1" x14ac:dyDescent="0.3">
      <c r="A1896" s="30"/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  <c r="AB1896" s="30"/>
      <c r="AC1896" s="30"/>
      <c r="AD1896" s="30"/>
      <c r="AE1896" s="30"/>
      <c r="AF1896" s="30"/>
      <c r="AG1896" s="30"/>
      <c r="AH1896" s="30"/>
    </row>
    <row r="1897" spans="1:34" ht="15" customHeight="1" x14ac:dyDescent="0.3">
      <c r="A1897" s="30"/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  <c r="AB1897" s="30"/>
      <c r="AC1897" s="30"/>
      <c r="AD1897" s="30"/>
      <c r="AE1897" s="30"/>
      <c r="AF1897" s="30"/>
      <c r="AG1897" s="30"/>
      <c r="AH1897" s="30"/>
    </row>
    <row r="1898" spans="1:34" ht="15" customHeight="1" x14ac:dyDescent="0.3">
      <c r="A1898" s="30"/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  <c r="AB1898" s="30"/>
      <c r="AC1898" s="30"/>
      <c r="AD1898" s="30"/>
      <c r="AE1898" s="30"/>
      <c r="AF1898" s="30"/>
      <c r="AG1898" s="30"/>
      <c r="AH1898" s="30"/>
    </row>
    <row r="1899" spans="1:34" ht="15" customHeight="1" x14ac:dyDescent="0.3">
      <c r="A1899" s="30"/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  <c r="AB1899" s="30"/>
      <c r="AC1899" s="30"/>
      <c r="AD1899" s="30"/>
      <c r="AE1899" s="30"/>
      <c r="AF1899" s="30"/>
      <c r="AG1899" s="30"/>
      <c r="AH1899" s="30"/>
    </row>
    <row r="1900" spans="1:34" ht="15" customHeight="1" x14ac:dyDescent="0.3">
      <c r="A1900" s="30"/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  <c r="AB1900" s="30"/>
      <c r="AC1900" s="30"/>
      <c r="AD1900" s="30"/>
      <c r="AE1900" s="30"/>
      <c r="AF1900" s="30"/>
      <c r="AG1900" s="30"/>
      <c r="AH1900" s="30"/>
    </row>
    <row r="1901" spans="1:34" ht="15" customHeight="1" x14ac:dyDescent="0.3">
      <c r="A1901" s="30"/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  <c r="AB1901" s="30"/>
      <c r="AC1901" s="30"/>
      <c r="AD1901" s="30"/>
      <c r="AE1901" s="30"/>
      <c r="AF1901" s="30"/>
      <c r="AG1901" s="30"/>
      <c r="AH1901" s="30"/>
    </row>
    <row r="1902" spans="1:34" ht="15" customHeight="1" x14ac:dyDescent="0.3">
      <c r="A1902" s="30"/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  <c r="AB1902" s="30"/>
      <c r="AC1902" s="30"/>
      <c r="AD1902" s="30"/>
      <c r="AE1902" s="30"/>
      <c r="AF1902" s="30"/>
      <c r="AG1902" s="30"/>
      <c r="AH1902" s="30"/>
    </row>
    <row r="1903" spans="1:34" ht="15" customHeight="1" x14ac:dyDescent="0.3">
      <c r="A1903" s="30"/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  <c r="AB1903" s="30"/>
      <c r="AC1903" s="30"/>
      <c r="AD1903" s="30"/>
      <c r="AE1903" s="30"/>
      <c r="AF1903" s="30"/>
      <c r="AG1903" s="30"/>
      <c r="AH1903" s="30"/>
    </row>
    <row r="1904" spans="1:34" ht="15" customHeight="1" x14ac:dyDescent="0.3">
      <c r="A1904" s="30"/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  <c r="AB1904" s="30"/>
      <c r="AC1904" s="30"/>
      <c r="AD1904" s="30"/>
      <c r="AE1904" s="30"/>
      <c r="AF1904" s="30"/>
      <c r="AG1904" s="30"/>
      <c r="AH1904" s="30"/>
    </row>
    <row r="1905" spans="1:34" ht="15" customHeight="1" x14ac:dyDescent="0.3">
      <c r="A1905" s="30"/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  <c r="AB1905" s="30"/>
      <c r="AC1905" s="30"/>
      <c r="AD1905" s="30"/>
      <c r="AE1905" s="30"/>
      <c r="AF1905" s="30"/>
      <c r="AG1905" s="30"/>
      <c r="AH1905" s="30"/>
    </row>
    <row r="1906" spans="1:34" ht="15" customHeight="1" x14ac:dyDescent="0.3">
      <c r="A1906" s="30"/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/>
      <c r="AH1906" s="30"/>
    </row>
    <row r="1907" spans="1:34" ht="15" customHeight="1" x14ac:dyDescent="0.3">
      <c r="A1907" s="30"/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  <c r="AB1907" s="30"/>
      <c r="AC1907" s="30"/>
      <c r="AD1907" s="30"/>
      <c r="AE1907" s="30"/>
      <c r="AF1907" s="30"/>
      <c r="AG1907" s="30"/>
      <c r="AH1907" s="30"/>
    </row>
    <row r="1908" spans="1:34" ht="15" customHeight="1" x14ac:dyDescent="0.3">
      <c r="A1908" s="30"/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  <c r="AB1908" s="30"/>
      <c r="AC1908" s="30"/>
      <c r="AD1908" s="30"/>
      <c r="AE1908" s="30"/>
      <c r="AF1908" s="30"/>
      <c r="AG1908" s="30"/>
      <c r="AH1908" s="30"/>
    </row>
    <row r="1909" spans="1:34" ht="15" customHeight="1" x14ac:dyDescent="0.3">
      <c r="A1909" s="30"/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  <c r="AB1909" s="30"/>
      <c r="AC1909" s="30"/>
      <c r="AD1909" s="30"/>
      <c r="AE1909" s="30"/>
      <c r="AF1909" s="30"/>
      <c r="AG1909" s="30"/>
      <c r="AH1909" s="30"/>
    </row>
    <row r="1910" spans="1:34" ht="15" customHeight="1" x14ac:dyDescent="0.3">
      <c r="A1910" s="30"/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  <c r="AB1910" s="30"/>
      <c r="AC1910" s="30"/>
      <c r="AD1910" s="30"/>
      <c r="AE1910" s="30"/>
      <c r="AF1910" s="30"/>
      <c r="AG1910" s="30"/>
      <c r="AH1910" s="30"/>
    </row>
    <row r="1911" spans="1:34" ht="15" customHeight="1" x14ac:dyDescent="0.3">
      <c r="A1911" s="30"/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  <c r="AB1911" s="30"/>
      <c r="AC1911" s="30"/>
      <c r="AD1911" s="30"/>
      <c r="AE1911" s="30"/>
      <c r="AF1911" s="30"/>
      <c r="AG1911" s="30"/>
      <c r="AH1911" s="30"/>
    </row>
    <row r="1912" spans="1:34" ht="15" customHeight="1" x14ac:dyDescent="0.3">
      <c r="A1912" s="30"/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  <c r="AB1912" s="30"/>
      <c r="AC1912" s="30"/>
      <c r="AD1912" s="30"/>
      <c r="AE1912" s="30"/>
      <c r="AF1912" s="30"/>
      <c r="AG1912" s="30"/>
      <c r="AH1912" s="30"/>
    </row>
    <row r="1913" spans="1:34" ht="15" customHeight="1" x14ac:dyDescent="0.3">
      <c r="A1913" s="30"/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  <c r="AB1913" s="30"/>
      <c r="AC1913" s="30"/>
      <c r="AD1913" s="30"/>
      <c r="AE1913" s="30"/>
      <c r="AF1913" s="30"/>
      <c r="AG1913" s="30"/>
      <c r="AH1913" s="30"/>
    </row>
    <row r="1914" spans="1:34" ht="15" customHeight="1" x14ac:dyDescent="0.3">
      <c r="A1914" s="30"/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  <c r="AB1914" s="30"/>
      <c r="AC1914" s="30"/>
      <c r="AD1914" s="30"/>
      <c r="AE1914" s="30"/>
      <c r="AF1914" s="30"/>
      <c r="AG1914" s="30"/>
      <c r="AH1914" s="30"/>
    </row>
    <row r="1915" spans="1:34" ht="15" customHeight="1" x14ac:dyDescent="0.3">
      <c r="A1915" s="30"/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  <c r="AB1915" s="30"/>
      <c r="AC1915" s="30"/>
      <c r="AD1915" s="30"/>
      <c r="AE1915" s="30"/>
      <c r="AF1915" s="30"/>
      <c r="AG1915" s="30"/>
      <c r="AH1915" s="30"/>
    </row>
    <row r="1916" spans="1:34" ht="15" customHeight="1" x14ac:dyDescent="0.3">
      <c r="A1916" s="30"/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  <c r="AB1916" s="30"/>
      <c r="AC1916" s="30"/>
      <c r="AD1916" s="30"/>
      <c r="AE1916" s="30"/>
      <c r="AF1916" s="30"/>
      <c r="AG1916" s="30"/>
      <c r="AH1916" s="30"/>
    </row>
    <row r="1917" spans="1:34" ht="15" customHeight="1" x14ac:dyDescent="0.3">
      <c r="A1917" s="30"/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  <c r="AB1917" s="30"/>
      <c r="AC1917" s="30"/>
      <c r="AD1917" s="30"/>
      <c r="AE1917" s="30"/>
      <c r="AF1917" s="30"/>
      <c r="AG1917" s="30"/>
      <c r="AH1917" s="30"/>
    </row>
    <row r="1918" spans="1:34" ht="15" customHeight="1" x14ac:dyDescent="0.3">
      <c r="A1918" s="30"/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  <c r="AB1918" s="30"/>
      <c r="AC1918" s="30"/>
      <c r="AD1918" s="30"/>
      <c r="AE1918" s="30"/>
      <c r="AF1918" s="30"/>
      <c r="AG1918" s="30"/>
      <c r="AH1918" s="30"/>
    </row>
    <row r="1919" spans="1:34" ht="15" customHeight="1" x14ac:dyDescent="0.3">
      <c r="A1919" s="30"/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  <c r="AB1919" s="30"/>
      <c r="AC1919" s="30"/>
      <c r="AD1919" s="30"/>
      <c r="AE1919" s="30"/>
      <c r="AF1919" s="30"/>
      <c r="AG1919" s="30"/>
      <c r="AH1919" s="30"/>
    </row>
    <row r="1920" spans="1:34" ht="15" customHeight="1" x14ac:dyDescent="0.3">
      <c r="A1920" s="30"/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  <c r="AB1920" s="30"/>
      <c r="AC1920" s="30"/>
      <c r="AD1920" s="30"/>
      <c r="AE1920" s="30"/>
      <c r="AF1920" s="30"/>
      <c r="AG1920" s="30"/>
      <c r="AH1920" s="30"/>
    </row>
    <row r="1921" spans="1:34" ht="15" customHeight="1" x14ac:dyDescent="0.3">
      <c r="A1921" s="30"/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  <c r="AB1921" s="30"/>
      <c r="AC1921" s="30"/>
      <c r="AD1921" s="30"/>
      <c r="AE1921" s="30"/>
      <c r="AF1921" s="30"/>
      <c r="AG1921" s="30"/>
      <c r="AH1921" s="30"/>
    </row>
    <row r="1922" spans="1:34" ht="15" customHeight="1" x14ac:dyDescent="0.3">
      <c r="A1922" s="30"/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  <c r="AB1922" s="30"/>
      <c r="AC1922" s="30"/>
      <c r="AD1922" s="30"/>
      <c r="AE1922" s="30"/>
      <c r="AF1922" s="30"/>
      <c r="AG1922" s="30"/>
      <c r="AH1922" s="30"/>
    </row>
    <row r="1923" spans="1:34" ht="15" customHeight="1" x14ac:dyDescent="0.3">
      <c r="A1923" s="30"/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  <c r="AB1923" s="30"/>
      <c r="AC1923" s="30"/>
      <c r="AD1923" s="30"/>
      <c r="AE1923" s="30"/>
      <c r="AF1923" s="30"/>
      <c r="AG1923" s="30"/>
      <c r="AH1923" s="30"/>
    </row>
    <row r="1924" spans="1:34" ht="15" customHeight="1" x14ac:dyDescent="0.3">
      <c r="A1924" s="30"/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  <c r="AB1924" s="30"/>
      <c r="AC1924" s="30"/>
      <c r="AD1924" s="30"/>
      <c r="AE1924" s="30"/>
      <c r="AF1924" s="30"/>
      <c r="AG1924" s="30"/>
      <c r="AH1924" s="30"/>
    </row>
    <row r="1925" spans="1:34" ht="15" customHeight="1" x14ac:dyDescent="0.3">
      <c r="A1925" s="30"/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/>
      <c r="AH1925" s="30"/>
    </row>
    <row r="1926" spans="1:34" ht="15" customHeight="1" x14ac:dyDescent="0.3">
      <c r="A1926" s="30"/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  <c r="AB1926" s="30"/>
      <c r="AC1926" s="30"/>
      <c r="AD1926" s="30"/>
      <c r="AE1926" s="30"/>
      <c r="AF1926" s="30"/>
      <c r="AG1926" s="30"/>
      <c r="AH1926" s="30"/>
    </row>
    <row r="1927" spans="1:34" ht="15" customHeight="1" x14ac:dyDescent="0.3">
      <c r="A1927" s="30"/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  <c r="AB1927" s="30"/>
      <c r="AC1927" s="30"/>
      <c r="AD1927" s="30"/>
      <c r="AE1927" s="30"/>
      <c r="AF1927" s="30"/>
      <c r="AG1927" s="30"/>
      <c r="AH1927" s="30"/>
    </row>
    <row r="1928" spans="1:34" ht="15" customHeight="1" x14ac:dyDescent="0.3">
      <c r="A1928" s="30"/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  <c r="AB1928" s="30"/>
      <c r="AC1928" s="30"/>
      <c r="AD1928" s="30"/>
      <c r="AE1928" s="30"/>
      <c r="AF1928" s="30"/>
      <c r="AG1928" s="30"/>
      <c r="AH1928" s="30"/>
    </row>
    <row r="1929" spans="1:34" ht="15" customHeight="1" x14ac:dyDescent="0.3">
      <c r="A1929" s="30"/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  <c r="AB1929" s="30"/>
      <c r="AC1929" s="30"/>
      <c r="AD1929" s="30"/>
      <c r="AE1929" s="30"/>
      <c r="AF1929" s="30"/>
      <c r="AG1929" s="30"/>
      <c r="AH1929" s="30"/>
    </row>
    <row r="1930" spans="1:34" ht="15" customHeight="1" x14ac:dyDescent="0.3">
      <c r="A1930" s="30"/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  <c r="AB1930" s="30"/>
      <c r="AC1930" s="30"/>
      <c r="AD1930" s="30"/>
      <c r="AE1930" s="30"/>
      <c r="AF1930" s="30"/>
      <c r="AG1930" s="30"/>
      <c r="AH1930" s="30"/>
    </row>
    <row r="1931" spans="1:34" ht="15" customHeight="1" x14ac:dyDescent="0.3">
      <c r="A1931" s="30"/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  <c r="AB1931" s="30"/>
      <c r="AC1931" s="30"/>
      <c r="AD1931" s="30"/>
      <c r="AE1931" s="30"/>
      <c r="AF1931" s="30"/>
      <c r="AG1931" s="30"/>
      <c r="AH1931" s="30"/>
    </row>
    <row r="1932" spans="1:34" ht="15" customHeight="1" x14ac:dyDescent="0.3">
      <c r="A1932" s="30"/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  <c r="AB1932" s="30"/>
      <c r="AC1932" s="30"/>
      <c r="AD1932" s="30"/>
      <c r="AE1932" s="30"/>
      <c r="AF1932" s="30"/>
      <c r="AG1932" s="30"/>
      <c r="AH1932" s="30"/>
    </row>
    <row r="1933" spans="1:34" ht="15" customHeight="1" x14ac:dyDescent="0.3">
      <c r="A1933" s="30"/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  <c r="AB1933" s="30"/>
      <c r="AC1933" s="30"/>
      <c r="AD1933" s="30"/>
      <c r="AE1933" s="30"/>
      <c r="AF1933" s="30"/>
      <c r="AG1933" s="30"/>
      <c r="AH1933" s="30"/>
    </row>
    <row r="1934" spans="1:34" ht="15" customHeight="1" x14ac:dyDescent="0.3">
      <c r="A1934" s="30"/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  <c r="AB1934" s="30"/>
      <c r="AC1934" s="30"/>
      <c r="AD1934" s="30"/>
      <c r="AE1934" s="30"/>
      <c r="AF1934" s="30"/>
      <c r="AG1934" s="30"/>
      <c r="AH1934" s="30"/>
    </row>
    <row r="1935" spans="1:34" ht="15" customHeight="1" x14ac:dyDescent="0.3">
      <c r="A1935" s="30"/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30"/>
      <c r="AC1935" s="30"/>
      <c r="AD1935" s="30"/>
      <c r="AE1935" s="30"/>
      <c r="AF1935" s="30"/>
      <c r="AG1935" s="30"/>
      <c r="AH1935" s="30"/>
    </row>
    <row r="1936" spans="1:34" ht="15" customHeight="1" x14ac:dyDescent="0.3">
      <c r="A1936" s="30"/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  <c r="AB1936" s="30"/>
      <c r="AC1936" s="30"/>
      <c r="AD1936" s="30"/>
      <c r="AE1936" s="30"/>
      <c r="AF1936" s="30"/>
      <c r="AG1936" s="30"/>
      <c r="AH1936" s="30"/>
    </row>
    <row r="1937" spans="1:34" ht="15" customHeight="1" x14ac:dyDescent="0.3">
      <c r="A1937" s="30"/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30"/>
      <c r="AC1937" s="30"/>
      <c r="AD1937" s="30"/>
      <c r="AE1937" s="30"/>
      <c r="AF1937" s="30"/>
      <c r="AG1937" s="30"/>
      <c r="AH1937" s="30"/>
    </row>
    <row r="1938" spans="1:34" ht="15" customHeight="1" x14ac:dyDescent="0.3">
      <c r="A1938" s="30"/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30"/>
      <c r="AC1938" s="30"/>
      <c r="AD1938" s="30"/>
      <c r="AE1938" s="30"/>
      <c r="AF1938" s="30"/>
      <c r="AG1938" s="30"/>
      <c r="AH1938" s="30"/>
    </row>
    <row r="1939" spans="1:34" ht="15" customHeight="1" x14ac:dyDescent="0.3">
      <c r="A1939" s="30"/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  <c r="AB1939" s="30"/>
      <c r="AC1939" s="30"/>
      <c r="AD1939" s="30"/>
      <c r="AE1939" s="30"/>
      <c r="AF1939" s="30"/>
      <c r="AG1939" s="30"/>
      <c r="AH1939" s="30"/>
    </row>
    <row r="1940" spans="1:34" ht="15" customHeight="1" x14ac:dyDescent="0.3">
      <c r="A1940" s="30"/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  <c r="AB1940" s="30"/>
      <c r="AC1940" s="30"/>
      <c r="AD1940" s="30"/>
      <c r="AE1940" s="30"/>
      <c r="AF1940" s="30"/>
      <c r="AG1940" s="30"/>
      <c r="AH1940" s="30"/>
    </row>
    <row r="1941" spans="1:34" ht="15" customHeight="1" x14ac:dyDescent="0.3">
      <c r="A1941" s="30"/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  <c r="AB1941" s="30"/>
      <c r="AC1941" s="30"/>
      <c r="AD1941" s="30"/>
      <c r="AE1941" s="30"/>
      <c r="AF1941" s="30"/>
      <c r="AG1941" s="30"/>
      <c r="AH1941" s="30"/>
    </row>
    <row r="1942" spans="1:34" ht="15" customHeight="1" x14ac:dyDescent="0.3">
      <c r="A1942" s="30"/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  <c r="AB1942" s="30"/>
      <c r="AC1942" s="30"/>
      <c r="AD1942" s="30"/>
      <c r="AE1942" s="30"/>
      <c r="AF1942" s="30"/>
      <c r="AG1942" s="30"/>
      <c r="AH1942" s="30"/>
    </row>
    <row r="1943" spans="1:34" ht="15" customHeight="1" x14ac:dyDescent="0.3">
      <c r="A1943" s="30"/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30"/>
      <c r="AC1943" s="30"/>
      <c r="AD1943" s="30"/>
      <c r="AE1943" s="30"/>
      <c r="AF1943" s="30"/>
      <c r="AG1943" s="30"/>
      <c r="AH1943" s="30"/>
    </row>
    <row r="1944" spans="1:34" ht="15" customHeight="1" x14ac:dyDescent="0.3">
      <c r="A1944" s="30"/>
      <c r="B1944" s="27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F1944" s="27"/>
      <c r="AG1944" s="30"/>
      <c r="AH1944" s="30"/>
    </row>
    <row r="1945" spans="1:34" ht="15" customHeight="1" x14ac:dyDescent="0.3">
      <c r="A1945" s="30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30"/>
      <c r="AH1945" s="30"/>
    </row>
    <row r="1946" spans="1:34" ht="15" customHeight="1" x14ac:dyDescent="0.3">
      <c r="A1946" s="30"/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  <c r="AB1946" s="30"/>
      <c r="AC1946" s="30"/>
      <c r="AD1946" s="30"/>
      <c r="AE1946" s="30"/>
      <c r="AF1946" s="30"/>
      <c r="AG1946" s="30"/>
      <c r="AH1946" s="30"/>
    </row>
    <row r="1947" spans="1:34" ht="15" customHeight="1" x14ac:dyDescent="0.3">
      <c r="A1947" s="30"/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  <c r="AB1947" s="30"/>
      <c r="AC1947" s="30"/>
      <c r="AD1947" s="30"/>
      <c r="AE1947" s="30"/>
      <c r="AF1947" s="30"/>
      <c r="AG1947" s="30"/>
      <c r="AH1947" s="30"/>
    </row>
    <row r="1948" spans="1:34" ht="15" customHeight="1" x14ac:dyDescent="0.3">
      <c r="A1948" s="30"/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  <c r="AB1948" s="30"/>
      <c r="AC1948" s="30"/>
      <c r="AD1948" s="30"/>
      <c r="AE1948" s="30"/>
      <c r="AF1948" s="30"/>
      <c r="AG1948" s="30"/>
      <c r="AH1948" s="30"/>
    </row>
    <row r="1949" spans="1:34" ht="15" customHeight="1" x14ac:dyDescent="0.3">
      <c r="A1949" s="30"/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  <c r="AB1949" s="30"/>
      <c r="AC1949" s="30"/>
      <c r="AD1949" s="30"/>
      <c r="AE1949" s="30"/>
      <c r="AF1949" s="30"/>
      <c r="AG1949" s="30"/>
      <c r="AH1949" s="30"/>
    </row>
    <row r="1950" spans="1:34" ht="15" customHeight="1" x14ac:dyDescent="0.3">
      <c r="A1950" s="30"/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  <c r="AB1950" s="30"/>
      <c r="AC1950" s="30"/>
      <c r="AD1950" s="30"/>
      <c r="AE1950" s="30"/>
      <c r="AF1950" s="30"/>
      <c r="AG1950" s="30"/>
      <c r="AH1950" s="30"/>
    </row>
    <row r="1951" spans="1:34" ht="15" customHeight="1" x14ac:dyDescent="0.3">
      <c r="A1951" s="30"/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  <c r="AB1951" s="30"/>
      <c r="AC1951" s="30"/>
      <c r="AD1951" s="30"/>
      <c r="AE1951" s="30"/>
      <c r="AF1951" s="30"/>
      <c r="AG1951" s="30"/>
      <c r="AH1951" s="30"/>
    </row>
    <row r="1952" spans="1:34" ht="15" customHeight="1" x14ac:dyDescent="0.3">
      <c r="A1952" s="30"/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  <c r="AB1952" s="30"/>
      <c r="AC1952" s="30"/>
      <c r="AD1952" s="30"/>
      <c r="AE1952" s="30"/>
      <c r="AF1952" s="30"/>
      <c r="AG1952" s="30"/>
      <c r="AH1952" s="30"/>
    </row>
    <row r="1953" spans="1:34" ht="15" customHeight="1" x14ac:dyDescent="0.3">
      <c r="A1953" s="30"/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  <c r="AB1953" s="30"/>
      <c r="AC1953" s="30"/>
      <c r="AD1953" s="30"/>
      <c r="AE1953" s="30"/>
      <c r="AF1953" s="30"/>
      <c r="AG1953" s="30"/>
      <c r="AH1953" s="30"/>
    </row>
    <row r="1954" spans="1:34" ht="15" customHeight="1" x14ac:dyDescent="0.3">
      <c r="A1954" s="30"/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  <c r="AB1954" s="30"/>
      <c r="AC1954" s="30"/>
      <c r="AD1954" s="30"/>
      <c r="AE1954" s="30"/>
      <c r="AF1954" s="30"/>
      <c r="AG1954" s="30"/>
      <c r="AH1954" s="30"/>
    </row>
    <row r="1955" spans="1:34" ht="15" customHeight="1" x14ac:dyDescent="0.3">
      <c r="A1955" s="30"/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  <c r="AB1955" s="30"/>
      <c r="AC1955" s="30"/>
      <c r="AD1955" s="30"/>
      <c r="AE1955" s="30"/>
      <c r="AF1955" s="30"/>
      <c r="AG1955" s="30"/>
      <c r="AH1955" s="30"/>
    </row>
    <row r="1956" spans="1:34" ht="15" customHeight="1" x14ac:dyDescent="0.3">
      <c r="A1956" s="30"/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  <c r="AB1956" s="30"/>
      <c r="AC1956" s="30"/>
      <c r="AD1956" s="30"/>
      <c r="AE1956" s="30"/>
      <c r="AF1956" s="30"/>
      <c r="AG1956" s="30"/>
      <c r="AH1956" s="30"/>
    </row>
    <row r="1957" spans="1:34" ht="15" customHeight="1" x14ac:dyDescent="0.3">
      <c r="A1957" s="30"/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  <c r="AB1957" s="30"/>
      <c r="AC1957" s="30"/>
      <c r="AD1957" s="30"/>
      <c r="AE1957" s="30"/>
      <c r="AF1957" s="30"/>
      <c r="AG1957" s="30"/>
      <c r="AH1957" s="30"/>
    </row>
    <row r="1958" spans="1:34" ht="15" customHeight="1" x14ac:dyDescent="0.3">
      <c r="A1958" s="30"/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  <c r="AB1958" s="30"/>
      <c r="AC1958" s="30"/>
      <c r="AD1958" s="30"/>
      <c r="AE1958" s="30"/>
      <c r="AF1958" s="30"/>
      <c r="AG1958" s="30"/>
      <c r="AH1958" s="30"/>
    </row>
    <row r="1959" spans="1:34" ht="15" customHeight="1" x14ac:dyDescent="0.3">
      <c r="A1959" s="30"/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  <c r="AB1959" s="30"/>
      <c r="AC1959" s="30"/>
      <c r="AD1959" s="30"/>
      <c r="AE1959" s="30"/>
      <c r="AF1959" s="30"/>
      <c r="AG1959" s="30"/>
      <c r="AH1959" s="30"/>
    </row>
    <row r="1960" spans="1:34" ht="15" customHeight="1" x14ac:dyDescent="0.3">
      <c r="A1960" s="30"/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  <c r="AB1960" s="30"/>
      <c r="AC1960" s="30"/>
      <c r="AD1960" s="30"/>
      <c r="AE1960" s="30"/>
      <c r="AF1960" s="30"/>
      <c r="AG1960" s="30"/>
      <c r="AH1960" s="30"/>
    </row>
    <row r="1961" spans="1:34" ht="15" customHeight="1" x14ac:dyDescent="0.3">
      <c r="A1961" s="30"/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  <c r="AB1961" s="30"/>
      <c r="AC1961" s="30"/>
      <c r="AD1961" s="30"/>
      <c r="AE1961" s="30"/>
      <c r="AF1961" s="30"/>
      <c r="AG1961" s="30"/>
      <c r="AH1961" s="30"/>
    </row>
    <row r="1962" spans="1:34" ht="15" customHeight="1" x14ac:dyDescent="0.3">
      <c r="A1962" s="30"/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  <c r="AB1962" s="30"/>
      <c r="AC1962" s="30"/>
      <c r="AD1962" s="30"/>
      <c r="AE1962" s="30"/>
      <c r="AF1962" s="30"/>
      <c r="AG1962" s="30"/>
      <c r="AH1962" s="30"/>
    </row>
    <row r="1963" spans="1:34" ht="15" customHeight="1" x14ac:dyDescent="0.3">
      <c r="A1963" s="30"/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  <c r="AB1963" s="30"/>
      <c r="AC1963" s="30"/>
      <c r="AD1963" s="30"/>
      <c r="AE1963" s="30"/>
      <c r="AF1963" s="30"/>
      <c r="AG1963" s="30"/>
      <c r="AH1963" s="30"/>
    </row>
    <row r="1964" spans="1:34" ht="15" customHeight="1" x14ac:dyDescent="0.3">
      <c r="A1964" s="30"/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  <c r="AB1964" s="30"/>
      <c r="AC1964" s="30"/>
      <c r="AD1964" s="30"/>
      <c r="AE1964" s="30"/>
      <c r="AF1964" s="30"/>
      <c r="AG1964" s="30"/>
      <c r="AH1964" s="30"/>
    </row>
    <row r="1965" spans="1:34" ht="15" customHeight="1" x14ac:dyDescent="0.3">
      <c r="A1965" s="30"/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  <c r="AB1965" s="30"/>
      <c r="AC1965" s="30"/>
      <c r="AD1965" s="30"/>
      <c r="AE1965" s="30"/>
      <c r="AF1965" s="30"/>
      <c r="AG1965" s="30"/>
      <c r="AH1965" s="30"/>
    </row>
    <row r="1966" spans="1:34" ht="15" customHeight="1" x14ac:dyDescent="0.3">
      <c r="A1966" s="30"/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  <c r="AB1966" s="30"/>
      <c r="AC1966" s="30"/>
      <c r="AD1966" s="30"/>
      <c r="AE1966" s="30"/>
      <c r="AF1966" s="30"/>
      <c r="AG1966" s="30"/>
      <c r="AH1966" s="30"/>
    </row>
    <row r="1967" spans="1:34" ht="15" customHeight="1" x14ac:dyDescent="0.3">
      <c r="A1967" s="30"/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  <c r="AB1967" s="30"/>
      <c r="AC1967" s="30"/>
      <c r="AD1967" s="30"/>
      <c r="AE1967" s="30"/>
      <c r="AF1967" s="30"/>
      <c r="AG1967" s="30"/>
      <c r="AH1967" s="30"/>
    </row>
    <row r="1968" spans="1:34" ht="15" customHeight="1" x14ac:dyDescent="0.3">
      <c r="A1968" s="30"/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  <c r="AB1968" s="30"/>
      <c r="AC1968" s="30"/>
      <c r="AD1968" s="30"/>
      <c r="AE1968" s="30"/>
      <c r="AF1968" s="30"/>
      <c r="AG1968" s="30"/>
      <c r="AH1968" s="30"/>
    </row>
    <row r="1969" spans="1:34" ht="15" customHeight="1" x14ac:dyDescent="0.3">
      <c r="A1969" s="30"/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  <c r="AB1969" s="30"/>
      <c r="AC1969" s="30"/>
      <c r="AD1969" s="30"/>
      <c r="AE1969" s="30"/>
      <c r="AF1969" s="30"/>
      <c r="AG1969" s="30"/>
      <c r="AH1969" s="30"/>
    </row>
    <row r="1970" spans="1:34" ht="15" customHeight="1" x14ac:dyDescent="0.3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  <c r="AB1970" s="30"/>
      <c r="AC1970" s="30"/>
      <c r="AD1970" s="30"/>
      <c r="AE1970" s="30"/>
      <c r="AF1970" s="30"/>
      <c r="AG1970" s="30"/>
      <c r="AH1970" s="30"/>
    </row>
    <row r="1971" spans="1:34" ht="15" customHeight="1" x14ac:dyDescent="0.3">
      <c r="A1971" s="30"/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  <c r="AB1971" s="30"/>
      <c r="AC1971" s="30"/>
      <c r="AD1971" s="30"/>
      <c r="AE1971" s="30"/>
      <c r="AF1971" s="30"/>
      <c r="AG1971" s="30"/>
      <c r="AH1971" s="30"/>
    </row>
    <row r="1972" spans="1:34" ht="15" customHeight="1" x14ac:dyDescent="0.3">
      <c r="A1972" s="30"/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  <c r="AB1972" s="30"/>
      <c r="AC1972" s="30"/>
      <c r="AD1972" s="30"/>
      <c r="AE1972" s="30"/>
      <c r="AF1972" s="30"/>
      <c r="AG1972" s="30"/>
      <c r="AH1972" s="30"/>
    </row>
    <row r="1973" spans="1:34" ht="15" customHeight="1" x14ac:dyDescent="0.3">
      <c r="A1973" s="30"/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  <c r="AB1973" s="30"/>
      <c r="AC1973" s="30"/>
      <c r="AD1973" s="30"/>
      <c r="AE1973" s="30"/>
      <c r="AF1973" s="30"/>
      <c r="AG1973" s="30"/>
      <c r="AH1973" s="30"/>
    </row>
    <row r="1974" spans="1:34" ht="15" customHeight="1" x14ac:dyDescent="0.3">
      <c r="A1974" s="30"/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  <c r="AB1974" s="30"/>
      <c r="AC1974" s="30"/>
      <c r="AD1974" s="30"/>
      <c r="AE1974" s="30"/>
      <c r="AF1974" s="30"/>
      <c r="AG1974" s="30"/>
      <c r="AH1974" s="30"/>
    </row>
    <row r="1975" spans="1:34" ht="15" customHeight="1" x14ac:dyDescent="0.3">
      <c r="A1975" s="30"/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  <c r="AB1975" s="30"/>
      <c r="AC1975" s="30"/>
      <c r="AD1975" s="30"/>
      <c r="AE1975" s="30"/>
      <c r="AF1975" s="30"/>
      <c r="AG1975" s="30"/>
      <c r="AH1975" s="30"/>
    </row>
    <row r="1976" spans="1:34" ht="15" customHeight="1" x14ac:dyDescent="0.3">
      <c r="A1976" s="30"/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  <c r="AB1976" s="30"/>
      <c r="AC1976" s="30"/>
      <c r="AD1976" s="30"/>
      <c r="AE1976" s="30"/>
      <c r="AF1976" s="30"/>
      <c r="AG1976" s="30"/>
      <c r="AH1976" s="30"/>
    </row>
    <row r="1977" spans="1:34" ht="15" customHeight="1" x14ac:dyDescent="0.3">
      <c r="A1977" s="30"/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  <c r="AB1977" s="30"/>
      <c r="AC1977" s="30"/>
      <c r="AD1977" s="30"/>
      <c r="AE1977" s="30"/>
      <c r="AF1977" s="30"/>
      <c r="AG1977" s="30"/>
      <c r="AH1977" s="30"/>
    </row>
    <row r="1978" spans="1:34" ht="15" customHeight="1" x14ac:dyDescent="0.3">
      <c r="A1978" s="30"/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  <c r="AB1978" s="30"/>
      <c r="AC1978" s="30"/>
      <c r="AD1978" s="30"/>
      <c r="AE1978" s="30"/>
      <c r="AF1978" s="30"/>
      <c r="AG1978" s="30"/>
      <c r="AH1978" s="30"/>
    </row>
    <row r="1979" spans="1:34" ht="15" customHeight="1" x14ac:dyDescent="0.3">
      <c r="A1979" s="30"/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  <c r="AB1979" s="30"/>
      <c r="AC1979" s="30"/>
      <c r="AD1979" s="30"/>
      <c r="AE1979" s="30"/>
      <c r="AF1979" s="30"/>
      <c r="AG1979" s="30"/>
      <c r="AH1979" s="30"/>
    </row>
    <row r="1980" spans="1:34" ht="15" customHeight="1" x14ac:dyDescent="0.3">
      <c r="A1980" s="30"/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  <c r="AB1980" s="30"/>
      <c r="AC1980" s="30"/>
      <c r="AD1980" s="30"/>
      <c r="AE1980" s="30"/>
      <c r="AF1980" s="30"/>
      <c r="AG1980" s="30"/>
      <c r="AH1980" s="30"/>
    </row>
    <row r="1981" spans="1:34" ht="15" customHeight="1" x14ac:dyDescent="0.3">
      <c r="A1981" s="30"/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  <c r="AB1981" s="30"/>
      <c r="AC1981" s="30"/>
      <c r="AD1981" s="30"/>
      <c r="AE1981" s="30"/>
      <c r="AF1981" s="30"/>
      <c r="AG1981" s="30"/>
      <c r="AH1981" s="30"/>
    </row>
    <row r="1982" spans="1:34" ht="15" customHeight="1" x14ac:dyDescent="0.3">
      <c r="A1982" s="30"/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  <c r="AB1982" s="30"/>
      <c r="AC1982" s="30"/>
      <c r="AD1982" s="30"/>
      <c r="AE1982" s="30"/>
      <c r="AF1982" s="30"/>
      <c r="AG1982" s="30"/>
      <c r="AH1982" s="30"/>
    </row>
    <row r="1983" spans="1:34" ht="15" customHeight="1" x14ac:dyDescent="0.3">
      <c r="A1983" s="30"/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  <c r="AB1983" s="30"/>
      <c r="AC1983" s="30"/>
      <c r="AD1983" s="30"/>
      <c r="AE1983" s="30"/>
      <c r="AF1983" s="30"/>
      <c r="AG1983" s="30"/>
      <c r="AH1983" s="30"/>
    </row>
    <row r="1984" spans="1:34" ht="15" customHeight="1" x14ac:dyDescent="0.3">
      <c r="A1984" s="30"/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  <c r="AB1984" s="30"/>
      <c r="AC1984" s="30"/>
      <c r="AD1984" s="30"/>
      <c r="AE1984" s="30"/>
      <c r="AF1984" s="30"/>
      <c r="AG1984" s="30"/>
      <c r="AH1984" s="30"/>
    </row>
    <row r="1985" spans="1:34" ht="15" customHeight="1" x14ac:dyDescent="0.3">
      <c r="A1985" s="30"/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  <c r="AB1985" s="30"/>
      <c r="AC1985" s="30"/>
      <c r="AD1985" s="30"/>
      <c r="AE1985" s="30"/>
      <c r="AF1985" s="30"/>
      <c r="AG1985" s="30"/>
      <c r="AH1985" s="30"/>
    </row>
    <row r="1986" spans="1:34" ht="15" customHeight="1" x14ac:dyDescent="0.3">
      <c r="A1986" s="30"/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  <c r="AB1986" s="30"/>
      <c r="AC1986" s="30"/>
      <c r="AD1986" s="30"/>
      <c r="AE1986" s="30"/>
      <c r="AF1986" s="30"/>
      <c r="AG1986" s="30"/>
      <c r="AH1986" s="30"/>
    </row>
    <row r="1987" spans="1:34" ht="15" customHeight="1" x14ac:dyDescent="0.3">
      <c r="A1987" s="30"/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  <c r="AB1987" s="30"/>
      <c r="AC1987" s="30"/>
      <c r="AD1987" s="30"/>
      <c r="AE1987" s="30"/>
      <c r="AF1987" s="30"/>
      <c r="AG1987" s="30"/>
      <c r="AH1987" s="30"/>
    </row>
    <row r="1988" spans="1:34" ht="15" customHeight="1" x14ac:dyDescent="0.3">
      <c r="A1988" s="30"/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  <c r="AB1988" s="30"/>
      <c r="AC1988" s="30"/>
      <c r="AD1988" s="30"/>
      <c r="AE1988" s="30"/>
      <c r="AF1988" s="30"/>
      <c r="AG1988" s="30"/>
      <c r="AH1988" s="30"/>
    </row>
    <row r="1989" spans="1:34" ht="15" customHeight="1" x14ac:dyDescent="0.3">
      <c r="A1989" s="30"/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  <c r="AB1989" s="30"/>
      <c r="AC1989" s="30"/>
      <c r="AD1989" s="30"/>
      <c r="AE1989" s="30"/>
      <c r="AF1989" s="30"/>
      <c r="AG1989" s="30"/>
      <c r="AH1989" s="30"/>
    </row>
    <row r="1990" spans="1:34" ht="15" customHeight="1" x14ac:dyDescent="0.3">
      <c r="A1990" s="30"/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  <c r="AB1990" s="30"/>
      <c r="AC1990" s="30"/>
      <c r="AD1990" s="30"/>
      <c r="AE1990" s="30"/>
      <c r="AF1990" s="30"/>
      <c r="AG1990" s="30"/>
      <c r="AH1990" s="30"/>
    </row>
    <row r="1991" spans="1:34" ht="15" customHeight="1" x14ac:dyDescent="0.3">
      <c r="A1991" s="30"/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  <c r="AB1991" s="30"/>
      <c r="AC1991" s="30"/>
      <c r="AD1991" s="30"/>
      <c r="AE1991" s="30"/>
      <c r="AF1991" s="30"/>
      <c r="AG1991" s="30"/>
      <c r="AH1991" s="30"/>
    </row>
    <row r="1992" spans="1:34" ht="15" customHeight="1" x14ac:dyDescent="0.3">
      <c r="A1992" s="30"/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  <c r="AB1992" s="30"/>
      <c r="AC1992" s="30"/>
      <c r="AD1992" s="30"/>
      <c r="AE1992" s="30"/>
      <c r="AF1992" s="30"/>
      <c r="AG1992" s="30"/>
      <c r="AH1992" s="30"/>
    </row>
    <row r="1993" spans="1:34" ht="15" customHeight="1" x14ac:dyDescent="0.3">
      <c r="A1993" s="30"/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  <c r="AB1993" s="30"/>
      <c r="AC1993" s="30"/>
      <c r="AD1993" s="30"/>
      <c r="AE1993" s="30"/>
      <c r="AF1993" s="30"/>
      <c r="AG1993" s="30"/>
      <c r="AH1993" s="30"/>
    </row>
    <row r="1994" spans="1:34" ht="15" customHeight="1" x14ac:dyDescent="0.3">
      <c r="A1994" s="30"/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  <c r="AB1994" s="30"/>
      <c r="AC1994" s="30"/>
      <c r="AD1994" s="30"/>
      <c r="AE1994" s="30"/>
      <c r="AF1994" s="30"/>
      <c r="AG1994" s="30"/>
      <c r="AH1994" s="30"/>
    </row>
    <row r="1995" spans="1:34" ht="15" customHeight="1" x14ac:dyDescent="0.3">
      <c r="A1995" s="30"/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  <c r="AB1995" s="30"/>
      <c r="AC1995" s="30"/>
      <c r="AD1995" s="30"/>
      <c r="AE1995" s="30"/>
      <c r="AF1995" s="30"/>
      <c r="AG1995" s="30"/>
      <c r="AH1995" s="30"/>
    </row>
    <row r="1996" spans="1:34" ht="15" customHeight="1" x14ac:dyDescent="0.3">
      <c r="A1996" s="30"/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  <c r="AB1996" s="30"/>
      <c r="AC1996" s="30"/>
      <c r="AD1996" s="30"/>
      <c r="AE1996" s="30"/>
      <c r="AF1996" s="30"/>
      <c r="AG1996" s="30"/>
      <c r="AH1996" s="30"/>
    </row>
    <row r="1997" spans="1:34" ht="15" customHeight="1" x14ac:dyDescent="0.3">
      <c r="A1997" s="30"/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  <c r="AB1997" s="30"/>
      <c r="AC1997" s="30"/>
      <c r="AD1997" s="30"/>
      <c r="AE1997" s="30"/>
      <c r="AF1997" s="30"/>
      <c r="AG1997" s="30"/>
      <c r="AH1997" s="30"/>
    </row>
    <row r="1998" spans="1:34" ht="15" customHeight="1" x14ac:dyDescent="0.3">
      <c r="A1998" s="30"/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  <c r="AB1998" s="30"/>
      <c r="AC1998" s="30"/>
      <c r="AD1998" s="30"/>
      <c r="AE1998" s="30"/>
      <c r="AF1998" s="30"/>
      <c r="AG1998" s="30"/>
      <c r="AH1998" s="30"/>
    </row>
    <row r="1999" spans="1:34" ht="15" customHeight="1" x14ac:dyDescent="0.3">
      <c r="A1999" s="30"/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  <c r="AB1999" s="30"/>
      <c r="AC1999" s="30"/>
      <c r="AD1999" s="30"/>
      <c r="AE1999" s="30"/>
      <c r="AF1999" s="30"/>
      <c r="AG1999" s="30"/>
      <c r="AH1999" s="30"/>
    </row>
    <row r="2000" spans="1:34" ht="15" customHeight="1" x14ac:dyDescent="0.3">
      <c r="A2000" s="30"/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  <c r="AB2000" s="30"/>
      <c r="AC2000" s="30"/>
      <c r="AD2000" s="30"/>
      <c r="AE2000" s="30"/>
      <c r="AF2000" s="30"/>
      <c r="AG2000" s="30"/>
      <c r="AH2000" s="30"/>
    </row>
    <row r="2001" spans="1:34" ht="15" customHeight="1" x14ac:dyDescent="0.3">
      <c r="A2001" s="30"/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  <c r="AB2001" s="30"/>
      <c r="AC2001" s="30"/>
      <c r="AD2001" s="30"/>
      <c r="AE2001" s="30"/>
      <c r="AF2001" s="30"/>
      <c r="AG2001" s="30"/>
      <c r="AH2001" s="30"/>
    </row>
    <row r="2002" spans="1:34" ht="15" customHeight="1" x14ac:dyDescent="0.3">
      <c r="A2002" s="30"/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  <c r="S2002" s="30"/>
      <c r="T2002" s="30"/>
      <c r="U2002" s="30"/>
      <c r="V2002" s="30"/>
      <c r="W2002" s="30"/>
      <c r="X2002" s="30"/>
      <c r="Y2002" s="30"/>
      <c r="Z2002" s="30"/>
      <c r="AA2002" s="30"/>
      <c r="AB2002" s="30"/>
      <c r="AC2002" s="30"/>
      <c r="AD2002" s="30"/>
      <c r="AE2002" s="30"/>
      <c r="AF2002" s="30"/>
      <c r="AG2002" s="30"/>
      <c r="AH2002" s="30"/>
    </row>
    <row r="2003" spans="1:34" ht="15" customHeight="1" x14ac:dyDescent="0.3">
      <c r="A2003" s="30"/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  <c r="S2003" s="30"/>
      <c r="T2003" s="30"/>
      <c r="U2003" s="30"/>
      <c r="V2003" s="30"/>
      <c r="W2003" s="30"/>
      <c r="X2003" s="30"/>
      <c r="Y2003" s="30"/>
      <c r="Z2003" s="30"/>
      <c r="AA2003" s="30"/>
      <c r="AB2003" s="30"/>
      <c r="AC2003" s="30"/>
      <c r="AD2003" s="30"/>
      <c r="AE2003" s="30"/>
      <c r="AF2003" s="30"/>
      <c r="AG2003" s="30"/>
      <c r="AH2003" s="30"/>
    </row>
    <row r="2004" spans="1:34" ht="15" customHeight="1" x14ac:dyDescent="0.3">
      <c r="A2004" s="30"/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  <c r="S2004" s="30"/>
      <c r="T2004" s="30"/>
      <c r="U2004" s="30"/>
      <c r="V2004" s="30"/>
      <c r="W2004" s="30"/>
      <c r="X2004" s="30"/>
      <c r="Y2004" s="30"/>
      <c r="Z2004" s="30"/>
      <c r="AA2004" s="30"/>
      <c r="AB2004" s="30"/>
      <c r="AC2004" s="30"/>
      <c r="AD2004" s="30"/>
      <c r="AE2004" s="30"/>
      <c r="AF2004" s="30"/>
      <c r="AG2004" s="30"/>
      <c r="AH2004" s="30"/>
    </row>
    <row r="2005" spans="1:34" ht="15" customHeight="1" x14ac:dyDescent="0.3">
      <c r="A2005" s="30"/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  <c r="S2005" s="30"/>
      <c r="T2005" s="30"/>
      <c r="U2005" s="30"/>
      <c r="V2005" s="30"/>
      <c r="W2005" s="30"/>
      <c r="X2005" s="30"/>
      <c r="Y2005" s="30"/>
      <c r="Z2005" s="30"/>
      <c r="AA2005" s="30"/>
      <c r="AB2005" s="30"/>
      <c r="AC2005" s="30"/>
      <c r="AD2005" s="30"/>
      <c r="AE2005" s="30"/>
      <c r="AF2005" s="30"/>
      <c r="AG2005" s="30"/>
      <c r="AH2005" s="30"/>
    </row>
    <row r="2006" spans="1:34" ht="15" customHeight="1" x14ac:dyDescent="0.3">
      <c r="A2006" s="30"/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  <c r="S2006" s="30"/>
      <c r="T2006" s="30"/>
      <c r="U2006" s="30"/>
      <c r="V2006" s="30"/>
      <c r="W2006" s="30"/>
      <c r="X2006" s="30"/>
      <c r="Y2006" s="30"/>
      <c r="Z2006" s="30"/>
      <c r="AA2006" s="30"/>
      <c r="AB2006" s="30"/>
      <c r="AC2006" s="30"/>
      <c r="AD2006" s="30"/>
      <c r="AE2006" s="30"/>
      <c r="AF2006" s="30"/>
      <c r="AG2006" s="30"/>
      <c r="AH2006" s="30"/>
    </row>
    <row r="2007" spans="1:34" ht="15" customHeight="1" x14ac:dyDescent="0.3">
      <c r="A2007" s="30"/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  <c r="S2007" s="30"/>
      <c r="T2007" s="30"/>
      <c r="U2007" s="30"/>
      <c r="V2007" s="30"/>
      <c r="W2007" s="30"/>
      <c r="X2007" s="30"/>
      <c r="Y2007" s="30"/>
      <c r="Z2007" s="30"/>
      <c r="AA2007" s="30"/>
      <c r="AB2007" s="30"/>
      <c r="AC2007" s="30"/>
      <c r="AD2007" s="30"/>
      <c r="AE2007" s="30"/>
      <c r="AF2007" s="30"/>
      <c r="AG2007" s="30"/>
      <c r="AH2007" s="30"/>
    </row>
    <row r="2008" spans="1:34" ht="15" customHeight="1" x14ac:dyDescent="0.3">
      <c r="A2008" s="30"/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  <c r="S2008" s="30"/>
      <c r="T2008" s="30"/>
      <c r="U2008" s="30"/>
      <c r="V2008" s="30"/>
      <c r="W2008" s="30"/>
      <c r="X2008" s="30"/>
      <c r="Y2008" s="30"/>
      <c r="Z2008" s="30"/>
      <c r="AA2008" s="30"/>
      <c r="AB2008" s="30"/>
      <c r="AC2008" s="30"/>
      <c r="AD2008" s="30"/>
      <c r="AE2008" s="30"/>
      <c r="AF2008" s="30"/>
      <c r="AG2008" s="30"/>
      <c r="AH2008" s="30"/>
    </row>
    <row r="2009" spans="1:34" ht="15" customHeight="1" x14ac:dyDescent="0.3">
      <c r="A2009" s="30"/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  <c r="S2009" s="30"/>
      <c r="T2009" s="30"/>
      <c r="U2009" s="30"/>
      <c r="V2009" s="30"/>
      <c r="W2009" s="30"/>
      <c r="X2009" s="30"/>
      <c r="Y2009" s="30"/>
      <c r="Z2009" s="30"/>
      <c r="AA2009" s="30"/>
      <c r="AB2009" s="30"/>
      <c r="AC2009" s="30"/>
      <c r="AD2009" s="30"/>
      <c r="AE2009" s="30"/>
      <c r="AF2009" s="30"/>
      <c r="AG2009" s="30"/>
      <c r="AH2009" s="30"/>
    </row>
    <row r="2010" spans="1:34" ht="15" customHeight="1" x14ac:dyDescent="0.3">
      <c r="A2010" s="30"/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  <c r="S2010" s="30"/>
      <c r="T2010" s="30"/>
      <c r="U2010" s="30"/>
      <c r="V2010" s="30"/>
      <c r="W2010" s="30"/>
      <c r="X2010" s="30"/>
      <c r="Y2010" s="30"/>
      <c r="Z2010" s="30"/>
      <c r="AA2010" s="30"/>
      <c r="AB2010" s="30"/>
      <c r="AC2010" s="30"/>
      <c r="AD2010" s="30"/>
      <c r="AE2010" s="30"/>
      <c r="AF2010" s="30"/>
      <c r="AG2010" s="30"/>
      <c r="AH2010" s="30"/>
    </row>
    <row r="2011" spans="1:34" ht="15" customHeight="1" x14ac:dyDescent="0.3">
      <c r="A2011" s="30"/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  <c r="S2011" s="30"/>
      <c r="T2011" s="30"/>
      <c r="U2011" s="30"/>
      <c r="V2011" s="30"/>
      <c r="W2011" s="30"/>
      <c r="X2011" s="30"/>
      <c r="Y2011" s="30"/>
      <c r="Z2011" s="30"/>
      <c r="AA2011" s="30"/>
      <c r="AB2011" s="30"/>
      <c r="AC2011" s="30"/>
      <c r="AD2011" s="30"/>
      <c r="AE2011" s="30"/>
      <c r="AF2011" s="30"/>
      <c r="AG2011" s="30"/>
      <c r="AH2011" s="30"/>
    </row>
    <row r="2012" spans="1:34" ht="15" customHeight="1" x14ac:dyDescent="0.3">
      <c r="A2012" s="30"/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  <c r="S2012" s="30"/>
      <c r="T2012" s="30"/>
      <c r="U2012" s="30"/>
      <c r="V2012" s="30"/>
      <c r="W2012" s="30"/>
      <c r="X2012" s="30"/>
      <c r="Y2012" s="30"/>
      <c r="Z2012" s="30"/>
      <c r="AA2012" s="30"/>
      <c r="AB2012" s="30"/>
      <c r="AC2012" s="30"/>
      <c r="AD2012" s="30"/>
      <c r="AE2012" s="30"/>
      <c r="AF2012" s="30"/>
      <c r="AG2012" s="30"/>
      <c r="AH2012" s="30"/>
    </row>
    <row r="2013" spans="1:34" ht="15" customHeight="1" x14ac:dyDescent="0.3">
      <c r="A2013" s="30"/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  <c r="S2013" s="30"/>
      <c r="T2013" s="30"/>
      <c r="U2013" s="30"/>
      <c r="V2013" s="30"/>
      <c r="W2013" s="30"/>
      <c r="X2013" s="30"/>
      <c r="Y2013" s="30"/>
      <c r="Z2013" s="30"/>
      <c r="AA2013" s="30"/>
      <c r="AB2013" s="30"/>
      <c r="AC2013" s="30"/>
      <c r="AD2013" s="30"/>
      <c r="AE2013" s="30"/>
      <c r="AF2013" s="30"/>
      <c r="AG2013" s="30"/>
      <c r="AH2013" s="30"/>
    </row>
    <row r="2014" spans="1:34" ht="15" customHeight="1" x14ac:dyDescent="0.3">
      <c r="A2014" s="30"/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  <c r="S2014" s="30"/>
      <c r="T2014" s="30"/>
      <c r="U2014" s="30"/>
      <c r="V2014" s="30"/>
      <c r="W2014" s="30"/>
      <c r="X2014" s="30"/>
      <c r="Y2014" s="30"/>
      <c r="Z2014" s="30"/>
      <c r="AA2014" s="30"/>
      <c r="AB2014" s="30"/>
      <c r="AC2014" s="30"/>
      <c r="AD2014" s="30"/>
      <c r="AE2014" s="30"/>
      <c r="AF2014" s="30"/>
      <c r="AG2014" s="30"/>
      <c r="AH2014" s="30"/>
    </row>
    <row r="2015" spans="1:34" ht="15" customHeight="1" x14ac:dyDescent="0.3">
      <c r="A2015" s="30"/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  <c r="S2015" s="30"/>
      <c r="T2015" s="30"/>
      <c r="U2015" s="30"/>
      <c r="V2015" s="30"/>
      <c r="W2015" s="30"/>
      <c r="X2015" s="30"/>
      <c r="Y2015" s="30"/>
      <c r="Z2015" s="30"/>
      <c r="AA2015" s="30"/>
      <c r="AB2015" s="30"/>
      <c r="AC2015" s="30"/>
      <c r="AD2015" s="30"/>
      <c r="AE2015" s="30"/>
      <c r="AF2015" s="30"/>
      <c r="AG2015" s="30"/>
      <c r="AH2015" s="30"/>
    </row>
    <row r="2016" spans="1:34" ht="15" customHeight="1" x14ac:dyDescent="0.3">
      <c r="A2016" s="30"/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  <c r="S2016" s="30"/>
      <c r="T2016" s="30"/>
      <c r="U2016" s="30"/>
      <c r="V2016" s="30"/>
      <c r="W2016" s="30"/>
      <c r="X2016" s="30"/>
      <c r="Y2016" s="30"/>
      <c r="Z2016" s="30"/>
      <c r="AA2016" s="30"/>
      <c r="AB2016" s="30"/>
      <c r="AC2016" s="30"/>
      <c r="AD2016" s="30"/>
      <c r="AE2016" s="30"/>
      <c r="AF2016" s="30"/>
      <c r="AG2016" s="30"/>
      <c r="AH2016" s="30"/>
    </row>
    <row r="2017" spans="1:34" ht="15" customHeight="1" x14ac:dyDescent="0.3">
      <c r="A2017" s="30"/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  <c r="S2017" s="30"/>
      <c r="T2017" s="30"/>
      <c r="U2017" s="30"/>
      <c r="V2017" s="30"/>
      <c r="W2017" s="30"/>
      <c r="X2017" s="30"/>
      <c r="Y2017" s="30"/>
      <c r="Z2017" s="30"/>
      <c r="AA2017" s="30"/>
      <c r="AB2017" s="30"/>
      <c r="AC2017" s="30"/>
      <c r="AD2017" s="30"/>
      <c r="AE2017" s="30"/>
      <c r="AF2017" s="30"/>
      <c r="AG2017" s="30"/>
      <c r="AH2017" s="30"/>
    </row>
    <row r="2018" spans="1:34" ht="15" customHeight="1" x14ac:dyDescent="0.3">
      <c r="A2018" s="30"/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  <c r="S2018" s="30"/>
      <c r="T2018" s="30"/>
      <c r="U2018" s="30"/>
      <c r="V2018" s="30"/>
      <c r="W2018" s="30"/>
      <c r="X2018" s="30"/>
      <c r="Y2018" s="30"/>
      <c r="Z2018" s="30"/>
      <c r="AA2018" s="30"/>
      <c r="AB2018" s="30"/>
      <c r="AC2018" s="30"/>
      <c r="AD2018" s="30"/>
      <c r="AE2018" s="30"/>
      <c r="AF2018" s="30"/>
      <c r="AG2018" s="30"/>
      <c r="AH2018" s="30"/>
    </row>
    <row r="2019" spans="1:34" ht="15" customHeight="1" x14ac:dyDescent="0.3">
      <c r="A2019" s="30"/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  <c r="S2019" s="30"/>
      <c r="T2019" s="30"/>
      <c r="U2019" s="30"/>
      <c r="V2019" s="30"/>
      <c r="W2019" s="30"/>
      <c r="X2019" s="30"/>
      <c r="Y2019" s="30"/>
      <c r="Z2019" s="30"/>
      <c r="AA2019" s="30"/>
      <c r="AB2019" s="30"/>
      <c r="AC2019" s="30"/>
      <c r="AD2019" s="30"/>
      <c r="AE2019" s="30"/>
      <c r="AF2019" s="30"/>
      <c r="AG2019" s="30"/>
      <c r="AH2019" s="30"/>
    </row>
    <row r="2020" spans="1:34" ht="15" customHeight="1" x14ac:dyDescent="0.3">
      <c r="A2020" s="30"/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30"/>
      <c r="AC2020" s="30"/>
      <c r="AD2020" s="30"/>
      <c r="AE2020" s="30"/>
      <c r="AF2020" s="30"/>
      <c r="AG2020" s="30"/>
      <c r="AH2020" s="30"/>
    </row>
    <row r="2021" spans="1:34" ht="15" customHeight="1" x14ac:dyDescent="0.3">
      <c r="A2021" s="30"/>
      <c r="B2021" s="27"/>
      <c r="C2021" s="27"/>
      <c r="D2021" s="27"/>
      <c r="E2021" s="27"/>
      <c r="F2021" s="27"/>
      <c r="G2021" s="27"/>
      <c r="H2021" s="27"/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  <c r="W2021" s="27"/>
      <c r="X2021" s="27"/>
      <c r="Y2021" s="27"/>
      <c r="Z2021" s="27"/>
      <c r="AA2021" s="27"/>
      <c r="AB2021" s="27"/>
      <c r="AC2021" s="27"/>
      <c r="AD2021" s="27"/>
      <c r="AE2021" s="27"/>
      <c r="AF2021" s="27"/>
      <c r="AG2021" s="30"/>
      <c r="AH2021" s="30"/>
    </row>
    <row r="2022" spans="1:34" ht="15" customHeight="1" x14ac:dyDescent="0.3">
      <c r="A2022" s="30"/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  <c r="S2022" s="30"/>
      <c r="T2022" s="30"/>
      <c r="U2022" s="30"/>
      <c r="V2022" s="30"/>
      <c r="W2022" s="30"/>
      <c r="X2022" s="30"/>
      <c r="Y2022" s="30"/>
      <c r="Z2022" s="30"/>
      <c r="AA2022" s="30"/>
      <c r="AB2022" s="30"/>
      <c r="AC2022" s="30"/>
      <c r="AD2022" s="30"/>
      <c r="AE2022" s="30"/>
      <c r="AF2022" s="30"/>
      <c r="AG2022" s="30"/>
      <c r="AH2022" s="30"/>
    </row>
    <row r="2023" spans="1:34" ht="15" customHeight="1" x14ac:dyDescent="0.3">
      <c r="A2023" s="30"/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  <c r="S2023" s="30"/>
      <c r="T2023" s="30"/>
      <c r="U2023" s="30"/>
      <c r="V2023" s="30"/>
      <c r="W2023" s="30"/>
      <c r="X2023" s="30"/>
      <c r="Y2023" s="30"/>
      <c r="Z2023" s="30"/>
      <c r="AA2023" s="30"/>
      <c r="AB2023" s="30"/>
      <c r="AC2023" s="30"/>
      <c r="AD2023" s="30"/>
      <c r="AE2023" s="30"/>
      <c r="AF2023" s="30"/>
      <c r="AG2023" s="30"/>
      <c r="AH2023" s="30"/>
    </row>
    <row r="2024" spans="1:34" ht="15" customHeight="1" x14ac:dyDescent="0.3">
      <c r="A2024" s="30"/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  <c r="S2024" s="30"/>
      <c r="T2024" s="30"/>
      <c r="U2024" s="30"/>
      <c r="V2024" s="30"/>
      <c r="W2024" s="30"/>
      <c r="X2024" s="30"/>
      <c r="Y2024" s="30"/>
      <c r="Z2024" s="30"/>
      <c r="AA2024" s="30"/>
      <c r="AB2024" s="30"/>
      <c r="AC2024" s="30"/>
      <c r="AD2024" s="30"/>
      <c r="AE2024" s="30"/>
      <c r="AF2024" s="30"/>
      <c r="AG2024" s="30"/>
      <c r="AH2024" s="30"/>
    </row>
    <row r="2025" spans="1:34" ht="15" customHeight="1" x14ac:dyDescent="0.3">
      <c r="A2025" s="30"/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  <c r="S2025" s="30"/>
      <c r="T2025" s="30"/>
      <c r="U2025" s="30"/>
      <c r="V2025" s="30"/>
      <c r="W2025" s="30"/>
      <c r="X2025" s="30"/>
      <c r="Y2025" s="30"/>
      <c r="Z2025" s="30"/>
      <c r="AA2025" s="30"/>
      <c r="AB2025" s="30"/>
      <c r="AC2025" s="30"/>
      <c r="AD2025" s="30"/>
      <c r="AE2025" s="30"/>
      <c r="AF2025" s="30"/>
      <c r="AG2025" s="30"/>
      <c r="AH2025" s="30"/>
    </row>
    <row r="2026" spans="1:34" ht="15" customHeight="1" x14ac:dyDescent="0.3">
      <c r="A2026" s="30"/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  <c r="S2026" s="30"/>
      <c r="T2026" s="30"/>
      <c r="U2026" s="30"/>
      <c r="V2026" s="30"/>
      <c r="W2026" s="30"/>
      <c r="X2026" s="30"/>
      <c r="Y2026" s="30"/>
      <c r="Z2026" s="30"/>
      <c r="AA2026" s="30"/>
      <c r="AB2026" s="30"/>
      <c r="AC2026" s="30"/>
      <c r="AD2026" s="30"/>
      <c r="AE2026" s="30"/>
      <c r="AF2026" s="30"/>
      <c r="AG2026" s="30"/>
      <c r="AH2026" s="30"/>
    </row>
    <row r="2027" spans="1:34" ht="15" customHeight="1" x14ac:dyDescent="0.3">
      <c r="A2027" s="30"/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  <c r="S2027" s="30"/>
      <c r="T2027" s="30"/>
      <c r="U2027" s="30"/>
      <c r="V2027" s="30"/>
      <c r="W2027" s="30"/>
      <c r="X2027" s="30"/>
      <c r="Y2027" s="30"/>
      <c r="Z2027" s="30"/>
      <c r="AA2027" s="30"/>
      <c r="AB2027" s="30"/>
      <c r="AC2027" s="30"/>
      <c r="AD2027" s="30"/>
      <c r="AE2027" s="30"/>
      <c r="AF2027" s="30"/>
      <c r="AG2027" s="30"/>
      <c r="AH2027" s="30"/>
    </row>
    <row r="2028" spans="1:34" ht="15" customHeight="1" x14ac:dyDescent="0.3">
      <c r="A2028" s="30"/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/>
      <c r="V2028" s="30"/>
      <c r="W2028" s="30"/>
      <c r="X2028" s="30"/>
      <c r="Y2028" s="30"/>
      <c r="Z2028" s="30"/>
      <c r="AA2028" s="30"/>
      <c r="AB2028" s="30"/>
      <c r="AC2028" s="30"/>
      <c r="AD2028" s="30"/>
      <c r="AE2028" s="30"/>
      <c r="AF2028" s="30"/>
      <c r="AG2028" s="30"/>
      <c r="AH2028" s="30"/>
    </row>
    <row r="2029" spans="1:34" ht="15" customHeight="1" x14ac:dyDescent="0.3">
      <c r="A2029" s="30"/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30"/>
      <c r="AC2029" s="30"/>
      <c r="AD2029" s="30"/>
      <c r="AE2029" s="30"/>
      <c r="AF2029" s="30"/>
      <c r="AG2029" s="30"/>
      <c r="AH2029" s="30"/>
    </row>
    <row r="2030" spans="1:34" ht="15" customHeight="1" x14ac:dyDescent="0.3">
      <c r="A2030" s="30"/>
      <c r="B2030" s="27"/>
      <c r="C2030" s="27"/>
      <c r="D2030" s="27"/>
      <c r="E2030" s="27"/>
      <c r="F2030" s="27"/>
      <c r="G2030" s="27"/>
      <c r="H2030" s="27"/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  <c r="W2030" s="27"/>
      <c r="X2030" s="27"/>
      <c r="Y2030" s="27"/>
      <c r="Z2030" s="27"/>
      <c r="AA2030" s="27"/>
      <c r="AB2030" s="27"/>
      <c r="AC2030" s="27"/>
      <c r="AD2030" s="27"/>
      <c r="AE2030" s="27"/>
      <c r="AF2030" s="27"/>
      <c r="AG2030" s="30"/>
      <c r="AH2030" s="30"/>
    </row>
    <row r="2031" spans="1:34" ht="15" customHeight="1" x14ac:dyDescent="0.3">
      <c r="A2031" s="30"/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30"/>
      <c r="AH2031" s="30"/>
    </row>
    <row r="2032" spans="1:34" ht="15" customHeight="1" x14ac:dyDescent="0.3">
      <c r="A2032" s="30"/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/>
      <c r="W2032" s="30"/>
      <c r="X2032" s="30"/>
      <c r="Y2032" s="30"/>
      <c r="Z2032" s="30"/>
      <c r="AA2032" s="30"/>
      <c r="AB2032" s="30"/>
      <c r="AC2032" s="30"/>
      <c r="AD2032" s="30"/>
      <c r="AE2032" s="30"/>
      <c r="AF2032" s="30"/>
      <c r="AG2032" s="30"/>
      <c r="AH2032" s="30"/>
    </row>
    <row r="2033" spans="1:34" ht="15" customHeight="1" x14ac:dyDescent="0.3">
      <c r="A2033" s="30"/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  <c r="S2033" s="30"/>
      <c r="T2033" s="30"/>
      <c r="U2033" s="30"/>
      <c r="V2033" s="30"/>
      <c r="W2033" s="30"/>
      <c r="X2033" s="30"/>
      <c r="Y2033" s="30"/>
      <c r="Z2033" s="30"/>
      <c r="AA2033" s="30"/>
      <c r="AB2033" s="30"/>
      <c r="AC2033" s="30"/>
      <c r="AD2033" s="30"/>
      <c r="AE2033" s="30"/>
      <c r="AF2033" s="30"/>
      <c r="AG2033" s="30"/>
      <c r="AH2033" s="30"/>
    </row>
    <row r="2034" spans="1:34" ht="15" customHeight="1" x14ac:dyDescent="0.3">
      <c r="A2034" s="30"/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  <c r="S2034" s="30"/>
      <c r="T2034" s="30"/>
      <c r="U2034" s="30"/>
      <c r="V2034" s="30"/>
      <c r="W2034" s="30"/>
      <c r="X2034" s="30"/>
      <c r="Y2034" s="30"/>
      <c r="Z2034" s="30"/>
      <c r="AA2034" s="30"/>
      <c r="AB2034" s="30"/>
      <c r="AC2034" s="30"/>
      <c r="AD2034" s="30"/>
      <c r="AE2034" s="30"/>
      <c r="AF2034" s="30"/>
      <c r="AG2034" s="30"/>
      <c r="AH2034" s="30"/>
    </row>
    <row r="2035" spans="1:34" ht="15" customHeight="1" x14ac:dyDescent="0.3">
      <c r="A2035" s="30"/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  <c r="S2035" s="30"/>
      <c r="T2035" s="30"/>
      <c r="U2035" s="30"/>
      <c r="V2035" s="30"/>
      <c r="W2035" s="30"/>
      <c r="X2035" s="30"/>
      <c r="Y2035" s="30"/>
      <c r="Z2035" s="30"/>
      <c r="AA2035" s="30"/>
      <c r="AB2035" s="30"/>
      <c r="AC2035" s="30"/>
      <c r="AD2035" s="30"/>
      <c r="AE2035" s="30"/>
      <c r="AF2035" s="30"/>
      <c r="AG2035" s="30"/>
      <c r="AH2035" s="30"/>
    </row>
    <row r="2036" spans="1:34" ht="15" customHeight="1" x14ac:dyDescent="0.3">
      <c r="A2036" s="30"/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  <c r="S2036" s="30"/>
      <c r="T2036" s="30"/>
      <c r="U2036" s="30"/>
      <c r="V2036" s="30"/>
      <c r="W2036" s="30"/>
      <c r="X2036" s="30"/>
      <c r="Y2036" s="30"/>
      <c r="Z2036" s="30"/>
      <c r="AA2036" s="30"/>
      <c r="AB2036" s="30"/>
      <c r="AC2036" s="30"/>
      <c r="AD2036" s="30"/>
      <c r="AE2036" s="30"/>
      <c r="AF2036" s="30"/>
      <c r="AG2036" s="30"/>
      <c r="AH2036" s="30"/>
    </row>
    <row r="2037" spans="1:34" ht="15" customHeight="1" x14ac:dyDescent="0.3">
      <c r="A2037" s="30"/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  <c r="S2037" s="30"/>
      <c r="T2037" s="30"/>
      <c r="U2037" s="30"/>
      <c r="V2037" s="30"/>
      <c r="W2037" s="30"/>
      <c r="X2037" s="30"/>
      <c r="Y2037" s="30"/>
      <c r="Z2037" s="30"/>
      <c r="AA2037" s="30"/>
      <c r="AB2037" s="30"/>
      <c r="AC2037" s="30"/>
      <c r="AD2037" s="30"/>
      <c r="AE2037" s="30"/>
      <c r="AF2037" s="30"/>
      <c r="AG2037" s="30"/>
      <c r="AH2037" s="30"/>
    </row>
    <row r="2038" spans="1:34" ht="15" customHeight="1" x14ac:dyDescent="0.3">
      <c r="A2038" s="30"/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  <c r="S2038" s="30"/>
      <c r="T2038" s="30"/>
      <c r="U2038" s="30"/>
      <c r="V2038" s="30"/>
      <c r="W2038" s="30"/>
      <c r="X2038" s="30"/>
      <c r="Y2038" s="30"/>
      <c r="Z2038" s="30"/>
      <c r="AA2038" s="30"/>
      <c r="AB2038" s="30"/>
      <c r="AC2038" s="30"/>
      <c r="AD2038" s="30"/>
      <c r="AE2038" s="30"/>
      <c r="AF2038" s="30"/>
      <c r="AG2038" s="30"/>
      <c r="AH2038" s="30"/>
    </row>
    <row r="2039" spans="1:34" ht="15" customHeight="1" x14ac:dyDescent="0.3">
      <c r="A2039" s="30"/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  <c r="S2039" s="30"/>
      <c r="T2039" s="30"/>
      <c r="U2039" s="30"/>
      <c r="V2039" s="30"/>
      <c r="W2039" s="30"/>
      <c r="X2039" s="30"/>
      <c r="Y2039" s="30"/>
      <c r="Z2039" s="30"/>
      <c r="AA2039" s="30"/>
      <c r="AB2039" s="30"/>
      <c r="AC2039" s="30"/>
      <c r="AD2039" s="30"/>
      <c r="AE2039" s="30"/>
      <c r="AF2039" s="30"/>
      <c r="AG2039" s="30"/>
      <c r="AH2039" s="30"/>
    </row>
    <row r="2040" spans="1:34" ht="15" customHeight="1" x14ac:dyDescent="0.3">
      <c r="A2040" s="30"/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  <c r="S2040" s="30"/>
      <c r="T2040" s="30"/>
      <c r="U2040" s="30"/>
      <c r="V2040" s="30"/>
      <c r="W2040" s="30"/>
      <c r="X2040" s="30"/>
      <c r="Y2040" s="30"/>
      <c r="Z2040" s="30"/>
      <c r="AA2040" s="30"/>
      <c r="AB2040" s="30"/>
      <c r="AC2040" s="30"/>
      <c r="AD2040" s="30"/>
      <c r="AE2040" s="30"/>
      <c r="AF2040" s="30"/>
      <c r="AG2040" s="30"/>
      <c r="AH2040" s="30"/>
    </row>
    <row r="2041" spans="1:34" ht="15" customHeight="1" x14ac:dyDescent="0.3">
      <c r="A2041" s="30"/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  <c r="S2041" s="30"/>
      <c r="T2041" s="30"/>
      <c r="U2041" s="30"/>
      <c r="V2041" s="30"/>
      <c r="W2041" s="30"/>
      <c r="X2041" s="30"/>
      <c r="Y2041" s="30"/>
      <c r="Z2041" s="30"/>
      <c r="AA2041" s="30"/>
      <c r="AB2041" s="30"/>
      <c r="AC2041" s="30"/>
      <c r="AD2041" s="30"/>
      <c r="AE2041" s="30"/>
      <c r="AF2041" s="30"/>
      <c r="AG2041" s="30"/>
      <c r="AH2041" s="30"/>
    </row>
    <row r="2042" spans="1:34" ht="15" customHeight="1" x14ac:dyDescent="0.3">
      <c r="A2042" s="30"/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  <c r="S2042" s="30"/>
      <c r="T2042" s="30"/>
      <c r="U2042" s="30"/>
      <c r="V2042" s="30"/>
      <c r="W2042" s="30"/>
      <c r="X2042" s="30"/>
      <c r="Y2042" s="30"/>
      <c r="Z2042" s="30"/>
      <c r="AA2042" s="30"/>
      <c r="AB2042" s="30"/>
      <c r="AC2042" s="30"/>
      <c r="AD2042" s="30"/>
      <c r="AE2042" s="30"/>
      <c r="AF2042" s="30"/>
      <c r="AG2042" s="30"/>
      <c r="AH2042" s="30"/>
    </row>
    <row r="2043" spans="1:34" ht="15" customHeight="1" x14ac:dyDescent="0.3">
      <c r="A2043" s="30"/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  <c r="S2043" s="30"/>
      <c r="T2043" s="30"/>
      <c r="U2043" s="30"/>
      <c r="V2043" s="30"/>
      <c r="W2043" s="30"/>
      <c r="X2043" s="30"/>
      <c r="Y2043" s="30"/>
      <c r="Z2043" s="30"/>
      <c r="AA2043" s="30"/>
      <c r="AB2043" s="30"/>
      <c r="AC2043" s="30"/>
      <c r="AD2043" s="30"/>
      <c r="AE2043" s="30"/>
      <c r="AF2043" s="30"/>
      <c r="AG2043" s="30"/>
      <c r="AH2043" s="30"/>
    </row>
    <row r="2044" spans="1:34" ht="15" customHeight="1" x14ac:dyDescent="0.3">
      <c r="A2044" s="30"/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  <c r="S2044" s="30"/>
      <c r="T2044" s="30"/>
      <c r="U2044" s="30"/>
      <c r="V2044" s="30"/>
      <c r="W2044" s="30"/>
      <c r="X2044" s="30"/>
      <c r="Y2044" s="30"/>
      <c r="Z2044" s="30"/>
      <c r="AA2044" s="30"/>
      <c r="AB2044" s="30"/>
      <c r="AC2044" s="30"/>
      <c r="AD2044" s="30"/>
      <c r="AE2044" s="30"/>
      <c r="AF2044" s="30"/>
      <c r="AG2044" s="30"/>
      <c r="AH2044" s="30"/>
    </row>
    <row r="2045" spans="1:34" ht="15" customHeight="1" x14ac:dyDescent="0.3">
      <c r="A2045" s="30"/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  <c r="S2045" s="30"/>
      <c r="T2045" s="30"/>
      <c r="U2045" s="30"/>
      <c r="V2045" s="30"/>
      <c r="W2045" s="30"/>
      <c r="X2045" s="30"/>
      <c r="Y2045" s="30"/>
      <c r="Z2045" s="30"/>
      <c r="AA2045" s="30"/>
      <c r="AB2045" s="30"/>
      <c r="AC2045" s="30"/>
      <c r="AD2045" s="30"/>
      <c r="AE2045" s="30"/>
      <c r="AF2045" s="30"/>
      <c r="AG2045" s="30"/>
      <c r="AH2045" s="30"/>
    </row>
    <row r="2046" spans="1:34" ht="15" customHeight="1" x14ac:dyDescent="0.3">
      <c r="A2046" s="30"/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  <c r="S2046" s="30"/>
      <c r="T2046" s="30"/>
      <c r="U2046" s="30"/>
      <c r="V2046" s="30"/>
      <c r="W2046" s="30"/>
      <c r="X2046" s="30"/>
      <c r="Y2046" s="30"/>
      <c r="Z2046" s="30"/>
      <c r="AA2046" s="30"/>
      <c r="AB2046" s="30"/>
      <c r="AC2046" s="30"/>
      <c r="AD2046" s="30"/>
      <c r="AE2046" s="30"/>
      <c r="AF2046" s="30"/>
      <c r="AG2046" s="30"/>
      <c r="AH2046" s="30"/>
    </row>
    <row r="2047" spans="1:34" ht="15" customHeight="1" x14ac:dyDescent="0.3">
      <c r="A2047" s="30"/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  <c r="S2047" s="30"/>
      <c r="T2047" s="30"/>
      <c r="U2047" s="30"/>
      <c r="V2047" s="30"/>
      <c r="W2047" s="30"/>
      <c r="X2047" s="30"/>
      <c r="Y2047" s="30"/>
      <c r="Z2047" s="30"/>
      <c r="AA2047" s="30"/>
      <c r="AB2047" s="30"/>
      <c r="AC2047" s="30"/>
      <c r="AD2047" s="30"/>
      <c r="AE2047" s="30"/>
      <c r="AF2047" s="30"/>
      <c r="AG2047" s="30"/>
      <c r="AH2047" s="30"/>
    </row>
    <row r="2048" spans="1:34" ht="15" customHeight="1" x14ac:dyDescent="0.3">
      <c r="A2048" s="30"/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  <c r="S2048" s="30"/>
      <c r="T2048" s="30"/>
      <c r="U2048" s="30"/>
      <c r="V2048" s="30"/>
      <c r="W2048" s="30"/>
      <c r="X2048" s="30"/>
      <c r="Y2048" s="30"/>
      <c r="Z2048" s="30"/>
      <c r="AA2048" s="30"/>
      <c r="AB2048" s="30"/>
      <c r="AC2048" s="30"/>
      <c r="AD2048" s="30"/>
      <c r="AE2048" s="30"/>
      <c r="AF2048" s="30"/>
      <c r="AG2048" s="30"/>
      <c r="AH2048" s="30"/>
    </row>
    <row r="2049" spans="1:34" ht="15" customHeight="1" x14ac:dyDescent="0.3">
      <c r="A2049" s="30"/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  <c r="S2049" s="30"/>
      <c r="T2049" s="30"/>
      <c r="U2049" s="30"/>
      <c r="V2049" s="30"/>
      <c r="W2049" s="30"/>
      <c r="X2049" s="30"/>
      <c r="Y2049" s="30"/>
      <c r="Z2049" s="30"/>
      <c r="AA2049" s="30"/>
      <c r="AB2049" s="30"/>
      <c r="AC2049" s="30"/>
      <c r="AD2049" s="30"/>
      <c r="AE2049" s="30"/>
      <c r="AF2049" s="30"/>
      <c r="AG2049" s="30"/>
      <c r="AH2049" s="30"/>
    </row>
    <row r="2050" spans="1:34" ht="15" customHeight="1" x14ac:dyDescent="0.3">
      <c r="A2050" s="30"/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  <c r="S2050" s="30"/>
      <c r="T2050" s="30"/>
      <c r="U2050" s="30"/>
      <c r="V2050" s="30"/>
      <c r="W2050" s="30"/>
      <c r="X2050" s="30"/>
      <c r="Y2050" s="30"/>
      <c r="Z2050" s="30"/>
      <c r="AA2050" s="30"/>
      <c r="AB2050" s="30"/>
      <c r="AC2050" s="30"/>
      <c r="AD2050" s="30"/>
      <c r="AE2050" s="30"/>
      <c r="AF2050" s="30"/>
      <c r="AG2050" s="30"/>
      <c r="AH2050" s="30"/>
    </row>
    <row r="2051" spans="1:34" ht="15" customHeight="1" x14ac:dyDescent="0.3">
      <c r="A2051" s="30"/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  <c r="S2051" s="30"/>
      <c r="T2051" s="30"/>
      <c r="U2051" s="30"/>
      <c r="V2051" s="30"/>
      <c r="W2051" s="30"/>
      <c r="X2051" s="30"/>
      <c r="Y2051" s="30"/>
      <c r="Z2051" s="30"/>
      <c r="AA2051" s="30"/>
      <c r="AB2051" s="30"/>
      <c r="AC2051" s="30"/>
      <c r="AD2051" s="30"/>
      <c r="AE2051" s="30"/>
      <c r="AF2051" s="30"/>
      <c r="AG2051" s="30"/>
      <c r="AH2051" s="30"/>
    </row>
    <row r="2052" spans="1:34" ht="15" customHeight="1" x14ac:dyDescent="0.3">
      <c r="A2052" s="30"/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  <c r="S2052" s="30"/>
      <c r="T2052" s="30"/>
      <c r="U2052" s="30"/>
      <c r="V2052" s="30"/>
      <c r="W2052" s="30"/>
      <c r="X2052" s="30"/>
      <c r="Y2052" s="30"/>
      <c r="Z2052" s="30"/>
      <c r="AA2052" s="30"/>
      <c r="AB2052" s="30"/>
      <c r="AC2052" s="30"/>
      <c r="AD2052" s="30"/>
      <c r="AE2052" s="30"/>
      <c r="AF2052" s="30"/>
      <c r="AG2052" s="30"/>
      <c r="AH2052" s="30"/>
    </row>
    <row r="2053" spans="1:34" ht="15" customHeight="1" x14ac:dyDescent="0.3">
      <c r="A2053" s="30"/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  <c r="S2053" s="30"/>
      <c r="T2053" s="30"/>
      <c r="U2053" s="30"/>
      <c r="V2053" s="30"/>
      <c r="W2053" s="30"/>
      <c r="X2053" s="30"/>
      <c r="Y2053" s="30"/>
      <c r="Z2053" s="30"/>
      <c r="AA2053" s="30"/>
      <c r="AB2053" s="30"/>
      <c r="AC2053" s="30"/>
      <c r="AD2053" s="30"/>
      <c r="AE2053" s="30"/>
      <c r="AF2053" s="30"/>
      <c r="AG2053" s="30"/>
      <c r="AH2053" s="30"/>
    </row>
    <row r="2054" spans="1:34" ht="15" customHeight="1" x14ac:dyDescent="0.3">
      <c r="A2054" s="30"/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  <c r="S2054" s="30"/>
      <c r="T2054" s="30"/>
      <c r="U2054" s="30"/>
      <c r="V2054" s="30"/>
      <c r="W2054" s="30"/>
      <c r="X2054" s="30"/>
      <c r="Y2054" s="30"/>
      <c r="Z2054" s="30"/>
      <c r="AA2054" s="30"/>
      <c r="AB2054" s="30"/>
      <c r="AC2054" s="30"/>
      <c r="AD2054" s="30"/>
      <c r="AE2054" s="30"/>
      <c r="AF2054" s="30"/>
      <c r="AG2054" s="30"/>
      <c r="AH2054" s="30"/>
    </row>
    <row r="2055" spans="1:34" ht="15" customHeight="1" x14ac:dyDescent="0.3">
      <c r="A2055" s="30"/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  <c r="S2055" s="30"/>
      <c r="T2055" s="30"/>
      <c r="U2055" s="30"/>
      <c r="V2055" s="30"/>
      <c r="W2055" s="30"/>
      <c r="X2055" s="30"/>
      <c r="Y2055" s="30"/>
      <c r="Z2055" s="30"/>
      <c r="AA2055" s="30"/>
      <c r="AB2055" s="30"/>
      <c r="AC2055" s="30"/>
      <c r="AD2055" s="30"/>
      <c r="AE2055" s="30"/>
      <c r="AF2055" s="30"/>
      <c r="AG2055" s="30"/>
      <c r="AH2055" s="30"/>
    </row>
    <row r="2056" spans="1:34" ht="15" customHeight="1" x14ac:dyDescent="0.3">
      <c r="A2056" s="30"/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  <c r="S2056" s="30"/>
      <c r="T2056" s="30"/>
      <c r="U2056" s="30"/>
      <c r="V2056" s="30"/>
      <c r="W2056" s="30"/>
      <c r="X2056" s="30"/>
      <c r="Y2056" s="30"/>
      <c r="Z2056" s="30"/>
      <c r="AA2056" s="30"/>
      <c r="AB2056" s="30"/>
      <c r="AC2056" s="30"/>
      <c r="AD2056" s="30"/>
      <c r="AE2056" s="30"/>
      <c r="AF2056" s="30"/>
      <c r="AG2056" s="30"/>
      <c r="AH2056" s="30"/>
    </row>
    <row r="2057" spans="1:34" ht="15" customHeight="1" x14ac:dyDescent="0.3">
      <c r="A2057" s="30"/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  <c r="S2057" s="30"/>
      <c r="T2057" s="30"/>
      <c r="U2057" s="30"/>
      <c r="V2057" s="30"/>
      <c r="W2057" s="30"/>
      <c r="X2057" s="30"/>
      <c r="Y2057" s="30"/>
      <c r="Z2057" s="30"/>
      <c r="AA2057" s="30"/>
      <c r="AB2057" s="30"/>
      <c r="AC2057" s="30"/>
      <c r="AD2057" s="30"/>
      <c r="AE2057" s="30"/>
      <c r="AF2057" s="30"/>
      <c r="AG2057" s="30"/>
      <c r="AH2057" s="30"/>
    </row>
    <row r="2058" spans="1:34" ht="15" customHeight="1" x14ac:dyDescent="0.3">
      <c r="A2058" s="30"/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  <c r="S2058" s="30"/>
      <c r="T2058" s="30"/>
      <c r="U2058" s="30"/>
      <c r="V2058" s="30"/>
      <c r="W2058" s="30"/>
      <c r="X2058" s="30"/>
      <c r="Y2058" s="30"/>
      <c r="Z2058" s="30"/>
      <c r="AA2058" s="30"/>
      <c r="AB2058" s="30"/>
      <c r="AC2058" s="30"/>
      <c r="AD2058" s="30"/>
      <c r="AE2058" s="30"/>
      <c r="AF2058" s="30"/>
      <c r="AG2058" s="30"/>
      <c r="AH2058" s="30"/>
    </row>
    <row r="2059" spans="1:34" ht="15" customHeight="1" x14ac:dyDescent="0.3">
      <c r="A2059" s="30"/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  <c r="S2059" s="30"/>
      <c r="T2059" s="30"/>
      <c r="U2059" s="30"/>
      <c r="V2059" s="30"/>
      <c r="W2059" s="30"/>
      <c r="X2059" s="30"/>
      <c r="Y2059" s="30"/>
      <c r="Z2059" s="30"/>
      <c r="AA2059" s="30"/>
      <c r="AB2059" s="30"/>
      <c r="AC2059" s="30"/>
      <c r="AD2059" s="30"/>
      <c r="AE2059" s="30"/>
      <c r="AF2059" s="30"/>
      <c r="AG2059" s="30"/>
      <c r="AH2059" s="30"/>
    </row>
    <row r="2060" spans="1:34" ht="15" customHeight="1" x14ac:dyDescent="0.3">
      <c r="A2060" s="30"/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  <c r="S2060" s="30"/>
      <c r="T2060" s="30"/>
      <c r="U2060" s="30"/>
      <c r="V2060" s="30"/>
      <c r="W2060" s="30"/>
      <c r="X2060" s="30"/>
      <c r="Y2060" s="30"/>
      <c r="Z2060" s="30"/>
      <c r="AA2060" s="30"/>
      <c r="AB2060" s="30"/>
      <c r="AC2060" s="30"/>
      <c r="AD2060" s="30"/>
      <c r="AE2060" s="30"/>
      <c r="AF2060" s="30"/>
      <c r="AG2060" s="30"/>
      <c r="AH2060" s="30"/>
    </row>
    <row r="2061" spans="1:34" ht="15" customHeight="1" x14ac:dyDescent="0.3">
      <c r="A2061" s="30"/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  <c r="S2061" s="30"/>
      <c r="T2061" s="30"/>
      <c r="U2061" s="30"/>
      <c r="V2061" s="30"/>
      <c r="W2061" s="30"/>
      <c r="X2061" s="30"/>
      <c r="Y2061" s="30"/>
      <c r="Z2061" s="30"/>
      <c r="AA2061" s="30"/>
      <c r="AB2061" s="30"/>
      <c r="AC2061" s="30"/>
      <c r="AD2061" s="30"/>
      <c r="AE2061" s="30"/>
      <c r="AF2061" s="30"/>
      <c r="AG2061" s="30"/>
      <c r="AH2061" s="30"/>
    </row>
    <row r="2062" spans="1:34" ht="15" customHeight="1" x14ac:dyDescent="0.3">
      <c r="A2062" s="30"/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  <c r="S2062" s="30"/>
      <c r="T2062" s="30"/>
      <c r="U2062" s="30"/>
      <c r="V2062" s="30"/>
      <c r="W2062" s="30"/>
      <c r="X2062" s="30"/>
      <c r="Y2062" s="30"/>
      <c r="Z2062" s="30"/>
      <c r="AA2062" s="30"/>
      <c r="AB2062" s="30"/>
      <c r="AC2062" s="30"/>
      <c r="AD2062" s="30"/>
      <c r="AE2062" s="30"/>
      <c r="AF2062" s="30"/>
      <c r="AG2062" s="30"/>
      <c r="AH2062" s="30"/>
    </row>
    <row r="2063" spans="1:34" ht="15" customHeight="1" x14ac:dyDescent="0.3">
      <c r="A2063" s="30"/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  <c r="S2063" s="30"/>
      <c r="T2063" s="30"/>
      <c r="U2063" s="30"/>
      <c r="V2063" s="30"/>
      <c r="W2063" s="30"/>
      <c r="X2063" s="30"/>
      <c r="Y2063" s="30"/>
      <c r="Z2063" s="30"/>
      <c r="AA2063" s="30"/>
      <c r="AB2063" s="30"/>
      <c r="AC2063" s="30"/>
      <c r="AD2063" s="30"/>
      <c r="AE2063" s="30"/>
      <c r="AF2063" s="30"/>
      <c r="AG2063" s="30"/>
      <c r="AH2063" s="30"/>
    </row>
    <row r="2064" spans="1:34" ht="15" customHeight="1" x14ac:dyDescent="0.3">
      <c r="A2064" s="30"/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  <c r="S2064" s="30"/>
      <c r="T2064" s="30"/>
      <c r="U2064" s="30"/>
      <c r="V2064" s="30"/>
      <c r="W2064" s="30"/>
      <c r="X2064" s="30"/>
      <c r="Y2064" s="30"/>
      <c r="Z2064" s="30"/>
      <c r="AA2064" s="30"/>
      <c r="AB2064" s="30"/>
      <c r="AC2064" s="30"/>
      <c r="AD2064" s="30"/>
      <c r="AE2064" s="30"/>
      <c r="AF2064" s="30"/>
      <c r="AG2064" s="30"/>
      <c r="AH2064" s="30"/>
    </row>
    <row r="2065" spans="1:34" ht="15" customHeight="1" x14ac:dyDescent="0.3">
      <c r="A2065" s="30"/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  <c r="S2065" s="30"/>
      <c r="T2065" s="30"/>
      <c r="U2065" s="30"/>
      <c r="V2065" s="30"/>
      <c r="W2065" s="30"/>
      <c r="X2065" s="30"/>
      <c r="Y2065" s="30"/>
      <c r="Z2065" s="30"/>
      <c r="AA2065" s="30"/>
      <c r="AB2065" s="30"/>
      <c r="AC2065" s="30"/>
      <c r="AD2065" s="30"/>
      <c r="AE2065" s="30"/>
      <c r="AF2065" s="30"/>
      <c r="AG2065" s="30"/>
      <c r="AH2065" s="30"/>
    </row>
    <row r="2066" spans="1:34" ht="15" customHeight="1" x14ac:dyDescent="0.3">
      <c r="A2066" s="30"/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  <c r="S2066" s="30"/>
      <c r="T2066" s="30"/>
      <c r="U2066" s="30"/>
      <c r="V2066" s="30"/>
      <c r="W2066" s="30"/>
      <c r="X2066" s="30"/>
      <c r="Y2066" s="30"/>
      <c r="Z2066" s="30"/>
      <c r="AA2066" s="30"/>
      <c r="AB2066" s="30"/>
      <c r="AC2066" s="30"/>
      <c r="AD2066" s="30"/>
      <c r="AE2066" s="30"/>
      <c r="AF2066" s="30"/>
      <c r="AG2066" s="30"/>
      <c r="AH2066" s="30"/>
    </row>
    <row r="2067" spans="1:34" ht="15" customHeight="1" x14ac:dyDescent="0.3">
      <c r="A2067" s="30"/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  <c r="S2067" s="30"/>
      <c r="T2067" s="30"/>
      <c r="U2067" s="30"/>
      <c r="V2067" s="30"/>
      <c r="W2067" s="30"/>
      <c r="X2067" s="30"/>
      <c r="Y2067" s="30"/>
      <c r="Z2067" s="30"/>
      <c r="AA2067" s="30"/>
      <c r="AB2067" s="30"/>
      <c r="AC2067" s="30"/>
      <c r="AD2067" s="30"/>
      <c r="AE2067" s="30"/>
      <c r="AF2067" s="30"/>
      <c r="AG2067" s="30"/>
      <c r="AH2067" s="30"/>
    </row>
    <row r="2068" spans="1:34" ht="15" customHeight="1" x14ac:dyDescent="0.3">
      <c r="A2068" s="30"/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  <c r="S2068" s="30"/>
      <c r="T2068" s="30"/>
      <c r="U2068" s="30"/>
      <c r="V2068" s="30"/>
      <c r="W2068" s="30"/>
      <c r="X2068" s="30"/>
      <c r="Y2068" s="30"/>
      <c r="Z2068" s="30"/>
      <c r="AA2068" s="30"/>
      <c r="AB2068" s="30"/>
      <c r="AC2068" s="30"/>
      <c r="AD2068" s="30"/>
      <c r="AE2068" s="30"/>
      <c r="AF2068" s="30"/>
      <c r="AG2068" s="30"/>
      <c r="AH2068" s="30"/>
    </row>
    <row r="2069" spans="1:34" ht="15" customHeight="1" x14ac:dyDescent="0.3">
      <c r="A2069" s="30"/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  <c r="S2069" s="30"/>
      <c r="T2069" s="30"/>
      <c r="U2069" s="30"/>
      <c r="V2069" s="30"/>
      <c r="W2069" s="30"/>
      <c r="X2069" s="30"/>
      <c r="Y2069" s="30"/>
      <c r="Z2069" s="30"/>
      <c r="AA2069" s="30"/>
      <c r="AB2069" s="30"/>
      <c r="AC2069" s="30"/>
      <c r="AD2069" s="30"/>
      <c r="AE2069" s="30"/>
      <c r="AF2069" s="30"/>
      <c r="AG2069" s="30"/>
      <c r="AH2069" s="30"/>
    </row>
    <row r="2070" spans="1:34" ht="15" customHeight="1" x14ac:dyDescent="0.3">
      <c r="A2070" s="30"/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  <c r="S2070" s="30"/>
      <c r="T2070" s="30"/>
      <c r="U2070" s="30"/>
      <c r="V2070" s="30"/>
      <c r="W2070" s="30"/>
      <c r="X2070" s="30"/>
      <c r="Y2070" s="30"/>
      <c r="Z2070" s="30"/>
      <c r="AA2070" s="30"/>
      <c r="AB2070" s="30"/>
      <c r="AC2070" s="30"/>
      <c r="AD2070" s="30"/>
      <c r="AE2070" s="30"/>
      <c r="AF2070" s="30"/>
      <c r="AG2070" s="30"/>
      <c r="AH2070" s="30"/>
    </row>
    <row r="2071" spans="1:34" ht="15" customHeight="1" x14ac:dyDescent="0.3">
      <c r="A2071" s="30"/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  <c r="S2071" s="30"/>
      <c r="T2071" s="30"/>
      <c r="U2071" s="30"/>
      <c r="V2071" s="30"/>
      <c r="W2071" s="30"/>
      <c r="X2071" s="30"/>
      <c r="Y2071" s="30"/>
      <c r="Z2071" s="30"/>
      <c r="AA2071" s="30"/>
      <c r="AB2071" s="30"/>
      <c r="AC2071" s="30"/>
      <c r="AD2071" s="30"/>
      <c r="AE2071" s="30"/>
      <c r="AF2071" s="30"/>
      <c r="AG2071" s="30"/>
      <c r="AH2071" s="30"/>
    </row>
    <row r="2072" spans="1:34" ht="15" customHeight="1" x14ac:dyDescent="0.3">
      <c r="A2072" s="30"/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  <c r="S2072" s="30"/>
      <c r="T2072" s="30"/>
      <c r="U2072" s="30"/>
      <c r="V2072" s="30"/>
      <c r="W2072" s="30"/>
      <c r="X2072" s="30"/>
      <c r="Y2072" s="30"/>
      <c r="Z2072" s="30"/>
      <c r="AA2072" s="30"/>
      <c r="AB2072" s="30"/>
      <c r="AC2072" s="30"/>
      <c r="AD2072" s="30"/>
      <c r="AE2072" s="30"/>
      <c r="AF2072" s="30"/>
      <c r="AG2072" s="30"/>
      <c r="AH2072" s="30"/>
    </row>
    <row r="2073" spans="1:34" ht="15" customHeight="1" x14ac:dyDescent="0.3">
      <c r="A2073" s="30"/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  <c r="S2073" s="30"/>
      <c r="T2073" s="30"/>
      <c r="U2073" s="30"/>
      <c r="V2073" s="30"/>
      <c r="W2073" s="30"/>
      <c r="X2073" s="30"/>
      <c r="Y2073" s="30"/>
      <c r="Z2073" s="30"/>
      <c r="AA2073" s="30"/>
      <c r="AB2073" s="30"/>
      <c r="AC2073" s="30"/>
      <c r="AD2073" s="30"/>
      <c r="AE2073" s="30"/>
      <c r="AF2073" s="30"/>
      <c r="AG2073" s="30"/>
      <c r="AH2073" s="30"/>
    </row>
    <row r="2074" spans="1:34" ht="15" customHeight="1" x14ac:dyDescent="0.3">
      <c r="A2074" s="30"/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  <c r="S2074" s="30"/>
      <c r="T2074" s="30"/>
      <c r="U2074" s="30"/>
      <c r="V2074" s="30"/>
      <c r="W2074" s="30"/>
      <c r="X2074" s="30"/>
      <c r="Y2074" s="30"/>
      <c r="Z2074" s="30"/>
      <c r="AA2074" s="30"/>
      <c r="AB2074" s="30"/>
      <c r="AC2074" s="30"/>
      <c r="AD2074" s="30"/>
      <c r="AE2074" s="30"/>
      <c r="AF2074" s="30"/>
      <c r="AG2074" s="30"/>
      <c r="AH2074" s="30"/>
    </row>
    <row r="2075" spans="1:34" ht="15" customHeight="1" x14ac:dyDescent="0.3">
      <c r="A2075" s="30"/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  <c r="S2075" s="30"/>
      <c r="T2075" s="30"/>
      <c r="U2075" s="30"/>
      <c r="V2075" s="30"/>
      <c r="W2075" s="30"/>
      <c r="X2075" s="30"/>
      <c r="Y2075" s="30"/>
      <c r="Z2075" s="30"/>
      <c r="AA2075" s="30"/>
      <c r="AB2075" s="30"/>
      <c r="AC2075" s="30"/>
      <c r="AD2075" s="30"/>
      <c r="AE2075" s="30"/>
      <c r="AF2075" s="30"/>
      <c r="AG2075" s="30"/>
      <c r="AH2075" s="30"/>
    </row>
    <row r="2076" spans="1:34" ht="15" customHeight="1" x14ac:dyDescent="0.3">
      <c r="A2076" s="30"/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  <c r="S2076" s="30"/>
      <c r="T2076" s="30"/>
      <c r="U2076" s="30"/>
      <c r="V2076" s="30"/>
      <c r="W2076" s="30"/>
      <c r="X2076" s="30"/>
      <c r="Y2076" s="30"/>
      <c r="Z2076" s="30"/>
      <c r="AA2076" s="30"/>
      <c r="AB2076" s="30"/>
      <c r="AC2076" s="30"/>
      <c r="AD2076" s="30"/>
      <c r="AE2076" s="30"/>
      <c r="AF2076" s="30"/>
      <c r="AG2076" s="30"/>
      <c r="AH2076" s="30"/>
    </row>
    <row r="2077" spans="1:34" ht="15" customHeight="1" x14ac:dyDescent="0.3">
      <c r="A2077" s="30"/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  <c r="S2077" s="30"/>
      <c r="T2077" s="30"/>
      <c r="U2077" s="30"/>
      <c r="V2077" s="30"/>
      <c r="W2077" s="30"/>
      <c r="X2077" s="30"/>
      <c r="Y2077" s="30"/>
      <c r="Z2077" s="30"/>
      <c r="AA2077" s="30"/>
      <c r="AB2077" s="30"/>
      <c r="AC2077" s="30"/>
      <c r="AD2077" s="30"/>
      <c r="AE2077" s="30"/>
      <c r="AF2077" s="30"/>
      <c r="AG2077" s="30"/>
      <c r="AH2077" s="30"/>
    </row>
    <row r="2078" spans="1:34" ht="15" customHeight="1" x14ac:dyDescent="0.3">
      <c r="A2078" s="30"/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  <c r="Q2078" s="30"/>
      <c r="R2078" s="30"/>
      <c r="S2078" s="30"/>
      <c r="T2078" s="30"/>
      <c r="U2078" s="30"/>
      <c r="V2078" s="30"/>
      <c r="W2078" s="30"/>
      <c r="X2078" s="30"/>
      <c r="Y2078" s="30"/>
      <c r="Z2078" s="30"/>
      <c r="AA2078" s="30"/>
      <c r="AB2078" s="30"/>
      <c r="AC2078" s="30"/>
      <c r="AD2078" s="30"/>
      <c r="AE2078" s="30"/>
      <c r="AF2078" s="30"/>
      <c r="AG2078" s="30"/>
      <c r="AH2078" s="30"/>
    </row>
    <row r="2079" spans="1:34" ht="15" customHeight="1" x14ac:dyDescent="0.3">
      <c r="A2079" s="30"/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  <c r="Q2079" s="30"/>
      <c r="R2079" s="30"/>
      <c r="S2079" s="30"/>
      <c r="T2079" s="30"/>
      <c r="U2079" s="30"/>
      <c r="V2079" s="30"/>
      <c r="W2079" s="30"/>
      <c r="X2079" s="30"/>
      <c r="Y2079" s="30"/>
      <c r="Z2079" s="30"/>
      <c r="AA2079" s="30"/>
      <c r="AB2079" s="30"/>
      <c r="AC2079" s="30"/>
      <c r="AD2079" s="30"/>
      <c r="AE2079" s="30"/>
      <c r="AF2079" s="30"/>
      <c r="AG2079" s="30"/>
      <c r="AH2079" s="30"/>
    </row>
    <row r="2080" spans="1:34" ht="15" customHeight="1" x14ac:dyDescent="0.3">
      <c r="A2080" s="30"/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  <c r="Q2080" s="30"/>
      <c r="R2080" s="30"/>
      <c r="S2080" s="30"/>
      <c r="T2080" s="30"/>
      <c r="U2080" s="30"/>
      <c r="V2080" s="30"/>
      <c r="W2080" s="30"/>
      <c r="X2080" s="30"/>
      <c r="Y2080" s="30"/>
      <c r="Z2080" s="30"/>
      <c r="AA2080" s="30"/>
      <c r="AB2080" s="30"/>
      <c r="AC2080" s="30"/>
      <c r="AD2080" s="30"/>
      <c r="AE2080" s="30"/>
      <c r="AF2080" s="30"/>
      <c r="AG2080" s="30"/>
      <c r="AH2080" s="30"/>
    </row>
    <row r="2081" spans="1:34" ht="15" customHeight="1" x14ac:dyDescent="0.3">
      <c r="A2081" s="30"/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  <c r="Q2081" s="30"/>
      <c r="R2081" s="30"/>
      <c r="S2081" s="30"/>
      <c r="T2081" s="30"/>
      <c r="U2081" s="30"/>
      <c r="V2081" s="30"/>
      <c r="W2081" s="30"/>
      <c r="X2081" s="30"/>
      <c r="Y2081" s="30"/>
      <c r="Z2081" s="30"/>
      <c r="AA2081" s="30"/>
      <c r="AB2081" s="30"/>
      <c r="AC2081" s="30"/>
      <c r="AD2081" s="30"/>
      <c r="AE2081" s="30"/>
      <c r="AF2081" s="30"/>
      <c r="AG2081" s="30"/>
      <c r="AH2081" s="30"/>
    </row>
    <row r="2082" spans="1:34" ht="15" customHeight="1" x14ac:dyDescent="0.3">
      <c r="A2082" s="30"/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  <c r="Q2082" s="30"/>
      <c r="R2082" s="30"/>
      <c r="S2082" s="30"/>
      <c r="T2082" s="30"/>
      <c r="U2082" s="30"/>
      <c r="V2082" s="30"/>
      <c r="W2082" s="30"/>
      <c r="X2082" s="30"/>
      <c r="Y2082" s="30"/>
      <c r="Z2082" s="30"/>
      <c r="AA2082" s="30"/>
      <c r="AB2082" s="30"/>
      <c r="AC2082" s="30"/>
      <c r="AD2082" s="30"/>
      <c r="AE2082" s="30"/>
      <c r="AF2082" s="30"/>
      <c r="AG2082" s="30"/>
      <c r="AH2082" s="30"/>
    </row>
    <row r="2083" spans="1:34" ht="15" customHeight="1" x14ac:dyDescent="0.3">
      <c r="A2083" s="30"/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  <c r="Q2083" s="30"/>
      <c r="R2083" s="30"/>
      <c r="S2083" s="30"/>
      <c r="T2083" s="30"/>
      <c r="U2083" s="30"/>
      <c r="V2083" s="30"/>
      <c r="W2083" s="30"/>
      <c r="X2083" s="30"/>
      <c r="Y2083" s="30"/>
      <c r="Z2083" s="30"/>
      <c r="AA2083" s="30"/>
      <c r="AB2083" s="30"/>
      <c r="AC2083" s="30"/>
      <c r="AD2083" s="30"/>
      <c r="AE2083" s="30"/>
      <c r="AF2083" s="30"/>
      <c r="AG2083" s="30"/>
      <c r="AH2083" s="30"/>
    </row>
    <row r="2084" spans="1:34" ht="15" customHeight="1" x14ac:dyDescent="0.3">
      <c r="A2084" s="30"/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  <c r="Q2084" s="30"/>
      <c r="R2084" s="30"/>
      <c r="S2084" s="30"/>
      <c r="T2084" s="30"/>
      <c r="U2084" s="30"/>
      <c r="V2084" s="30"/>
      <c r="W2084" s="30"/>
      <c r="X2084" s="30"/>
      <c r="Y2084" s="30"/>
      <c r="Z2084" s="30"/>
      <c r="AA2084" s="30"/>
      <c r="AB2084" s="30"/>
      <c r="AC2084" s="30"/>
      <c r="AD2084" s="30"/>
      <c r="AE2084" s="30"/>
      <c r="AF2084" s="30"/>
      <c r="AG2084" s="30"/>
      <c r="AH2084" s="30"/>
    </row>
    <row r="2085" spans="1:34" ht="15" customHeight="1" x14ac:dyDescent="0.3">
      <c r="A2085" s="30"/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  <c r="Q2085" s="30"/>
      <c r="R2085" s="30"/>
      <c r="S2085" s="30"/>
      <c r="T2085" s="30"/>
      <c r="U2085" s="30"/>
      <c r="V2085" s="30"/>
      <c r="W2085" s="30"/>
      <c r="X2085" s="30"/>
      <c r="Y2085" s="30"/>
      <c r="Z2085" s="30"/>
      <c r="AA2085" s="30"/>
      <c r="AB2085" s="30"/>
      <c r="AC2085" s="30"/>
      <c r="AD2085" s="30"/>
      <c r="AE2085" s="30"/>
      <c r="AF2085" s="30"/>
      <c r="AG2085" s="30"/>
      <c r="AH2085" s="30"/>
    </row>
    <row r="2086" spans="1:34" ht="15" customHeight="1" x14ac:dyDescent="0.3">
      <c r="A2086" s="30"/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  <c r="Q2086" s="30"/>
      <c r="R2086" s="30"/>
      <c r="S2086" s="30"/>
      <c r="T2086" s="30"/>
      <c r="U2086" s="30"/>
      <c r="V2086" s="30"/>
      <c r="W2086" s="30"/>
      <c r="X2086" s="30"/>
      <c r="Y2086" s="30"/>
      <c r="Z2086" s="30"/>
      <c r="AA2086" s="30"/>
      <c r="AB2086" s="30"/>
      <c r="AC2086" s="30"/>
      <c r="AD2086" s="30"/>
      <c r="AE2086" s="30"/>
      <c r="AF2086" s="30"/>
      <c r="AG2086" s="30"/>
      <c r="AH2086" s="30"/>
    </row>
    <row r="2087" spans="1:34" ht="15" customHeight="1" x14ac:dyDescent="0.3">
      <c r="A2087" s="30"/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  <c r="Q2087" s="30"/>
      <c r="R2087" s="30"/>
      <c r="S2087" s="30"/>
      <c r="T2087" s="30"/>
      <c r="U2087" s="30"/>
      <c r="V2087" s="30"/>
      <c r="W2087" s="30"/>
      <c r="X2087" s="30"/>
      <c r="Y2087" s="30"/>
      <c r="Z2087" s="30"/>
      <c r="AA2087" s="30"/>
      <c r="AB2087" s="30"/>
      <c r="AC2087" s="30"/>
      <c r="AD2087" s="30"/>
      <c r="AE2087" s="30"/>
      <c r="AF2087" s="30"/>
      <c r="AG2087" s="30"/>
      <c r="AH2087" s="30"/>
    </row>
    <row r="2088" spans="1:34" ht="15" customHeight="1" x14ac:dyDescent="0.3">
      <c r="A2088" s="30"/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  <c r="Q2088" s="30"/>
      <c r="R2088" s="30"/>
      <c r="S2088" s="30"/>
      <c r="T2088" s="30"/>
      <c r="U2088" s="30"/>
      <c r="V2088" s="30"/>
      <c r="W2088" s="30"/>
      <c r="X2088" s="30"/>
      <c r="Y2088" s="30"/>
      <c r="Z2088" s="30"/>
      <c r="AA2088" s="30"/>
      <c r="AB2088" s="30"/>
      <c r="AC2088" s="30"/>
      <c r="AD2088" s="30"/>
      <c r="AE2088" s="30"/>
      <c r="AF2088" s="30"/>
      <c r="AG2088" s="30"/>
      <c r="AH2088" s="30"/>
    </row>
    <row r="2089" spans="1:34" ht="15" customHeight="1" x14ac:dyDescent="0.3">
      <c r="A2089" s="30"/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  <c r="Q2089" s="30"/>
      <c r="R2089" s="30"/>
      <c r="S2089" s="30"/>
      <c r="T2089" s="30"/>
      <c r="U2089" s="30"/>
      <c r="V2089" s="30"/>
      <c r="W2089" s="30"/>
      <c r="X2089" s="30"/>
      <c r="Y2089" s="30"/>
      <c r="Z2089" s="30"/>
      <c r="AA2089" s="30"/>
      <c r="AB2089" s="30"/>
      <c r="AC2089" s="30"/>
      <c r="AD2089" s="30"/>
      <c r="AE2089" s="30"/>
      <c r="AF2089" s="30"/>
      <c r="AG2089" s="30"/>
      <c r="AH2089" s="30"/>
    </row>
    <row r="2090" spans="1:34" ht="15" customHeight="1" x14ac:dyDescent="0.3">
      <c r="A2090" s="30"/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  <c r="Q2090" s="30"/>
      <c r="R2090" s="30"/>
      <c r="S2090" s="30"/>
      <c r="T2090" s="30"/>
      <c r="U2090" s="30"/>
      <c r="V2090" s="30"/>
      <c r="W2090" s="30"/>
      <c r="X2090" s="30"/>
      <c r="Y2090" s="30"/>
      <c r="Z2090" s="30"/>
      <c r="AA2090" s="30"/>
      <c r="AB2090" s="30"/>
      <c r="AC2090" s="30"/>
      <c r="AD2090" s="30"/>
      <c r="AE2090" s="30"/>
      <c r="AF2090" s="30"/>
      <c r="AG2090" s="30"/>
      <c r="AH2090" s="30"/>
    </row>
    <row r="2091" spans="1:34" ht="15" customHeight="1" x14ac:dyDescent="0.3">
      <c r="A2091" s="30"/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  <c r="Q2091" s="30"/>
      <c r="R2091" s="30"/>
      <c r="S2091" s="30"/>
      <c r="T2091" s="30"/>
      <c r="U2091" s="30"/>
      <c r="V2091" s="30"/>
      <c r="W2091" s="30"/>
      <c r="X2091" s="30"/>
      <c r="Y2091" s="30"/>
      <c r="Z2091" s="30"/>
      <c r="AA2091" s="30"/>
      <c r="AB2091" s="30"/>
      <c r="AC2091" s="30"/>
      <c r="AD2091" s="30"/>
      <c r="AE2091" s="30"/>
      <c r="AF2091" s="30"/>
      <c r="AG2091" s="30"/>
      <c r="AH2091" s="30"/>
    </row>
    <row r="2092" spans="1:34" ht="15" customHeight="1" x14ac:dyDescent="0.3">
      <c r="A2092" s="30"/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  <c r="Q2092" s="30"/>
      <c r="R2092" s="30"/>
      <c r="S2092" s="30"/>
      <c r="T2092" s="30"/>
      <c r="U2092" s="30"/>
      <c r="V2092" s="30"/>
      <c r="W2092" s="30"/>
      <c r="X2092" s="30"/>
      <c r="Y2092" s="30"/>
      <c r="Z2092" s="30"/>
      <c r="AA2092" s="30"/>
      <c r="AB2092" s="30"/>
      <c r="AC2092" s="30"/>
      <c r="AD2092" s="30"/>
      <c r="AE2092" s="30"/>
      <c r="AF2092" s="30"/>
      <c r="AG2092" s="30"/>
      <c r="AH2092" s="30"/>
    </row>
    <row r="2093" spans="1:34" ht="15" customHeight="1" x14ac:dyDescent="0.3">
      <c r="A2093" s="30"/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  <c r="Q2093" s="30"/>
      <c r="R2093" s="30"/>
      <c r="S2093" s="30"/>
      <c r="T2093" s="30"/>
      <c r="U2093" s="30"/>
      <c r="V2093" s="30"/>
      <c r="W2093" s="30"/>
      <c r="X2093" s="30"/>
      <c r="Y2093" s="30"/>
      <c r="Z2093" s="30"/>
      <c r="AA2093" s="30"/>
      <c r="AB2093" s="30"/>
      <c r="AC2093" s="30"/>
      <c r="AD2093" s="30"/>
      <c r="AE2093" s="30"/>
      <c r="AF2093" s="30"/>
      <c r="AG2093" s="30"/>
      <c r="AH2093" s="30"/>
    </row>
    <row r="2094" spans="1:34" ht="15" customHeight="1" x14ac:dyDescent="0.3">
      <c r="A2094" s="30"/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  <c r="Q2094" s="30"/>
      <c r="R2094" s="30"/>
      <c r="S2094" s="30"/>
      <c r="T2094" s="30"/>
      <c r="U2094" s="30"/>
      <c r="V2094" s="30"/>
      <c r="W2094" s="30"/>
      <c r="X2094" s="30"/>
      <c r="Y2094" s="30"/>
      <c r="Z2094" s="30"/>
      <c r="AA2094" s="30"/>
      <c r="AB2094" s="30"/>
      <c r="AC2094" s="30"/>
      <c r="AD2094" s="30"/>
      <c r="AE2094" s="30"/>
      <c r="AF2094" s="30"/>
      <c r="AG2094" s="30"/>
      <c r="AH2094" s="30"/>
    </row>
    <row r="2095" spans="1:34" ht="15" customHeight="1" x14ac:dyDescent="0.3">
      <c r="A2095" s="30"/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  <c r="Q2095" s="30"/>
      <c r="R2095" s="30"/>
      <c r="S2095" s="30"/>
      <c r="T2095" s="30"/>
      <c r="U2095" s="30"/>
      <c r="V2095" s="30"/>
      <c r="W2095" s="30"/>
      <c r="X2095" s="30"/>
      <c r="Y2095" s="30"/>
      <c r="Z2095" s="30"/>
      <c r="AA2095" s="30"/>
      <c r="AB2095" s="30"/>
      <c r="AC2095" s="30"/>
      <c r="AD2095" s="30"/>
      <c r="AE2095" s="30"/>
      <c r="AF2095" s="30"/>
      <c r="AG2095" s="30"/>
      <c r="AH2095" s="30"/>
    </row>
    <row r="2096" spans="1:34" ht="15" customHeight="1" x14ac:dyDescent="0.3">
      <c r="A2096" s="30"/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  <c r="Q2096" s="30"/>
      <c r="R2096" s="30"/>
      <c r="S2096" s="30"/>
      <c r="T2096" s="30"/>
      <c r="U2096" s="30"/>
      <c r="V2096" s="30"/>
      <c r="W2096" s="30"/>
      <c r="X2096" s="30"/>
      <c r="Y2096" s="30"/>
      <c r="Z2096" s="30"/>
      <c r="AA2096" s="30"/>
      <c r="AB2096" s="30"/>
      <c r="AC2096" s="30"/>
      <c r="AD2096" s="30"/>
      <c r="AE2096" s="30"/>
      <c r="AF2096" s="30"/>
      <c r="AG2096" s="30"/>
      <c r="AH2096" s="30"/>
    </row>
    <row r="2097" spans="1:34" ht="15" customHeight="1" x14ac:dyDescent="0.3">
      <c r="A2097" s="30"/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  <c r="Q2097" s="30"/>
      <c r="R2097" s="30"/>
      <c r="S2097" s="30"/>
      <c r="T2097" s="30"/>
      <c r="U2097" s="30"/>
      <c r="V2097" s="30"/>
      <c r="W2097" s="30"/>
      <c r="X2097" s="30"/>
      <c r="Y2097" s="30"/>
      <c r="Z2097" s="30"/>
      <c r="AA2097" s="30"/>
      <c r="AB2097" s="30"/>
      <c r="AC2097" s="30"/>
      <c r="AD2097" s="30"/>
      <c r="AE2097" s="30"/>
      <c r="AF2097" s="30"/>
      <c r="AG2097" s="30"/>
      <c r="AH2097" s="30"/>
    </row>
    <row r="2098" spans="1:34" ht="15" customHeight="1" x14ac:dyDescent="0.3">
      <c r="A2098" s="30"/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  <c r="Q2098" s="30"/>
      <c r="R2098" s="30"/>
      <c r="S2098" s="30"/>
      <c r="T2098" s="30"/>
      <c r="U2098" s="30"/>
      <c r="V2098" s="30"/>
      <c r="W2098" s="30"/>
      <c r="X2098" s="30"/>
      <c r="Y2098" s="30"/>
      <c r="Z2098" s="30"/>
      <c r="AA2098" s="30"/>
      <c r="AB2098" s="30"/>
      <c r="AC2098" s="30"/>
      <c r="AD2098" s="30"/>
      <c r="AE2098" s="30"/>
      <c r="AF2098" s="30"/>
      <c r="AG2098" s="30"/>
      <c r="AH2098" s="30"/>
    </row>
    <row r="2099" spans="1:34" ht="15" customHeight="1" x14ac:dyDescent="0.3">
      <c r="A2099" s="30"/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  <c r="Q2099" s="30"/>
      <c r="R2099" s="30"/>
      <c r="S2099" s="30"/>
      <c r="T2099" s="30"/>
      <c r="U2099" s="30"/>
      <c r="V2099" s="30"/>
      <c r="W2099" s="30"/>
      <c r="X2099" s="30"/>
      <c r="Y2099" s="30"/>
      <c r="Z2099" s="30"/>
      <c r="AA2099" s="30"/>
      <c r="AB2099" s="30"/>
      <c r="AC2099" s="30"/>
      <c r="AD2099" s="30"/>
      <c r="AE2099" s="30"/>
      <c r="AF2099" s="30"/>
      <c r="AG2099" s="30"/>
      <c r="AH2099" s="30"/>
    </row>
    <row r="2100" spans="1:34" ht="15" customHeight="1" x14ac:dyDescent="0.3">
      <c r="A2100" s="30"/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  <c r="Q2100" s="30"/>
      <c r="R2100" s="30"/>
      <c r="S2100" s="30"/>
      <c r="T2100" s="30"/>
      <c r="U2100" s="30"/>
      <c r="V2100" s="30"/>
      <c r="W2100" s="30"/>
      <c r="X2100" s="30"/>
      <c r="Y2100" s="30"/>
      <c r="Z2100" s="30"/>
      <c r="AA2100" s="30"/>
      <c r="AB2100" s="30"/>
      <c r="AC2100" s="30"/>
      <c r="AD2100" s="30"/>
      <c r="AE2100" s="30"/>
      <c r="AF2100" s="30"/>
      <c r="AG2100" s="30"/>
      <c r="AH2100" s="30"/>
    </row>
    <row r="2101" spans="1:34" ht="15" customHeight="1" x14ac:dyDescent="0.3">
      <c r="A2101" s="30"/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  <c r="Q2101" s="30"/>
      <c r="R2101" s="30"/>
      <c r="S2101" s="30"/>
      <c r="T2101" s="30"/>
      <c r="U2101" s="30"/>
      <c r="V2101" s="30"/>
      <c r="W2101" s="30"/>
      <c r="X2101" s="30"/>
      <c r="Y2101" s="30"/>
      <c r="Z2101" s="30"/>
      <c r="AA2101" s="30"/>
      <c r="AB2101" s="30"/>
      <c r="AC2101" s="30"/>
      <c r="AD2101" s="30"/>
      <c r="AE2101" s="30"/>
      <c r="AF2101" s="30"/>
      <c r="AG2101" s="30"/>
      <c r="AH2101" s="30"/>
    </row>
    <row r="2102" spans="1:34" ht="15" customHeight="1" x14ac:dyDescent="0.3">
      <c r="A2102" s="30"/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  <c r="Q2102" s="30"/>
      <c r="R2102" s="30"/>
      <c r="S2102" s="30"/>
      <c r="T2102" s="30"/>
      <c r="U2102" s="30"/>
      <c r="V2102" s="30"/>
      <c r="W2102" s="30"/>
      <c r="X2102" s="30"/>
      <c r="Y2102" s="30"/>
      <c r="Z2102" s="30"/>
      <c r="AA2102" s="30"/>
      <c r="AB2102" s="30"/>
      <c r="AC2102" s="30"/>
      <c r="AD2102" s="30"/>
      <c r="AE2102" s="30"/>
      <c r="AF2102" s="30"/>
      <c r="AG2102" s="30"/>
      <c r="AH2102" s="30"/>
    </row>
    <row r="2103" spans="1:34" ht="15" customHeight="1" x14ac:dyDescent="0.3">
      <c r="A2103" s="30"/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  <c r="Q2103" s="30"/>
      <c r="R2103" s="30"/>
      <c r="S2103" s="30"/>
      <c r="T2103" s="30"/>
      <c r="U2103" s="30"/>
      <c r="V2103" s="30"/>
      <c r="W2103" s="30"/>
      <c r="X2103" s="30"/>
      <c r="Y2103" s="30"/>
      <c r="Z2103" s="30"/>
      <c r="AA2103" s="30"/>
      <c r="AB2103" s="30"/>
      <c r="AC2103" s="30"/>
      <c r="AD2103" s="30"/>
      <c r="AE2103" s="30"/>
      <c r="AF2103" s="30"/>
      <c r="AG2103" s="30"/>
      <c r="AH2103" s="30"/>
    </row>
    <row r="2104" spans="1:34" ht="15" customHeight="1" x14ac:dyDescent="0.3">
      <c r="A2104" s="30"/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  <c r="Q2104" s="30"/>
      <c r="R2104" s="30"/>
      <c r="S2104" s="30"/>
      <c r="T2104" s="30"/>
      <c r="U2104" s="30"/>
      <c r="V2104" s="30"/>
      <c r="W2104" s="30"/>
      <c r="X2104" s="30"/>
      <c r="Y2104" s="30"/>
      <c r="Z2104" s="30"/>
      <c r="AA2104" s="30"/>
      <c r="AB2104" s="30"/>
      <c r="AC2104" s="30"/>
      <c r="AD2104" s="30"/>
      <c r="AE2104" s="30"/>
      <c r="AF2104" s="30"/>
      <c r="AG2104" s="30"/>
      <c r="AH2104" s="30"/>
    </row>
    <row r="2105" spans="1:34" ht="15" customHeight="1" x14ac:dyDescent="0.3">
      <c r="A2105" s="30"/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  <c r="Q2105" s="30"/>
      <c r="R2105" s="30"/>
      <c r="S2105" s="30"/>
      <c r="T2105" s="30"/>
      <c r="U2105" s="30"/>
      <c r="V2105" s="30"/>
      <c r="W2105" s="30"/>
      <c r="X2105" s="30"/>
      <c r="Y2105" s="30"/>
      <c r="Z2105" s="30"/>
      <c r="AA2105" s="30"/>
      <c r="AB2105" s="30"/>
      <c r="AC2105" s="30"/>
      <c r="AD2105" s="30"/>
      <c r="AE2105" s="30"/>
      <c r="AF2105" s="30"/>
      <c r="AG2105" s="30"/>
      <c r="AH2105" s="30"/>
    </row>
    <row r="2106" spans="1:34" ht="15" customHeight="1" x14ac:dyDescent="0.3">
      <c r="A2106" s="30"/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  <c r="Q2106" s="30"/>
      <c r="R2106" s="30"/>
      <c r="S2106" s="30"/>
      <c r="T2106" s="30"/>
      <c r="U2106" s="30"/>
      <c r="V2106" s="30"/>
      <c r="W2106" s="30"/>
      <c r="X2106" s="30"/>
      <c r="Y2106" s="30"/>
      <c r="Z2106" s="30"/>
      <c r="AA2106" s="30"/>
      <c r="AB2106" s="30"/>
      <c r="AC2106" s="30"/>
      <c r="AD2106" s="30"/>
      <c r="AE2106" s="30"/>
      <c r="AF2106" s="30"/>
      <c r="AG2106" s="30"/>
      <c r="AH2106" s="30"/>
    </row>
    <row r="2107" spans="1:34" ht="15" customHeight="1" x14ac:dyDescent="0.3">
      <c r="A2107" s="30"/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  <c r="Q2107" s="30"/>
      <c r="R2107" s="30"/>
      <c r="S2107" s="30"/>
      <c r="T2107" s="30"/>
      <c r="U2107" s="30"/>
      <c r="V2107" s="30"/>
      <c r="W2107" s="30"/>
      <c r="X2107" s="30"/>
      <c r="Y2107" s="30"/>
      <c r="Z2107" s="30"/>
      <c r="AA2107" s="30"/>
      <c r="AB2107" s="30"/>
      <c r="AC2107" s="30"/>
      <c r="AD2107" s="30"/>
      <c r="AE2107" s="30"/>
      <c r="AF2107" s="30"/>
      <c r="AG2107" s="30"/>
      <c r="AH2107" s="30"/>
    </row>
    <row r="2108" spans="1:34" ht="15" customHeight="1" x14ac:dyDescent="0.3">
      <c r="A2108" s="30"/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  <c r="Q2108" s="30"/>
      <c r="R2108" s="30"/>
      <c r="S2108" s="30"/>
      <c r="T2108" s="30"/>
      <c r="U2108" s="30"/>
      <c r="V2108" s="30"/>
      <c r="W2108" s="30"/>
      <c r="X2108" s="30"/>
      <c r="Y2108" s="30"/>
      <c r="Z2108" s="30"/>
      <c r="AA2108" s="30"/>
      <c r="AB2108" s="30"/>
      <c r="AC2108" s="30"/>
      <c r="AD2108" s="30"/>
      <c r="AE2108" s="30"/>
      <c r="AF2108" s="30"/>
      <c r="AG2108" s="30"/>
      <c r="AH2108" s="30"/>
    </row>
    <row r="2109" spans="1:34" ht="15" customHeight="1" x14ac:dyDescent="0.3">
      <c r="A2109" s="30"/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  <c r="Q2109" s="30"/>
      <c r="R2109" s="30"/>
      <c r="S2109" s="30"/>
      <c r="T2109" s="30"/>
      <c r="U2109" s="30"/>
      <c r="V2109" s="30"/>
      <c r="W2109" s="30"/>
      <c r="X2109" s="30"/>
      <c r="Y2109" s="30"/>
      <c r="Z2109" s="30"/>
      <c r="AA2109" s="30"/>
      <c r="AB2109" s="30"/>
      <c r="AC2109" s="30"/>
      <c r="AD2109" s="30"/>
      <c r="AE2109" s="30"/>
      <c r="AF2109" s="30"/>
      <c r="AG2109" s="30"/>
      <c r="AH2109" s="30"/>
    </row>
    <row r="2110" spans="1:34" ht="15" customHeight="1" x14ac:dyDescent="0.3">
      <c r="A2110" s="30"/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  <c r="Q2110" s="30"/>
      <c r="R2110" s="30"/>
      <c r="S2110" s="30"/>
      <c r="T2110" s="30"/>
      <c r="U2110" s="30"/>
      <c r="V2110" s="30"/>
      <c r="W2110" s="30"/>
      <c r="X2110" s="30"/>
      <c r="Y2110" s="30"/>
      <c r="Z2110" s="30"/>
      <c r="AA2110" s="30"/>
      <c r="AB2110" s="30"/>
      <c r="AC2110" s="30"/>
      <c r="AD2110" s="30"/>
      <c r="AE2110" s="30"/>
      <c r="AF2110" s="30"/>
      <c r="AG2110" s="30"/>
      <c r="AH2110" s="30"/>
    </row>
    <row r="2111" spans="1:34" ht="15" customHeight="1" x14ac:dyDescent="0.3">
      <c r="A2111" s="30"/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  <c r="Q2111" s="30"/>
      <c r="R2111" s="30"/>
      <c r="S2111" s="30"/>
      <c r="T2111" s="30"/>
      <c r="U2111" s="30"/>
      <c r="V2111" s="30"/>
      <c r="W2111" s="30"/>
      <c r="X2111" s="30"/>
      <c r="Y2111" s="30"/>
      <c r="Z2111" s="30"/>
      <c r="AA2111" s="30"/>
      <c r="AB2111" s="30"/>
      <c r="AC2111" s="30"/>
      <c r="AD2111" s="30"/>
      <c r="AE2111" s="30"/>
      <c r="AF2111" s="30"/>
      <c r="AG2111" s="30"/>
      <c r="AH2111" s="30"/>
    </row>
    <row r="2112" spans="1:34" ht="15" customHeight="1" x14ac:dyDescent="0.3">
      <c r="A2112" s="30"/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  <c r="Q2112" s="30"/>
      <c r="R2112" s="30"/>
      <c r="S2112" s="30"/>
      <c r="T2112" s="30"/>
      <c r="U2112" s="30"/>
      <c r="V2112" s="30"/>
      <c r="W2112" s="30"/>
      <c r="X2112" s="30"/>
      <c r="Y2112" s="30"/>
      <c r="Z2112" s="30"/>
      <c r="AA2112" s="30"/>
      <c r="AB2112" s="30"/>
      <c r="AC2112" s="30"/>
      <c r="AD2112" s="30"/>
      <c r="AE2112" s="30"/>
      <c r="AF2112" s="30"/>
      <c r="AG2112" s="30"/>
      <c r="AH2112" s="30"/>
    </row>
    <row r="2113" spans="1:34" ht="15" customHeight="1" x14ac:dyDescent="0.3">
      <c r="A2113" s="30"/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  <c r="Q2113" s="30"/>
      <c r="R2113" s="30"/>
      <c r="S2113" s="30"/>
      <c r="T2113" s="30"/>
      <c r="U2113" s="30"/>
      <c r="V2113" s="30"/>
      <c r="W2113" s="30"/>
      <c r="X2113" s="30"/>
      <c r="Y2113" s="30"/>
      <c r="Z2113" s="30"/>
      <c r="AA2113" s="30"/>
      <c r="AB2113" s="30"/>
      <c r="AC2113" s="30"/>
      <c r="AD2113" s="30"/>
      <c r="AE2113" s="30"/>
      <c r="AF2113" s="30"/>
      <c r="AG2113" s="30"/>
      <c r="AH2113" s="30"/>
    </row>
    <row r="2114" spans="1:34" ht="15" customHeight="1" x14ac:dyDescent="0.3">
      <c r="A2114" s="30"/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  <c r="Q2114" s="30"/>
      <c r="R2114" s="30"/>
      <c r="S2114" s="30"/>
      <c r="T2114" s="30"/>
      <c r="U2114" s="30"/>
      <c r="V2114" s="30"/>
      <c r="W2114" s="30"/>
      <c r="X2114" s="30"/>
      <c r="Y2114" s="30"/>
      <c r="Z2114" s="30"/>
      <c r="AA2114" s="30"/>
      <c r="AB2114" s="30"/>
      <c r="AC2114" s="30"/>
      <c r="AD2114" s="30"/>
      <c r="AE2114" s="30"/>
      <c r="AF2114" s="30"/>
      <c r="AG2114" s="30"/>
      <c r="AH2114" s="30"/>
    </row>
    <row r="2115" spans="1:34" ht="15" customHeight="1" x14ac:dyDescent="0.3">
      <c r="A2115" s="30"/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  <c r="Q2115" s="30"/>
      <c r="R2115" s="30"/>
      <c r="S2115" s="30"/>
      <c r="T2115" s="30"/>
      <c r="U2115" s="30"/>
      <c r="V2115" s="30"/>
      <c r="W2115" s="30"/>
      <c r="X2115" s="30"/>
      <c r="Y2115" s="30"/>
      <c r="Z2115" s="30"/>
      <c r="AA2115" s="30"/>
      <c r="AB2115" s="30"/>
      <c r="AC2115" s="30"/>
      <c r="AD2115" s="30"/>
      <c r="AE2115" s="30"/>
      <c r="AF2115" s="30"/>
      <c r="AG2115" s="30"/>
      <c r="AH2115" s="30"/>
    </row>
    <row r="2116" spans="1:34" ht="15" customHeight="1" x14ac:dyDescent="0.3">
      <c r="A2116" s="30"/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  <c r="Q2116" s="30"/>
      <c r="R2116" s="30"/>
      <c r="S2116" s="30"/>
      <c r="T2116" s="30"/>
      <c r="U2116" s="30"/>
      <c r="V2116" s="30"/>
      <c r="W2116" s="30"/>
      <c r="X2116" s="30"/>
      <c r="Y2116" s="30"/>
      <c r="Z2116" s="30"/>
      <c r="AA2116" s="30"/>
      <c r="AB2116" s="30"/>
      <c r="AC2116" s="30"/>
      <c r="AD2116" s="30"/>
      <c r="AE2116" s="30"/>
      <c r="AF2116" s="30"/>
      <c r="AG2116" s="30"/>
      <c r="AH2116" s="30"/>
    </row>
    <row r="2117" spans="1:34" ht="15" customHeight="1" x14ac:dyDescent="0.3">
      <c r="A2117" s="30"/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  <c r="Q2117" s="30"/>
      <c r="R2117" s="30"/>
      <c r="S2117" s="30"/>
      <c r="T2117" s="30"/>
      <c r="U2117" s="30"/>
      <c r="V2117" s="30"/>
      <c r="W2117" s="30"/>
      <c r="X2117" s="30"/>
      <c r="Y2117" s="30"/>
      <c r="Z2117" s="30"/>
      <c r="AA2117" s="30"/>
      <c r="AB2117" s="30"/>
      <c r="AC2117" s="30"/>
      <c r="AD2117" s="30"/>
      <c r="AE2117" s="30"/>
      <c r="AF2117" s="30"/>
      <c r="AG2117" s="30"/>
      <c r="AH2117" s="30"/>
    </row>
    <row r="2118" spans="1:34" ht="15" customHeight="1" x14ac:dyDescent="0.3">
      <c r="A2118" s="30"/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  <c r="Q2118" s="30"/>
      <c r="R2118" s="30"/>
      <c r="S2118" s="30"/>
      <c r="T2118" s="30"/>
      <c r="U2118" s="30"/>
      <c r="V2118" s="30"/>
      <c r="W2118" s="30"/>
      <c r="X2118" s="30"/>
      <c r="Y2118" s="30"/>
      <c r="Z2118" s="30"/>
      <c r="AA2118" s="30"/>
      <c r="AB2118" s="30"/>
      <c r="AC2118" s="30"/>
      <c r="AD2118" s="30"/>
      <c r="AE2118" s="30"/>
      <c r="AF2118" s="30"/>
      <c r="AG2118" s="30"/>
      <c r="AH2118" s="30"/>
    </row>
    <row r="2119" spans="1:34" ht="15" customHeight="1" x14ac:dyDescent="0.3">
      <c r="A2119" s="30"/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  <c r="Q2119" s="30"/>
      <c r="R2119" s="30"/>
      <c r="S2119" s="30"/>
      <c r="T2119" s="30"/>
      <c r="U2119" s="30"/>
      <c r="V2119" s="30"/>
      <c r="W2119" s="30"/>
      <c r="X2119" s="30"/>
      <c r="Y2119" s="30"/>
      <c r="Z2119" s="30"/>
      <c r="AA2119" s="30"/>
      <c r="AB2119" s="30"/>
      <c r="AC2119" s="30"/>
      <c r="AD2119" s="30"/>
      <c r="AE2119" s="30"/>
      <c r="AF2119" s="30"/>
      <c r="AG2119" s="30"/>
      <c r="AH2119" s="30"/>
    </row>
    <row r="2120" spans="1:34" ht="15" customHeight="1" x14ac:dyDescent="0.3">
      <c r="A2120" s="30"/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  <c r="Q2120" s="30"/>
      <c r="R2120" s="30"/>
      <c r="S2120" s="30"/>
      <c r="T2120" s="30"/>
      <c r="U2120" s="30"/>
      <c r="V2120" s="30"/>
      <c r="W2120" s="30"/>
      <c r="X2120" s="30"/>
      <c r="Y2120" s="30"/>
      <c r="Z2120" s="30"/>
      <c r="AA2120" s="30"/>
      <c r="AB2120" s="30"/>
      <c r="AC2120" s="30"/>
      <c r="AD2120" s="30"/>
      <c r="AE2120" s="30"/>
      <c r="AF2120" s="30"/>
      <c r="AG2120" s="30"/>
      <c r="AH2120" s="30"/>
    </row>
    <row r="2121" spans="1:34" ht="15" customHeight="1" x14ac:dyDescent="0.3">
      <c r="A2121" s="30"/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  <c r="Q2121" s="30"/>
      <c r="R2121" s="30"/>
      <c r="S2121" s="30"/>
      <c r="T2121" s="30"/>
      <c r="U2121" s="30"/>
      <c r="V2121" s="30"/>
      <c r="W2121" s="30"/>
      <c r="X2121" s="30"/>
      <c r="Y2121" s="30"/>
      <c r="Z2121" s="30"/>
      <c r="AA2121" s="30"/>
      <c r="AB2121" s="30"/>
      <c r="AC2121" s="30"/>
      <c r="AD2121" s="30"/>
      <c r="AE2121" s="30"/>
      <c r="AF2121" s="30"/>
      <c r="AG2121" s="30"/>
      <c r="AH2121" s="30"/>
    </row>
    <row r="2122" spans="1:34" ht="15" customHeight="1" x14ac:dyDescent="0.3">
      <c r="A2122" s="30"/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  <c r="Q2122" s="30"/>
      <c r="R2122" s="30"/>
      <c r="S2122" s="30"/>
      <c r="T2122" s="30"/>
      <c r="U2122" s="30"/>
      <c r="V2122" s="30"/>
      <c r="W2122" s="30"/>
      <c r="X2122" s="30"/>
      <c r="Y2122" s="30"/>
      <c r="Z2122" s="30"/>
      <c r="AA2122" s="30"/>
      <c r="AB2122" s="30"/>
      <c r="AC2122" s="30"/>
      <c r="AD2122" s="30"/>
      <c r="AE2122" s="30"/>
      <c r="AF2122" s="30"/>
      <c r="AG2122" s="30"/>
      <c r="AH2122" s="30"/>
    </row>
    <row r="2123" spans="1:34" ht="15" customHeight="1" x14ac:dyDescent="0.3">
      <c r="A2123" s="30"/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  <c r="Q2123" s="30"/>
      <c r="R2123" s="30"/>
      <c r="S2123" s="30"/>
      <c r="T2123" s="30"/>
      <c r="U2123" s="30"/>
      <c r="V2123" s="30"/>
      <c r="W2123" s="30"/>
      <c r="X2123" s="30"/>
      <c r="Y2123" s="30"/>
      <c r="Z2123" s="30"/>
      <c r="AA2123" s="30"/>
      <c r="AB2123" s="30"/>
      <c r="AC2123" s="30"/>
      <c r="AD2123" s="30"/>
      <c r="AE2123" s="30"/>
      <c r="AF2123" s="30"/>
      <c r="AG2123" s="30"/>
      <c r="AH2123" s="30"/>
    </row>
    <row r="2124" spans="1:34" ht="15" customHeight="1" x14ac:dyDescent="0.3">
      <c r="A2124" s="30"/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  <c r="Q2124" s="30"/>
      <c r="R2124" s="30"/>
      <c r="S2124" s="30"/>
      <c r="T2124" s="30"/>
      <c r="U2124" s="30"/>
      <c r="V2124" s="30"/>
      <c r="W2124" s="30"/>
      <c r="X2124" s="30"/>
      <c r="Y2124" s="30"/>
      <c r="Z2124" s="30"/>
      <c r="AA2124" s="30"/>
      <c r="AB2124" s="30"/>
      <c r="AC2124" s="30"/>
      <c r="AD2124" s="30"/>
      <c r="AE2124" s="30"/>
      <c r="AF2124" s="30"/>
      <c r="AG2124" s="30"/>
      <c r="AH2124" s="30"/>
    </row>
    <row r="2125" spans="1:34" ht="15" customHeight="1" x14ac:dyDescent="0.3">
      <c r="A2125" s="30"/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  <c r="Q2125" s="30"/>
      <c r="R2125" s="30"/>
      <c r="S2125" s="30"/>
      <c r="T2125" s="30"/>
      <c r="U2125" s="30"/>
      <c r="V2125" s="30"/>
      <c r="W2125" s="30"/>
      <c r="X2125" s="30"/>
      <c r="Y2125" s="30"/>
      <c r="Z2125" s="30"/>
      <c r="AA2125" s="30"/>
      <c r="AB2125" s="30"/>
      <c r="AC2125" s="30"/>
      <c r="AD2125" s="30"/>
      <c r="AE2125" s="30"/>
      <c r="AF2125" s="30"/>
      <c r="AG2125" s="30"/>
      <c r="AH2125" s="30"/>
    </row>
    <row r="2126" spans="1:34" ht="15" customHeight="1" x14ac:dyDescent="0.3">
      <c r="A2126" s="30"/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  <c r="Q2126" s="30"/>
      <c r="R2126" s="30"/>
      <c r="S2126" s="30"/>
      <c r="T2126" s="30"/>
      <c r="U2126" s="30"/>
      <c r="V2126" s="30"/>
      <c r="W2126" s="30"/>
      <c r="X2126" s="30"/>
      <c r="Y2126" s="30"/>
      <c r="Z2126" s="30"/>
      <c r="AA2126" s="30"/>
      <c r="AB2126" s="30"/>
      <c r="AC2126" s="30"/>
      <c r="AD2126" s="30"/>
      <c r="AE2126" s="30"/>
      <c r="AF2126" s="30"/>
      <c r="AG2126" s="30"/>
      <c r="AH2126" s="30"/>
    </row>
    <row r="2127" spans="1:34" ht="15" customHeight="1" x14ac:dyDescent="0.3">
      <c r="A2127" s="30"/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  <c r="Q2127" s="30"/>
      <c r="R2127" s="30"/>
      <c r="S2127" s="30"/>
      <c r="T2127" s="30"/>
      <c r="U2127" s="30"/>
      <c r="V2127" s="30"/>
      <c r="W2127" s="30"/>
      <c r="X2127" s="30"/>
      <c r="Y2127" s="30"/>
      <c r="Z2127" s="30"/>
      <c r="AA2127" s="30"/>
      <c r="AB2127" s="30"/>
      <c r="AC2127" s="30"/>
      <c r="AD2127" s="30"/>
      <c r="AE2127" s="30"/>
      <c r="AF2127" s="30"/>
      <c r="AG2127" s="30"/>
      <c r="AH2127" s="30"/>
    </row>
    <row r="2128" spans="1:34" ht="15" customHeight="1" x14ac:dyDescent="0.3">
      <c r="A2128" s="30"/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  <c r="Q2128" s="30"/>
      <c r="R2128" s="30"/>
      <c r="S2128" s="30"/>
      <c r="T2128" s="30"/>
      <c r="U2128" s="30"/>
      <c r="V2128" s="30"/>
      <c r="W2128" s="30"/>
      <c r="X2128" s="30"/>
      <c r="Y2128" s="30"/>
      <c r="Z2128" s="30"/>
      <c r="AA2128" s="30"/>
      <c r="AB2128" s="30"/>
      <c r="AC2128" s="30"/>
      <c r="AD2128" s="30"/>
      <c r="AE2128" s="30"/>
      <c r="AF2128" s="30"/>
      <c r="AG2128" s="30"/>
      <c r="AH2128" s="30"/>
    </row>
    <row r="2129" spans="1:34" ht="15" customHeight="1" x14ac:dyDescent="0.3">
      <c r="A2129" s="30"/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  <c r="Q2129" s="30"/>
      <c r="R2129" s="30"/>
      <c r="S2129" s="30"/>
      <c r="T2129" s="30"/>
      <c r="U2129" s="30"/>
      <c r="V2129" s="30"/>
      <c r="W2129" s="30"/>
      <c r="X2129" s="30"/>
      <c r="Y2129" s="30"/>
      <c r="Z2129" s="30"/>
      <c r="AA2129" s="30"/>
      <c r="AB2129" s="30"/>
      <c r="AC2129" s="30"/>
      <c r="AD2129" s="30"/>
      <c r="AE2129" s="30"/>
      <c r="AF2129" s="30"/>
      <c r="AG2129" s="30"/>
      <c r="AH2129" s="30"/>
    </row>
    <row r="2130" spans="1:34" ht="15" customHeight="1" x14ac:dyDescent="0.3">
      <c r="A2130" s="30"/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  <c r="Q2130" s="30"/>
      <c r="R2130" s="30"/>
      <c r="S2130" s="30"/>
      <c r="T2130" s="30"/>
      <c r="U2130" s="30"/>
      <c r="V2130" s="30"/>
      <c r="W2130" s="30"/>
      <c r="X2130" s="30"/>
      <c r="Y2130" s="30"/>
      <c r="Z2130" s="30"/>
      <c r="AA2130" s="30"/>
      <c r="AB2130" s="30"/>
      <c r="AC2130" s="30"/>
      <c r="AD2130" s="30"/>
      <c r="AE2130" s="30"/>
      <c r="AF2130" s="30"/>
      <c r="AG2130" s="30"/>
      <c r="AH2130" s="30"/>
    </row>
    <row r="2131" spans="1:34" ht="15" customHeight="1" x14ac:dyDescent="0.3">
      <c r="A2131" s="30"/>
      <c r="B2131" s="30"/>
      <c r="C2131" s="30"/>
      <c r="D2131" s="30"/>
      <c r="E2131" s="30"/>
      <c r="F2131" s="30"/>
      <c r="G2131" s="30"/>
      <c r="H2131" s="30"/>
      <c r="I2131" s="30"/>
      <c r="J2131" s="30"/>
      <c r="K2131" s="30"/>
      <c r="L2131" s="30"/>
      <c r="M2131" s="30"/>
      <c r="N2131" s="30"/>
      <c r="O2131" s="30"/>
      <c r="P2131" s="30"/>
      <c r="Q2131" s="30"/>
      <c r="R2131" s="30"/>
      <c r="S2131" s="30"/>
      <c r="T2131" s="30"/>
      <c r="U2131" s="30"/>
      <c r="V2131" s="30"/>
      <c r="W2131" s="30"/>
      <c r="X2131" s="30"/>
      <c r="Y2131" s="30"/>
      <c r="Z2131" s="30"/>
      <c r="AA2131" s="30"/>
      <c r="AB2131" s="30"/>
      <c r="AC2131" s="30"/>
      <c r="AD2131" s="30"/>
      <c r="AE2131" s="30"/>
      <c r="AF2131" s="30"/>
      <c r="AG2131" s="30"/>
      <c r="AH2131" s="30"/>
    </row>
    <row r="2132" spans="1:34" ht="15" customHeight="1" x14ac:dyDescent="0.3">
      <c r="A2132" s="30"/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  <c r="Q2132" s="30"/>
      <c r="R2132" s="30"/>
      <c r="S2132" s="30"/>
      <c r="T2132" s="30"/>
      <c r="U2132" s="30"/>
      <c r="V2132" s="30"/>
      <c r="W2132" s="30"/>
      <c r="X2132" s="30"/>
      <c r="Y2132" s="30"/>
      <c r="Z2132" s="30"/>
      <c r="AA2132" s="30"/>
      <c r="AB2132" s="30"/>
      <c r="AC2132" s="30"/>
      <c r="AD2132" s="30"/>
      <c r="AE2132" s="30"/>
      <c r="AF2132" s="30"/>
      <c r="AG2132" s="30"/>
      <c r="AH2132" s="30"/>
    </row>
    <row r="2133" spans="1:34" ht="15" customHeight="1" x14ac:dyDescent="0.3">
      <c r="A2133" s="30"/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  <c r="Q2133" s="30"/>
      <c r="R2133" s="30"/>
      <c r="S2133" s="30"/>
      <c r="T2133" s="30"/>
      <c r="U2133" s="30"/>
      <c r="V2133" s="30"/>
      <c r="W2133" s="30"/>
      <c r="X2133" s="30"/>
      <c r="Y2133" s="30"/>
      <c r="Z2133" s="30"/>
      <c r="AA2133" s="30"/>
      <c r="AB2133" s="30"/>
      <c r="AC2133" s="30"/>
      <c r="AD2133" s="30"/>
      <c r="AE2133" s="30"/>
      <c r="AF2133" s="30"/>
      <c r="AG2133" s="30"/>
      <c r="AH2133" s="30"/>
    </row>
    <row r="2134" spans="1:34" ht="15" customHeight="1" x14ac:dyDescent="0.3">
      <c r="A2134" s="30"/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  <c r="Q2134" s="30"/>
      <c r="R2134" s="30"/>
      <c r="S2134" s="30"/>
      <c r="T2134" s="30"/>
      <c r="U2134" s="30"/>
      <c r="V2134" s="30"/>
      <c r="W2134" s="30"/>
      <c r="X2134" s="30"/>
      <c r="Y2134" s="30"/>
      <c r="Z2134" s="30"/>
      <c r="AA2134" s="30"/>
      <c r="AB2134" s="30"/>
      <c r="AC2134" s="30"/>
      <c r="AD2134" s="30"/>
      <c r="AE2134" s="30"/>
      <c r="AF2134" s="30"/>
      <c r="AG2134" s="30"/>
      <c r="AH2134" s="30"/>
    </row>
    <row r="2135" spans="1:34" ht="15" customHeight="1" x14ac:dyDescent="0.3">
      <c r="A2135" s="30"/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  <c r="Q2135" s="30"/>
      <c r="R2135" s="30"/>
      <c r="S2135" s="30"/>
      <c r="T2135" s="30"/>
      <c r="U2135" s="30"/>
      <c r="V2135" s="30"/>
      <c r="W2135" s="30"/>
      <c r="X2135" s="30"/>
      <c r="Y2135" s="30"/>
      <c r="Z2135" s="30"/>
      <c r="AA2135" s="30"/>
      <c r="AB2135" s="30"/>
      <c r="AC2135" s="30"/>
      <c r="AD2135" s="30"/>
      <c r="AE2135" s="30"/>
      <c r="AF2135" s="30"/>
      <c r="AG2135" s="30"/>
      <c r="AH2135" s="30"/>
    </row>
    <row r="2136" spans="1:34" ht="15" customHeight="1" x14ac:dyDescent="0.3">
      <c r="A2136" s="30"/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  <c r="Q2136" s="30"/>
      <c r="R2136" s="30"/>
      <c r="S2136" s="30"/>
      <c r="T2136" s="30"/>
      <c r="U2136" s="30"/>
      <c r="V2136" s="30"/>
      <c r="W2136" s="30"/>
      <c r="X2136" s="30"/>
      <c r="Y2136" s="30"/>
      <c r="Z2136" s="30"/>
      <c r="AA2136" s="30"/>
      <c r="AB2136" s="30"/>
      <c r="AC2136" s="30"/>
      <c r="AD2136" s="30"/>
      <c r="AE2136" s="30"/>
      <c r="AF2136" s="30"/>
      <c r="AG2136" s="30"/>
      <c r="AH2136" s="30"/>
    </row>
    <row r="2137" spans="1:34" ht="15" customHeight="1" x14ac:dyDescent="0.3">
      <c r="A2137" s="30"/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  <c r="Q2137" s="30"/>
      <c r="R2137" s="30"/>
      <c r="S2137" s="30"/>
      <c r="T2137" s="30"/>
      <c r="U2137" s="30"/>
      <c r="V2137" s="30"/>
      <c r="W2137" s="30"/>
      <c r="X2137" s="30"/>
      <c r="Y2137" s="30"/>
      <c r="Z2137" s="30"/>
      <c r="AA2137" s="30"/>
      <c r="AB2137" s="30"/>
      <c r="AC2137" s="30"/>
      <c r="AD2137" s="30"/>
      <c r="AE2137" s="30"/>
      <c r="AF2137" s="30"/>
      <c r="AG2137" s="30"/>
      <c r="AH2137" s="30"/>
    </row>
    <row r="2138" spans="1:34" ht="15" customHeight="1" x14ac:dyDescent="0.3">
      <c r="A2138" s="30"/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  <c r="Q2138" s="30"/>
      <c r="R2138" s="30"/>
      <c r="S2138" s="30"/>
      <c r="T2138" s="30"/>
      <c r="U2138" s="30"/>
      <c r="V2138" s="30"/>
      <c r="W2138" s="30"/>
      <c r="X2138" s="30"/>
      <c r="Y2138" s="30"/>
      <c r="Z2138" s="30"/>
      <c r="AA2138" s="30"/>
      <c r="AB2138" s="30"/>
      <c r="AC2138" s="30"/>
      <c r="AD2138" s="30"/>
      <c r="AE2138" s="30"/>
      <c r="AF2138" s="30"/>
      <c r="AG2138" s="30"/>
      <c r="AH2138" s="30"/>
    </row>
    <row r="2139" spans="1:34" ht="15" customHeight="1" x14ac:dyDescent="0.3">
      <c r="A2139" s="30"/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  <c r="Q2139" s="30"/>
      <c r="R2139" s="30"/>
      <c r="S2139" s="30"/>
      <c r="T2139" s="30"/>
      <c r="U2139" s="30"/>
      <c r="V2139" s="30"/>
      <c r="W2139" s="30"/>
      <c r="X2139" s="30"/>
      <c r="Y2139" s="30"/>
      <c r="Z2139" s="30"/>
      <c r="AA2139" s="30"/>
      <c r="AB2139" s="30"/>
      <c r="AC2139" s="30"/>
      <c r="AD2139" s="30"/>
      <c r="AE2139" s="30"/>
      <c r="AF2139" s="30"/>
      <c r="AG2139" s="30"/>
      <c r="AH2139" s="30"/>
    </row>
    <row r="2140" spans="1:34" ht="15" customHeight="1" x14ac:dyDescent="0.3">
      <c r="A2140" s="30"/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  <c r="Q2140" s="30"/>
      <c r="R2140" s="30"/>
      <c r="S2140" s="30"/>
      <c r="T2140" s="30"/>
      <c r="U2140" s="30"/>
      <c r="V2140" s="30"/>
      <c r="W2140" s="30"/>
      <c r="X2140" s="30"/>
      <c r="Y2140" s="30"/>
      <c r="Z2140" s="30"/>
      <c r="AA2140" s="30"/>
      <c r="AB2140" s="30"/>
      <c r="AC2140" s="30"/>
      <c r="AD2140" s="30"/>
      <c r="AE2140" s="30"/>
      <c r="AF2140" s="30"/>
      <c r="AG2140" s="30"/>
      <c r="AH2140" s="30"/>
    </row>
    <row r="2141" spans="1:34" ht="15" customHeight="1" x14ac:dyDescent="0.3">
      <c r="A2141" s="30"/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  <c r="Q2141" s="30"/>
      <c r="R2141" s="30"/>
      <c r="S2141" s="30"/>
      <c r="T2141" s="30"/>
      <c r="U2141" s="30"/>
      <c r="V2141" s="30"/>
      <c r="W2141" s="30"/>
      <c r="X2141" s="30"/>
      <c r="Y2141" s="30"/>
      <c r="Z2141" s="30"/>
      <c r="AA2141" s="30"/>
      <c r="AB2141" s="30"/>
      <c r="AC2141" s="30"/>
      <c r="AD2141" s="30"/>
      <c r="AE2141" s="30"/>
      <c r="AF2141" s="30"/>
      <c r="AG2141" s="30"/>
      <c r="AH2141" s="30"/>
    </row>
    <row r="2142" spans="1:34" ht="15" customHeight="1" x14ac:dyDescent="0.3">
      <c r="A2142" s="30"/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  <c r="Q2142" s="30"/>
      <c r="R2142" s="30"/>
      <c r="S2142" s="30"/>
      <c r="T2142" s="30"/>
      <c r="U2142" s="30"/>
      <c r="V2142" s="30"/>
      <c r="W2142" s="30"/>
      <c r="X2142" s="30"/>
      <c r="Y2142" s="30"/>
      <c r="Z2142" s="30"/>
      <c r="AA2142" s="30"/>
      <c r="AB2142" s="30"/>
      <c r="AC2142" s="30"/>
      <c r="AD2142" s="30"/>
      <c r="AE2142" s="30"/>
      <c r="AF2142" s="30"/>
      <c r="AG2142" s="30"/>
      <c r="AH2142" s="30"/>
    </row>
    <row r="2143" spans="1:34" ht="15" customHeight="1" x14ac:dyDescent="0.3">
      <c r="A2143" s="30"/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  <c r="Q2143" s="30"/>
      <c r="R2143" s="30"/>
      <c r="S2143" s="30"/>
      <c r="T2143" s="30"/>
      <c r="U2143" s="30"/>
      <c r="V2143" s="30"/>
      <c r="W2143" s="30"/>
      <c r="X2143" s="30"/>
      <c r="Y2143" s="30"/>
      <c r="Z2143" s="30"/>
      <c r="AA2143" s="30"/>
      <c r="AB2143" s="30"/>
      <c r="AC2143" s="30"/>
      <c r="AD2143" s="30"/>
      <c r="AE2143" s="30"/>
      <c r="AF2143" s="30"/>
      <c r="AG2143" s="30"/>
      <c r="AH2143" s="30"/>
    </row>
    <row r="2144" spans="1:34" ht="15" customHeight="1" x14ac:dyDescent="0.3">
      <c r="A2144" s="30"/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  <c r="Q2144" s="30"/>
      <c r="R2144" s="30"/>
      <c r="S2144" s="30"/>
      <c r="T2144" s="30"/>
      <c r="U2144" s="30"/>
      <c r="V2144" s="30"/>
      <c r="W2144" s="30"/>
      <c r="X2144" s="30"/>
      <c r="Y2144" s="30"/>
      <c r="Z2144" s="30"/>
      <c r="AA2144" s="30"/>
      <c r="AB2144" s="30"/>
      <c r="AC2144" s="30"/>
      <c r="AD2144" s="30"/>
      <c r="AE2144" s="30"/>
      <c r="AF2144" s="30"/>
      <c r="AG2144" s="30"/>
      <c r="AH2144" s="30"/>
    </row>
    <row r="2145" spans="1:34" ht="15" customHeight="1" x14ac:dyDescent="0.3">
      <c r="A2145" s="30"/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  <c r="Q2145" s="30"/>
      <c r="R2145" s="30"/>
      <c r="S2145" s="30"/>
      <c r="T2145" s="30"/>
      <c r="U2145" s="30"/>
      <c r="V2145" s="30"/>
      <c r="W2145" s="30"/>
      <c r="X2145" s="30"/>
      <c r="Y2145" s="30"/>
      <c r="Z2145" s="30"/>
      <c r="AA2145" s="30"/>
      <c r="AB2145" s="30"/>
      <c r="AC2145" s="30"/>
      <c r="AD2145" s="30"/>
      <c r="AE2145" s="30"/>
      <c r="AF2145" s="30"/>
      <c r="AG2145" s="30"/>
      <c r="AH2145" s="30"/>
    </row>
    <row r="2146" spans="1:34" ht="15" customHeight="1" x14ac:dyDescent="0.3">
      <c r="A2146" s="30"/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30"/>
      <c r="AC2146" s="30"/>
      <c r="AD2146" s="30"/>
      <c r="AE2146" s="30"/>
      <c r="AF2146" s="30"/>
      <c r="AG2146" s="30"/>
      <c r="AH2146" s="30"/>
    </row>
    <row r="2147" spans="1:34" ht="15" customHeight="1" x14ac:dyDescent="0.3">
      <c r="A2147" s="30"/>
      <c r="B2147" s="27"/>
      <c r="C2147" s="27"/>
      <c r="D2147" s="27"/>
      <c r="E2147" s="27"/>
      <c r="F2147" s="27"/>
      <c r="G2147" s="27"/>
      <c r="H2147" s="27"/>
      <c r="I2147" s="27"/>
      <c r="J2147" s="27"/>
      <c r="K2147" s="27"/>
      <c r="L2147" s="27"/>
      <c r="M2147" s="27"/>
      <c r="N2147" s="27"/>
      <c r="O2147" s="27"/>
      <c r="P2147" s="27"/>
      <c r="Q2147" s="27"/>
      <c r="R2147" s="27"/>
      <c r="S2147" s="27"/>
      <c r="T2147" s="27"/>
      <c r="U2147" s="27"/>
      <c r="V2147" s="27"/>
      <c r="W2147" s="27"/>
      <c r="X2147" s="27"/>
      <c r="Y2147" s="27"/>
      <c r="Z2147" s="27"/>
      <c r="AA2147" s="27"/>
      <c r="AB2147" s="27"/>
      <c r="AC2147" s="27"/>
      <c r="AD2147" s="27"/>
      <c r="AE2147" s="27"/>
      <c r="AF2147" s="27"/>
      <c r="AG2147" s="30"/>
      <c r="AH2147" s="30"/>
    </row>
    <row r="2148" spans="1:34" ht="15" customHeight="1" x14ac:dyDescent="0.3">
      <c r="A2148" s="30"/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30"/>
      <c r="AC2148" s="30"/>
      <c r="AD2148" s="30"/>
      <c r="AE2148" s="30"/>
      <c r="AF2148" s="30"/>
      <c r="AG2148" s="30"/>
      <c r="AH2148" s="30"/>
    </row>
    <row r="2149" spans="1:34" ht="15" customHeight="1" x14ac:dyDescent="0.3">
      <c r="A2149" s="30"/>
      <c r="B2149" s="27"/>
      <c r="C2149" s="27"/>
      <c r="D2149" s="27"/>
      <c r="E2149" s="27"/>
      <c r="F2149" s="27"/>
      <c r="G2149" s="27"/>
      <c r="H2149" s="27"/>
      <c r="I2149" s="27"/>
      <c r="J2149" s="27"/>
      <c r="K2149" s="27"/>
      <c r="L2149" s="27"/>
      <c r="M2149" s="27"/>
      <c r="N2149" s="27"/>
      <c r="O2149" s="27"/>
      <c r="P2149" s="27"/>
      <c r="Q2149" s="27"/>
      <c r="R2149" s="27"/>
      <c r="S2149" s="27"/>
      <c r="T2149" s="27"/>
      <c r="U2149" s="27"/>
      <c r="V2149" s="27"/>
      <c r="W2149" s="27"/>
      <c r="X2149" s="27"/>
      <c r="Y2149" s="27"/>
      <c r="Z2149" s="27"/>
      <c r="AA2149" s="27"/>
      <c r="AB2149" s="27"/>
      <c r="AC2149" s="27"/>
      <c r="AD2149" s="27"/>
      <c r="AE2149" s="27"/>
      <c r="AF2149" s="27"/>
      <c r="AG2149" s="30"/>
      <c r="AH2149" s="30"/>
    </row>
    <row r="2150" spans="1:34" ht="15" customHeight="1" x14ac:dyDescent="0.3">
      <c r="A2150" s="30"/>
      <c r="B2150" s="27"/>
      <c r="C2150" s="27"/>
      <c r="D2150" s="27"/>
      <c r="E2150" s="27"/>
      <c r="F2150" s="27"/>
      <c r="G2150" s="27"/>
      <c r="H2150" s="27"/>
      <c r="I2150" s="27"/>
      <c r="J2150" s="27"/>
      <c r="K2150" s="27"/>
      <c r="L2150" s="27"/>
      <c r="M2150" s="27"/>
      <c r="N2150" s="27"/>
      <c r="O2150" s="27"/>
      <c r="P2150" s="27"/>
      <c r="Q2150" s="27"/>
      <c r="R2150" s="27"/>
      <c r="S2150" s="27"/>
      <c r="T2150" s="27"/>
      <c r="U2150" s="27"/>
      <c r="V2150" s="27"/>
      <c r="W2150" s="27"/>
      <c r="X2150" s="27"/>
      <c r="Y2150" s="27"/>
      <c r="Z2150" s="27"/>
      <c r="AA2150" s="27"/>
      <c r="AB2150" s="27"/>
      <c r="AC2150" s="27"/>
      <c r="AD2150" s="27"/>
      <c r="AE2150" s="27"/>
      <c r="AF2150" s="27"/>
      <c r="AG2150" s="30"/>
      <c r="AH2150" s="30"/>
    </row>
    <row r="2151" spans="1:34" ht="15" customHeight="1" x14ac:dyDescent="0.3">
      <c r="A2151" s="30"/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30"/>
      <c r="AC2151" s="30"/>
      <c r="AD2151" s="30"/>
      <c r="AE2151" s="30"/>
      <c r="AF2151" s="30"/>
      <c r="AG2151" s="30"/>
      <c r="AH2151" s="30"/>
    </row>
    <row r="2152" spans="1:34" ht="15" customHeight="1" x14ac:dyDescent="0.3">
      <c r="A2152" s="30"/>
      <c r="B2152" s="27"/>
      <c r="C2152" s="27"/>
      <c r="D2152" s="27"/>
      <c r="E2152" s="27"/>
      <c r="F2152" s="27"/>
      <c r="G2152" s="27"/>
      <c r="H2152" s="27"/>
      <c r="I2152" s="27"/>
      <c r="J2152" s="27"/>
      <c r="K2152" s="27"/>
      <c r="L2152" s="27"/>
      <c r="M2152" s="27"/>
      <c r="N2152" s="27"/>
      <c r="O2152" s="27"/>
      <c r="P2152" s="27"/>
      <c r="Q2152" s="27"/>
      <c r="R2152" s="27"/>
      <c r="S2152" s="27"/>
      <c r="T2152" s="27"/>
      <c r="U2152" s="27"/>
      <c r="V2152" s="27"/>
      <c r="W2152" s="27"/>
      <c r="X2152" s="27"/>
      <c r="Y2152" s="27"/>
      <c r="Z2152" s="27"/>
      <c r="AA2152" s="27"/>
      <c r="AB2152" s="27"/>
      <c r="AC2152" s="27"/>
      <c r="AD2152" s="27"/>
      <c r="AE2152" s="27"/>
      <c r="AF2152" s="27"/>
      <c r="AG2152" s="30"/>
      <c r="AH2152" s="30"/>
    </row>
    <row r="2153" spans="1:34" ht="15" customHeight="1" x14ac:dyDescent="0.3">
      <c r="A2153" s="30"/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30"/>
      <c r="AH2153" s="30"/>
    </row>
    <row r="2154" spans="1:34" ht="15" customHeight="1" x14ac:dyDescent="0.3">
      <c r="A2154" s="30"/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  <c r="Q2154" s="30"/>
      <c r="R2154" s="30"/>
      <c r="S2154" s="30"/>
      <c r="T2154" s="30"/>
      <c r="U2154" s="30"/>
      <c r="V2154" s="30"/>
      <c r="W2154" s="30"/>
      <c r="X2154" s="30"/>
      <c r="Y2154" s="30"/>
      <c r="Z2154" s="30"/>
      <c r="AA2154" s="30"/>
      <c r="AB2154" s="30"/>
      <c r="AC2154" s="30"/>
      <c r="AD2154" s="30"/>
      <c r="AE2154" s="30"/>
      <c r="AF2154" s="30"/>
      <c r="AG2154" s="30"/>
      <c r="AH2154" s="30"/>
    </row>
    <row r="2155" spans="1:34" ht="15" customHeight="1" x14ac:dyDescent="0.3">
      <c r="A2155" s="30"/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  <c r="Q2155" s="30"/>
      <c r="R2155" s="30"/>
      <c r="S2155" s="30"/>
      <c r="T2155" s="30"/>
      <c r="U2155" s="30"/>
      <c r="V2155" s="30"/>
      <c r="W2155" s="30"/>
      <c r="X2155" s="30"/>
      <c r="Y2155" s="30"/>
      <c r="Z2155" s="30"/>
      <c r="AA2155" s="30"/>
      <c r="AB2155" s="30"/>
      <c r="AC2155" s="30"/>
      <c r="AD2155" s="30"/>
      <c r="AE2155" s="30"/>
      <c r="AF2155" s="30"/>
      <c r="AG2155" s="30"/>
      <c r="AH2155" s="30"/>
    </row>
    <row r="2156" spans="1:34" ht="15" customHeight="1" x14ac:dyDescent="0.3">
      <c r="A2156" s="30"/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  <c r="Q2156" s="30"/>
      <c r="R2156" s="30"/>
      <c r="S2156" s="30"/>
      <c r="T2156" s="30"/>
      <c r="U2156" s="30"/>
      <c r="V2156" s="30"/>
      <c r="W2156" s="30"/>
      <c r="X2156" s="30"/>
      <c r="Y2156" s="30"/>
      <c r="Z2156" s="30"/>
      <c r="AA2156" s="30"/>
      <c r="AB2156" s="30"/>
      <c r="AC2156" s="30"/>
      <c r="AD2156" s="30"/>
      <c r="AE2156" s="30"/>
      <c r="AF2156" s="30"/>
      <c r="AG2156" s="30"/>
      <c r="AH2156" s="30"/>
    </row>
    <row r="2157" spans="1:34" ht="15" customHeight="1" x14ac:dyDescent="0.3">
      <c r="A2157" s="30"/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  <c r="Q2157" s="30"/>
      <c r="R2157" s="30"/>
      <c r="S2157" s="30"/>
      <c r="T2157" s="30"/>
      <c r="U2157" s="30"/>
      <c r="V2157" s="30"/>
      <c r="W2157" s="30"/>
      <c r="X2157" s="30"/>
      <c r="Y2157" s="30"/>
      <c r="Z2157" s="30"/>
      <c r="AA2157" s="30"/>
      <c r="AB2157" s="30"/>
      <c r="AC2157" s="30"/>
      <c r="AD2157" s="30"/>
      <c r="AE2157" s="30"/>
      <c r="AF2157" s="30"/>
      <c r="AG2157" s="30"/>
      <c r="AH2157" s="30"/>
    </row>
    <row r="2158" spans="1:34" ht="15" customHeight="1" x14ac:dyDescent="0.3">
      <c r="A2158" s="30"/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  <c r="Q2158" s="30"/>
      <c r="R2158" s="30"/>
      <c r="S2158" s="30"/>
      <c r="T2158" s="30"/>
      <c r="U2158" s="30"/>
      <c r="V2158" s="30"/>
      <c r="W2158" s="30"/>
      <c r="X2158" s="30"/>
      <c r="Y2158" s="30"/>
      <c r="Z2158" s="30"/>
      <c r="AA2158" s="30"/>
      <c r="AB2158" s="30"/>
      <c r="AC2158" s="30"/>
      <c r="AD2158" s="30"/>
      <c r="AE2158" s="30"/>
      <c r="AF2158" s="30"/>
      <c r="AG2158" s="30"/>
      <c r="AH2158" s="30"/>
    </row>
    <row r="2159" spans="1:34" ht="15" customHeight="1" x14ac:dyDescent="0.3">
      <c r="A2159" s="30"/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  <c r="Q2159" s="30"/>
      <c r="R2159" s="30"/>
      <c r="S2159" s="30"/>
      <c r="T2159" s="30"/>
      <c r="U2159" s="30"/>
      <c r="V2159" s="30"/>
      <c r="W2159" s="30"/>
      <c r="X2159" s="30"/>
      <c r="Y2159" s="30"/>
      <c r="Z2159" s="30"/>
      <c r="AA2159" s="30"/>
      <c r="AB2159" s="30"/>
      <c r="AC2159" s="30"/>
      <c r="AD2159" s="30"/>
      <c r="AE2159" s="30"/>
      <c r="AF2159" s="30"/>
      <c r="AG2159" s="30"/>
      <c r="AH2159" s="30"/>
    </row>
    <row r="2160" spans="1:34" ht="15" customHeight="1" x14ac:dyDescent="0.3">
      <c r="A2160" s="30"/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  <c r="Q2160" s="30"/>
      <c r="R2160" s="30"/>
      <c r="S2160" s="30"/>
      <c r="T2160" s="30"/>
      <c r="U2160" s="30"/>
      <c r="V2160" s="30"/>
      <c r="W2160" s="30"/>
      <c r="X2160" s="30"/>
      <c r="Y2160" s="30"/>
      <c r="Z2160" s="30"/>
      <c r="AA2160" s="30"/>
      <c r="AB2160" s="30"/>
      <c r="AC2160" s="30"/>
      <c r="AD2160" s="30"/>
      <c r="AE2160" s="30"/>
      <c r="AF2160" s="30"/>
      <c r="AG2160" s="30"/>
      <c r="AH2160" s="30"/>
    </row>
    <row r="2161" spans="1:34" ht="15" customHeight="1" x14ac:dyDescent="0.3">
      <c r="A2161" s="30"/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  <c r="Q2161" s="30"/>
      <c r="R2161" s="30"/>
      <c r="S2161" s="30"/>
      <c r="T2161" s="30"/>
      <c r="U2161" s="30"/>
      <c r="V2161" s="30"/>
      <c r="W2161" s="30"/>
      <c r="X2161" s="30"/>
      <c r="Y2161" s="30"/>
      <c r="Z2161" s="30"/>
      <c r="AA2161" s="30"/>
      <c r="AB2161" s="30"/>
      <c r="AC2161" s="30"/>
      <c r="AD2161" s="30"/>
      <c r="AE2161" s="30"/>
      <c r="AF2161" s="30"/>
      <c r="AG2161" s="30"/>
      <c r="AH2161" s="30"/>
    </row>
    <row r="2162" spans="1:34" ht="15" customHeight="1" x14ac:dyDescent="0.3">
      <c r="A2162" s="30"/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  <c r="Q2162" s="30"/>
      <c r="R2162" s="30"/>
      <c r="S2162" s="30"/>
      <c r="T2162" s="30"/>
      <c r="U2162" s="30"/>
      <c r="V2162" s="30"/>
      <c r="W2162" s="30"/>
      <c r="X2162" s="30"/>
      <c r="Y2162" s="30"/>
      <c r="Z2162" s="30"/>
      <c r="AA2162" s="30"/>
      <c r="AB2162" s="30"/>
      <c r="AC2162" s="30"/>
      <c r="AD2162" s="30"/>
      <c r="AE2162" s="30"/>
      <c r="AF2162" s="30"/>
      <c r="AG2162" s="30"/>
      <c r="AH2162" s="30"/>
    </row>
    <row r="2163" spans="1:34" ht="15" customHeight="1" x14ac:dyDescent="0.3">
      <c r="A2163" s="30"/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  <c r="Q2163" s="30"/>
      <c r="R2163" s="30"/>
      <c r="S2163" s="30"/>
      <c r="T2163" s="30"/>
      <c r="U2163" s="30"/>
      <c r="V2163" s="30"/>
      <c r="W2163" s="30"/>
      <c r="X2163" s="30"/>
      <c r="Y2163" s="30"/>
      <c r="Z2163" s="30"/>
      <c r="AA2163" s="30"/>
      <c r="AB2163" s="30"/>
      <c r="AC2163" s="30"/>
      <c r="AD2163" s="30"/>
      <c r="AE2163" s="30"/>
      <c r="AF2163" s="30"/>
      <c r="AG2163" s="30"/>
      <c r="AH2163" s="30"/>
    </row>
    <row r="2164" spans="1:34" ht="15" customHeight="1" x14ac:dyDescent="0.3">
      <c r="A2164" s="30"/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  <c r="Q2164" s="30"/>
      <c r="R2164" s="30"/>
      <c r="S2164" s="30"/>
      <c r="T2164" s="30"/>
      <c r="U2164" s="30"/>
      <c r="V2164" s="30"/>
      <c r="W2164" s="30"/>
      <c r="X2164" s="30"/>
      <c r="Y2164" s="30"/>
      <c r="Z2164" s="30"/>
      <c r="AA2164" s="30"/>
      <c r="AB2164" s="30"/>
      <c r="AC2164" s="30"/>
      <c r="AD2164" s="30"/>
      <c r="AE2164" s="30"/>
      <c r="AF2164" s="30"/>
      <c r="AG2164" s="30"/>
      <c r="AH2164" s="30"/>
    </row>
    <row r="2165" spans="1:34" ht="15" customHeight="1" x14ac:dyDescent="0.3">
      <c r="A2165" s="30"/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  <c r="Q2165" s="30"/>
      <c r="R2165" s="30"/>
      <c r="S2165" s="30"/>
      <c r="T2165" s="30"/>
      <c r="U2165" s="30"/>
      <c r="V2165" s="30"/>
      <c r="W2165" s="30"/>
      <c r="X2165" s="30"/>
      <c r="Y2165" s="30"/>
      <c r="Z2165" s="30"/>
      <c r="AA2165" s="30"/>
      <c r="AB2165" s="30"/>
      <c r="AC2165" s="30"/>
      <c r="AD2165" s="30"/>
      <c r="AE2165" s="30"/>
      <c r="AF2165" s="30"/>
      <c r="AG2165" s="30"/>
      <c r="AH2165" s="30"/>
    </row>
    <row r="2166" spans="1:34" ht="15" customHeight="1" x14ac:dyDescent="0.3">
      <c r="A2166" s="30"/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  <c r="Q2166" s="30"/>
      <c r="R2166" s="30"/>
      <c r="S2166" s="30"/>
      <c r="T2166" s="30"/>
      <c r="U2166" s="30"/>
      <c r="V2166" s="30"/>
      <c r="W2166" s="30"/>
      <c r="X2166" s="30"/>
      <c r="Y2166" s="30"/>
      <c r="Z2166" s="30"/>
      <c r="AA2166" s="30"/>
      <c r="AB2166" s="30"/>
      <c r="AC2166" s="30"/>
      <c r="AD2166" s="30"/>
      <c r="AE2166" s="30"/>
      <c r="AF2166" s="30"/>
      <c r="AG2166" s="30"/>
      <c r="AH2166" s="30"/>
    </row>
    <row r="2167" spans="1:34" ht="15" customHeight="1" x14ac:dyDescent="0.3">
      <c r="A2167" s="30"/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  <c r="Q2167" s="30"/>
      <c r="R2167" s="30"/>
      <c r="S2167" s="30"/>
      <c r="T2167" s="30"/>
      <c r="U2167" s="30"/>
      <c r="V2167" s="30"/>
      <c r="W2167" s="30"/>
      <c r="X2167" s="30"/>
      <c r="Y2167" s="30"/>
      <c r="Z2167" s="30"/>
      <c r="AA2167" s="30"/>
      <c r="AB2167" s="30"/>
      <c r="AC2167" s="30"/>
      <c r="AD2167" s="30"/>
      <c r="AE2167" s="30"/>
      <c r="AF2167" s="30"/>
      <c r="AG2167" s="30"/>
      <c r="AH2167" s="30"/>
    </row>
    <row r="2168" spans="1:34" ht="15" customHeight="1" x14ac:dyDescent="0.3">
      <c r="A2168" s="30"/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  <c r="Q2168" s="30"/>
      <c r="R2168" s="30"/>
      <c r="S2168" s="30"/>
      <c r="T2168" s="30"/>
      <c r="U2168" s="30"/>
      <c r="V2168" s="30"/>
      <c r="W2168" s="30"/>
      <c r="X2168" s="30"/>
      <c r="Y2168" s="30"/>
      <c r="Z2168" s="30"/>
      <c r="AA2168" s="30"/>
      <c r="AB2168" s="30"/>
      <c r="AC2168" s="30"/>
      <c r="AD2168" s="30"/>
      <c r="AE2168" s="30"/>
      <c r="AF2168" s="30"/>
      <c r="AG2168" s="30"/>
      <c r="AH2168" s="30"/>
    </row>
    <row r="2169" spans="1:34" ht="15" customHeight="1" x14ac:dyDescent="0.3">
      <c r="A2169" s="30"/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  <c r="Q2169" s="30"/>
      <c r="R2169" s="30"/>
      <c r="S2169" s="30"/>
      <c r="T2169" s="30"/>
      <c r="U2169" s="30"/>
      <c r="V2169" s="30"/>
      <c r="W2169" s="30"/>
      <c r="X2169" s="30"/>
      <c r="Y2169" s="30"/>
      <c r="Z2169" s="30"/>
      <c r="AA2169" s="30"/>
      <c r="AB2169" s="30"/>
      <c r="AC2169" s="30"/>
      <c r="AD2169" s="30"/>
      <c r="AE2169" s="30"/>
      <c r="AF2169" s="30"/>
      <c r="AG2169" s="30"/>
      <c r="AH2169" s="30"/>
    </row>
    <row r="2170" spans="1:34" ht="15" customHeight="1" x14ac:dyDescent="0.3">
      <c r="A2170" s="30"/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  <c r="Q2170" s="30"/>
      <c r="R2170" s="30"/>
      <c r="S2170" s="30"/>
      <c r="T2170" s="30"/>
      <c r="U2170" s="30"/>
      <c r="V2170" s="30"/>
      <c r="W2170" s="30"/>
      <c r="X2170" s="30"/>
      <c r="Y2170" s="30"/>
      <c r="Z2170" s="30"/>
      <c r="AA2170" s="30"/>
      <c r="AB2170" s="30"/>
      <c r="AC2170" s="30"/>
      <c r="AD2170" s="30"/>
      <c r="AE2170" s="30"/>
      <c r="AF2170" s="30"/>
      <c r="AG2170" s="30"/>
      <c r="AH2170" s="30"/>
    </row>
    <row r="2171" spans="1:34" ht="15" customHeight="1" x14ac:dyDescent="0.3">
      <c r="A2171" s="30"/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  <c r="Q2171" s="30"/>
      <c r="R2171" s="30"/>
      <c r="S2171" s="30"/>
      <c r="T2171" s="30"/>
      <c r="U2171" s="30"/>
      <c r="V2171" s="30"/>
      <c r="W2171" s="30"/>
      <c r="X2171" s="30"/>
      <c r="Y2171" s="30"/>
      <c r="Z2171" s="30"/>
      <c r="AA2171" s="30"/>
      <c r="AB2171" s="30"/>
      <c r="AC2171" s="30"/>
      <c r="AD2171" s="30"/>
      <c r="AE2171" s="30"/>
      <c r="AF2171" s="30"/>
      <c r="AG2171" s="30"/>
      <c r="AH2171" s="30"/>
    </row>
    <row r="2172" spans="1:34" ht="15" customHeight="1" x14ac:dyDescent="0.3">
      <c r="A2172" s="30"/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  <c r="Q2172" s="30"/>
      <c r="R2172" s="30"/>
      <c r="S2172" s="30"/>
      <c r="T2172" s="30"/>
      <c r="U2172" s="30"/>
      <c r="V2172" s="30"/>
      <c r="W2172" s="30"/>
      <c r="X2172" s="30"/>
      <c r="Y2172" s="30"/>
      <c r="Z2172" s="30"/>
      <c r="AA2172" s="30"/>
      <c r="AB2172" s="30"/>
      <c r="AC2172" s="30"/>
      <c r="AD2172" s="30"/>
      <c r="AE2172" s="30"/>
      <c r="AF2172" s="30"/>
      <c r="AG2172" s="30"/>
      <c r="AH2172" s="30"/>
    </row>
    <row r="2173" spans="1:34" ht="15" customHeight="1" x14ac:dyDescent="0.3">
      <c r="A2173" s="30"/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  <c r="Q2173" s="30"/>
      <c r="R2173" s="30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30"/>
      <c r="AC2173" s="30"/>
      <c r="AD2173" s="30"/>
      <c r="AE2173" s="30"/>
      <c r="AF2173" s="30"/>
      <c r="AG2173" s="30"/>
      <c r="AH2173" s="30"/>
    </row>
    <row r="2174" spans="1:34" ht="15" customHeight="1" x14ac:dyDescent="0.3">
      <c r="A2174" s="30"/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  <c r="Q2174" s="30"/>
      <c r="R2174" s="30"/>
      <c r="S2174" s="30"/>
      <c r="T2174" s="30"/>
      <c r="U2174" s="30"/>
      <c r="V2174" s="30"/>
      <c r="W2174" s="30"/>
      <c r="X2174" s="30"/>
      <c r="Y2174" s="30"/>
      <c r="Z2174" s="30"/>
      <c r="AA2174" s="30"/>
      <c r="AB2174" s="30"/>
      <c r="AC2174" s="30"/>
      <c r="AD2174" s="30"/>
      <c r="AE2174" s="30"/>
      <c r="AF2174" s="30"/>
      <c r="AG2174" s="30"/>
      <c r="AH2174" s="30"/>
    </row>
    <row r="2175" spans="1:34" ht="15" customHeight="1" x14ac:dyDescent="0.3">
      <c r="A2175" s="30"/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  <c r="Q2175" s="30"/>
      <c r="R2175" s="30"/>
      <c r="S2175" s="30"/>
      <c r="T2175" s="30"/>
      <c r="U2175" s="30"/>
      <c r="V2175" s="30"/>
      <c r="W2175" s="30"/>
      <c r="X2175" s="30"/>
      <c r="Y2175" s="30"/>
      <c r="Z2175" s="30"/>
      <c r="AA2175" s="30"/>
      <c r="AB2175" s="30"/>
      <c r="AC2175" s="30"/>
      <c r="AD2175" s="30"/>
      <c r="AE2175" s="30"/>
      <c r="AF2175" s="30"/>
      <c r="AG2175" s="30"/>
      <c r="AH2175" s="30"/>
    </row>
    <row r="2176" spans="1:34" ht="15" customHeight="1" x14ac:dyDescent="0.3">
      <c r="A2176" s="30"/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  <c r="Q2176" s="30"/>
      <c r="R2176" s="30"/>
      <c r="S2176" s="30"/>
      <c r="T2176" s="30"/>
      <c r="U2176" s="30"/>
      <c r="V2176" s="30"/>
      <c r="W2176" s="30"/>
      <c r="X2176" s="30"/>
      <c r="Y2176" s="30"/>
      <c r="Z2176" s="30"/>
      <c r="AA2176" s="30"/>
      <c r="AB2176" s="30"/>
      <c r="AC2176" s="30"/>
      <c r="AD2176" s="30"/>
      <c r="AE2176" s="30"/>
      <c r="AF2176" s="30"/>
      <c r="AG2176" s="30"/>
      <c r="AH2176" s="30"/>
    </row>
    <row r="2177" spans="1:34" ht="15" customHeight="1" x14ac:dyDescent="0.3">
      <c r="A2177" s="30"/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  <c r="Q2177" s="30"/>
      <c r="R2177" s="30"/>
      <c r="S2177" s="30"/>
      <c r="T2177" s="30"/>
      <c r="U2177" s="30"/>
      <c r="V2177" s="30"/>
      <c r="W2177" s="30"/>
      <c r="X2177" s="30"/>
      <c r="Y2177" s="30"/>
      <c r="Z2177" s="30"/>
      <c r="AA2177" s="30"/>
      <c r="AB2177" s="30"/>
      <c r="AC2177" s="30"/>
      <c r="AD2177" s="30"/>
      <c r="AE2177" s="30"/>
      <c r="AF2177" s="30"/>
      <c r="AG2177" s="30"/>
      <c r="AH2177" s="30"/>
    </row>
    <row r="2178" spans="1:34" ht="15" customHeight="1" x14ac:dyDescent="0.3">
      <c r="A2178" s="30"/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  <c r="Q2178" s="30"/>
      <c r="R2178" s="30"/>
      <c r="S2178" s="30"/>
      <c r="T2178" s="30"/>
      <c r="U2178" s="30"/>
      <c r="V2178" s="30"/>
      <c r="W2178" s="30"/>
      <c r="X2178" s="30"/>
      <c r="Y2178" s="30"/>
      <c r="Z2178" s="30"/>
      <c r="AA2178" s="30"/>
      <c r="AB2178" s="30"/>
      <c r="AC2178" s="30"/>
      <c r="AD2178" s="30"/>
      <c r="AE2178" s="30"/>
      <c r="AF2178" s="30"/>
      <c r="AG2178" s="30"/>
      <c r="AH2178" s="30"/>
    </row>
    <row r="2179" spans="1:34" ht="15" customHeight="1" x14ac:dyDescent="0.3">
      <c r="A2179" s="30"/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  <c r="Q2179" s="30"/>
      <c r="R2179" s="30"/>
      <c r="S2179" s="30"/>
      <c r="T2179" s="30"/>
      <c r="U2179" s="30"/>
      <c r="V2179" s="30"/>
      <c r="W2179" s="30"/>
      <c r="X2179" s="30"/>
      <c r="Y2179" s="30"/>
      <c r="Z2179" s="30"/>
      <c r="AA2179" s="30"/>
      <c r="AB2179" s="30"/>
      <c r="AC2179" s="30"/>
      <c r="AD2179" s="30"/>
      <c r="AE2179" s="30"/>
      <c r="AF2179" s="30"/>
      <c r="AG2179" s="30"/>
      <c r="AH2179" s="30"/>
    </row>
    <row r="2180" spans="1:34" ht="15" customHeight="1" x14ac:dyDescent="0.3">
      <c r="A2180" s="30"/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  <c r="Q2180" s="30"/>
      <c r="R2180" s="30"/>
      <c r="S2180" s="30"/>
      <c r="T2180" s="30"/>
      <c r="U2180" s="30"/>
      <c r="V2180" s="30"/>
      <c r="W2180" s="30"/>
      <c r="X2180" s="30"/>
      <c r="Y2180" s="30"/>
      <c r="Z2180" s="30"/>
      <c r="AA2180" s="30"/>
      <c r="AB2180" s="30"/>
      <c r="AC2180" s="30"/>
      <c r="AD2180" s="30"/>
      <c r="AE2180" s="30"/>
      <c r="AF2180" s="30"/>
      <c r="AG2180" s="30"/>
      <c r="AH2180" s="30"/>
    </row>
    <row r="2181" spans="1:34" ht="15" customHeight="1" x14ac:dyDescent="0.3">
      <c r="A2181" s="30"/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  <c r="Q2181" s="30"/>
      <c r="R2181" s="30"/>
      <c r="S2181" s="30"/>
      <c r="T2181" s="30"/>
      <c r="U2181" s="30"/>
      <c r="V2181" s="30"/>
      <c r="W2181" s="30"/>
      <c r="X2181" s="30"/>
      <c r="Y2181" s="30"/>
      <c r="Z2181" s="30"/>
      <c r="AA2181" s="30"/>
      <c r="AB2181" s="30"/>
      <c r="AC2181" s="30"/>
      <c r="AD2181" s="30"/>
      <c r="AE2181" s="30"/>
      <c r="AF2181" s="30"/>
      <c r="AG2181" s="30"/>
      <c r="AH2181" s="30"/>
    </row>
    <row r="2182" spans="1:34" ht="15" customHeight="1" x14ac:dyDescent="0.3">
      <c r="A2182" s="30"/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  <c r="Q2182" s="30"/>
      <c r="R2182" s="30"/>
      <c r="S2182" s="30"/>
      <c r="T2182" s="30"/>
      <c r="U2182" s="30"/>
      <c r="V2182" s="30"/>
      <c r="W2182" s="30"/>
      <c r="X2182" s="30"/>
      <c r="Y2182" s="30"/>
      <c r="Z2182" s="30"/>
      <c r="AA2182" s="30"/>
      <c r="AB2182" s="30"/>
      <c r="AC2182" s="30"/>
      <c r="AD2182" s="30"/>
      <c r="AE2182" s="30"/>
      <c r="AF2182" s="30"/>
      <c r="AG2182" s="30"/>
      <c r="AH2182" s="30"/>
    </row>
    <row r="2183" spans="1:34" ht="15" customHeight="1" x14ac:dyDescent="0.3">
      <c r="A2183" s="30"/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  <c r="Q2183" s="30"/>
      <c r="R2183" s="30"/>
      <c r="S2183" s="30"/>
      <c r="T2183" s="30"/>
      <c r="U2183" s="30"/>
      <c r="V2183" s="30"/>
      <c r="W2183" s="30"/>
      <c r="X2183" s="30"/>
      <c r="Y2183" s="30"/>
      <c r="Z2183" s="30"/>
      <c r="AA2183" s="30"/>
      <c r="AB2183" s="30"/>
      <c r="AC2183" s="30"/>
      <c r="AD2183" s="30"/>
      <c r="AE2183" s="30"/>
      <c r="AF2183" s="30"/>
      <c r="AG2183" s="30"/>
      <c r="AH2183" s="30"/>
    </row>
    <row r="2184" spans="1:34" ht="15" customHeight="1" x14ac:dyDescent="0.3">
      <c r="A2184" s="30"/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  <c r="Q2184" s="30"/>
      <c r="R2184" s="30"/>
      <c r="S2184" s="30"/>
      <c r="T2184" s="30"/>
      <c r="U2184" s="30"/>
      <c r="V2184" s="30"/>
      <c r="W2184" s="30"/>
      <c r="X2184" s="30"/>
      <c r="Y2184" s="30"/>
      <c r="Z2184" s="30"/>
      <c r="AA2184" s="30"/>
      <c r="AB2184" s="30"/>
      <c r="AC2184" s="30"/>
      <c r="AD2184" s="30"/>
      <c r="AE2184" s="30"/>
      <c r="AF2184" s="30"/>
      <c r="AG2184" s="30"/>
      <c r="AH2184" s="30"/>
    </row>
    <row r="2185" spans="1:34" ht="15" customHeight="1" x14ac:dyDescent="0.3">
      <c r="A2185" s="30"/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  <c r="Q2185" s="30"/>
      <c r="R2185" s="30"/>
      <c r="S2185" s="30"/>
      <c r="T2185" s="30"/>
      <c r="U2185" s="30"/>
      <c r="V2185" s="30"/>
      <c r="W2185" s="30"/>
      <c r="X2185" s="30"/>
      <c r="Y2185" s="30"/>
      <c r="Z2185" s="30"/>
      <c r="AA2185" s="30"/>
      <c r="AB2185" s="30"/>
      <c r="AC2185" s="30"/>
      <c r="AD2185" s="30"/>
      <c r="AE2185" s="30"/>
      <c r="AF2185" s="30"/>
      <c r="AG2185" s="30"/>
      <c r="AH2185" s="30"/>
    </row>
    <row r="2186" spans="1:34" ht="15" customHeight="1" x14ac:dyDescent="0.3">
      <c r="A2186" s="30"/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  <c r="Q2186" s="30"/>
      <c r="R2186" s="30"/>
      <c r="S2186" s="30"/>
      <c r="T2186" s="30"/>
      <c r="U2186" s="30"/>
      <c r="V2186" s="30"/>
      <c r="W2186" s="30"/>
      <c r="X2186" s="30"/>
      <c r="Y2186" s="30"/>
      <c r="Z2186" s="30"/>
      <c r="AA2186" s="30"/>
      <c r="AB2186" s="30"/>
      <c r="AC2186" s="30"/>
      <c r="AD2186" s="30"/>
      <c r="AE2186" s="30"/>
      <c r="AF2186" s="30"/>
      <c r="AG2186" s="30"/>
      <c r="AH2186" s="30"/>
    </row>
    <row r="2187" spans="1:34" ht="15" customHeight="1" x14ac:dyDescent="0.3">
      <c r="A2187" s="30"/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  <c r="Q2187" s="30"/>
      <c r="R2187" s="30"/>
      <c r="S2187" s="30"/>
      <c r="T2187" s="30"/>
      <c r="U2187" s="30"/>
      <c r="V2187" s="30"/>
      <c r="W2187" s="30"/>
      <c r="X2187" s="30"/>
      <c r="Y2187" s="30"/>
      <c r="Z2187" s="30"/>
      <c r="AA2187" s="30"/>
      <c r="AB2187" s="30"/>
      <c r="AC2187" s="30"/>
      <c r="AD2187" s="30"/>
      <c r="AE2187" s="30"/>
      <c r="AF2187" s="30"/>
      <c r="AG2187" s="30"/>
      <c r="AH2187" s="30"/>
    </row>
    <row r="2188" spans="1:34" ht="15" customHeight="1" x14ac:dyDescent="0.3">
      <c r="A2188" s="30"/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  <c r="Q2188" s="30"/>
      <c r="R2188" s="30"/>
      <c r="S2188" s="30"/>
      <c r="T2188" s="30"/>
      <c r="U2188" s="30"/>
      <c r="V2188" s="30"/>
      <c r="W2188" s="30"/>
      <c r="X2188" s="30"/>
      <c r="Y2188" s="30"/>
      <c r="Z2188" s="30"/>
      <c r="AA2188" s="30"/>
      <c r="AB2188" s="30"/>
      <c r="AC2188" s="30"/>
      <c r="AD2188" s="30"/>
      <c r="AE2188" s="30"/>
      <c r="AF2188" s="30"/>
      <c r="AG2188" s="30"/>
      <c r="AH2188" s="30"/>
    </row>
    <row r="2189" spans="1:34" ht="15" customHeight="1" x14ac:dyDescent="0.3">
      <c r="A2189" s="30"/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  <c r="Q2189" s="30"/>
      <c r="R2189" s="30"/>
      <c r="S2189" s="30"/>
      <c r="T2189" s="30"/>
      <c r="U2189" s="30"/>
      <c r="V2189" s="30"/>
      <c r="W2189" s="30"/>
      <c r="X2189" s="30"/>
      <c r="Y2189" s="30"/>
      <c r="Z2189" s="30"/>
      <c r="AA2189" s="30"/>
      <c r="AB2189" s="30"/>
      <c r="AC2189" s="30"/>
      <c r="AD2189" s="30"/>
      <c r="AE2189" s="30"/>
      <c r="AF2189" s="30"/>
      <c r="AG2189" s="30"/>
      <c r="AH2189" s="30"/>
    </row>
    <row r="2190" spans="1:34" ht="15" customHeight="1" x14ac:dyDescent="0.3">
      <c r="A2190" s="30"/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  <c r="Q2190" s="30"/>
      <c r="R2190" s="30"/>
      <c r="S2190" s="30"/>
      <c r="T2190" s="30"/>
      <c r="U2190" s="30"/>
      <c r="V2190" s="30"/>
      <c r="W2190" s="30"/>
      <c r="X2190" s="30"/>
      <c r="Y2190" s="30"/>
      <c r="Z2190" s="30"/>
      <c r="AA2190" s="30"/>
      <c r="AB2190" s="30"/>
      <c r="AC2190" s="30"/>
      <c r="AD2190" s="30"/>
      <c r="AE2190" s="30"/>
      <c r="AF2190" s="30"/>
      <c r="AG2190" s="30"/>
      <c r="AH2190" s="30"/>
    </row>
    <row r="2191" spans="1:34" ht="15" customHeight="1" x14ac:dyDescent="0.3">
      <c r="A2191" s="30"/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  <c r="Q2191" s="30"/>
      <c r="R2191" s="30"/>
      <c r="S2191" s="30"/>
      <c r="T2191" s="30"/>
      <c r="U2191" s="30"/>
      <c r="V2191" s="30"/>
      <c r="W2191" s="30"/>
      <c r="X2191" s="30"/>
      <c r="Y2191" s="30"/>
      <c r="Z2191" s="30"/>
      <c r="AA2191" s="30"/>
      <c r="AB2191" s="30"/>
      <c r="AC2191" s="30"/>
      <c r="AD2191" s="30"/>
      <c r="AE2191" s="30"/>
      <c r="AF2191" s="30"/>
      <c r="AG2191" s="30"/>
      <c r="AH2191" s="30"/>
    </row>
    <row r="2192" spans="1:34" ht="15" customHeight="1" x14ac:dyDescent="0.3">
      <c r="A2192" s="30"/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  <c r="Q2192" s="30"/>
      <c r="R2192" s="30"/>
      <c r="S2192" s="30"/>
      <c r="T2192" s="30"/>
      <c r="U2192" s="30"/>
      <c r="V2192" s="30"/>
      <c r="W2192" s="30"/>
      <c r="X2192" s="30"/>
      <c r="Y2192" s="30"/>
      <c r="Z2192" s="30"/>
      <c r="AA2192" s="30"/>
      <c r="AB2192" s="30"/>
      <c r="AC2192" s="30"/>
      <c r="AD2192" s="30"/>
      <c r="AE2192" s="30"/>
      <c r="AF2192" s="30"/>
      <c r="AG2192" s="30"/>
      <c r="AH2192" s="30"/>
    </row>
    <row r="2193" spans="1:34" ht="15" customHeight="1" x14ac:dyDescent="0.3">
      <c r="A2193" s="30"/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  <c r="Q2193" s="30"/>
      <c r="R2193" s="30"/>
      <c r="S2193" s="30"/>
      <c r="T2193" s="30"/>
      <c r="U2193" s="30"/>
      <c r="V2193" s="30"/>
      <c r="W2193" s="30"/>
      <c r="X2193" s="30"/>
      <c r="Y2193" s="30"/>
      <c r="Z2193" s="30"/>
      <c r="AA2193" s="30"/>
      <c r="AB2193" s="30"/>
      <c r="AC2193" s="30"/>
      <c r="AD2193" s="30"/>
      <c r="AE2193" s="30"/>
      <c r="AF2193" s="30"/>
      <c r="AG2193" s="30"/>
      <c r="AH2193" s="30"/>
    </row>
    <row r="2194" spans="1:34" ht="15" customHeight="1" x14ac:dyDescent="0.3">
      <c r="A2194" s="30"/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  <c r="Q2194" s="30"/>
      <c r="R2194" s="30"/>
      <c r="S2194" s="30"/>
      <c r="T2194" s="30"/>
      <c r="U2194" s="30"/>
      <c r="V2194" s="30"/>
      <c r="W2194" s="30"/>
      <c r="X2194" s="30"/>
      <c r="Y2194" s="30"/>
      <c r="Z2194" s="30"/>
      <c r="AA2194" s="30"/>
      <c r="AB2194" s="30"/>
      <c r="AC2194" s="30"/>
      <c r="AD2194" s="30"/>
      <c r="AE2194" s="30"/>
      <c r="AF2194" s="30"/>
      <c r="AG2194" s="30"/>
      <c r="AH2194" s="30"/>
    </row>
    <row r="2195" spans="1:34" ht="15" customHeight="1" x14ac:dyDescent="0.3">
      <c r="A2195" s="30"/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  <c r="Q2195" s="30"/>
      <c r="R2195" s="30"/>
      <c r="S2195" s="30"/>
      <c r="T2195" s="30"/>
      <c r="U2195" s="30"/>
      <c r="V2195" s="30"/>
      <c r="W2195" s="30"/>
      <c r="X2195" s="30"/>
      <c r="Y2195" s="30"/>
      <c r="Z2195" s="30"/>
      <c r="AA2195" s="30"/>
      <c r="AB2195" s="30"/>
      <c r="AC2195" s="30"/>
      <c r="AD2195" s="30"/>
      <c r="AE2195" s="30"/>
      <c r="AF2195" s="30"/>
      <c r="AG2195" s="30"/>
      <c r="AH2195" s="30"/>
    </row>
    <row r="2196" spans="1:34" ht="15" customHeight="1" x14ac:dyDescent="0.3">
      <c r="A2196" s="30"/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  <c r="Q2196" s="30"/>
      <c r="R2196" s="30"/>
      <c r="S2196" s="30"/>
      <c r="T2196" s="30"/>
      <c r="U2196" s="30"/>
      <c r="V2196" s="30"/>
      <c r="W2196" s="30"/>
      <c r="X2196" s="30"/>
      <c r="Y2196" s="30"/>
      <c r="Z2196" s="30"/>
      <c r="AA2196" s="30"/>
      <c r="AB2196" s="30"/>
      <c r="AC2196" s="30"/>
      <c r="AD2196" s="30"/>
      <c r="AE2196" s="30"/>
      <c r="AF2196" s="30"/>
      <c r="AG2196" s="30"/>
      <c r="AH2196" s="30"/>
    </row>
    <row r="2197" spans="1:34" ht="15" customHeight="1" x14ac:dyDescent="0.3">
      <c r="A2197" s="30"/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  <c r="Q2197" s="30"/>
      <c r="R2197" s="30"/>
      <c r="S2197" s="30"/>
      <c r="T2197" s="30"/>
      <c r="U2197" s="30"/>
      <c r="V2197" s="30"/>
      <c r="W2197" s="30"/>
      <c r="X2197" s="30"/>
      <c r="Y2197" s="30"/>
      <c r="Z2197" s="30"/>
      <c r="AA2197" s="30"/>
      <c r="AB2197" s="30"/>
      <c r="AC2197" s="30"/>
      <c r="AD2197" s="30"/>
      <c r="AE2197" s="30"/>
      <c r="AF2197" s="30"/>
      <c r="AG2197" s="30"/>
      <c r="AH2197" s="30"/>
    </row>
    <row r="2198" spans="1:34" ht="15" customHeight="1" x14ac:dyDescent="0.3">
      <c r="A2198" s="30"/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  <c r="Q2198" s="30"/>
      <c r="R2198" s="30"/>
      <c r="S2198" s="30"/>
      <c r="T2198" s="30"/>
      <c r="U2198" s="30"/>
      <c r="V2198" s="30"/>
      <c r="W2198" s="30"/>
      <c r="X2198" s="30"/>
      <c r="Y2198" s="30"/>
      <c r="Z2198" s="30"/>
      <c r="AA2198" s="30"/>
      <c r="AB2198" s="30"/>
      <c r="AC2198" s="30"/>
      <c r="AD2198" s="30"/>
      <c r="AE2198" s="30"/>
      <c r="AF2198" s="30"/>
      <c r="AG2198" s="30"/>
      <c r="AH2198" s="30"/>
    </row>
    <row r="2199" spans="1:34" ht="15" customHeight="1" x14ac:dyDescent="0.3">
      <c r="A2199" s="30"/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  <c r="Q2199" s="30"/>
      <c r="R2199" s="30"/>
      <c r="S2199" s="30"/>
      <c r="T2199" s="30"/>
      <c r="U2199" s="30"/>
      <c r="V2199" s="30"/>
      <c r="W2199" s="30"/>
      <c r="X2199" s="30"/>
      <c r="Y2199" s="30"/>
      <c r="Z2199" s="30"/>
      <c r="AA2199" s="30"/>
      <c r="AB2199" s="30"/>
      <c r="AC2199" s="30"/>
      <c r="AD2199" s="30"/>
      <c r="AE2199" s="30"/>
      <c r="AF2199" s="30"/>
      <c r="AG2199" s="30"/>
      <c r="AH2199" s="30"/>
    </row>
    <row r="2200" spans="1:34" ht="15" customHeight="1" x14ac:dyDescent="0.3">
      <c r="A2200" s="30"/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  <c r="Q2200" s="30"/>
      <c r="R2200" s="30"/>
      <c r="S2200" s="30"/>
      <c r="T2200" s="30"/>
      <c r="U2200" s="30"/>
      <c r="V2200" s="30"/>
      <c r="W2200" s="30"/>
      <c r="X2200" s="30"/>
      <c r="Y2200" s="30"/>
      <c r="Z2200" s="30"/>
      <c r="AA2200" s="30"/>
      <c r="AB2200" s="30"/>
      <c r="AC2200" s="30"/>
      <c r="AD2200" s="30"/>
      <c r="AE2200" s="30"/>
      <c r="AF2200" s="30"/>
      <c r="AG2200" s="30"/>
      <c r="AH2200" s="30"/>
    </row>
    <row r="2201" spans="1:34" ht="15" customHeight="1" x14ac:dyDescent="0.3">
      <c r="A2201" s="30"/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  <c r="Q2201" s="30"/>
      <c r="R2201" s="30"/>
      <c r="S2201" s="30"/>
      <c r="T2201" s="30"/>
      <c r="U2201" s="30"/>
      <c r="V2201" s="30"/>
      <c r="W2201" s="30"/>
      <c r="X2201" s="30"/>
      <c r="Y2201" s="30"/>
      <c r="Z2201" s="30"/>
      <c r="AA2201" s="30"/>
      <c r="AB2201" s="30"/>
      <c r="AC2201" s="30"/>
      <c r="AD2201" s="30"/>
      <c r="AE2201" s="30"/>
      <c r="AF2201" s="30"/>
      <c r="AG2201" s="30"/>
      <c r="AH2201" s="30"/>
    </row>
    <row r="2202" spans="1:34" ht="15" customHeight="1" x14ac:dyDescent="0.3">
      <c r="A2202" s="30"/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  <c r="Q2202" s="30"/>
      <c r="R2202" s="30"/>
      <c r="S2202" s="30"/>
      <c r="T2202" s="30"/>
      <c r="U2202" s="30"/>
      <c r="V2202" s="30"/>
      <c r="W2202" s="30"/>
      <c r="X2202" s="30"/>
      <c r="Y2202" s="30"/>
      <c r="Z2202" s="30"/>
      <c r="AA2202" s="30"/>
      <c r="AB2202" s="30"/>
      <c r="AC2202" s="30"/>
      <c r="AD2202" s="30"/>
      <c r="AE2202" s="30"/>
      <c r="AF2202" s="30"/>
      <c r="AG2202" s="30"/>
      <c r="AH2202" s="30"/>
    </row>
    <row r="2203" spans="1:34" ht="15" customHeight="1" x14ac:dyDescent="0.3">
      <c r="A2203" s="30"/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  <c r="Q2203" s="30"/>
      <c r="R2203" s="30"/>
      <c r="S2203" s="30"/>
      <c r="T2203" s="30"/>
      <c r="U2203" s="30"/>
      <c r="V2203" s="30"/>
      <c r="W2203" s="30"/>
      <c r="X2203" s="30"/>
      <c r="Y2203" s="30"/>
      <c r="Z2203" s="30"/>
      <c r="AA2203" s="30"/>
      <c r="AB2203" s="30"/>
      <c r="AC2203" s="30"/>
      <c r="AD2203" s="30"/>
      <c r="AE2203" s="30"/>
      <c r="AF2203" s="30"/>
      <c r="AG2203" s="30"/>
      <c r="AH2203" s="30"/>
    </row>
    <row r="2204" spans="1:34" ht="15" customHeight="1" x14ac:dyDescent="0.3">
      <c r="A2204" s="30"/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  <c r="Q2204" s="30"/>
      <c r="R2204" s="30"/>
      <c r="S2204" s="30"/>
      <c r="T2204" s="30"/>
      <c r="U2204" s="30"/>
      <c r="V2204" s="30"/>
      <c r="W2204" s="30"/>
      <c r="X2204" s="30"/>
      <c r="Y2204" s="30"/>
      <c r="Z2204" s="30"/>
      <c r="AA2204" s="30"/>
      <c r="AB2204" s="30"/>
      <c r="AC2204" s="30"/>
      <c r="AD2204" s="30"/>
      <c r="AE2204" s="30"/>
      <c r="AF2204" s="30"/>
      <c r="AG2204" s="30"/>
      <c r="AH2204" s="30"/>
    </row>
    <row r="2205" spans="1:34" ht="15" customHeight="1" x14ac:dyDescent="0.3">
      <c r="A2205" s="30"/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  <c r="Q2205" s="30"/>
      <c r="R2205" s="30"/>
      <c r="S2205" s="30"/>
      <c r="T2205" s="30"/>
      <c r="U2205" s="30"/>
      <c r="V2205" s="30"/>
      <c r="W2205" s="30"/>
      <c r="X2205" s="30"/>
      <c r="Y2205" s="30"/>
      <c r="Z2205" s="30"/>
      <c r="AA2205" s="30"/>
      <c r="AB2205" s="30"/>
      <c r="AC2205" s="30"/>
      <c r="AD2205" s="30"/>
      <c r="AE2205" s="30"/>
      <c r="AF2205" s="30"/>
      <c r="AG2205" s="30"/>
      <c r="AH2205" s="30"/>
    </row>
    <row r="2206" spans="1:34" ht="15" customHeight="1" x14ac:dyDescent="0.3">
      <c r="A2206" s="30"/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  <c r="Q2206" s="30"/>
      <c r="R2206" s="30"/>
      <c r="S2206" s="30"/>
      <c r="T2206" s="30"/>
      <c r="U2206" s="30"/>
      <c r="V2206" s="30"/>
      <c r="W2206" s="30"/>
      <c r="X2206" s="30"/>
      <c r="Y2206" s="30"/>
      <c r="Z2206" s="30"/>
      <c r="AA2206" s="30"/>
      <c r="AB2206" s="30"/>
      <c r="AC2206" s="30"/>
      <c r="AD2206" s="30"/>
      <c r="AE2206" s="30"/>
      <c r="AF2206" s="30"/>
      <c r="AG2206" s="30"/>
      <c r="AH2206" s="30"/>
    </row>
    <row r="2207" spans="1:34" ht="15" customHeight="1" x14ac:dyDescent="0.3">
      <c r="A2207" s="30"/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  <c r="Q2207" s="30"/>
      <c r="R2207" s="30"/>
      <c r="S2207" s="30"/>
      <c r="T2207" s="30"/>
      <c r="U2207" s="30"/>
      <c r="V2207" s="30"/>
      <c r="W2207" s="30"/>
      <c r="X2207" s="30"/>
      <c r="Y2207" s="30"/>
      <c r="Z2207" s="30"/>
      <c r="AA2207" s="30"/>
      <c r="AB2207" s="30"/>
      <c r="AC2207" s="30"/>
      <c r="AD2207" s="30"/>
      <c r="AE2207" s="30"/>
      <c r="AF2207" s="30"/>
      <c r="AG2207" s="30"/>
      <c r="AH2207" s="30"/>
    </row>
    <row r="2208" spans="1:34" ht="15" customHeight="1" x14ac:dyDescent="0.3">
      <c r="A2208" s="30"/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  <c r="Q2208" s="30"/>
      <c r="R2208" s="30"/>
      <c r="S2208" s="30"/>
      <c r="T2208" s="30"/>
      <c r="U2208" s="30"/>
      <c r="V2208" s="30"/>
      <c r="W2208" s="30"/>
      <c r="X2208" s="30"/>
      <c r="Y2208" s="30"/>
      <c r="Z2208" s="30"/>
      <c r="AA2208" s="30"/>
      <c r="AB2208" s="30"/>
      <c r="AC2208" s="30"/>
      <c r="AD2208" s="30"/>
      <c r="AE2208" s="30"/>
      <c r="AF2208" s="30"/>
      <c r="AG2208" s="30"/>
      <c r="AH2208" s="30"/>
    </row>
    <row r="2209" spans="1:34" ht="15" customHeight="1" x14ac:dyDescent="0.3">
      <c r="A2209" s="30"/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  <c r="Q2209" s="30"/>
      <c r="R2209" s="30"/>
      <c r="S2209" s="30"/>
      <c r="T2209" s="30"/>
      <c r="U2209" s="30"/>
      <c r="V2209" s="30"/>
      <c r="W2209" s="30"/>
      <c r="X2209" s="30"/>
      <c r="Y2209" s="30"/>
      <c r="Z2209" s="30"/>
      <c r="AA2209" s="30"/>
      <c r="AB2209" s="30"/>
      <c r="AC2209" s="30"/>
      <c r="AD2209" s="30"/>
      <c r="AE2209" s="30"/>
      <c r="AF2209" s="30"/>
      <c r="AG2209" s="30"/>
      <c r="AH2209" s="30"/>
    </row>
    <row r="2210" spans="1:34" ht="15" customHeight="1" x14ac:dyDescent="0.3">
      <c r="A2210" s="30"/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  <c r="Q2210" s="30"/>
      <c r="R2210" s="30"/>
      <c r="S2210" s="30"/>
      <c r="T2210" s="30"/>
      <c r="U2210" s="30"/>
      <c r="V2210" s="30"/>
      <c r="W2210" s="30"/>
      <c r="X2210" s="30"/>
      <c r="Y2210" s="30"/>
      <c r="Z2210" s="30"/>
      <c r="AA2210" s="30"/>
      <c r="AB2210" s="30"/>
      <c r="AC2210" s="30"/>
      <c r="AD2210" s="30"/>
      <c r="AE2210" s="30"/>
      <c r="AF2210" s="30"/>
      <c r="AG2210" s="30"/>
      <c r="AH2210" s="30"/>
    </row>
    <row r="2211" spans="1:34" ht="15" customHeight="1" x14ac:dyDescent="0.3">
      <c r="A2211" s="30"/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  <c r="Q2211" s="30"/>
      <c r="R2211" s="30"/>
      <c r="S2211" s="30"/>
      <c r="T2211" s="30"/>
      <c r="U2211" s="30"/>
      <c r="V2211" s="30"/>
      <c r="W2211" s="30"/>
      <c r="X2211" s="30"/>
      <c r="Y2211" s="30"/>
      <c r="Z2211" s="30"/>
      <c r="AA2211" s="30"/>
      <c r="AB2211" s="30"/>
      <c r="AC2211" s="30"/>
      <c r="AD2211" s="30"/>
      <c r="AE2211" s="30"/>
      <c r="AF2211" s="30"/>
      <c r="AG2211" s="30"/>
      <c r="AH2211" s="30"/>
    </row>
    <row r="2212" spans="1:34" ht="15" customHeight="1" x14ac:dyDescent="0.3">
      <c r="A2212" s="30"/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  <c r="Q2212" s="30"/>
      <c r="R2212" s="30"/>
      <c r="S2212" s="30"/>
      <c r="T2212" s="30"/>
      <c r="U2212" s="30"/>
      <c r="V2212" s="30"/>
      <c r="W2212" s="30"/>
      <c r="X2212" s="30"/>
      <c r="Y2212" s="30"/>
      <c r="Z2212" s="30"/>
      <c r="AA2212" s="30"/>
      <c r="AB2212" s="30"/>
      <c r="AC2212" s="30"/>
      <c r="AD2212" s="30"/>
      <c r="AE2212" s="30"/>
      <c r="AF2212" s="30"/>
      <c r="AG2212" s="30"/>
      <c r="AH2212" s="30"/>
    </row>
    <row r="2213" spans="1:34" ht="15" customHeight="1" x14ac:dyDescent="0.3">
      <c r="A2213" s="30"/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  <c r="Q2213" s="30"/>
      <c r="R2213" s="30"/>
      <c r="S2213" s="30"/>
      <c r="T2213" s="30"/>
      <c r="U2213" s="30"/>
      <c r="V2213" s="30"/>
      <c r="W2213" s="30"/>
      <c r="X2213" s="30"/>
      <c r="Y2213" s="30"/>
      <c r="Z2213" s="30"/>
      <c r="AA2213" s="30"/>
      <c r="AB2213" s="30"/>
      <c r="AC2213" s="30"/>
      <c r="AD2213" s="30"/>
      <c r="AE2213" s="30"/>
      <c r="AF2213" s="30"/>
      <c r="AG2213" s="30"/>
      <c r="AH2213" s="30"/>
    </row>
    <row r="2214" spans="1:34" ht="15" customHeight="1" x14ac:dyDescent="0.3">
      <c r="A2214" s="30"/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  <c r="Q2214" s="30"/>
      <c r="R2214" s="30"/>
      <c r="S2214" s="30"/>
      <c r="T2214" s="30"/>
      <c r="U2214" s="30"/>
      <c r="V2214" s="30"/>
      <c r="W2214" s="30"/>
      <c r="X2214" s="30"/>
      <c r="Y2214" s="30"/>
      <c r="Z2214" s="30"/>
      <c r="AA2214" s="30"/>
      <c r="AB2214" s="30"/>
      <c r="AC2214" s="30"/>
      <c r="AD2214" s="30"/>
      <c r="AE2214" s="30"/>
      <c r="AF2214" s="30"/>
      <c r="AG2214" s="30"/>
      <c r="AH2214" s="30"/>
    </row>
    <row r="2215" spans="1:34" ht="15" customHeight="1" x14ac:dyDescent="0.3">
      <c r="A2215" s="30"/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  <c r="Q2215" s="30"/>
      <c r="R2215" s="30"/>
      <c r="S2215" s="30"/>
      <c r="T2215" s="30"/>
      <c r="U2215" s="30"/>
      <c r="V2215" s="30"/>
      <c r="W2215" s="30"/>
      <c r="X2215" s="30"/>
      <c r="Y2215" s="30"/>
      <c r="Z2215" s="30"/>
      <c r="AA2215" s="30"/>
      <c r="AB2215" s="30"/>
      <c r="AC2215" s="30"/>
      <c r="AD2215" s="30"/>
      <c r="AE2215" s="30"/>
      <c r="AF2215" s="30"/>
      <c r="AG2215" s="30"/>
      <c r="AH2215" s="30"/>
    </row>
    <row r="2216" spans="1:34" ht="15" customHeight="1" x14ac:dyDescent="0.3">
      <c r="A2216" s="30"/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  <c r="Q2216" s="30"/>
      <c r="R2216" s="30"/>
      <c r="S2216" s="30"/>
      <c r="T2216" s="30"/>
      <c r="U2216" s="30"/>
      <c r="V2216" s="30"/>
      <c r="W2216" s="30"/>
      <c r="X2216" s="30"/>
      <c r="Y2216" s="30"/>
      <c r="Z2216" s="30"/>
      <c r="AA2216" s="30"/>
      <c r="AB2216" s="30"/>
      <c r="AC2216" s="30"/>
      <c r="AD2216" s="30"/>
      <c r="AE2216" s="30"/>
      <c r="AF2216" s="30"/>
      <c r="AG2216" s="30"/>
      <c r="AH2216" s="30"/>
    </row>
    <row r="2217" spans="1:34" ht="15" customHeight="1" x14ac:dyDescent="0.3">
      <c r="A2217" s="30"/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  <c r="Q2217" s="30"/>
      <c r="R2217" s="30"/>
      <c r="S2217" s="30"/>
      <c r="T2217" s="30"/>
      <c r="U2217" s="30"/>
      <c r="V2217" s="30"/>
      <c r="W2217" s="30"/>
      <c r="X2217" s="30"/>
      <c r="Y2217" s="30"/>
      <c r="Z2217" s="30"/>
      <c r="AA2217" s="30"/>
      <c r="AB2217" s="30"/>
      <c r="AC2217" s="30"/>
      <c r="AD2217" s="30"/>
      <c r="AE2217" s="30"/>
      <c r="AF2217" s="30"/>
      <c r="AG2217" s="30"/>
      <c r="AH2217" s="30"/>
    </row>
    <row r="2218" spans="1:34" ht="15" customHeight="1" x14ac:dyDescent="0.3">
      <c r="A2218" s="30"/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  <c r="Q2218" s="30"/>
      <c r="R2218" s="30"/>
      <c r="S2218" s="30"/>
      <c r="T2218" s="30"/>
      <c r="U2218" s="30"/>
      <c r="V2218" s="30"/>
      <c r="W2218" s="30"/>
      <c r="X2218" s="30"/>
      <c r="Y2218" s="30"/>
      <c r="Z2218" s="30"/>
      <c r="AA2218" s="30"/>
      <c r="AB2218" s="30"/>
      <c r="AC2218" s="30"/>
      <c r="AD2218" s="30"/>
      <c r="AE2218" s="30"/>
      <c r="AF2218" s="30"/>
      <c r="AG2218" s="30"/>
      <c r="AH2218" s="30"/>
    </row>
    <row r="2219" spans="1:34" ht="15" customHeight="1" x14ac:dyDescent="0.3">
      <c r="A2219" s="30"/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  <c r="Q2219" s="30"/>
      <c r="R2219" s="30"/>
      <c r="S2219" s="30"/>
      <c r="T2219" s="30"/>
      <c r="U2219" s="30"/>
      <c r="V2219" s="30"/>
      <c r="W2219" s="30"/>
      <c r="X2219" s="30"/>
      <c r="Y2219" s="30"/>
      <c r="Z2219" s="30"/>
      <c r="AA2219" s="30"/>
      <c r="AB2219" s="30"/>
      <c r="AC2219" s="30"/>
      <c r="AD2219" s="30"/>
      <c r="AE2219" s="30"/>
      <c r="AF2219" s="30"/>
      <c r="AG2219" s="30"/>
      <c r="AH2219" s="30"/>
    </row>
    <row r="2220" spans="1:34" ht="15" customHeight="1" x14ac:dyDescent="0.3">
      <c r="A2220" s="30"/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  <c r="Q2220" s="30"/>
      <c r="R2220" s="30"/>
      <c r="S2220" s="30"/>
      <c r="T2220" s="30"/>
      <c r="U2220" s="30"/>
      <c r="V2220" s="30"/>
      <c r="W2220" s="30"/>
      <c r="X2220" s="30"/>
      <c r="Y2220" s="30"/>
      <c r="Z2220" s="30"/>
      <c r="AA2220" s="30"/>
      <c r="AB2220" s="30"/>
      <c r="AC2220" s="30"/>
      <c r="AD2220" s="30"/>
      <c r="AE2220" s="30"/>
      <c r="AF2220" s="30"/>
      <c r="AG2220" s="30"/>
      <c r="AH2220" s="30"/>
    </row>
    <row r="2221" spans="1:34" ht="15" customHeight="1" x14ac:dyDescent="0.3">
      <c r="A2221" s="30"/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  <c r="Q2221" s="30"/>
      <c r="R2221" s="30"/>
      <c r="S2221" s="30"/>
      <c r="T2221" s="30"/>
      <c r="U2221" s="30"/>
      <c r="V2221" s="30"/>
      <c r="W2221" s="30"/>
      <c r="X2221" s="30"/>
      <c r="Y2221" s="30"/>
      <c r="Z2221" s="30"/>
      <c r="AA2221" s="30"/>
      <c r="AB2221" s="30"/>
      <c r="AC2221" s="30"/>
      <c r="AD2221" s="30"/>
      <c r="AE2221" s="30"/>
      <c r="AF2221" s="30"/>
      <c r="AG2221" s="30"/>
      <c r="AH2221" s="30"/>
    </row>
    <row r="2222" spans="1:34" ht="15" customHeight="1" x14ac:dyDescent="0.3">
      <c r="A2222" s="30"/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  <c r="Q2222" s="30"/>
      <c r="R2222" s="30"/>
      <c r="S2222" s="30"/>
      <c r="T2222" s="30"/>
      <c r="U2222" s="30"/>
      <c r="V2222" s="30"/>
      <c r="W2222" s="30"/>
      <c r="X2222" s="30"/>
      <c r="Y2222" s="30"/>
      <c r="Z2222" s="30"/>
      <c r="AA2222" s="30"/>
      <c r="AB2222" s="30"/>
      <c r="AC2222" s="30"/>
      <c r="AD2222" s="30"/>
      <c r="AE2222" s="30"/>
      <c r="AF2222" s="30"/>
      <c r="AG2222" s="30"/>
      <c r="AH2222" s="30"/>
    </row>
    <row r="2223" spans="1:34" ht="15" customHeight="1" x14ac:dyDescent="0.3">
      <c r="A2223" s="30"/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  <c r="Q2223" s="30"/>
      <c r="R2223" s="30"/>
      <c r="S2223" s="30"/>
      <c r="T2223" s="30"/>
      <c r="U2223" s="30"/>
      <c r="V2223" s="30"/>
      <c r="W2223" s="30"/>
      <c r="X2223" s="30"/>
      <c r="Y2223" s="30"/>
      <c r="Z2223" s="30"/>
      <c r="AA2223" s="30"/>
      <c r="AB2223" s="30"/>
      <c r="AC2223" s="30"/>
      <c r="AD2223" s="30"/>
      <c r="AE2223" s="30"/>
      <c r="AF2223" s="30"/>
      <c r="AG2223" s="30"/>
      <c r="AH2223" s="30"/>
    </row>
    <row r="2224" spans="1:34" ht="15" customHeight="1" x14ac:dyDescent="0.3">
      <c r="A2224" s="30"/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  <c r="Q2224" s="30"/>
      <c r="R2224" s="30"/>
      <c r="S2224" s="30"/>
      <c r="T2224" s="30"/>
      <c r="U2224" s="30"/>
      <c r="V2224" s="30"/>
      <c r="W2224" s="30"/>
      <c r="X2224" s="30"/>
      <c r="Y2224" s="30"/>
      <c r="Z2224" s="30"/>
      <c r="AA2224" s="30"/>
      <c r="AB2224" s="30"/>
      <c r="AC2224" s="30"/>
      <c r="AD2224" s="30"/>
      <c r="AE2224" s="30"/>
      <c r="AF2224" s="30"/>
      <c r="AG2224" s="30"/>
      <c r="AH2224" s="30"/>
    </row>
    <row r="2225" spans="1:34" ht="15" customHeight="1" x14ac:dyDescent="0.3">
      <c r="A2225" s="30"/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  <c r="Q2225" s="30"/>
      <c r="R2225" s="30"/>
      <c r="S2225" s="30"/>
      <c r="T2225" s="30"/>
      <c r="U2225" s="30"/>
      <c r="V2225" s="30"/>
      <c r="W2225" s="30"/>
      <c r="X2225" s="30"/>
      <c r="Y2225" s="30"/>
      <c r="Z2225" s="30"/>
      <c r="AA2225" s="30"/>
      <c r="AB2225" s="30"/>
      <c r="AC2225" s="30"/>
      <c r="AD2225" s="30"/>
      <c r="AE2225" s="30"/>
      <c r="AF2225" s="30"/>
      <c r="AG2225" s="30"/>
      <c r="AH2225" s="30"/>
    </row>
    <row r="2226" spans="1:34" ht="15" customHeight="1" x14ac:dyDescent="0.3">
      <c r="A2226" s="30"/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  <c r="Q2226" s="30"/>
      <c r="R2226" s="30"/>
      <c r="S2226" s="30"/>
      <c r="T2226" s="30"/>
      <c r="U2226" s="30"/>
      <c r="V2226" s="30"/>
      <c r="W2226" s="30"/>
      <c r="X2226" s="30"/>
      <c r="Y2226" s="30"/>
      <c r="Z2226" s="30"/>
      <c r="AA2226" s="30"/>
      <c r="AB2226" s="30"/>
      <c r="AC2226" s="30"/>
      <c r="AD2226" s="30"/>
      <c r="AE2226" s="30"/>
      <c r="AF2226" s="30"/>
      <c r="AG2226" s="30"/>
      <c r="AH2226" s="30"/>
    </row>
    <row r="2227" spans="1:34" ht="15" customHeight="1" x14ac:dyDescent="0.3">
      <c r="A2227" s="30"/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  <c r="Q2227" s="30"/>
      <c r="R2227" s="30"/>
      <c r="S2227" s="30"/>
      <c r="T2227" s="30"/>
      <c r="U2227" s="30"/>
      <c r="V2227" s="30"/>
      <c r="W2227" s="30"/>
      <c r="X2227" s="30"/>
      <c r="Y2227" s="30"/>
      <c r="Z2227" s="30"/>
      <c r="AA2227" s="30"/>
      <c r="AB2227" s="30"/>
      <c r="AC2227" s="30"/>
      <c r="AD2227" s="30"/>
      <c r="AE2227" s="30"/>
      <c r="AF2227" s="30"/>
      <c r="AG2227" s="30"/>
      <c r="AH2227" s="30"/>
    </row>
    <row r="2228" spans="1:34" ht="15" customHeight="1" x14ac:dyDescent="0.3">
      <c r="A2228" s="30"/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  <c r="Q2228" s="30"/>
      <c r="R2228" s="30"/>
      <c r="S2228" s="30"/>
      <c r="T2228" s="30"/>
      <c r="U2228" s="30"/>
      <c r="V2228" s="30"/>
      <c r="W2228" s="30"/>
      <c r="X2228" s="30"/>
      <c r="Y2228" s="30"/>
      <c r="Z2228" s="30"/>
      <c r="AA2228" s="30"/>
      <c r="AB2228" s="30"/>
      <c r="AC2228" s="30"/>
      <c r="AD2228" s="30"/>
      <c r="AE2228" s="30"/>
      <c r="AF2228" s="30"/>
      <c r="AG2228" s="30"/>
      <c r="AH2228" s="30"/>
    </row>
    <row r="2229" spans="1:34" ht="15" customHeight="1" x14ac:dyDescent="0.3">
      <c r="A2229" s="30"/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  <c r="Q2229" s="30"/>
      <c r="R2229" s="30"/>
      <c r="S2229" s="30"/>
      <c r="T2229" s="30"/>
      <c r="U2229" s="30"/>
      <c r="V2229" s="30"/>
      <c r="W2229" s="30"/>
      <c r="X2229" s="30"/>
      <c r="Y2229" s="30"/>
      <c r="Z2229" s="30"/>
      <c r="AA2229" s="30"/>
      <c r="AB2229" s="30"/>
      <c r="AC2229" s="30"/>
      <c r="AD2229" s="30"/>
      <c r="AE2229" s="30"/>
      <c r="AF2229" s="30"/>
      <c r="AG2229" s="30"/>
      <c r="AH2229" s="30"/>
    </row>
    <row r="2230" spans="1:34" ht="15" customHeight="1" x14ac:dyDescent="0.3">
      <c r="A2230" s="30"/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  <c r="Q2230" s="30"/>
      <c r="R2230" s="30"/>
      <c r="S2230" s="30"/>
      <c r="T2230" s="30"/>
      <c r="U2230" s="30"/>
      <c r="V2230" s="30"/>
      <c r="W2230" s="30"/>
      <c r="X2230" s="30"/>
      <c r="Y2230" s="30"/>
      <c r="Z2230" s="30"/>
      <c r="AA2230" s="30"/>
      <c r="AB2230" s="30"/>
      <c r="AC2230" s="30"/>
      <c r="AD2230" s="30"/>
      <c r="AE2230" s="30"/>
      <c r="AF2230" s="30"/>
      <c r="AG2230" s="30"/>
      <c r="AH2230" s="30"/>
    </row>
    <row r="2231" spans="1:34" ht="15" customHeight="1" x14ac:dyDescent="0.3">
      <c r="A2231" s="30"/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  <c r="Q2231" s="30"/>
      <c r="R2231" s="30"/>
      <c r="S2231" s="30"/>
      <c r="T2231" s="30"/>
      <c r="U2231" s="30"/>
      <c r="V2231" s="30"/>
      <c r="W2231" s="30"/>
      <c r="X2231" s="30"/>
      <c r="Y2231" s="30"/>
      <c r="Z2231" s="30"/>
      <c r="AA2231" s="30"/>
      <c r="AB2231" s="30"/>
      <c r="AC2231" s="30"/>
      <c r="AD2231" s="30"/>
      <c r="AE2231" s="30"/>
      <c r="AF2231" s="30"/>
      <c r="AG2231" s="30"/>
      <c r="AH2231" s="30"/>
    </row>
    <row r="2232" spans="1:34" ht="15" customHeight="1" x14ac:dyDescent="0.3">
      <c r="A2232" s="30"/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  <c r="Q2232" s="30"/>
      <c r="R2232" s="30"/>
      <c r="S2232" s="30"/>
      <c r="T2232" s="30"/>
      <c r="U2232" s="30"/>
      <c r="V2232" s="30"/>
      <c r="W2232" s="30"/>
      <c r="X2232" s="30"/>
      <c r="Y2232" s="30"/>
      <c r="Z2232" s="30"/>
      <c r="AA2232" s="30"/>
      <c r="AB2232" s="30"/>
      <c r="AC2232" s="30"/>
      <c r="AD2232" s="30"/>
      <c r="AE2232" s="30"/>
      <c r="AF2232" s="30"/>
      <c r="AG2232" s="30"/>
      <c r="AH2232" s="30"/>
    </row>
    <row r="2233" spans="1:34" ht="15" customHeight="1" x14ac:dyDescent="0.3">
      <c r="A2233" s="30"/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  <c r="Q2233" s="30"/>
      <c r="R2233" s="30"/>
      <c r="S2233" s="30"/>
      <c r="T2233" s="30"/>
      <c r="U2233" s="30"/>
      <c r="V2233" s="30"/>
      <c r="W2233" s="30"/>
      <c r="X2233" s="30"/>
      <c r="Y2233" s="30"/>
      <c r="Z2233" s="30"/>
      <c r="AA2233" s="30"/>
      <c r="AB2233" s="30"/>
      <c r="AC2233" s="30"/>
      <c r="AD2233" s="30"/>
      <c r="AE2233" s="30"/>
      <c r="AF2233" s="30"/>
      <c r="AG2233" s="30"/>
      <c r="AH2233" s="30"/>
    </row>
    <row r="2234" spans="1:34" ht="15" customHeight="1" x14ac:dyDescent="0.3">
      <c r="A2234" s="30"/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  <c r="Q2234" s="30"/>
      <c r="R2234" s="30"/>
      <c r="S2234" s="30"/>
      <c r="T2234" s="30"/>
      <c r="U2234" s="30"/>
      <c r="V2234" s="30"/>
      <c r="W2234" s="30"/>
      <c r="X2234" s="30"/>
      <c r="Y2234" s="30"/>
      <c r="Z2234" s="30"/>
      <c r="AA2234" s="30"/>
      <c r="AB2234" s="30"/>
      <c r="AC2234" s="30"/>
      <c r="AD2234" s="30"/>
      <c r="AE2234" s="30"/>
      <c r="AF2234" s="30"/>
      <c r="AG2234" s="30"/>
      <c r="AH2234" s="30"/>
    </row>
    <row r="2235" spans="1:34" ht="15" customHeight="1" x14ac:dyDescent="0.3">
      <c r="A2235" s="30"/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  <c r="Q2235" s="30"/>
      <c r="R2235" s="30"/>
      <c r="S2235" s="30"/>
      <c r="T2235" s="30"/>
      <c r="U2235" s="30"/>
      <c r="V2235" s="30"/>
      <c r="W2235" s="30"/>
      <c r="X2235" s="30"/>
      <c r="Y2235" s="30"/>
      <c r="Z2235" s="30"/>
      <c r="AA2235" s="30"/>
      <c r="AB2235" s="30"/>
      <c r="AC2235" s="30"/>
      <c r="AD2235" s="30"/>
      <c r="AE2235" s="30"/>
      <c r="AF2235" s="30"/>
      <c r="AG2235" s="30"/>
      <c r="AH2235" s="30"/>
    </row>
    <row r="2236" spans="1:34" ht="15" customHeight="1" x14ac:dyDescent="0.3">
      <c r="A2236" s="30"/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  <c r="Q2236" s="30"/>
      <c r="R2236" s="30"/>
      <c r="S2236" s="30"/>
      <c r="T2236" s="30"/>
      <c r="U2236" s="30"/>
      <c r="V2236" s="30"/>
      <c r="W2236" s="30"/>
      <c r="X2236" s="30"/>
      <c r="Y2236" s="30"/>
      <c r="Z2236" s="30"/>
      <c r="AA2236" s="30"/>
      <c r="AB2236" s="30"/>
      <c r="AC2236" s="30"/>
      <c r="AD2236" s="30"/>
      <c r="AE2236" s="30"/>
      <c r="AF2236" s="30"/>
      <c r="AG2236" s="30"/>
      <c r="AH2236" s="30"/>
    </row>
    <row r="2237" spans="1:34" ht="15" customHeight="1" x14ac:dyDescent="0.3">
      <c r="A2237" s="30"/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  <c r="Q2237" s="30"/>
      <c r="R2237" s="30"/>
      <c r="S2237" s="30"/>
      <c r="T2237" s="30"/>
      <c r="U2237" s="30"/>
      <c r="V2237" s="30"/>
      <c r="W2237" s="30"/>
      <c r="X2237" s="30"/>
      <c r="Y2237" s="30"/>
      <c r="Z2237" s="30"/>
      <c r="AA2237" s="30"/>
      <c r="AB2237" s="30"/>
      <c r="AC2237" s="30"/>
      <c r="AD2237" s="30"/>
      <c r="AE2237" s="30"/>
      <c r="AF2237" s="30"/>
      <c r="AG2237" s="30"/>
      <c r="AH2237" s="30"/>
    </row>
    <row r="2238" spans="1:34" ht="15" customHeight="1" x14ac:dyDescent="0.3">
      <c r="A2238" s="30"/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  <c r="Q2238" s="30"/>
      <c r="R2238" s="30"/>
      <c r="S2238" s="30"/>
      <c r="T2238" s="30"/>
      <c r="U2238" s="30"/>
      <c r="V2238" s="30"/>
      <c r="W2238" s="30"/>
      <c r="X2238" s="30"/>
      <c r="Y2238" s="30"/>
      <c r="Z2238" s="30"/>
      <c r="AA2238" s="30"/>
      <c r="AB2238" s="30"/>
      <c r="AC2238" s="30"/>
      <c r="AD2238" s="30"/>
      <c r="AE2238" s="30"/>
      <c r="AF2238" s="30"/>
      <c r="AG2238" s="30"/>
      <c r="AH2238" s="30"/>
    </row>
    <row r="2239" spans="1:34" ht="15" customHeight="1" x14ac:dyDescent="0.3">
      <c r="A2239" s="30"/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  <c r="Q2239" s="30"/>
      <c r="R2239" s="30"/>
      <c r="S2239" s="30"/>
      <c r="T2239" s="30"/>
      <c r="U2239" s="30"/>
      <c r="V2239" s="30"/>
      <c r="W2239" s="30"/>
      <c r="X2239" s="30"/>
      <c r="Y2239" s="30"/>
      <c r="Z2239" s="30"/>
      <c r="AA2239" s="30"/>
      <c r="AB2239" s="30"/>
      <c r="AC2239" s="30"/>
      <c r="AD2239" s="30"/>
      <c r="AE2239" s="30"/>
      <c r="AF2239" s="30"/>
      <c r="AG2239" s="30"/>
      <c r="AH2239" s="30"/>
    </row>
    <row r="2240" spans="1:34" ht="15" customHeight="1" x14ac:dyDescent="0.3">
      <c r="A2240" s="30"/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  <c r="Q2240" s="30"/>
      <c r="R2240" s="30"/>
      <c r="S2240" s="30"/>
      <c r="T2240" s="30"/>
      <c r="U2240" s="30"/>
      <c r="V2240" s="30"/>
      <c r="W2240" s="30"/>
      <c r="X2240" s="30"/>
      <c r="Y2240" s="30"/>
      <c r="Z2240" s="30"/>
      <c r="AA2240" s="30"/>
      <c r="AB2240" s="30"/>
      <c r="AC2240" s="30"/>
      <c r="AD2240" s="30"/>
      <c r="AE2240" s="30"/>
      <c r="AF2240" s="30"/>
      <c r="AG2240" s="30"/>
      <c r="AH2240" s="30"/>
    </row>
    <row r="2241" spans="1:34" ht="15" customHeight="1" x14ac:dyDescent="0.3">
      <c r="A2241" s="30"/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  <c r="Q2241" s="30"/>
      <c r="R2241" s="30"/>
      <c r="S2241" s="30"/>
      <c r="T2241" s="30"/>
      <c r="U2241" s="30"/>
      <c r="V2241" s="30"/>
      <c r="W2241" s="30"/>
      <c r="X2241" s="30"/>
      <c r="Y2241" s="30"/>
      <c r="Z2241" s="30"/>
      <c r="AA2241" s="30"/>
      <c r="AB2241" s="30"/>
      <c r="AC2241" s="30"/>
      <c r="AD2241" s="30"/>
      <c r="AE2241" s="30"/>
      <c r="AF2241" s="30"/>
      <c r="AG2241" s="30"/>
      <c r="AH2241" s="30"/>
    </row>
    <row r="2242" spans="1:34" ht="15" customHeight="1" x14ac:dyDescent="0.3">
      <c r="A2242" s="30"/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  <c r="Q2242" s="30"/>
      <c r="R2242" s="30"/>
      <c r="S2242" s="30"/>
      <c r="T2242" s="30"/>
      <c r="U2242" s="30"/>
      <c r="V2242" s="30"/>
      <c r="W2242" s="30"/>
      <c r="X2242" s="30"/>
      <c r="Y2242" s="30"/>
      <c r="Z2242" s="30"/>
      <c r="AA2242" s="30"/>
      <c r="AB2242" s="30"/>
      <c r="AC2242" s="30"/>
      <c r="AD2242" s="30"/>
      <c r="AE2242" s="30"/>
      <c r="AF2242" s="30"/>
      <c r="AG2242" s="30"/>
      <c r="AH2242" s="30"/>
    </row>
    <row r="2243" spans="1:34" ht="15" customHeight="1" x14ac:dyDescent="0.3">
      <c r="A2243" s="30"/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  <c r="Q2243" s="30"/>
      <c r="R2243" s="30"/>
      <c r="S2243" s="30"/>
      <c r="T2243" s="30"/>
      <c r="U2243" s="30"/>
      <c r="V2243" s="30"/>
      <c r="W2243" s="30"/>
      <c r="X2243" s="30"/>
      <c r="Y2243" s="30"/>
      <c r="Z2243" s="30"/>
      <c r="AA2243" s="30"/>
      <c r="AB2243" s="30"/>
      <c r="AC2243" s="30"/>
      <c r="AD2243" s="30"/>
      <c r="AE2243" s="30"/>
      <c r="AF2243" s="30"/>
      <c r="AG2243" s="30"/>
      <c r="AH2243" s="30"/>
    </row>
    <row r="2244" spans="1:34" ht="15" customHeight="1" x14ac:dyDescent="0.3">
      <c r="A2244" s="30"/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  <c r="Q2244" s="30"/>
      <c r="R2244" s="30"/>
      <c r="S2244" s="30"/>
      <c r="T2244" s="30"/>
      <c r="U2244" s="30"/>
      <c r="V2244" s="30"/>
      <c r="W2244" s="30"/>
      <c r="X2244" s="30"/>
      <c r="Y2244" s="30"/>
      <c r="Z2244" s="30"/>
      <c r="AA2244" s="30"/>
      <c r="AB2244" s="30"/>
      <c r="AC2244" s="30"/>
      <c r="AD2244" s="30"/>
      <c r="AE2244" s="30"/>
      <c r="AF2244" s="30"/>
      <c r="AG2244" s="30"/>
      <c r="AH2244" s="30"/>
    </row>
    <row r="2245" spans="1:34" ht="15" customHeight="1" x14ac:dyDescent="0.3">
      <c r="A2245" s="30"/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  <c r="Q2245" s="30"/>
      <c r="R2245" s="30"/>
      <c r="S2245" s="30"/>
      <c r="T2245" s="30"/>
      <c r="U2245" s="30"/>
      <c r="V2245" s="30"/>
      <c r="W2245" s="30"/>
      <c r="X2245" s="30"/>
      <c r="Y2245" s="30"/>
      <c r="Z2245" s="30"/>
      <c r="AA2245" s="30"/>
      <c r="AB2245" s="30"/>
      <c r="AC2245" s="30"/>
      <c r="AD2245" s="30"/>
      <c r="AE2245" s="30"/>
      <c r="AF2245" s="30"/>
      <c r="AG2245" s="30"/>
      <c r="AH2245" s="30"/>
    </row>
    <row r="2246" spans="1:34" ht="15" customHeight="1" x14ac:dyDescent="0.3">
      <c r="A2246" s="30"/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  <c r="Q2246" s="30"/>
      <c r="R2246" s="30"/>
      <c r="S2246" s="30"/>
      <c r="T2246" s="30"/>
      <c r="U2246" s="30"/>
      <c r="V2246" s="30"/>
      <c r="W2246" s="30"/>
      <c r="X2246" s="30"/>
      <c r="Y2246" s="30"/>
      <c r="Z2246" s="30"/>
      <c r="AA2246" s="30"/>
      <c r="AB2246" s="30"/>
      <c r="AC2246" s="30"/>
      <c r="AD2246" s="30"/>
      <c r="AE2246" s="30"/>
      <c r="AF2246" s="30"/>
      <c r="AG2246" s="30"/>
      <c r="AH2246" s="30"/>
    </row>
    <row r="2247" spans="1:34" ht="15" customHeight="1" x14ac:dyDescent="0.3">
      <c r="A2247" s="30"/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  <c r="Q2247" s="30"/>
      <c r="R2247" s="30"/>
      <c r="S2247" s="30"/>
      <c r="T2247" s="30"/>
      <c r="U2247" s="30"/>
      <c r="V2247" s="30"/>
      <c r="W2247" s="30"/>
      <c r="X2247" s="30"/>
      <c r="Y2247" s="30"/>
      <c r="Z2247" s="30"/>
      <c r="AA2247" s="30"/>
      <c r="AB2247" s="30"/>
      <c r="AC2247" s="30"/>
      <c r="AD2247" s="30"/>
      <c r="AE2247" s="30"/>
      <c r="AF2247" s="30"/>
      <c r="AG2247" s="30"/>
      <c r="AH2247" s="30"/>
    </row>
    <row r="2248" spans="1:34" ht="15" customHeight="1" x14ac:dyDescent="0.3">
      <c r="A2248" s="30"/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/>
      <c r="W2248" s="30"/>
      <c r="X2248" s="30"/>
      <c r="Y2248" s="30"/>
      <c r="Z2248" s="30"/>
      <c r="AA2248" s="30"/>
      <c r="AB2248" s="30"/>
      <c r="AC2248" s="30"/>
      <c r="AD2248" s="30"/>
      <c r="AE2248" s="30"/>
      <c r="AF2248" s="30"/>
      <c r="AG2248" s="30"/>
      <c r="AH2248" s="30"/>
    </row>
    <row r="2249" spans="1:34" ht="15" customHeight="1" x14ac:dyDescent="0.3">
      <c r="A2249" s="30"/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  <c r="Q2249" s="30"/>
      <c r="R2249" s="30"/>
      <c r="S2249" s="30"/>
      <c r="T2249" s="30"/>
      <c r="U2249" s="30"/>
      <c r="V2249" s="30"/>
      <c r="W2249" s="30"/>
      <c r="X2249" s="30"/>
      <c r="Y2249" s="30"/>
      <c r="Z2249" s="30"/>
      <c r="AA2249" s="30"/>
      <c r="AB2249" s="30"/>
      <c r="AC2249" s="30"/>
      <c r="AD2249" s="30"/>
      <c r="AE2249" s="30"/>
      <c r="AF2249" s="30"/>
      <c r="AG2249" s="30"/>
      <c r="AH2249" s="30"/>
    </row>
    <row r="2250" spans="1:34" ht="15" customHeight="1" x14ac:dyDescent="0.3">
      <c r="A2250" s="30"/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  <c r="Q2250" s="30"/>
      <c r="R2250" s="30"/>
      <c r="S2250" s="30"/>
      <c r="T2250" s="30"/>
      <c r="U2250" s="30"/>
      <c r="V2250" s="30"/>
      <c r="W2250" s="30"/>
      <c r="X2250" s="30"/>
      <c r="Y2250" s="30"/>
      <c r="Z2250" s="30"/>
      <c r="AA2250" s="30"/>
      <c r="AB2250" s="30"/>
      <c r="AC2250" s="30"/>
      <c r="AD2250" s="30"/>
      <c r="AE2250" s="30"/>
      <c r="AF2250" s="30"/>
      <c r="AG2250" s="30"/>
      <c r="AH2250" s="30"/>
    </row>
    <row r="2251" spans="1:34" ht="15" customHeight="1" x14ac:dyDescent="0.3">
      <c r="A2251" s="30"/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  <c r="Q2251" s="30"/>
      <c r="R2251" s="30"/>
      <c r="S2251" s="30"/>
      <c r="T2251" s="30"/>
      <c r="U2251" s="30"/>
      <c r="V2251" s="30"/>
      <c r="W2251" s="30"/>
      <c r="X2251" s="30"/>
      <c r="Y2251" s="30"/>
      <c r="Z2251" s="30"/>
      <c r="AA2251" s="30"/>
      <c r="AB2251" s="30"/>
      <c r="AC2251" s="30"/>
      <c r="AD2251" s="30"/>
      <c r="AE2251" s="30"/>
      <c r="AF2251" s="30"/>
      <c r="AG2251" s="30"/>
      <c r="AH2251" s="30"/>
    </row>
    <row r="2252" spans="1:34" ht="15" customHeight="1" x14ac:dyDescent="0.3">
      <c r="A2252" s="30"/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  <c r="Q2252" s="30"/>
      <c r="R2252" s="30"/>
      <c r="S2252" s="30"/>
      <c r="T2252" s="30"/>
      <c r="U2252" s="30"/>
      <c r="V2252" s="30"/>
      <c r="W2252" s="30"/>
      <c r="X2252" s="30"/>
      <c r="Y2252" s="30"/>
      <c r="Z2252" s="30"/>
      <c r="AA2252" s="30"/>
      <c r="AB2252" s="30"/>
      <c r="AC2252" s="30"/>
      <c r="AD2252" s="30"/>
      <c r="AE2252" s="30"/>
      <c r="AF2252" s="30"/>
      <c r="AG2252" s="30"/>
      <c r="AH2252" s="30"/>
    </row>
    <row r="2253" spans="1:34" ht="15" customHeight="1" x14ac:dyDescent="0.3">
      <c r="A2253" s="30"/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  <c r="Q2253" s="30"/>
      <c r="R2253" s="30"/>
      <c r="S2253" s="30"/>
      <c r="T2253" s="30"/>
      <c r="U2253" s="30"/>
      <c r="V2253" s="30"/>
      <c r="W2253" s="30"/>
      <c r="X2253" s="30"/>
      <c r="Y2253" s="30"/>
      <c r="Z2253" s="30"/>
      <c r="AA2253" s="30"/>
      <c r="AB2253" s="30"/>
      <c r="AC2253" s="30"/>
      <c r="AD2253" s="30"/>
      <c r="AE2253" s="30"/>
      <c r="AF2253" s="30"/>
      <c r="AG2253" s="30"/>
      <c r="AH2253" s="30"/>
    </row>
    <row r="2254" spans="1:34" ht="15" customHeight="1" x14ac:dyDescent="0.3">
      <c r="A2254" s="30"/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  <c r="Q2254" s="30"/>
      <c r="R2254" s="30"/>
      <c r="S2254" s="30"/>
      <c r="T2254" s="30"/>
      <c r="U2254" s="30"/>
      <c r="V2254" s="30"/>
      <c r="W2254" s="30"/>
      <c r="X2254" s="30"/>
      <c r="Y2254" s="30"/>
      <c r="Z2254" s="30"/>
      <c r="AA2254" s="30"/>
      <c r="AB2254" s="30"/>
      <c r="AC2254" s="30"/>
      <c r="AD2254" s="30"/>
      <c r="AE2254" s="30"/>
      <c r="AF2254" s="30"/>
      <c r="AG2254" s="30"/>
      <c r="AH2254" s="30"/>
    </row>
    <row r="2255" spans="1:34" ht="15" customHeight="1" x14ac:dyDescent="0.3">
      <c r="A2255" s="30"/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  <c r="Q2255" s="30"/>
      <c r="R2255" s="30"/>
      <c r="S2255" s="30"/>
      <c r="T2255" s="30"/>
      <c r="U2255" s="30"/>
      <c r="V2255" s="30"/>
      <c r="W2255" s="30"/>
      <c r="X2255" s="30"/>
      <c r="Y2255" s="30"/>
      <c r="Z2255" s="30"/>
      <c r="AA2255" s="30"/>
      <c r="AB2255" s="30"/>
      <c r="AC2255" s="30"/>
      <c r="AD2255" s="30"/>
      <c r="AE2255" s="30"/>
      <c r="AF2255" s="30"/>
      <c r="AG2255" s="30"/>
      <c r="AH2255" s="30"/>
    </row>
    <row r="2256" spans="1:34" ht="15" customHeight="1" x14ac:dyDescent="0.3">
      <c r="A2256" s="30"/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  <c r="Q2256" s="30"/>
      <c r="R2256" s="30"/>
      <c r="S2256" s="30"/>
      <c r="T2256" s="30"/>
      <c r="U2256" s="30"/>
      <c r="V2256" s="30"/>
      <c r="W2256" s="30"/>
      <c r="X2256" s="30"/>
      <c r="Y2256" s="30"/>
      <c r="Z2256" s="30"/>
      <c r="AA2256" s="30"/>
      <c r="AB2256" s="30"/>
      <c r="AC2256" s="30"/>
      <c r="AD2256" s="30"/>
      <c r="AE2256" s="30"/>
      <c r="AF2256" s="30"/>
      <c r="AG2256" s="30"/>
      <c r="AH2256" s="30"/>
    </row>
    <row r="2257" spans="1:34" ht="15" customHeight="1" x14ac:dyDescent="0.3">
      <c r="A2257" s="30"/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  <c r="Q2257" s="30"/>
      <c r="R2257" s="30"/>
      <c r="S2257" s="30"/>
      <c r="T2257" s="30"/>
      <c r="U2257" s="30"/>
      <c r="V2257" s="30"/>
      <c r="W2257" s="30"/>
      <c r="X2257" s="30"/>
      <c r="Y2257" s="30"/>
      <c r="Z2257" s="30"/>
      <c r="AA2257" s="30"/>
      <c r="AB2257" s="30"/>
      <c r="AC2257" s="30"/>
      <c r="AD2257" s="30"/>
      <c r="AE2257" s="30"/>
      <c r="AF2257" s="30"/>
      <c r="AG2257" s="30"/>
      <c r="AH2257" s="30"/>
    </row>
    <row r="2258" spans="1:34" ht="15" customHeight="1" x14ac:dyDescent="0.3">
      <c r="A2258" s="30"/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  <c r="Q2258" s="30"/>
      <c r="R2258" s="30"/>
      <c r="S2258" s="30"/>
      <c r="T2258" s="30"/>
      <c r="U2258" s="30"/>
      <c r="V2258" s="30"/>
      <c r="W2258" s="30"/>
      <c r="X2258" s="30"/>
      <c r="Y2258" s="30"/>
      <c r="Z2258" s="30"/>
      <c r="AA2258" s="30"/>
      <c r="AB2258" s="30"/>
      <c r="AC2258" s="30"/>
      <c r="AD2258" s="30"/>
      <c r="AE2258" s="30"/>
      <c r="AF2258" s="30"/>
      <c r="AG2258" s="30"/>
      <c r="AH2258" s="30"/>
    </row>
    <row r="2259" spans="1:34" ht="15" customHeight="1" x14ac:dyDescent="0.3">
      <c r="A2259" s="30"/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  <c r="Q2259" s="30"/>
      <c r="R2259" s="30"/>
      <c r="S2259" s="30"/>
      <c r="T2259" s="30"/>
      <c r="U2259" s="30"/>
      <c r="V2259" s="30"/>
      <c r="W2259" s="30"/>
      <c r="X2259" s="30"/>
      <c r="Y2259" s="30"/>
      <c r="Z2259" s="30"/>
      <c r="AA2259" s="30"/>
      <c r="AB2259" s="30"/>
      <c r="AC2259" s="30"/>
      <c r="AD2259" s="30"/>
      <c r="AE2259" s="30"/>
      <c r="AF2259" s="30"/>
      <c r="AG2259" s="30"/>
      <c r="AH2259" s="30"/>
    </row>
    <row r="2260" spans="1:34" ht="15" customHeight="1" x14ac:dyDescent="0.3">
      <c r="A2260" s="30"/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  <c r="Q2260" s="30"/>
      <c r="R2260" s="30"/>
      <c r="S2260" s="30"/>
      <c r="T2260" s="30"/>
      <c r="U2260" s="30"/>
      <c r="V2260" s="30"/>
      <c r="W2260" s="30"/>
      <c r="X2260" s="30"/>
      <c r="Y2260" s="30"/>
      <c r="Z2260" s="30"/>
      <c r="AA2260" s="30"/>
      <c r="AB2260" s="30"/>
      <c r="AC2260" s="30"/>
      <c r="AD2260" s="30"/>
      <c r="AE2260" s="30"/>
      <c r="AF2260" s="30"/>
      <c r="AG2260" s="30"/>
      <c r="AH2260" s="30"/>
    </row>
    <row r="2261" spans="1:34" ht="15" customHeight="1" x14ac:dyDescent="0.3">
      <c r="A2261" s="30"/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  <c r="Q2261" s="30"/>
      <c r="R2261" s="30"/>
      <c r="S2261" s="30"/>
      <c r="T2261" s="30"/>
      <c r="U2261" s="30"/>
      <c r="V2261" s="30"/>
      <c r="W2261" s="30"/>
      <c r="X2261" s="30"/>
      <c r="Y2261" s="30"/>
      <c r="Z2261" s="30"/>
      <c r="AA2261" s="30"/>
      <c r="AB2261" s="30"/>
      <c r="AC2261" s="30"/>
      <c r="AD2261" s="30"/>
      <c r="AE2261" s="30"/>
      <c r="AF2261" s="30"/>
      <c r="AG2261" s="30"/>
      <c r="AH2261" s="30"/>
    </row>
    <row r="2262" spans="1:34" ht="15" customHeight="1" x14ac:dyDescent="0.3">
      <c r="A2262" s="30"/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  <c r="Q2262" s="30"/>
      <c r="R2262" s="30"/>
      <c r="S2262" s="30"/>
      <c r="T2262" s="30"/>
      <c r="U2262" s="30"/>
      <c r="V2262" s="30"/>
      <c r="W2262" s="30"/>
      <c r="X2262" s="30"/>
      <c r="Y2262" s="30"/>
      <c r="Z2262" s="30"/>
      <c r="AA2262" s="30"/>
      <c r="AB2262" s="30"/>
      <c r="AC2262" s="30"/>
      <c r="AD2262" s="30"/>
      <c r="AE2262" s="30"/>
      <c r="AF2262" s="30"/>
      <c r="AG2262" s="30"/>
      <c r="AH2262" s="30"/>
    </row>
    <row r="2263" spans="1:34" ht="15" customHeight="1" x14ac:dyDescent="0.3">
      <c r="A2263" s="30"/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/>
      <c r="V2263" s="30"/>
      <c r="W2263" s="30"/>
      <c r="X2263" s="30"/>
      <c r="Y2263" s="30"/>
      <c r="Z2263" s="30"/>
      <c r="AA2263" s="30"/>
      <c r="AB2263" s="30"/>
      <c r="AC2263" s="30"/>
      <c r="AD2263" s="30"/>
      <c r="AE2263" s="30"/>
      <c r="AF2263" s="30"/>
      <c r="AG2263" s="30"/>
      <c r="AH2263" s="30"/>
    </row>
    <row r="2264" spans="1:34" ht="15" customHeight="1" x14ac:dyDescent="0.3">
      <c r="A2264" s="30"/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  <c r="Q2264" s="30"/>
      <c r="R2264" s="30"/>
      <c r="S2264" s="30"/>
      <c r="T2264" s="30"/>
      <c r="U2264" s="30"/>
      <c r="V2264" s="30"/>
      <c r="W2264" s="30"/>
      <c r="X2264" s="30"/>
      <c r="Y2264" s="30"/>
      <c r="Z2264" s="30"/>
      <c r="AA2264" s="30"/>
      <c r="AB2264" s="30"/>
      <c r="AC2264" s="30"/>
      <c r="AD2264" s="30"/>
      <c r="AE2264" s="30"/>
      <c r="AF2264" s="30"/>
      <c r="AG2264" s="30"/>
      <c r="AH2264" s="30"/>
    </row>
    <row r="2265" spans="1:34" ht="15" customHeight="1" x14ac:dyDescent="0.3">
      <c r="A2265" s="30"/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  <c r="Q2265" s="30"/>
      <c r="R2265" s="30"/>
      <c r="S2265" s="30"/>
      <c r="T2265" s="30"/>
      <c r="U2265" s="30"/>
      <c r="V2265" s="30"/>
      <c r="W2265" s="30"/>
      <c r="X2265" s="30"/>
      <c r="Y2265" s="30"/>
      <c r="Z2265" s="30"/>
      <c r="AA2265" s="30"/>
      <c r="AB2265" s="30"/>
      <c r="AC2265" s="30"/>
      <c r="AD2265" s="30"/>
      <c r="AE2265" s="30"/>
      <c r="AF2265" s="30"/>
      <c r="AG2265" s="30"/>
      <c r="AH2265" s="30"/>
    </row>
    <row r="2266" spans="1:34" ht="15" customHeight="1" x14ac:dyDescent="0.3">
      <c r="A2266" s="30"/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  <c r="Q2266" s="30"/>
      <c r="R2266" s="30"/>
      <c r="S2266" s="30"/>
      <c r="T2266" s="30"/>
      <c r="U2266" s="30"/>
      <c r="V2266" s="30"/>
      <c r="W2266" s="30"/>
      <c r="X2266" s="30"/>
      <c r="Y2266" s="30"/>
      <c r="Z2266" s="30"/>
      <c r="AA2266" s="30"/>
      <c r="AB2266" s="30"/>
      <c r="AC2266" s="30"/>
      <c r="AD2266" s="30"/>
      <c r="AE2266" s="30"/>
      <c r="AF2266" s="30"/>
      <c r="AG2266" s="30"/>
      <c r="AH2266" s="30"/>
    </row>
    <row r="2267" spans="1:34" ht="15" customHeight="1" x14ac:dyDescent="0.3">
      <c r="A2267" s="30"/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  <c r="Q2267" s="30"/>
      <c r="R2267" s="30"/>
      <c r="S2267" s="30"/>
      <c r="T2267" s="30"/>
      <c r="U2267" s="30"/>
      <c r="V2267" s="30"/>
      <c r="W2267" s="30"/>
      <c r="X2267" s="30"/>
      <c r="Y2267" s="30"/>
      <c r="Z2267" s="30"/>
      <c r="AA2267" s="30"/>
      <c r="AB2267" s="30"/>
      <c r="AC2267" s="30"/>
      <c r="AD2267" s="30"/>
      <c r="AE2267" s="30"/>
      <c r="AF2267" s="30"/>
      <c r="AG2267" s="30"/>
      <c r="AH2267" s="30"/>
    </row>
    <row r="2268" spans="1:34" ht="15" customHeight="1" x14ac:dyDescent="0.3">
      <c r="A2268" s="30"/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  <c r="Q2268" s="30"/>
      <c r="R2268" s="30"/>
      <c r="S2268" s="30"/>
      <c r="T2268" s="30"/>
      <c r="U2268" s="30"/>
      <c r="V2268" s="30"/>
      <c r="W2268" s="30"/>
      <c r="X2268" s="30"/>
      <c r="Y2268" s="30"/>
      <c r="Z2268" s="30"/>
      <c r="AA2268" s="30"/>
      <c r="AB2268" s="30"/>
      <c r="AC2268" s="30"/>
      <c r="AD2268" s="30"/>
      <c r="AE2268" s="30"/>
      <c r="AF2268" s="30"/>
      <c r="AG2268" s="30"/>
      <c r="AH2268" s="30"/>
    </row>
    <row r="2269" spans="1:34" ht="15" customHeight="1" x14ac:dyDescent="0.3">
      <c r="A2269" s="30"/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  <c r="Q2269" s="30"/>
      <c r="R2269" s="30"/>
      <c r="S2269" s="30"/>
      <c r="T2269" s="30"/>
      <c r="U2269" s="30"/>
      <c r="V2269" s="30"/>
      <c r="W2269" s="30"/>
      <c r="X2269" s="30"/>
      <c r="Y2269" s="30"/>
      <c r="Z2269" s="30"/>
      <c r="AA2269" s="30"/>
      <c r="AB2269" s="30"/>
      <c r="AC2269" s="30"/>
      <c r="AD2269" s="30"/>
      <c r="AE2269" s="30"/>
      <c r="AF2269" s="30"/>
      <c r="AG2269" s="30"/>
      <c r="AH2269" s="30"/>
    </row>
    <row r="2270" spans="1:34" ht="15" customHeight="1" x14ac:dyDescent="0.3">
      <c r="A2270" s="30"/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  <c r="Q2270" s="30"/>
      <c r="R2270" s="30"/>
      <c r="S2270" s="30"/>
      <c r="T2270" s="30"/>
      <c r="U2270" s="30"/>
      <c r="V2270" s="30"/>
      <c r="W2270" s="30"/>
      <c r="X2270" s="30"/>
      <c r="Y2270" s="30"/>
      <c r="Z2270" s="30"/>
      <c r="AA2270" s="30"/>
      <c r="AB2270" s="30"/>
      <c r="AC2270" s="30"/>
      <c r="AD2270" s="30"/>
      <c r="AE2270" s="30"/>
      <c r="AF2270" s="30"/>
      <c r="AG2270" s="30"/>
      <c r="AH2270" s="30"/>
    </row>
    <row r="2271" spans="1:34" ht="15" customHeight="1" x14ac:dyDescent="0.3">
      <c r="A2271" s="30"/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  <c r="Q2271" s="30"/>
      <c r="R2271" s="30"/>
      <c r="S2271" s="30"/>
      <c r="T2271" s="30"/>
      <c r="U2271" s="30"/>
      <c r="V2271" s="30"/>
      <c r="W2271" s="30"/>
      <c r="X2271" s="30"/>
      <c r="Y2271" s="30"/>
      <c r="Z2271" s="30"/>
      <c r="AA2271" s="30"/>
      <c r="AB2271" s="30"/>
      <c r="AC2271" s="30"/>
      <c r="AD2271" s="30"/>
      <c r="AE2271" s="30"/>
      <c r="AF2271" s="30"/>
      <c r="AG2271" s="30"/>
      <c r="AH2271" s="30"/>
    </row>
    <row r="2272" spans="1:34" ht="15" customHeight="1" x14ac:dyDescent="0.3">
      <c r="A2272" s="30"/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  <c r="Q2272" s="30"/>
      <c r="R2272" s="30"/>
      <c r="S2272" s="30"/>
      <c r="T2272" s="30"/>
      <c r="U2272" s="30"/>
      <c r="V2272" s="30"/>
      <c r="W2272" s="30"/>
      <c r="X2272" s="30"/>
      <c r="Y2272" s="30"/>
      <c r="Z2272" s="30"/>
      <c r="AA2272" s="30"/>
      <c r="AB2272" s="30"/>
      <c r="AC2272" s="30"/>
      <c r="AD2272" s="30"/>
      <c r="AE2272" s="30"/>
      <c r="AF2272" s="30"/>
      <c r="AG2272" s="30"/>
      <c r="AH2272" s="30"/>
    </row>
    <row r="2273" spans="1:34" ht="15" customHeight="1" x14ac:dyDescent="0.3">
      <c r="A2273" s="30"/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  <c r="Q2273" s="30"/>
      <c r="R2273" s="30"/>
      <c r="S2273" s="30"/>
      <c r="T2273" s="30"/>
      <c r="U2273" s="30"/>
      <c r="V2273" s="30"/>
      <c r="W2273" s="30"/>
      <c r="X2273" s="30"/>
      <c r="Y2273" s="30"/>
      <c r="Z2273" s="30"/>
      <c r="AA2273" s="30"/>
      <c r="AB2273" s="30"/>
      <c r="AC2273" s="30"/>
      <c r="AD2273" s="30"/>
      <c r="AE2273" s="30"/>
      <c r="AF2273" s="30"/>
      <c r="AG2273" s="30"/>
      <c r="AH2273" s="30"/>
    </row>
    <row r="2274" spans="1:34" ht="15" customHeight="1" x14ac:dyDescent="0.3">
      <c r="A2274" s="30"/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  <c r="Q2274" s="30"/>
      <c r="R2274" s="30"/>
      <c r="S2274" s="30"/>
      <c r="T2274" s="30"/>
      <c r="U2274" s="30"/>
      <c r="V2274" s="30"/>
      <c r="W2274" s="30"/>
      <c r="X2274" s="30"/>
      <c r="Y2274" s="30"/>
      <c r="Z2274" s="30"/>
      <c r="AA2274" s="30"/>
      <c r="AB2274" s="30"/>
      <c r="AC2274" s="30"/>
      <c r="AD2274" s="30"/>
      <c r="AE2274" s="30"/>
      <c r="AF2274" s="30"/>
      <c r="AG2274" s="30"/>
      <c r="AH2274" s="30"/>
    </row>
    <row r="2275" spans="1:34" ht="15" customHeight="1" x14ac:dyDescent="0.3">
      <c r="A2275" s="30"/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  <c r="Q2275" s="30"/>
      <c r="R2275" s="30"/>
      <c r="S2275" s="30"/>
      <c r="T2275" s="30"/>
      <c r="U2275" s="30"/>
      <c r="V2275" s="30"/>
      <c r="W2275" s="30"/>
      <c r="X2275" s="30"/>
      <c r="Y2275" s="30"/>
      <c r="Z2275" s="30"/>
      <c r="AA2275" s="30"/>
      <c r="AB2275" s="30"/>
      <c r="AC2275" s="30"/>
      <c r="AD2275" s="30"/>
      <c r="AE2275" s="30"/>
      <c r="AF2275" s="30"/>
      <c r="AG2275" s="30"/>
      <c r="AH2275" s="30"/>
    </row>
    <row r="2276" spans="1:34" ht="15" customHeight="1" x14ac:dyDescent="0.3">
      <c r="A2276" s="30"/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  <c r="Q2276" s="30"/>
      <c r="R2276" s="30"/>
      <c r="S2276" s="30"/>
      <c r="T2276" s="30"/>
      <c r="U2276" s="30"/>
      <c r="V2276" s="30"/>
      <c r="W2276" s="30"/>
      <c r="X2276" s="30"/>
      <c r="Y2276" s="30"/>
      <c r="Z2276" s="30"/>
      <c r="AA2276" s="30"/>
      <c r="AB2276" s="30"/>
      <c r="AC2276" s="30"/>
      <c r="AD2276" s="30"/>
      <c r="AE2276" s="30"/>
      <c r="AF2276" s="30"/>
      <c r="AG2276" s="30"/>
      <c r="AH2276" s="30"/>
    </row>
    <row r="2277" spans="1:34" ht="15" customHeight="1" x14ac:dyDescent="0.3">
      <c r="A2277" s="30"/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  <c r="Q2277" s="30"/>
      <c r="R2277" s="30"/>
      <c r="S2277" s="30"/>
      <c r="T2277" s="30"/>
      <c r="U2277" s="30"/>
      <c r="V2277" s="30"/>
      <c r="W2277" s="30"/>
      <c r="X2277" s="30"/>
      <c r="Y2277" s="30"/>
      <c r="Z2277" s="30"/>
      <c r="AA2277" s="30"/>
      <c r="AB2277" s="30"/>
      <c r="AC2277" s="30"/>
      <c r="AD2277" s="30"/>
      <c r="AE2277" s="30"/>
      <c r="AF2277" s="30"/>
      <c r="AG2277" s="30"/>
      <c r="AH2277" s="30"/>
    </row>
    <row r="2278" spans="1:34" ht="15" customHeight="1" x14ac:dyDescent="0.3">
      <c r="A2278" s="30"/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  <c r="Q2278" s="30"/>
      <c r="R2278" s="30"/>
      <c r="S2278" s="30"/>
      <c r="T2278" s="30"/>
      <c r="U2278" s="30"/>
      <c r="V2278" s="30"/>
      <c r="W2278" s="30"/>
      <c r="X2278" s="30"/>
      <c r="Y2278" s="30"/>
      <c r="Z2278" s="30"/>
      <c r="AA2278" s="30"/>
      <c r="AB2278" s="30"/>
      <c r="AC2278" s="30"/>
      <c r="AD2278" s="30"/>
      <c r="AE2278" s="30"/>
      <c r="AF2278" s="30"/>
      <c r="AG2278" s="30"/>
      <c r="AH2278" s="30"/>
    </row>
    <row r="2279" spans="1:34" ht="15" customHeight="1" x14ac:dyDescent="0.3">
      <c r="A2279" s="30"/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  <c r="Q2279" s="30"/>
      <c r="R2279" s="30"/>
      <c r="S2279" s="30"/>
      <c r="T2279" s="30"/>
      <c r="U2279" s="30"/>
      <c r="V2279" s="30"/>
      <c r="W2279" s="30"/>
      <c r="X2279" s="30"/>
      <c r="Y2279" s="30"/>
      <c r="Z2279" s="30"/>
      <c r="AA2279" s="30"/>
      <c r="AB2279" s="30"/>
      <c r="AC2279" s="30"/>
      <c r="AD2279" s="30"/>
      <c r="AE2279" s="30"/>
      <c r="AF2279" s="30"/>
      <c r="AG2279" s="30"/>
      <c r="AH2279" s="30"/>
    </row>
    <row r="2280" spans="1:34" ht="15" customHeight="1" x14ac:dyDescent="0.3">
      <c r="A2280" s="30"/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  <c r="Q2280" s="30"/>
      <c r="R2280" s="30"/>
      <c r="S2280" s="30"/>
      <c r="T2280" s="30"/>
      <c r="U2280" s="30"/>
      <c r="V2280" s="30"/>
      <c r="W2280" s="30"/>
      <c r="X2280" s="30"/>
      <c r="Y2280" s="30"/>
      <c r="Z2280" s="30"/>
      <c r="AA2280" s="30"/>
      <c r="AB2280" s="30"/>
      <c r="AC2280" s="30"/>
      <c r="AD2280" s="30"/>
      <c r="AE2280" s="30"/>
      <c r="AF2280" s="30"/>
      <c r="AG2280" s="30"/>
      <c r="AH2280" s="30"/>
    </row>
    <row r="2281" spans="1:34" ht="15" customHeight="1" x14ac:dyDescent="0.3">
      <c r="A2281" s="30"/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  <c r="Q2281" s="30"/>
      <c r="R2281" s="30"/>
      <c r="S2281" s="30"/>
      <c r="T2281" s="30"/>
      <c r="U2281" s="30"/>
      <c r="V2281" s="30"/>
      <c r="W2281" s="30"/>
      <c r="X2281" s="30"/>
      <c r="Y2281" s="30"/>
      <c r="Z2281" s="30"/>
      <c r="AA2281" s="30"/>
      <c r="AB2281" s="30"/>
      <c r="AC2281" s="30"/>
      <c r="AD2281" s="30"/>
      <c r="AE2281" s="30"/>
      <c r="AF2281" s="30"/>
      <c r="AG2281" s="30"/>
      <c r="AH2281" s="30"/>
    </row>
    <row r="2282" spans="1:34" ht="15" customHeight="1" x14ac:dyDescent="0.3">
      <c r="A2282" s="30"/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  <c r="Q2282" s="30"/>
      <c r="R2282" s="30"/>
      <c r="S2282" s="30"/>
      <c r="T2282" s="30"/>
      <c r="U2282" s="30"/>
      <c r="V2282" s="30"/>
      <c r="W2282" s="30"/>
      <c r="X2282" s="30"/>
      <c r="Y2282" s="30"/>
      <c r="Z2282" s="30"/>
      <c r="AA2282" s="30"/>
      <c r="AB2282" s="30"/>
      <c r="AC2282" s="30"/>
      <c r="AD2282" s="30"/>
      <c r="AE2282" s="30"/>
      <c r="AF2282" s="30"/>
      <c r="AG2282" s="30"/>
      <c r="AH2282" s="30"/>
    </row>
    <row r="2283" spans="1:34" ht="15" customHeight="1" x14ac:dyDescent="0.3">
      <c r="A2283" s="30"/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  <c r="Q2283" s="30"/>
      <c r="R2283" s="30"/>
      <c r="S2283" s="30"/>
      <c r="T2283" s="30"/>
      <c r="U2283" s="30"/>
      <c r="V2283" s="30"/>
      <c r="W2283" s="30"/>
      <c r="X2283" s="30"/>
      <c r="Y2283" s="30"/>
      <c r="Z2283" s="30"/>
      <c r="AA2283" s="30"/>
      <c r="AB2283" s="30"/>
      <c r="AC2283" s="30"/>
      <c r="AD2283" s="30"/>
      <c r="AE2283" s="30"/>
      <c r="AF2283" s="30"/>
      <c r="AG2283" s="30"/>
      <c r="AH2283" s="30"/>
    </row>
    <row r="2284" spans="1:34" ht="15" customHeight="1" x14ac:dyDescent="0.3">
      <c r="A2284" s="30"/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  <c r="Q2284" s="30"/>
      <c r="R2284" s="30"/>
      <c r="S2284" s="30"/>
      <c r="T2284" s="30"/>
      <c r="U2284" s="30"/>
      <c r="V2284" s="30"/>
      <c r="W2284" s="30"/>
      <c r="X2284" s="30"/>
      <c r="Y2284" s="30"/>
      <c r="Z2284" s="30"/>
      <c r="AA2284" s="30"/>
      <c r="AB2284" s="30"/>
      <c r="AC2284" s="30"/>
      <c r="AD2284" s="30"/>
      <c r="AE2284" s="30"/>
      <c r="AF2284" s="30"/>
      <c r="AG2284" s="30"/>
      <c r="AH2284" s="30"/>
    </row>
    <row r="2285" spans="1:34" ht="15" customHeight="1" x14ac:dyDescent="0.3">
      <c r="A2285" s="30"/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  <c r="Q2285" s="30"/>
      <c r="R2285" s="30"/>
      <c r="S2285" s="30"/>
      <c r="T2285" s="30"/>
      <c r="U2285" s="30"/>
      <c r="V2285" s="30"/>
      <c r="W2285" s="30"/>
      <c r="X2285" s="30"/>
      <c r="Y2285" s="30"/>
      <c r="Z2285" s="30"/>
      <c r="AA2285" s="30"/>
      <c r="AB2285" s="30"/>
      <c r="AC2285" s="30"/>
      <c r="AD2285" s="30"/>
      <c r="AE2285" s="30"/>
      <c r="AF2285" s="30"/>
      <c r="AG2285" s="30"/>
      <c r="AH2285" s="30"/>
    </row>
    <row r="2286" spans="1:34" ht="15" customHeight="1" x14ac:dyDescent="0.3">
      <c r="A2286" s="30"/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  <c r="Q2286" s="30"/>
      <c r="R2286" s="30"/>
      <c r="S2286" s="30"/>
      <c r="T2286" s="30"/>
      <c r="U2286" s="30"/>
      <c r="V2286" s="30"/>
      <c r="W2286" s="30"/>
      <c r="X2286" s="30"/>
      <c r="Y2286" s="30"/>
      <c r="Z2286" s="30"/>
      <c r="AA2286" s="30"/>
      <c r="AB2286" s="30"/>
      <c r="AC2286" s="30"/>
      <c r="AD2286" s="30"/>
      <c r="AE2286" s="30"/>
      <c r="AF2286" s="30"/>
      <c r="AG2286" s="30"/>
      <c r="AH2286" s="30"/>
    </row>
    <row r="2287" spans="1:34" ht="15" customHeight="1" x14ac:dyDescent="0.3">
      <c r="A2287" s="30"/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  <c r="Q2287" s="30"/>
      <c r="R2287" s="30"/>
      <c r="S2287" s="30"/>
      <c r="T2287" s="30"/>
      <c r="U2287" s="30"/>
      <c r="V2287" s="30"/>
      <c r="W2287" s="30"/>
      <c r="X2287" s="30"/>
      <c r="Y2287" s="30"/>
      <c r="Z2287" s="30"/>
      <c r="AA2287" s="30"/>
      <c r="AB2287" s="30"/>
      <c r="AC2287" s="30"/>
      <c r="AD2287" s="30"/>
      <c r="AE2287" s="30"/>
      <c r="AF2287" s="30"/>
      <c r="AG2287" s="30"/>
      <c r="AH2287" s="30"/>
    </row>
    <row r="2288" spans="1:34" ht="15" customHeight="1" x14ac:dyDescent="0.3">
      <c r="A2288" s="30"/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  <c r="Q2288" s="30"/>
      <c r="R2288" s="30"/>
      <c r="S2288" s="30"/>
      <c r="T2288" s="30"/>
      <c r="U2288" s="30"/>
      <c r="V2288" s="30"/>
      <c r="W2288" s="30"/>
      <c r="X2288" s="30"/>
      <c r="Y2288" s="30"/>
      <c r="Z2288" s="30"/>
      <c r="AA2288" s="30"/>
      <c r="AB2288" s="30"/>
      <c r="AC2288" s="30"/>
      <c r="AD2288" s="30"/>
      <c r="AE2288" s="30"/>
      <c r="AF2288" s="30"/>
      <c r="AG2288" s="30"/>
      <c r="AH2288" s="30"/>
    </row>
    <row r="2289" spans="1:34" ht="15" customHeight="1" x14ac:dyDescent="0.3">
      <c r="A2289" s="30"/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  <c r="Q2289" s="30"/>
      <c r="R2289" s="30"/>
      <c r="S2289" s="30"/>
      <c r="T2289" s="30"/>
      <c r="U2289" s="30"/>
      <c r="V2289" s="30"/>
      <c r="W2289" s="30"/>
      <c r="X2289" s="30"/>
      <c r="Y2289" s="30"/>
      <c r="Z2289" s="30"/>
      <c r="AA2289" s="30"/>
      <c r="AB2289" s="30"/>
      <c r="AC2289" s="30"/>
      <c r="AD2289" s="30"/>
      <c r="AE2289" s="30"/>
      <c r="AF2289" s="30"/>
      <c r="AG2289" s="30"/>
      <c r="AH2289" s="30"/>
    </row>
    <row r="2290" spans="1:34" ht="15" customHeight="1" x14ac:dyDescent="0.3">
      <c r="A2290" s="30"/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  <c r="Q2290" s="30"/>
      <c r="R2290" s="30"/>
      <c r="S2290" s="30"/>
      <c r="T2290" s="30"/>
      <c r="U2290" s="30"/>
      <c r="V2290" s="30"/>
      <c r="W2290" s="30"/>
      <c r="X2290" s="30"/>
      <c r="Y2290" s="30"/>
      <c r="Z2290" s="30"/>
      <c r="AA2290" s="30"/>
      <c r="AB2290" s="30"/>
      <c r="AC2290" s="30"/>
      <c r="AD2290" s="30"/>
      <c r="AE2290" s="30"/>
      <c r="AF2290" s="30"/>
      <c r="AG2290" s="30"/>
      <c r="AH2290" s="30"/>
    </row>
    <row r="2291" spans="1:34" ht="15" customHeight="1" x14ac:dyDescent="0.3">
      <c r="A2291" s="30"/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  <c r="Q2291" s="30"/>
      <c r="R2291" s="30"/>
      <c r="S2291" s="30"/>
      <c r="T2291" s="30"/>
      <c r="U2291" s="30"/>
      <c r="V2291" s="30"/>
      <c r="W2291" s="30"/>
      <c r="X2291" s="30"/>
      <c r="Y2291" s="30"/>
      <c r="Z2291" s="30"/>
      <c r="AA2291" s="30"/>
      <c r="AB2291" s="30"/>
      <c r="AC2291" s="30"/>
      <c r="AD2291" s="30"/>
      <c r="AE2291" s="30"/>
      <c r="AF2291" s="30"/>
      <c r="AG2291" s="30"/>
      <c r="AH2291" s="30"/>
    </row>
    <row r="2292" spans="1:34" ht="15" customHeight="1" x14ac:dyDescent="0.3">
      <c r="A2292" s="30"/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  <c r="Q2292" s="30"/>
      <c r="R2292" s="30"/>
      <c r="S2292" s="30"/>
      <c r="T2292" s="30"/>
      <c r="U2292" s="30"/>
      <c r="V2292" s="30"/>
      <c r="W2292" s="30"/>
      <c r="X2292" s="30"/>
      <c r="Y2292" s="30"/>
      <c r="Z2292" s="30"/>
      <c r="AA2292" s="30"/>
      <c r="AB2292" s="30"/>
      <c r="AC2292" s="30"/>
      <c r="AD2292" s="30"/>
      <c r="AE2292" s="30"/>
      <c r="AF2292" s="30"/>
      <c r="AG2292" s="30"/>
      <c r="AH2292" s="30"/>
    </row>
    <row r="2293" spans="1:34" ht="15" customHeight="1" x14ac:dyDescent="0.3">
      <c r="A2293" s="30"/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  <c r="Q2293" s="30"/>
      <c r="R2293" s="30"/>
      <c r="S2293" s="30"/>
      <c r="T2293" s="30"/>
      <c r="U2293" s="30"/>
      <c r="V2293" s="30"/>
      <c r="W2293" s="30"/>
      <c r="X2293" s="30"/>
      <c r="Y2293" s="30"/>
      <c r="Z2293" s="30"/>
      <c r="AA2293" s="30"/>
      <c r="AB2293" s="30"/>
      <c r="AC2293" s="30"/>
      <c r="AD2293" s="30"/>
      <c r="AE2293" s="30"/>
      <c r="AF2293" s="30"/>
      <c r="AG2293" s="30"/>
      <c r="AH2293" s="30"/>
    </row>
    <row r="2294" spans="1:34" ht="15" customHeight="1" x14ac:dyDescent="0.3">
      <c r="A2294" s="30"/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  <c r="Q2294" s="30"/>
      <c r="R2294" s="30"/>
      <c r="S2294" s="30"/>
      <c r="T2294" s="30"/>
      <c r="U2294" s="30"/>
      <c r="V2294" s="30"/>
      <c r="W2294" s="30"/>
      <c r="X2294" s="30"/>
      <c r="Y2294" s="30"/>
      <c r="Z2294" s="30"/>
      <c r="AA2294" s="30"/>
      <c r="AB2294" s="30"/>
      <c r="AC2294" s="30"/>
      <c r="AD2294" s="30"/>
      <c r="AE2294" s="30"/>
      <c r="AF2294" s="30"/>
      <c r="AG2294" s="30"/>
      <c r="AH2294" s="30"/>
    </row>
    <row r="2295" spans="1:34" ht="15" customHeight="1" x14ac:dyDescent="0.3">
      <c r="A2295" s="30"/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  <c r="Q2295" s="30"/>
      <c r="R2295" s="30"/>
      <c r="S2295" s="30"/>
      <c r="T2295" s="30"/>
      <c r="U2295" s="30"/>
      <c r="V2295" s="30"/>
      <c r="W2295" s="30"/>
      <c r="X2295" s="30"/>
      <c r="Y2295" s="30"/>
      <c r="Z2295" s="30"/>
      <c r="AA2295" s="30"/>
      <c r="AB2295" s="30"/>
      <c r="AC2295" s="30"/>
      <c r="AD2295" s="30"/>
      <c r="AE2295" s="30"/>
      <c r="AF2295" s="30"/>
      <c r="AG2295" s="30"/>
      <c r="AH2295" s="30"/>
    </row>
    <row r="2296" spans="1:34" ht="15" customHeight="1" x14ac:dyDescent="0.3">
      <c r="A2296" s="30"/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  <c r="Q2296" s="30"/>
      <c r="R2296" s="30"/>
      <c r="S2296" s="30"/>
      <c r="T2296" s="30"/>
      <c r="U2296" s="30"/>
      <c r="V2296" s="30"/>
      <c r="W2296" s="30"/>
      <c r="X2296" s="30"/>
      <c r="Y2296" s="30"/>
      <c r="Z2296" s="30"/>
      <c r="AA2296" s="30"/>
      <c r="AB2296" s="30"/>
      <c r="AC2296" s="30"/>
      <c r="AD2296" s="30"/>
      <c r="AE2296" s="30"/>
      <c r="AF2296" s="30"/>
      <c r="AG2296" s="30"/>
      <c r="AH2296" s="30"/>
    </row>
    <row r="2297" spans="1:34" ht="15" customHeight="1" x14ac:dyDescent="0.3">
      <c r="A2297" s="30"/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  <c r="Q2297" s="30"/>
      <c r="R2297" s="30"/>
      <c r="S2297" s="30"/>
      <c r="T2297" s="30"/>
      <c r="U2297" s="30"/>
      <c r="V2297" s="30"/>
      <c r="W2297" s="30"/>
      <c r="X2297" s="30"/>
      <c r="Y2297" s="30"/>
      <c r="Z2297" s="30"/>
      <c r="AA2297" s="30"/>
      <c r="AB2297" s="30"/>
      <c r="AC2297" s="30"/>
      <c r="AD2297" s="30"/>
      <c r="AE2297" s="30"/>
      <c r="AF2297" s="30"/>
      <c r="AG2297" s="30"/>
      <c r="AH2297" s="30"/>
    </row>
    <row r="2298" spans="1:34" ht="15" customHeight="1" x14ac:dyDescent="0.3">
      <c r="A2298" s="30"/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  <c r="Q2298" s="30"/>
      <c r="R2298" s="30"/>
      <c r="S2298" s="30"/>
      <c r="T2298" s="30"/>
      <c r="U2298" s="30"/>
      <c r="V2298" s="30"/>
      <c r="W2298" s="30"/>
      <c r="X2298" s="30"/>
      <c r="Y2298" s="30"/>
      <c r="Z2298" s="30"/>
      <c r="AA2298" s="30"/>
      <c r="AB2298" s="30"/>
      <c r="AC2298" s="30"/>
      <c r="AD2298" s="30"/>
      <c r="AE2298" s="30"/>
      <c r="AF2298" s="30"/>
      <c r="AG2298" s="30"/>
      <c r="AH2298" s="30"/>
    </row>
    <row r="2299" spans="1:34" ht="15" customHeight="1" x14ac:dyDescent="0.3">
      <c r="A2299" s="30"/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  <c r="Q2299" s="30"/>
      <c r="R2299" s="30"/>
      <c r="S2299" s="30"/>
      <c r="T2299" s="30"/>
      <c r="U2299" s="30"/>
      <c r="V2299" s="30"/>
      <c r="W2299" s="30"/>
      <c r="X2299" s="30"/>
      <c r="Y2299" s="30"/>
      <c r="Z2299" s="30"/>
      <c r="AA2299" s="30"/>
      <c r="AB2299" s="30"/>
      <c r="AC2299" s="30"/>
      <c r="AD2299" s="30"/>
      <c r="AE2299" s="30"/>
      <c r="AF2299" s="30"/>
      <c r="AG2299" s="30"/>
      <c r="AH2299" s="30"/>
    </row>
    <row r="2300" spans="1:34" ht="15" customHeight="1" x14ac:dyDescent="0.3">
      <c r="A2300" s="30"/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  <c r="Q2300" s="30"/>
      <c r="R2300" s="30"/>
      <c r="S2300" s="30"/>
      <c r="T2300" s="30"/>
      <c r="U2300" s="30"/>
      <c r="V2300" s="30"/>
      <c r="W2300" s="30"/>
      <c r="X2300" s="30"/>
      <c r="Y2300" s="30"/>
      <c r="Z2300" s="30"/>
      <c r="AA2300" s="30"/>
      <c r="AB2300" s="30"/>
      <c r="AC2300" s="30"/>
      <c r="AD2300" s="30"/>
      <c r="AE2300" s="30"/>
      <c r="AF2300" s="30"/>
      <c r="AG2300" s="30"/>
      <c r="AH2300" s="30"/>
    </row>
    <row r="2301" spans="1:34" ht="15" customHeight="1" x14ac:dyDescent="0.3">
      <c r="A2301" s="30"/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  <c r="Q2301" s="30"/>
      <c r="R2301" s="30"/>
      <c r="S2301" s="30"/>
      <c r="T2301" s="30"/>
      <c r="U2301" s="30"/>
      <c r="V2301" s="30"/>
      <c r="W2301" s="30"/>
      <c r="X2301" s="30"/>
      <c r="Y2301" s="30"/>
      <c r="Z2301" s="30"/>
      <c r="AA2301" s="30"/>
      <c r="AB2301" s="30"/>
      <c r="AC2301" s="30"/>
      <c r="AD2301" s="30"/>
      <c r="AE2301" s="30"/>
      <c r="AF2301" s="30"/>
      <c r="AG2301" s="30"/>
      <c r="AH2301" s="30"/>
    </row>
    <row r="2302" spans="1:34" ht="15" customHeight="1" x14ac:dyDescent="0.3">
      <c r="A2302" s="30"/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  <c r="Q2302" s="30"/>
      <c r="R2302" s="30"/>
      <c r="S2302" s="30"/>
      <c r="T2302" s="30"/>
      <c r="U2302" s="30"/>
      <c r="V2302" s="30"/>
      <c r="W2302" s="30"/>
      <c r="X2302" s="30"/>
      <c r="Y2302" s="30"/>
      <c r="Z2302" s="30"/>
      <c r="AA2302" s="30"/>
      <c r="AB2302" s="30"/>
      <c r="AC2302" s="30"/>
      <c r="AD2302" s="30"/>
      <c r="AE2302" s="30"/>
      <c r="AF2302" s="30"/>
      <c r="AG2302" s="30"/>
      <c r="AH2302" s="30"/>
    </row>
    <row r="2303" spans="1:34" ht="15" customHeight="1" x14ac:dyDescent="0.3">
      <c r="A2303" s="30"/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  <c r="Q2303" s="30"/>
      <c r="R2303" s="30"/>
      <c r="S2303" s="30"/>
      <c r="T2303" s="30"/>
      <c r="U2303" s="30"/>
      <c r="V2303" s="30"/>
      <c r="W2303" s="30"/>
      <c r="X2303" s="30"/>
      <c r="Y2303" s="30"/>
      <c r="Z2303" s="30"/>
      <c r="AA2303" s="30"/>
      <c r="AB2303" s="30"/>
      <c r="AC2303" s="30"/>
      <c r="AD2303" s="30"/>
      <c r="AE2303" s="30"/>
      <c r="AF2303" s="30"/>
      <c r="AG2303" s="30"/>
      <c r="AH2303" s="30"/>
    </row>
    <row r="2304" spans="1:34" ht="15" customHeight="1" x14ac:dyDescent="0.3">
      <c r="A2304" s="30"/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  <c r="Q2304" s="30"/>
      <c r="R2304" s="30"/>
      <c r="S2304" s="30"/>
      <c r="T2304" s="30"/>
      <c r="U2304" s="30"/>
      <c r="V2304" s="30"/>
      <c r="W2304" s="30"/>
      <c r="X2304" s="30"/>
      <c r="Y2304" s="30"/>
      <c r="Z2304" s="30"/>
      <c r="AA2304" s="30"/>
      <c r="AB2304" s="30"/>
      <c r="AC2304" s="30"/>
      <c r="AD2304" s="30"/>
      <c r="AE2304" s="30"/>
      <c r="AF2304" s="30"/>
      <c r="AG2304" s="30"/>
      <c r="AH2304" s="30"/>
    </row>
    <row r="2305" spans="1:34" ht="15" customHeight="1" x14ac:dyDescent="0.3">
      <c r="A2305" s="30"/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  <c r="Q2305" s="30"/>
      <c r="R2305" s="30"/>
      <c r="S2305" s="30"/>
      <c r="T2305" s="30"/>
      <c r="U2305" s="30"/>
      <c r="V2305" s="30"/>
      <c r="W2305" s="30"/>
      <c r="X2305" s="30"/>
      <c r="Y2305" s="30"/>
      <c r="Z2305" s="30"/>
      <c r="AA2305" s="30"/>
      <c r="AB2305" s="30"/>
      <c r="AC2305" s="30"/>
      <c r="AD2305" s="30"/>
      <c r="AE2305" s="30"/>
      <c r="AF2305" s="30"/>
      <c r="AG2305" s="30"/>
      <c r="AH2305" s="30"/>
    </row>
    <row r="2306" spans="1:34" ht="15" customHeight="1" x14ac:dyDescent="0.3">
      <c r="A2306" s="30"/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  <c r="Q2306" s="30"/>
      <c r="R2306" s="30"/>
      <c r="S2306" s="30"/>
      <c r="T2306" s="30"/>
      <c r="U2306" s="30"/>
      <c r="V2306" s="30"/>
      <c r="W2306" s="30"/>
      <c r="X2306" s="30"/>
      <c r="Y2306" s="30"/>
      <c r="Z2306" s="30"/>
      <c r="AA2306" s="30"/>
      <c r="AB2306" s="30"/>
      <c r="AC2306" s="30"/>
      <c r="AD2306" s="30"/>
      <c r="AE2306" s="30"/>
      <c r="AF2306" s="30"/>
      <c r="AG2306" s="30"/>
      <c r="AH2306" s="30"/>
    </row>
    <row r="2307" spans="1:34" ht="15" customHeight="1" x14ac:dyDescent="0.3">
      <c r="A2307" s="30"/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  <c r="Q2307" s="30"/>
      <c r="R2307" s="30"/>
      <c r="S2307" s="30"/>
      <c r="T2307" s="30"/>
      <c r="U2307" s="30"/>
      <c r="V2307" s="30"/>
      <c r="W2307" s="30"/>
      <c r="X2307" s="30"/>
      <c r="Y2307" s="30"/>
      <c r="Z2307" s="30"/>
      <c r="AA2307" s="30"/>
      <c r="AB2307" s="30"/>
      <c r="AC2307" s="30"/>
      <c r="AD2307" s="30"/>
      <c r="AE2307" s="30"/>
      <c r="AF2307" s="30"/>
      <c r="AG2307" s="30"/>
      <c r="AH2307" s="30"/>
    </row>
    <row r="2308" spans="1:34" ht="15" customHeight="1" x14ac:dyDescent="0.3">
      <c r="A2308" s="30"/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  <c r="Q2308" s="30"/>
      <c r="R2308" s="30"/>
      <c r="S2308" s="30"/>
      <c r="T2308" s="30"/>
      <c r="U2308" s="30"/>
      <c r="V2308" s="30"/>
      <c r="W2308" s="30"/>
      <c r="X2308" s="30"/>
      <c r="Y2308" s="30"/>
      <c r="Z2308" s="30"/>
      <c r="AA2308" s="30"/>
      <c r="AB2308" s="30"/>
      <c r="AC2308" s="30"/>
      <c r="AD2308" s="30"/>
      <c r="AE2308" s="30"/>
      <c r="AF2308" s="30"/>
      <c r="AG2308" s="30"/>
      <c r="AH2308" s="30"/>
    </row>
    <row r="2309" spans="1:34" ht="15" customHeight="1" x14ac:dyDescent="0.3">
      <c r="A2309" s="30"/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  <c r="Q2309" s="30"/>
      <c r="R2309" s="30"/>
      <c r="S2309" s="30"/>
      <c r="T2309" s="30"/>
      <c r="U2309" s="30"/>
      <c r="V2309" s="30"/>
      <c r="W2309" s="30"/>
      <c r="X2309" s="30"/>
      <c r="Y2309" s="30"/>
      <c r="Z2309" s="30"/>
      <c r="AA2309" s="30"/>
      <c r="AB2309" s="30"/>
      <c r="AC2309" s="30"/>
      <c r="AD2309" s="30"/>
      <c r="AE2309" s="30"/>
      <c r="AF2309" s="30"/>
      <c r="AG2309" s="30"/>
      <c r="AH2309" s="30"/>
    </row>
    <row r="2310" spans="1:34" ht="15" customHeight="1" x14ac:dyDescent="0.3">
      <c r="A2310" s="30"/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  <c r="Q2310" s="30"/>
      <c r="R2310" s="30"/>
      <c r="S2310" s="30"/>
      <c r="T2310" s="30"/>
      <c r="U2310" s="30"/>
      <c r="V2310" s="30"/>
      <c r="W2310" s="30"/>
      <c r="X2310" s="30"/>
      <c r="Y2310" s="30"/>
      <c r="Z2310" s="30"/>
      <c r="AA2310" s="30"/>
      <c r="AB2310" s="30"/>
      <c r="AC2310" s="30"/>
      <c r="AD2310" s="30"/>
      <c r="AE2310" s="30"/>
      <c r="AF2310" s="30"/>
      <c r="AG2310" s="30"/>
      <c r="AH2310" s="30"/>
    </row>
    <row r="2311" spans="1:34" ht="15" customHeight="1" x14ac:dyDescent="0.3">
      <c r="A2311" s="30"/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  <c r="Q2311" s="30"/>
      <c r="R2311" s="30"/>
      <c r="S2311" s="30"/>
      <c r="T2311" s="30"/>
      <c r="U2311" s="30"/>
      <c r="V2311" s="30"/>
      <c r="W2311" s="30"/>
      <c r="X2311" s="30"/>
      <c r="Y2311" s="30"/>
      <c r="Z2311" s="30"/>
      <c r="AA2311" s="30"/>
      <c r="AB2311" s="30"/>
      <c r="AC2311" s="30"/>
      <c r="AD2311" s="30"/>
      <c r="AE2311" s="30"/>
      <c r="AF2311" s="30"/>
      <c r="AG2311" s="30"/>
      <c r="AH2311" s="30"/>
    </row>
    <row r="2312" spans="1:34" ht="15" customHeight="1" x14ac:dyDescent="0.3">
      <c r="A2312" s="30"/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/>
      <c r="U2312" s="30"/>
      <c r="V2312" s="30"/>
      <c r="W2312" s="30"/>
      <c r="X2312" s="30"/>
      <c r="Y2312" s="30"/>
      <c r="Z2312" s="30"/>
      <c r="AA2312" s="30"/>
      <c r="AB2312" s="30"/>
      <c r="AC2312" s="30"/>
      <c r="AD2312" s="30"/>
      <c r="AE2312" s="30"/>
      <c r="AF2312" s="30"/>
      <c r="AG2312" s="30"/>
      <c r="AH2312" s="30"/>
    </row>
    <row r="2313" spans="1:34" ht="15" customHeight="1" x14ac:dyDescent="0.3">
      <c r="A2313" s="30"/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  <c r="Q2313" s="30"/>
      <c r="R2313" s="30"/>
      <c r="S2313" s="30"/>
      <c r="T2313" s="30"/>
      <c r="U2313" s="30"/>
      <c r="V2313" s="30"/>
      <c r="W2313" s="30"/>
      <c r="X2313" s="30"/>
      <c r="Y2313" s="30"/>
      <c r="Z2313" s="30"/>
      <c r="AA2313" s="30"/>
      <c r="AB2313" s="30"/>
      <c r="AC2313" s="30"/>
      <c r="AD2313" s="30"/>
      <c r="AE2313" s="30"/>
      <c r="AF2313" s="30"/>
      <c r="AG2313" s="30"/>
      <c r="AH2313" s="30"/>
    </row>
    <row r="2314" spans="1:34" ht="15" customHeight="1" x14ac:dyDescent="0.3">
      <c r="A2314" s="30"/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  <c r="Q2314" s="30"/>
      <c r="R2314" s="30"/>
      <c r="S2314" s="30"/>
      <c r="T2314" s="30"/>
      <c r="U2314" s="30"/>
      <c r="V2314" s="30"/>
      <c r="W2314" s="30"/>
      <c r="X2314" s="30"/>
      <c r="Y2314" s="30"/>
      <c r="Z2314" s="30"/>
      <c r="AA2314" s="30"/>
      <c r="AB2314" s="30"/>
      <c r="AC2314" s="30"/>
      <c r="AD2314" s="30"/>
      <c r="AE2314" s="30"/>
      <c r="AF2314" s="30"/>
      <c r="AG2314" s="30"/>
      <c r="AH2314" s="30"/>
    </row>
    <row r="2315" spans="1:34" ht="15" customHeight="1" x14ac:dyDescent="0.3">
      <c r="A2315" s="30"/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30"/>
      <c r="AC2315" s="30"/>
      <c r="AD2315" s="30"/>
      <c r="AE2315" s="30"/>
      <c r="AF2315" s="30"/>
      <c r="AG2315" s="30"/>
      <c r="AH2315" s="30"/>
    </row>
    <row r="2316" spans="1:34" ht="15" customHeight="1" x14ac:dyDescent="0.3">
      <c r="A2316" s="30"/>
      <c r="B2316" s="27"/>
      <c r="C2316" s="27"/>
      <c r="D2316" s="27"/>
      <c r="E2316" s="27"/>
      <c r="F2316" s="27"/>
      <c r="G2316" s="27"/>
      <c r="H2316" s="27"/>
      <c r="I2316" s="27"/>
      <c r="J2316" s="27"/>
      <c r="K2316" s="27"/>
      <c r="L2316" s="27"/>
      <c r="M2316" s="27"/>
      <c r="N2316" s="27"/>
      <c r="O2316" s="27"/>
      <c r="P2316" s="27"/>
      <c r="Q2316" s="27"/>
      <c r="R2316" s="27"/>
      <c r="S2316" s="27"/>
      <c r="T2316" s="27"/>
      <c r="U2316" s="27"/>
      <c r="V2316" s="27"/>
      <c r="W2316" s="27"/>
      <c r="X2316" s="27"/>
      <c r="Y2316" s="27"/>
      <c r="Z2316" s="27"/>
      <c r="AA2316" s="27"/>
      <c r="AB2316" s="27"/>
      <c r="AC2316" s="27"/>
      <c r="AD2316" s="27"/>
      <c r="AE2316" s="27"/>
      <c r="AF2316" s="27"/>
      <c r="AG2316" s="30"/>
      <c r="AH2316" s="30"/>
    </row>
    <row r="2317" spans="1:34" ht="15" customHeight="1" x14ac:dyDescent="0.3">
      <c r="A2317" s="30"/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30"/>
      <c r="AH2317" s="30"/>
    </row>
    <row r="2318" spans="1:34" ht="15" customHeight="1" x14ac:dyDescent="0.3">
      <c r="A2318" s="30"/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  <c r="Q2318" s="30"/>
      <c r="R2318" s="30"/>
      <c r="S2318" s="30"/>
      <c r="T2318" s="30"/>
      <c r="U2318" s="30"/>
      <c r="V2318" s="30"/>
      <c r="W2318" s="30"/>
      <c r="X2318" s="30"/>
      <c r="Y2318" s="30"/>
      <c r="Z2318" s="30"/>
      <c r="AA2318" s="30"/>
      <c r="AB2318" s="30"/>
      <c r="AC2318" s="30"/>
      <c r="AD2318" s="30"/>
      <c r="AE2318" s="30"/>
      <c r="AF2318" s="30"/>
      <c r="AG2318" s="30"/>
      <c r="AH2318" s="30"/>
    </row>
    <row r="2319" spans="1:34" ht="15" customHeight="1" x14ac:dyDescent="0.3">
      <c r="A2319" s="30"/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  <c r="Q2319" s="30"/>
      <c r="R2319" s="30"/>
      <c r="S2319" s="30"/>
      <c r="T2319" s="30"/>
      <c r="U2319" s="30"/>
      <c r="V2319" s="30"/>
      <c r="W2319" s="30"/>
      <c r="X2319" s="30"/>
      <c r="Y2319" s="30"/>
      <c r="Z2319" s="30"/>
      <c r="AA2319" s="30"/>
      <c r="AB2319" s="30"/>
      <c r="AC2319" s="30"/>
      <c r="AD2319" s="30"/>
      <c r="AE2319" s="30"/>
      <c r="AF2319" s="30"/>
      <c r="AG2319" s="30"/>
      <c r="AH2319" s="30"/>
    </row>
    <row r="2320" spans="1:34" ht="15" customHeight="1" x14ac:dyDescent="0.3">
      <c r="A2320" s="30"/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  <c r="Q2320" s="30"/>
      <c r="R2320" s="30"/>
      <c r="S2320" s="30"/>
      <c r="T2320" s="30"/>
      <c r="U2320" s="30"/>
      <c r="V2320" s="30"/>
      <c r="W2320" s="30"/>
      <c r="X2320" s="30"/>
      <c r="Y2320" s="30"/>
      <c r="Z2320" s="30"/>
      <c r="AA2320" s="30"/>
      <c r="AB2320" s="30"/>
      <c r="AC2320" s="30"/>
      <c r="AD2320" s="30"/>
      <c r="AE2320" s="30"/>
      <c r="AF2320" s="30"/>
      <c r="AG2320" s="30"/>
      <c r="AH2320" s="30"/>
    </row>
    <row r="2321" spans="1:34" ht="15" customHeight="1" x14ac:dyDescent="0.3">
      <c r="A2321" s="30"/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  <c r="Q2321" s="30"/>
      <c r="R2321" s="30"/>
      <c r="S2321" s="30"/>
      <c r="T2321" s="30"/>
      <c r="U2321" s="30"/>
      <c r="V2321" s="30"/>
      <c r="W2321" s="30"/>
      <c r="X2321" s="30"/>
      <c r="Y2321" s="30"/>
      <c r="Z2321" s="30"/>
      <c r="AA2321" s="30"/>
      <c r="AB2321" s="30"/>
      <c r="AC2321" s="30"/>
      <c r="AD2321" s="30"/>
      <c r="AE2321" s="30"/>
      <c r="AF2321" s="30"/>
      <c r="AG2321" s="30"/>
      <c r="AH2321" s="30"/>
    </row>
    <row r="2322" spans="1:34" ht="15" customHeight="1" x14ac:dyDescent="0.3">
      <c r="A2322" s="30"/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  <c r="Q2322" s="30"/>
      <c r="R2322" s="30"/>
      <c r="S2322" s="30"/>
      <c r="T2322" s="30"/>
      <c r="U2322" s="30"/>
      <c r="V2322" s="30"/>
      <c r="W2322" s="30"/>
      <c r="X2322" s="30"/>
      <c r="Y2322" s="30"/>
      <c r="Z2322" s="30"/>
      <c r="AA2322" s="30"/>
      <c r="AB2322" s="30"/>
      <c r="AC2322" s="30"/>
      <c r="AD2322" s="30"/>
      <c r="AE2322" s="30"/>
      <c r="AF2322" s="30"/>
      <c r="AG2322" s="30"/>
      <c r="AH2322" s="30"/>
    </row>
    <row r="2323" spans="1:34" ht="15" customHeight="1" x14ac:dyDescent="0.3">
      <c r="A2323" s="30"/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  <c r="Q2323" s="30"/>
      <c r="R2323" s="30"/>
      <c r="S2323" s="30"/>
      <c r="T2323" s="30"/>
      <c r="U2323" s="30"/>
      <c r="V2323" s="30"/>
      <c r="W2323" s="30"/>
      <c r="X2323" s="30"/>
      <c r="Y2323" s="30"/>
      <c r="Z2323" s="30"/>
      <c r="AA2323" s="30"/>
      <c r="AB2323" s="30"/>
      <c r="AC2323" s="30"/>
      <c r="AD2323" s="30"/>
      <c r="AE2323" s="30"/>
      <c r="AF2323" s="30"/>
      <c r="AG2323" s="30"/>
      <c r="AH2323" s="30"/>
    </row>
    <row r="2324" spans="1:34" ht="15" customHeight="1" x14ac:dyDescent="0.3">
      <c r="A2324" s="30"/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  <c r="Q2324" s="30"/>
      <c r="R2324" s="30"/>
      <c r="S2324" s="30"/>
      <c r="T2324" s="30"/>
      <c r="U2324" s="30"/>
      <c r="V2324" s="30"/>
      <c r="W2324" s="30"/>
      <c r="X2324" s="30"/>
      <c r="Y2324" s="30"/>
      <c r="Z2324" s="30"/>
      <c r="AA2324" s="30"/>
      <c r="AB2324" s="30"/>
      <c r="AC2324" s="30"/>
      <c r="AD2324" s="30"/>
      <c r="AE2324" s="30"/>
      <c r="AF2324" s="30"/>
      <c r="AG2324" s="30"/>
      <c r="AH2324" s="30"/>
    </row>
    <row r="2325" spans="1:34" ht="15" customHeight="1" x14ac:dyDescent="0.3">
      <c r="A2325" s="30"/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  <c r="Q2325" s="30"/>
      <c r="R2325" s="30"/>
      <c r="S2325" s="30"/>
      <c r="T2325" s="30"/>
      <c r="U2325" s="30"/>
      <c r="V2325" s="30"/>
      <c r="W2325" s="30"/>
      <c r="X2325" s="30"/>
      <c r="Y2325" s="30"/>
      <c r="Z2325" s="30"/>
      <c r="AA2325" s="30"/>
      <c r="AB2325" s="30"/>
      <c r="AC2325" s="30"/>
      <c r="AD2325" s="30"/>
      <c r="AE2325" s="30"/>
      <c r="AF2325" s="30"/>
      <c r="AG2325" s="30"/>
      <c r="AH2325" s="30"/>
    </row>
    <row r="2326" spans="1:34" ht="15" customHeight="1" x14ac:dyDescent="0.3">
      <c r="A2326" s="30"/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  <c r="Q2326" s="30"/>
      <c r="R2326" s="30"/>
      <c r="S2326" s="30"/>
      <c r="T2326" s="30"/>
      <c r="U2326" s="30"/>
      <c r="V2326" s="30"/>
      <c r="W2326" s="30"/>
      <c r="X2326" s="30"/>
      <c r="Y2326" s="30"/>
      <c r="Z2326" s="30"/>
      <c r="AA2326" s="30"/>
      <c r="AB2326" s="30"/>
      <c r="AC2326" s="30"/>
      <c r="AD2326" s="30"/>
      <c r="AE2326" s="30"/>
      <c r="AF2326" s="30"/>
      <c r="AG2326" s="30"/>
      <c r="AH2326" s="30"/>
    </row>
    <row r="2327" spans="1:34" ht="15" customHeight="1" x14ac:dyDescent="0.3">
      <c r="A2327" s="30"/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  <c r="Q2327" s="30"/>
      <c r="R2327" s="30"/>
      <c r="S2327" s="30"/>
      <c r="T2327" s="30"/>
      <c r="U2327" s="30"/>
      <c r="V2327" s="30"/>
      <c r="W2327" s="30"/>
      <c r="X2327" s="30"/>
      <c r="Y2327" s="30"/>
      <c r="Z2327" s="30"/>
      <c r="AA2327" s="30"/>
      <c r="AB2327" s="30"/>
      <c r="AC2327" s="30"/>
      <c r="AD2327" s="30"/>
      <c r="AE2327" s="30"/>
      <c r="AF2327" s="30"/>
      <c r="AG2327" s="30"/>
      <c r="AH2327" s="30"/>
    </row>
    <row r="2328" spans="1:34" ht="15" customHeight="1" x14ac:dyDescent="0.3">
      <c r="A2328" s="30"/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  <c r="Q2328" s="30"/>
      <c r="R2328" s="30"/>
      <c r="S2328" s="30"/>
      <c r="T2328" s="30"/>
      <c r="U2328" s="30"/>
      <c r="V2328" s="30"/>
      <c r="W2328" s="30"/>
      <c r="X2328" s="30"/>
      <c r="Y2328" s="30"/>
      <c r="Z2328" s="30"/>
      <c r="AA2328" s="30"/>
      <c r="AB2328" s="30"/>
      <c r="AC2328" s="30"/>
      <c r="AD2328" s="30"/>
      <c r="AE2328" s="30"/>
      <c r="AF2328" s="30"/>
      <c r="AG2328" s="30"/>
      <c r="AH2328" s="30"/>
    </row>
    <row r="2329" spans="1:34" ht="15" customHeight="1" x14ac:dyDescent="0.3">
      <c r="A2329" s="30"/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  <c r="Q2329" s="30"/>
      <c r="R2329" s="30"/>
      <c r="S2329" s="30"/>
      <c r="T2329" s="30"/>
      <c r="U2329" s="30"/>
      <c r="V2329" s="30"/>
      <c r="W2329" s="30"/>
      <c r="X2329" s="30"/>
      <c r="Y2329" s="30"/>
      <c r="Z2329" s="30"/>
      <c r="AA2329" s="30"/>
      <c r="AB2329" s="30"/>
      <c r="AC2329" s="30"/>
      <c r="AD2329" s="30"/>
      <c r="AE2329" s="30"/>
      <c r="AF2329" s="30"/>
      <c r="AG2329" s="30"/>
      <c r="AH2329" s="30"/>
    </row>
    <row r="2330" spans="1:34" ht="15" customHeight="1" x14ac:dyDescent="0.3">
      <c r="A2330" s="30"/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  <c r="Q2330" s="30"/>
      <c r="R2330" s="30"/>
      <c r="S2330" s="30"/>
      <c r="T2330" s="30"/>
      <c r="U2330" s="30"/>
      <c r="V2330" s="30"/>
      <c r="W2330" s="30"/>
      <c r="X2330" s="30"/>
      <c r="Y2330" s="30"/>
      <c r="Z2330" s="30"/>
      <c r="AA2330" s="30"/>
      <c r="AB2330" s="30"/>
      <c r="AC2330" s="30"/>
      <c r="AD2330" s="30"/>
      <c r="AE2330" s="30"/>
      <c r="AF2330" s="30"/>
      <c r="AG2330" s="30"/>
      <c r="AH2330" s="30"/>
    </row>
    <row r="2331" spans="1:34" ht="15" customHeight="1" x14ac:dyDescent="0.3">
      <c r="A2331" s="30"/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  <c r="Q2331" s="30"/>
      <c r="R2331" s="30"/>
      <c r="S2331" s="30"/>
      <c r="T2331" s="30"/>
      <c r="U2331" s="30"/>
      <c r="V2331" s="30"/>
      <c r="W2331" s="30"/>
      <c r="X2331" s="30"/>
      <c r="Y2331" s="30"/>
      <c r="Z2331" s="30"/>
      <c r="AA2331" s="30"/>
      <c r="AB2331" s="30"/>
      <c r="AC2331" s="30"/>
      <c r="AD2331" s="30"/>
      <c r="AE2331" s="30"/>
      <c r="AF2331" s="30"/>
      <c r="AG2331" s="30"/>
      <c r="AH2331" s="30"/>
    </row>
    <row r="2332" spans="1:34" ht="15" customHeight="1" x14ac:dyDescent="0.3">
      <c r="A2332" s="30"/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  <c r="Q2332" s="30"/>
      <c r="R2332" s="30"/>
      <c r="S2332" s="30"/>
      <c r="T2332" s="30"/>
      <c r="U2332" s="30"/>
      <c r="V2332" s="30"/>
      <c r="W2332" s="30"/>
      <c r="X2332" s="30"/>
      <c r="Y2332" s="30"/>
      <c r="Z2332" s="30"/>
      <c r="AA2332" s="30"/>
      <c r="AB2332" s="30"/>
      <c r="AC2332" s="30"/>
      <c r="AD2332" s="30"/>
      <c r="AE2332" s="30"/>
      <c r="AF2332" s="30"/>
      <c r="AG2332" s="30"/>
      <c r="AH2332" s="30"/>
    </row>
    <row r="2333" spans="1:34" ht="15" customHeight="1" x14ac:dyDescent="0.3">
      <c r="A2333" s="30"/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  <c r="Q2333" s="30"/>
      <c r="R2333" s="30"/>
      <c r="S2333" s="30"/>
      <c r="T2333" s="30"/>
      <c r="U2333" s="30"/>
      <c r="V2333" s="30"/>
      <c r="W2333" s="30"/>
      <c r="X2333" s="30"/>
      <c r="Y2333" s="30"/>
      <c r="Z2333" s="30"/>
      <c r="AA2333" s="30"/>
      <c r="AB2333" s="30"/>
      <c r="AC2333" s="30"/>
      <c r="AD2333" s="30"/>
      <c r="AE2333" s="30"/>
      <c r="AF2333" s="30"/>
      <c r="AG2333" s="30"/>
      <c r="AH2333" s="30"/>
    </row>
    <row r="2334" spans="1:34" ht="15" customHeight="1" x14ac:dyDescent="0.3">
      <c r="A2334" s="30"/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  <c r="Q2334" s="30"/>
      <c r="R2334" s="30"/>
      <c r="S2334" s="30"/>
      <c r="T2334" s="30"/>
      <c r="U2334" s="30"/>
      <c r="V2334" s="30"/>
      <c r="W2334" s="30"/>
      <c r="X2334" s="30"/>
      <c r="Y2334" s="30"/>
      <c r="Z2334" s="30"/>
      <c r="AA2334" s="30"/>
      <c r="AB2334" s="30"/>
      <c r="AC2334" s="30"/>
      <c r="AD2334" s="30"/>
      <c r="AE2334" s="30"/>
      <c r="AF2334" s="30"/>
      <c r="AG2334" s="30"/>
      <c r="AH2334" s="30"/>
    </row>
    <row r="2335" spans="1:34" ht="15" customHeight="1" x14ac:dyDescent="0.3">
      <c r="A2335" s="30"/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  <c r="Q2335" s="30"/>
      <c r="R2335" s="30"/>
      <c r="S2335" s="30"/>
      <c r="T2335" s="30"/>
      <c r="U2335" s="30"/>
      <c r="V2335" s="30"/>
      <c r="W2335" s="30"/>
      <c r="X2335" s="30"/>
      <c r="Y2335" s="30"/>
      <c r="Z2335" s="30"/>
      <c r="AA2335" s="30"/>
      <c r="AB2335" s="30"/>
      <c r="AC2335" s="30"/>
      <c r="AD2335" s="30"/>
      <c r="AE2335" s="30"/>
      <c r="AF2335" s="30"/>
      <c r="AG2335" s="30"/>
      <c r="AH2335" s="30"/>
    </row>
    <row r="2336" spans="1:34" ht="15" customHeight="1" x14ac:dyDescent="0.3">
      <c r="A2336" s="30"/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  <c r="Q2336" s="30"/>
      <c r="R2336" s="30"/>
      <c r="S2336" s="30"/>
      <c r="T2336" s="30"/>
      <c r="U2336" s="30"/>
      <c r="V2336" s="30"/>
      <c r="W2336" s="30"/>
      <c r="X2336" s="30"/>
      <c r="Y2336" s="30"/>
      <c r="Z2336" s="30"/>
      <c r="AA2336" s="30"/>
      <c r="AB2336" s="30"/>
      <c r="AC2336" s="30"/>
      <c r="AD2336" s="30"/>
      <c r="AE2336" s="30"/>
      <c r="AF2336" s="30"/>
      <c r="AG2336" s="30"/>
      <c r="AH2336" s="30"/>
    </row>
    <row r="2337" spans="1:34" ht="15" customHeight="1" x14ac:dyDescent="0.3">
      <c r="A2337" s="30"/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  <c r="Q2337" s="30"/>
      <c r="R2337" s="30"/>
      <c r="S2337" s="30"/>
      <c r="T2337" s="30"/>
      <c r="U2337" s="30"/>
      <c r="V2337" s="30"/>
      <c r="W2337" s="30"/>
      <c r="X2337" s="30"/>
      <c r="Y2337" s="30"/>
      <c r="Z2337" s="30"/>
      <c r="AA2337" s="30"/>
      <c r="AB2337" s="30"/>
      <c r="AC2337" s="30"/>
      <c r="AD2337" s="30"/>
      <c r="AE2337" s="30"/>
      <c r="AF2337" s="30"/>
      <c r="AG2337" s="30"/>
      <c r="AH2337" s="30"/>
    </row>
    <row r="2338" spans="1:34" ht="15" customHeight="1" x14ac:dyDescent="0.3">
      <c r="A2338" s="30"/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  <c r="Q2338" s="30"/>
      <c r="R2338" s="30"/>
      <c r="S2338" s="30"/>
      <c r="T2338" s="30"/>
      <c r="U2338" s="30"/>
      <c r="V2338" s="30"/>
      <c r="W2338" s="30"/>
      <c r="X2338" s="30"/>
      <c r="Y2338" s="30"/>
      <c r="Z2338" s="30"/>
      <c r="AA2338" s="30"/>
      <c r="AB2338" s="30"/>
      <c r="AC2338" s="30"/>
      <c r="AD2338" s="30"/>
      <c r="AE2338" s="30"/>
      <c r="AF2338" s="30"/>
      <c r="AG2338" s="30"/>
      <c r="AH2338" s="30"/>
    </row>
    <row r="2339" spans="1:34" ht="15" customHeight="1" x14ac:dyDescent="0.3">
      <c r="A2339" s="30"/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  <c r="Q2339" s="30"/>
      <c r="R2339" s="30"/>
      <c r="S2339" s="30"/>
      <c r="T2339" s="30"/>
      <c r="U2339" s="30"/>
      <c r="V2339" s="30"/>
      <c r="W2339" s="30"/>
      <c r="X2339" s="30"/>
      <c r="Y2339" s="30"/>
      <c r="Z2339" s="30"/>
      <c r="AA2339" s="30"/>
      <c r="AB2339" s="30"/>
      <c r="AC2339" s="30"/>
      <c r="AD2339" s="30"/>
      <c r="AE2339" s="30"/>
      <c r="AF2339" s="30"/>
      <c r="AG2339" s="30"/>
      <c r="AH2339" s="30"/>
    </row>
    <row r="2340" spans="1:34" ht="15" customHeight="1" x14ac:dyDescent="0.3">
      <c r="A2340" s="30"/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  <c r="Q2340" s="30"/>
      <c r="R2340" s="30"/>
      <c r="S2340" s="30"/>
      <c r="T2340" s="30"/>
      <c r="U2340" s="30"/>
      <c r="V2340" s="30"/>
      <c r="W2340" s="30"/>
      <c r="X2340" s="30"/>
      <c r="Y2340" s="30"/>
      <c r="Z2340" s="30"/>
      <c r="AA2340" s="30"/>
      <c r="AB2340" s="30"/>
      <c r="AC2340" s="30"/>
      <c r="AD2340" s="30"/>
      <c r="AE2340" s="30"/>
      <c r="AF2340" s="30"/>
      <c r="AG2340" s="30"/>
      <c r="AH2340" s="30"/>
    </row>
    <row r="2341" spans="1:34" ht="15" customHeight="1" x14ac:dyDescent="0.3">
      <c r="A2341" s="30"/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  <c r="Q2341" s="30"/>
      <c r="R2341" s="30"/>
      <c r="S2341" s="30"/>
      <c r="T2341" s="30"/>
      <c r="U2341" s="30"/>
      <c r="V2341" s="30"/>
      <c r="W2341" s="30"/>
      <c r="X2341" s="30"/>
      <c r="Y2341" s="30"/>
      <c r="Z2341" s="30"/>
      <c r="AA2341" s="30"/>
      <c r="AB2341" s="30"/>
      <c r="AC2341" s="30"/>
      <c r="AD2341" s="30"/>
      <c r="AE2341" s="30"/>
      <c r="AF2341" s="30"/>
      <c r="AG2341" s="30"/>
      <c r="AH2341" s="30"/>
    </row>
    <row r="2342" spans="1:34" ht="15" customHeight="1" x14ac:dyDescent="0.3">
      <c r="A2342" s="30"/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  <c r="Q2342" s="30"/>
      <c r="R2342" s="30"/>
      <c r="S2342" s="30"/>
      <c r="T2342" s="30"/>
      <c r="U2342" s="30"/>
      <c r="V2342" s="30"/>
      <c r="W2342" s="30"/>
      <c r="X2342" s="30"/>
      <c r="Y2342" s="30"/>
      <c r="Z2342" s="30"/>
      <c r="AA2342" s="30"/>
      <c r="AB2342" s="30"/>
      <c r="AC2342" s="30"/>
      <c r="AD2342" s="30"/>
      <c r="AE2342" s="30"/>
      <c r="AF2342" s="30"/>
      <c r="AG2342" s="30"/>
      <c r="AH2342" s="30"/>
    </row>
    <row r="2343" spans="1:34" ht="15" customHeight="1" x14ac:dyDescent="0.3">
      <c r="A2343" s="30"/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  <c r="Q2343" s="30"/>
      <c r="R2343" s="30"/>
      <c r="S2343" s="30"/>
      <c r="T2343" s="30"/>
      <c r="U2343" s="30"/>
      <c r="V2343" s="30"/>
      <c r="W2343" s="30"/>
      <c r="X2343" s="30"/>
      <c r="Y2343" s="30"/>
      <c r="Z2343" s="30"/>
      <c r="AA2343" s="30"/>
      <c r="AB2343" s="30"/>
      <c r="AC2343" s="30"/>
      <c r="AD2343" s="30"/>
      <c r="AE2343" s="30"/>
      <c r="AF2343" s="30"/>
      <c r="AG2343" s="30"/>
      <c r="AH2343" s="30"/>
    </row>
    <row r="2344" spans="1:34" ht="15" customHeight="1" x14ac:dyDescent="0.3">
      <c r="A2344" s="30"/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  <c r="Q2344" s="30"/>
      <c r="R2344" s="30"/>
      <c r="S2344" s="30"/>
      <c r="T2344" s="30"/>
      <c r="U2344" s="30"/>
      <c r="V2344" s="30"/>
      <c r="W2344" s="30"/>
      <c r="X2344" s="30"/>
      <c r="Y2344" s="30"/>
      <c r="Z2344" s="30"/>
      <c r="AA2344" s="30"/>
      <c r="AB2344" s="30"/>
      <c r="AC2344" s="30"/>
      <c r="AD2344" s="30"/>
      <c r="AE2344" s="30"/>
      <c r="AF2344" s="30"/>
      <c r="AG2344" s="30"/>
      <c r="AH2344" s="30"/>
    </row>
    <row r="2345" spans="1:34" ht="15" customHeight="1" x14ac:dyDescent="0.3">
      <c r="A2345" s="30"/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  <c r="Q2345" s="30"/>
      <c r="R2345" s="30"/>
      <c r="S2345" s="30"/>
      <c r="T2345" s="30"/>
      <c r="U2345" s="30"/>
      <c r="V2345" s="30"/>
      <c r="W2345" s="30"/>
      <c r="X2345" s="30"/>
      <c r="Y2345" s="30"/>
      <c r="Z2345" s="30"/>
      <c r="AA2345" s="30"/>
      <c r="AB2345" s="30"/>
      <c r="AC2345" s="30"/>
      <c r="AD2345" s="30"/>
      <c r="AE2345" s="30"/>
      <c r="AF2345" s="30"/>
      <c r="AG2345" s="30"/>
      <c r="AH2345" s="30"/>
    </row>
    <row r="2346" spans="1:34" ht="15" customHeight="1" x14ac:dyDescent="0.3">
      <c r="A2346" s="30"/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  <c r="Q2346" s="30"/>
      <c r="R2346" s="30"/>
      <c r="S2346" s="30"/>
      <c r="T2346" s="30"/>
      <c r="U2346" s="30"/>
      <c r="V2346" s="30"/>
      <c r="W2346" s="30"/>
      <c r="X2346" s="30"/>
      <c r="Y2346" s="30"/>
      <c r="Z2346" s="30"/>
      <c r="AA2346" s="30"/>
      <c r="AB2346" s="30"/>
      <c r="AC2346" s="30"/>
      <c r="AD2346" s="30"/>
      <c r="AE2346" s="30"/>
      <c r="AF2346" s="30"/>
      <c r="AG2346" s="30"/>
      <c r="AH2346" s="30"/>
    </row>
    <row r="2347" spans="1:34" ht="15" customHeight="1" x14ac:dyDescent="0.3">
      <c r="A2347" s="30"/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  <c r="Q2347" s="30"/>
      <c r="R2347" s="30"/>
      <c r="S2347" s="30"/>
      <c r="T2347" s="30"/>
      <c r="U2347" s="30"/>
      <c r="V2347" s="30"/>
      <c r="W2347" s="30"/>
      <c r="X2347" s="30"/>
      <c r="Y2347" s="30"/>
      <c r="Z2347" s="30"/>
      <c r="AA2347" s="30"/>
      <c r="AB2347" s="30"/>
      <c r="AC2347" s="30"/>
      <c r="AD2347" s="30"/>
      <c r="AE2347" s="30"/>
      <c r="AF2347" s="30"/>
      <c r="AG2347" s="30"/>
      <c r="AH2347" s="30"/>
    </row>
    <row r="2348" spans="1:34" ht="15" customHeight="1" x14ac:dyDescent="0.3">
      <c r="A2348" s="30"/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  <c r="Q2348" s="30"/>
      <c r="R2348" s="30"/>
      <c r="S2348" s="30"/>
      <c r="T2348" s="30"/>
      <c r="U2348" s="30"/>
      <c r="V2348" s="30"/>
      <c r="W2348" s="30"/>
      <c r="X2348" s="30"/>
      <c r="Y2348" s="30"/>
      <c r="Z2348" s="30"/>
      <c r="AA2348" s="30"/>
      <c r="AB2348" s="30"/>
      <c r="AC2348" s="30"/>
      <c r="AD2348" s="30"/>
      <c r="AE2348" s="30"/>
      <c r="AF2348" s="30"/>
      <c r="AG2348" s="30"/>
      <c r="AH2348" s="30"/>
    </row>
    <row r="2349" spans="1:34" ht="15" customHeight="1" x14ac:dyDescent="0.3">
      <c r="A2349" s="30"/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  <c r="Q2349" s="30"/>
      <c r="R2349" s="30"/>
      <c r="S2349" s="30"/>
      <c r="T2349" s="30"/>
      <c r="U2349" s="30"/>
      <c r="V2349" s="30"/>
      <c r="W2349" s="30"/>
      <c r="X2349" s="30"/>
      <c r="Y2349" s="30"/>
      <c r="Z2349" s="30"/>
      <c r="AA2349" s="30"/>
      <c r="AB2349" s="30"/>
      <c r="AC2349" s="30"/>
      <c r="AD2349" s="30"/>
      <c r="AE2349" s="30"/>
      <c r="AF2349" s="30"/>
      <c r="AG2349" s="30"/>
      <c r="AH2349" s="30"/>
    </row>
    <row r="2350" spans="1:34" ht="15" customHeight="1" x14ac:dyDescent="0.3">
      <c r="A2350" s="30"/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  <c r="Q2350" s="30"/>
      <c r="R2350" s="30"/>
      <c r="S2350" s="30"/>
      <c r="T2350" s="30"/>
      <c r="U2350" s="30"/>
      <c r="V2350" s="30"/>
      <c r="W2350" s="30"/>
      <c r="X2350" s="30"/>
      <c r="Y2350" s="30"/>
      <c r="Z2350" s="30"/>
      <c r="AA2350" s="30"/>
      <c r="AB2350" s="30"/>
      <c r="AC2350" s="30"/>
      <c r="AD2350" s="30"/>
      <c r="AE2350" s="30"/>
      <c r="AF2350" s="30"/>
      <c r="AG2350" s="30"/>
      <c r="AH2350" s="30"/>
    </row>
    <row r="2351" spans="1:34" ht="15" customHeight="1" x14ac:dyDescent="0.3">
      <c r="A2351" s="30"/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0"/>
      <c r="T2351" s="30"/>
      <c r="U2351" s="30"/>
      <c r="V2351" s="30"/>
      <c r="W2351" s="30"/>
      <c r="X2351" s="30"/>
      <c r="Y2351" s="30"/>
      <c r="Z2351" s="30"/>
      <c r="AA2351" s="30"/>
      <c r="AB2351" s="30"/>
      <c r="AC2351" s="30"/>
      <c r="AD2351" s="30"/>
      <c r="AE2351" s="30"/>
      <c r="AF2351" s="30"/>
      <c r="AG2351" s="30"/>
      <c r="AH2351" s="30"/>
    </row>
    <row r="2352" spans="1:34" ht="15" customHeight="1" x14ac:dyDescent="0.3">
      <c r="A2352" s="30"/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  <c r="Q2352" s="30"/>
      <c r="R2352" s="30"/>
      <c r="S2352" s="30"/>
      <c r="T2352" s="30"/>
      <c r="U2352" s="30"/>
      <c r="V2352" s="30"/>
      <c r="W2352" s="30"/>
      <c r="X2352" s="30"/>
      <c r="Y2352" s="30"/>
      <c r="Z2352" s="30"/>
      <c r="AA2352" s="30"/>
      <c r="AB2352" s="30"/>
      <c r="AC2352" s="30"/>
      <c r="AD2352" s="30"/>
      <c r="AE2352" s="30"/>
      <c r="AF2352" s="30"/>
      <c r="AG2352" s="30"/>
      <c r="AH2352" s="30"/>
    </row>
    <row r="2353" spans="1:34" ht="15" customHeight="1" x14ac:dyDescent="0.3">
      <c r="A2353" s="30"/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  <c r="Q2353" s="30"/>
      <c r="R2353" s="30"/>
      <c r="S2353" s="30"/>
      <c r="T2353" s="30"/>
      <c r="U2353" s="30"/>
      <c r="V2353" s="30"/>
      <c r="W2353" s="30"/>
      <c r="X2353" s="30"/>
      <c r="Y2353" s="30"/>
      <c r="Z2353" s="30"/>
      <c r="AA2353" s="30"/>
      <c r="AB2353" s="30"/>
      <c r="AC2353" s="30"/>
      <c r="AD2353" s="30"/>
      <c r="AE2353" s="30"/>
      <c r="AF2353" s="30"/>
      <c r="AG2353" s="30"/>
      <c r="AH2353" s="30"/>
    </row>
    <row r="2354" spans="1:34" ht="15" customHeight="1" x14ac:dyDescent="0.3">
      <c r="A2354" s="30"/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  <c r="Q2354" s="30"/>
      <c r="R2354" s="30"/>
      <c r="S2354" s="30"/>
      <c r="T2354" s="30"/>
      <c r="U2354" s="30"/>
      <c r="V2354" s="30"/>
      <c r="W2354" s="30"/>
      <c r="X2354" s="30"/>
      <c r="Y2354" s="30"/>
      <c r="Z2354" s="30"/>
      <c r="AA2354" s="30"/>
      <c r="AB2354" s="30"/>
      <c r="AC2354" s="30"/>
      <c r="AD2354" s="30"/>
      <c r="AE2354" s="30"/>
      <c r="AF2354" s="30"/>
      <c r="AG2354" s="30"/>
      <c r="AH2354" s="30"/>
    </row>
    <row r="2355" spans="1:34" ht="15" customHeight="1" x14ac:dyDescent="0.3">
      <c r="A2355" s="30"/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  <c r="Q2355" s="30"/>
      <c r="R2355" s="30"/>
      <c r="S2355" s="30"/>
      <c r="T2355" s="30"/>
      <c r="U2355" s="30"/>
      <c r="V2355" s="30"/>
      <c r="W2355" s="30"/>
      <c r="X2355" s="30"/>
      <c r="Y2355" s="30"/>
      <c r="Z2355" s="30"/>
      <c r="AA2355" s="30"/>
      <c r="AB2355" s="30"/>
      <c r="AC2355" s="30"/>
      <c r="AD2355" s="30"/>
      <c r="AE2355" s="30"/>
      <c r="AF2355" s="30"/>
      <c r="AG2355" s="30"/>
      <c r="AH2355" s="30"/>
    </row>
    <row r="2356" spans="1:34" ht="15" customHeight="1" x14ac:dyDescent="0.3">
      <c r="A2356" s="30"/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  <c r="Q2356" s="30"/>
      <c r="R2356" s="30"/>
      <c r="S2356" s="30"/>
      <c r="T2356" s="30"/>
      <c r="U2356" s="30"/>
      <c r="V2356" s="30"/>
      <c r="W2356" s="30"/>
      <c r="X2356" s="30"/>
      <c r="Y2356" s="30"/>
      <c r="Z2356" s="30"/>
      <c r="AA2356" s="30"/>
      <c r="AB2356" s="30"/>
      <c r="AC2356" s="30"/>
      <c r="AD2356" s="30"/>
      <c r="AE2356" s="30"/>
      <c r="AF2356" s="30"/>
      <c r="AG2356" s="30"/>
      <c r="AH2356" s="30"/>
    </row>
    <row r="2357" spans="1:34" ht="15" customHeight="1" x14ac:dyDescent="0.3">
      <c r="A2357" s="30"/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  <c r="Q2357" s="30"/>
      <c r="R2357" s="30"/>
      <c r="S2357" s="30"/>
      <c r="T2357" s="30"/>
      <c r="U2357" s="30"/>
      <c r="V2357" s="30"/>
      <c r="W2357" s="30"/>
      <c r="X2357" s="30"/>
      <c r="Y2357" s="30"/>
      <c r="Z2357" s="30"/>
      <c r="AA2357" s="30"/>
      <c r="AB2357" s="30"/>
      <c r="AC2357" s="30"/>
      <c r="AD2357" s="30"/>
      <c r="AE2357" s="30"/>
      <c r="AF2357" s="30"/>
      <c r="AG2357" s="30"/>
      <c r="AH2357" s="30"/>
    </row>
    <row r="2358" spans="1:34" ht="15" customHeight="1" x14ac:dyDescent="0.3">
      <c r="A2358" s="30"/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/>
      <c r="U2358" s="30"/>
      <c r="V2358" s="30"/>
      <c r="W2358" s="30"/>
      <c r="X2358" s="30"/>
      <c r="Y2358" s="30"/>
      <c r="Z2358" s="30"/>
      <c r="AA2358" s="30"/>
      <c r="AB2358" s="30"/>
      <c r="AC2358" s="30"/>
      <c r="AD2358" s="30"/>
      <c r="AE2358" s="30"/>
      <c r="AF2358" s="30"/>
      <c r="AG2358" s="30"/>
      <c r="AH2358" s="30"/>
    </row>
    <row r="2359" spans="1:34" ht="15" customHeight="1" x14ac:dyDescent="0.3">
      <c r="A2359" s="30"/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  <c r="Q2359" s="30"/>
      <c r="R2359" s="30"/>
      <c r="S2359" s="30"/>
      <c r="T2359" s="30"/>
      <c r="U2359" s="30"/>
      <c r="V2359" s="30"/>
      <c r="W2359" s="30"/>
      <c r="X2359" s="30"/>
      <c r="Y2359" s="30"/>
      <c r="Z2359" s="30"/>
      <c r="AA2359" s="30"/>
      <c r="AB2359" s="30"/>
      <c r="AC2359" s="30"/>
      <c r="AD2359" s="30"/>
      <c r="AE2359" s="30"/>
      <c r="AF2359" s="30"/>
      <c r="AG2359" s="30"/>
      <c r="AH2359" s="30"/>
    </row>
    <row r="2360" spans="1:34" ht="15" customHeight="1" x14ac:dyDescent="0.3">
      <c r="A2360" s="30"/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  <c r="Q2360" s="30"/>
      <c r="R2360" s="30"/>
      <c r="S2360" s="30"/>
      <c r="T2360" s="30"/>
      <c r="U2360" s="30"/>
      <c r="V2360" s="30"/>
      <c r="W2360" s="30"/>
      <c r="X2360" s="30"/>
      <c r="Y2360" s="30"/>
      <c r="Z2360" s="30"/>
      <c r="AA2360" s="30"/>
      <c r="AB2360" s="30"/>
      <c r="AC2360" s="30"/>
      <c r="AD2360" s="30"/>
      <c r="AE2360" s="30"/>
      <c r="AF2360" s="30"/>
      <c r="AG2360" s="30"/>
      <c r="AH2360" s="30"/>
    </row>
    <row r="2361" spans="1:34" ht="15" customHeight="1" x14ac:dyDescent="0.3">
      <c r="A2361" s="30"/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  <c r="Q2361" s="30"/>
      <c r="R2361" s="30"/>
      <c r="S2361" s="30"/>
      <c r="T2361" s="30"/>
      <c r="U2361" s="30"/>
      <c r="V2361" s="30"/>
      <c r="W2361" s="30"/>
      <c r="X2361" s="30"/>
      <c r="Y2361" s="30"/>
      <c r="Z2361" s="30"/>
      <c r="AA2361" s="30"/>
      <c r="AB2361" s="30"/>
      <c r="AC2361" s="30"/>
      <c r="AD2361" s="30"/>
      <c r="AE2361" s="30"/>
      <c r="AF2361" s="30"/>
      <c r="AG2361" s="30"/>
      <c r="AH2361" s="30"/>
    </row>
    <row r="2362" spans="1:34" ht="15" customHeight="1" x14ac:dyDescent="0.3">
      <c r="A2362" s="30"/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  <c r="Q2362" s="30"/>
      <c r="R2362" s="30"/>
      <c r="S2362" s="30"/>
      <c r="T2362" s="30"/>
      <c r="U2362" s="30"/>
      <c r="V2362" s="30"/>
      <c r="W2362" s="30"/>
      <c r="X2362" s="30"/>
      <c r="Y2362" s="30"/>
      <c r="Z2362" s="30"/>
      <c r="AA2362" s="30"/>
      <c r="AB2362" s="30"/>
      <c r="AC2362" s="30"/>
      <c r="AD2362" s="30"/>
      <c r="AE2362" s="30"/>
      <c r="AF2362" s="30"/>
      <c r="AG2362" s="30"/>
      <c r="AH2362" s="30"/>
    </row>
    <row r="2363" spans="1:34" ht="15" customHeight="1" x14ac:dyDescent="0.3">
      <c r="A2363" s="30"/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  <c r="Q2363" s="30"/>
      <c r="R2363" s="30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30"/>
      <c r="AC2363" s="30"/>
      <c r="AD2363" s="30"/>
      <c r="AE2363" s="30"/>
      <c r="AF2363" s="30"/>
      <c r="AG2363" s="30"/>
      <c r="AH2363" s="30"/>
    </row>
    <row r="2364" spans="1:34" ht="15" customHeight="1" x14ac:dyDescent="0.3">
      <c r="A2364" s="30"/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  <c r="Q2364" s="30"/>
      <c r="R2364" s="30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30"/>
      <c r="AC2364" s="30"/>
      <c r="AD2364" s="30"/>
      <c r="AE2364" s="30"/>
      <c r="AF2364" s="30"/>
      <c r="AG2364" s="30"/>
      <c r="AH2364" s="30"/>
    </row>
    <row r="2365" spans="1:34" ht="15" customHeight="1" x14ac:dyDescent="0.3">
      <c r="A2365" s="30"/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  <c r="Q2365" s="30"/>
      <c r="R2365" s="30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30"/>
      <c r="AC2365" s="30"/>
      <c r="AD2365" s="30"/>
      <c r="AE2365" s="30"/>
      <c r="AF2365" s="30"/>
      <c r="AG2365" s="30"/>
      <c r="AH2365" s="30"/>
    </row>
    <row r="2366" spans="1:34" ht="15" customHeight="1" x14ac:dyDescent="0.3">
      <c r="A2366" s="30"/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  <c r="Q2366" s="30"/>
      <c r="R2366" s="30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30"/>
      <c r="AC2366" s="30"/>
      <c r="AD2366" s="30"/>
      <c r="AE2366" s="30"/>
      <c r="AF2366" s="30"/>
      <c r="AG2366" s="30"/>
      <c r="AH2366" s="30"/>
    </row>
    <row r="2367" spans="1:34" ht="15" customHeight="1" x14ac:dyDescent="0.3">
      <c r="A2367" s="30"/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  <c r="Q2367" s="30"/>
      <c r="R2367" s="30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30"/>
      <c r="AC2367" s="30"/>
      <c r="AD2367" s="30"/>
      <c r="AE2367" s="30"/>
      <c r="AF2367" s="30"/>
      <c r="AG2367" s="30"/>
      <c r="AH2367" s="30"/>
    </row>
    <row r="2368" spans="1:34" ht="15" customHeight="1" x14ac:dyDescent="0.3">
      <c r="A2368" s="30"/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  <c r="Q2368" s="30"/>
      <c r="R2368" s="30"/>
      <c r="S2368" s="30"/>
      <c r="T2368" s="30"/>
      <c r="U2368" s="30"/>
      <c r="V2368" s="30"/>
      <c r="W2368" s="30"/>
      <c r="X2368" s="30"/>
      <c r="Y2368" s="30"/>
      <c r="Z2368" s="30"/>
      <c r="AA2368" s="30"/>
      <c r="AB2368" s="30"/>
      <c r="AC2368" s="30"/>
      <c r="AD2368" s="30"/>
      <c r="AE2368" s="30"/>
      <c r="AF2368" s="30"/>
      <c r="AG2368" s="30"/>
      <c r="AH2368" s="30"/>
    </row>
    <row r="2369" spans="1:34" ht="15" customHeight="1" x14ac:dyDescent="0.3">
      <c r="A2369" s="30"/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  <c r="Q2369" s="30"/>
      <c r="R2369" s="30"/>
      <c r="S2369" s="30"/>
      <c r="T2369" s="30"/>
      <c r="U2369" s="30"/>
      <c r="V2369" s="30"/>
      <c r="W2369" s="30"/>
      <c r="X2369" s="30"/>
      <c r="Y2369" s="30"/>
      <c r="Z2369" s="30"/>
      <c r="AA2369" s="30"/>
      <c r="AB2369" s="30"/>
      <c r="AC2369" s="30"/>
      <c r="AD2369" s="30"/>
      <c r="AE2369" s="30"/>
      <c r="AF2369" s="30"/>
      <c r="AG2369" s="30"/>
      <c r="AH2369" s="30"/>
    </row>
    <row r="2370" spans="1:34" ht="15" customHeight="1" x14ac:dyDescent="0.3">
      <c r="A2370" s="30"/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  <c r="Q2370" s="30"/>
      <c r="R2370" s="30"/>
      <c r="S2370" s="30"/>
      <c r="T2370" s="30"/>
      <c r="U2370" s="30"/>
      <c r="V2370" s="30"/>
      <c r="W2370" s="30"/>
      <c r="X2370" s="30"/>
      <c r="Y2370" s="30"/>
      <c r="Z2370" s="30"/>
      <c r="AA2370" s="30"/>
      <c r="AB2370" s="30"/>
      <c r="AC2370" s="30"/>
      <c r="AD2370" s="30"/>
      <c r="AE2370" s="30"/>
      <c r="AF2370" s="30"/>
      <c r="AG2370" s="30"/>
      <c r="AH2370" s="30"/>
    </row>
    <row r="2371" spans="1:34" ht="15" customHeight="1" x14ac:dyDescent="0.3">
      <c r="A2371" s="30"/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  <c r="Q2371" s="30"/>
      <c r="R2371" s="30"/>
      <c r="S2371" s="30"/>
      <c r="T2371" s="30"/>
      <c r="U2371" s="30"/>
      <c r="V2371" s="30"/>
      <c r="W2371" s="30"/>
      <c r="X2371" s="30"/>
      <c r="Y2371" s="30"/>
      <c r="Z2371" s="30"/>
      <c r="AA2371" s="30"/>
      <c r="AB2371" s="30"/>
      <c r="AC2371" s="30"/>
      <c r="AD2371" s="30"/>
      <c r="AE2371" s="30"/>
      <c r="AF2371" s="30"/>
      <c r="AG2371" s="30"/>
      <c r="AH2371" s="30"/>
    </row>
    <row r="2372" spans="1:34" ht="15" customHeight="1" x14ac:dyDescent="0.3">
      <c r="A2372" s="30"/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  <c r="Q2372" s="30"/>
      <c r="R2372" s="30"/>
      <c r="S2372" s="30"/>
      <c r="T2372" s="30"/>
      <c r="U2372" s="30"/>
      <c r="V2372" s="30"/>
      <c r="W2372" s="30"/>
      <c r="X2372" s="30"/>
      <c r="Y2372" s="30"/>
      <c r="Z2372" s="30"/>
      <c r="AA2372" s="30"/>
      <c r="AB2372" s="30"/>
      <c r="AC2372" s="30"/>
      <c r="AD2372" s="30"/>
      <c r="AE2372" s="30"/>
      <c r="AF2372" s="30"/>
      <c r="AG2372" s="30"/>
      <c r="AH2372" s="30"/>
    </row>
    <row r="2373" spans="1:34" ht="15" customHeight="1" x14ac:dyDescent="0.3">
      <c r="A2373" s="30"/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  <c r="Q2373" s="30"/>
      <c r="R2373" s="30"/>
      <c r="S2373" s="30"/>
      <c r="T2373" s="30"/>
      <c r="U2373" s="30"/>
      <c r="V2373" s="30"/>
      <c r="W2373" s="30"/>
      <c r="X2373" s="30"/>
      <c r="Y2373" s="30"/>
      <c r="Z2373" s="30"/>
      <c r="AA2373" s="30"/>
      <c r="AB2373" s="30"/>
      <c r="AC2373" s="30"/>
      <c r="AD2373" s="30"/>
      <c r="AE2373" s="30"/>
      <c r="AF2373" s="30"/>
      <c r="AG2373" s="30"/>
      <c r="AH2373" s="30"/>
    </row>
    <row r="2374" spans="1:34" ht="15" customHeight="1" x14ac:dyDescent="0.3">
      <c r="A2374" s="30"/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  <c r="Q2374" s="30"/>
      <c r="R2374" s="30"/>
      <c r="S2374" s="30"/>
      <c r="T2374" s="30"/>
      <c r="U2374" s="30"/>
      <c r="V2374" s="30"/>
      <c r="W2374" s="30"/>
      <c r="X2374" s="30"/>
      <c r="Y2374" s="30"/>
      <c r="Z2374" s="30"/>
      <c r="AA2374" s="30"/>
      <c r="AB2374" s="30"/>
      <c r="AC2374" s="30"/>
      <c r="AD2374" s="30"/>
      <c r="AE2374" s="30"/>
      <c r="AF2374" s="30"/>
      <c r="AG2374" s="30"/>
      <c r="AH2374" s="30"/>
    </row>
    <row r="2375" spans="1:34" ht="15" customHeight="1" x14ac:dyDescent="0.3">
      <c r="A2375" s="30"/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  <c r="Q2375" s="30"/>
      <c r="R2375" s="30"/>
      <c r="S2375" s="30"/>
      <c r="T2375" s="30"/>
      <c r="U2375" s="30"/>
      <c r="V2375" s="30"/>
      <c r="W2375" s="30"/>
      <c r="X2375" s="30"/>
      <c r="Y2375" s="30"/>
      <c r="Z2375" s="30"/>
      <c r="AA2375" s="30"/>
      <c r="AB2375" s="30"/>
      <c r="AC2375" s="30"/>
      <c r="AD2375" s="30"/>
      <c r="AE2375" s="30"/>
      <c r="AF2375" s="30"/>
      <c r="AG2375" s="30"/>
      <c r="AH2375" s="30"/>
    </row>
    <row r="2376" spans="1:34" ht="15" customHeight="1" x14ac:dyDescent="0.3">
      <c r="A2376" s="30"/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  <c r="Q2376" s="30"/>
      <c r="R2376" s="30"/>
      <c r="S2376" s="30"/>
      <c r="T2376" s="30"/>
      <c r="U2376" s="30"/>
      <c r="V2376" s="30"/>
      <c r="W2376" s="30"/>
      <c r="X2376" s="30"/>
      <c r="Y2376" s="30"/>
      <c r="Z2376" s="30"/>
      <c r="AA2376" s="30"/>
      <c r="AB2376" s="30"/>
      <c r="AC2376" s="30"/>
      <c r="AD2376" s="30"/>
      <c r="AE2376" s="30"/>
      <c r="AF2376" s="30"/>
      <c r="AG2376" s="30"/>
      <c r="AH2376" s="30"/>
    </row>
    <row r="2377" spans="1:34" ht="15" customHeight="1" x14ac:dyDescent="0.3">
      <c r="A2377" s="30"/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  <c r="Q2377" s="30"/>
      <c r="R2377" s="30"/>
      <c r="S2377" s="30"/>
      <c r="T2377" s="30"/>
      <c r="U2377" s="30"/>
      <c r="V2377" s="30"/>
      <c r="W2377" s="30"/>
      <c r="X2377" s="30"/>
      <c r="Y2377" s="30"/>
      <c r="Z2377" s="30"/>
      <c r="AA2377" s="30"/>
      <c r="AB2377" s="30"/>
      <c r="AC2377" s="30"/>
      <c r="AD2377" s="30"/>
      <c r="AE2377" s="30"/>
      <c r="AF2377" s="30"/>
      <c r="AG2377" s="30"/>
      <c r="AH2377" s="30"/>
    </row>
    <row r="2378" spans="1:34" ht="15" customHeight="1" x14ac:dyDescent="0.3">
      <c r="A2378" s="30"/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  <c r="Q2378" s="30"/>
      <c r="R2378" s="30"/>
      <c r="S2378" s="30"/>
      <c r="T2378" s="30"/>
      <c r="U2378" s="30"/>
      <c r="V2378" s="30"/>
      <c r="W2378" s="30"/>
      <c r="X2378" s="30"/>
      <c r="Y2378" s="30"/>
      <c r="Z2378" s="30"/>
      <c r="AA2378" s="30"/>
      <c r="AB2378" s="30"/>
      <c r="AC2378" s="30"/>
      <c r="AD2378" s="30"/>
      <c r="AE2378" s="30"/>
      <c r="AF2378" s="30"/>
      <c r="AG2378" s="30"/>
      <c r="AH2378" s="30"/>
    </row>
    <row r="2379" spans="1:34" ht="15" customHeight="1" x14ac:dyDescent="0.3">
      <c r="A2379" s="30"/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  <c r="Q2379" s="30"/>
      <c r="R2379" s="30"/>
      <c r="S2379" s="30"/>
      <c r="T2379" s="30"/>
      <c r="U2379" s="30"/>
      <c r="V2379" s="30"/>
      <c r="W2379" s="30"/>
      <c r="X2379" s="30"/>
      <c r="Y2379" s="30"/>
      <c r="Z2379" s="30"/>
      <c r="AA2379" s="30"/>
      <c r="AB2379" s="30"/>
      <c r="AC2379" s="30"/>
      <c r="AD2379" s="30"/>
      <c r="AE2379" s="30"/>
      <c r="AF2379" s="30"/>
      <c r="AG2379" s="30"/>
      <c r="AH2379" s="30"/>
    </row>
    <row r="2380" spans="1:34" ht="15" customHeight="1" x14ac:dyDescent="0.3">
      <c r="A2380" s="30"/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  <c r="Q2380" s="30"/>
      <c r="R2380" s="30"/>
      <c r="S2380" s="30"/>
      <c r="T2380" s="30"/>
      <c r="U2380" s="30"/>
      <c r="V2380" s="30"/>
      <c r="W2380" s="30"/>
      <c r="X2380" s="30"/>
      <c r="Y2380" s="30"/>
      <c r="Z2380" s="30"/>
      <c r="AA2380" s="30"/>
      <c r="AB2380" s="30"/>
      <c r="AC2380" s="30"/>
      <c r="AD2380" s="30"/>
      <c r="AE2380" s="30"/>
      <c r="AF2380" s="30"/>
      <c r="AG2380" s="30"/>
      <c r="AH2380" s="30"/>
    </row>
    <row r="2381" spans="1:34" ht="15" customHeight="1" x14ac:dyDescent="0.3">
      <c r="A2381" s="30"/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  <c r="Q2381" s="30"/>
      <c r="R2381" s="30"/>
      <c r="S2381" s="30"/>
      <c r="T2381" s="30"/>
      <c r="U2381" s="30"/>
      <c r="V2381" s="30"/>
      <c r="W2381" s="30"/>
      <c r="X2381" s="30"/>
      <c r="Y2381" s="30"/>
      <c r="Z2381" s="30"/>
      <c r="AA2381" s="30"/>
      <c r="AB2381" s="30"/>
      <c r="AC2381" s="30"/>
      <c r="AD2381" s="30"/>
      <c r="AE2381" s="30"/>
      <c r="AF2381" s="30"/>
      <c r="AG2381" s="30"/>
      <c r="AH2381" s="30"/>
    </row>
    <row r="2382" spans="1:34" ht="15" customHeight="1" x14ac:dyDescent="0.3">
      <c r="A2382" s="30"/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  <c r="Q2382" s="30"/>
      <c r="R2382" s="30"/>
      <c r="S2382" s="30"/>
      <c r="T2382" s="30"/>
      <c r="U2382" s="30"/>
      <c r="V2382" s="30"/>
      <c r="W2382" s="30"/>
      <c r="X2382" s="30"/>
      <c r="Y2382" s="30"/>
      <c r="Z2382" s="30"/>
      <c r="AA2382" s="30"/>
      <c r="AB2382" s="30"/>
      <c r="AC2382" s="30"/>
      <c r="AD2382" s="30"/>
      <c r="AE2382" s="30"/>
      <c r="AF2382" s="30"/>
      <c r="AG2382" s="30"/>
      <c r="AH2382" s="30"/>
    </row>
    <row r="2383" spans="1:34" ht="15" customHeight="1" x14ac:dyDescent="0.3">
      <c r="A2383" s="30"/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  <c r="Q2383" s="30"/>
      <c r="R2383" s="30"/>
      <c r="S2383" s="30"/>
      <c r="T2383" s="30"/>
      <c r="U2383" s="30"/>
      <c r="V2383" s="30"/>
      <c r="W2383" s="30"/>
      <c r="X2383" s="30"/>
      <c r="Y2383" s="30"/>
      <c r="Z2383" s="30"/>
      <c r="AA2383" s="30"/>
      <c r="AB2383" s="30"/>
      <c r="AC2383" s="30"/>
      <c r="AD2383" s="30"/>
      <c r="AE2383" s="30"/>
      <c r="AF2383" s="30"/>
      <c r="AG2383" s="30"/>
      <c r="AH2383" s="30"/>
    </row>
    <row r="2384" spans="1:34" ht="15" customHeight="1" x14ac:dyDescent="0.3">
      <c r="A2384" s="30"/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  <c r="Q2384" s="30"/>
      <c r="R2384" s="30"/>
      <c r="S2384" s="30"/>
      <c r="T2384" s="30"/>
      <c r="U2384" s="30"/>
      <c r="V2384" s="30"/>
      <c r="W2384" s="30"/>
      <c r="X2384" s="30"/>
      <c r="Y2384" s="30"/>
      <c r="Z2384" s="30"/>
      <c r="AA2384" s="30"/>
      <c r="AB2384" s="30"/>
      <c r="AC2384" s="30"/>
      <c r="AD2384" s="30"/>
      <c r="AE2384" s="30"/>
      <c r="AF2384" s="30"/>
      <c r="AG2384" s="30"/>
      <c r="AH2384" s="30"/>
    </row>
    <row r="2385" spans="1:34" ht="15" customHeight="1" x14ac:dyDescent="0.3">
      <c r="A2385" s="30"/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  <c r="Q2385" s="30"/>
      <c r="R2385" s="30"/>
      <c r="S2385" s="30"/>
      <c r="T2385" s="30"/>
      <c r="U2385" s="30"/>
      <c r="V2385" s="30"/>
      <c r="W2385" s="30"/>
      <c r="X2385" s="30"/>
      <c r="Y2385" s="30"/>
      <c r="Z2385" s="30"/>
      <c r="AA2385" s="30"/>
      <c r="AB2385" s="30"/>
      <c r="AC2385" s="30"/>
      <c r="AD2385" s="30"/>
      <c r="AE2385" s="30"/>
      <c r="AF2385" s="30"/>
      <c r="AG2385" s="30"/>
      <c r="AH2385" s="30"/>
    </row>
    <row r="2386" spans="1:34" ht="15" customHeight="1" x14ac:dyDescent="0.3">
      <c r="A2386" s="30"/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  <c r="Q2386" s="30"/>
      <c r="R2386" s="30"/>
      <c r="S2386" s="30"/>
      <c r="T2386" s="30"/>
      <c r="U2386" s="30"/>
      <c r="V2386" s="30"/>
      <c r="W2386" s="30"/>
      <c r="X2386" s="30"/>
      <c r="Y2386" s="30"/>
      <c r="Z2386" s="30"/>
      <c r="AA2386" s="30"/>
      <c r="AB2386" s="30"/>
      <c r="AC2386" s="30"/>
      <c r="AD2386" s="30"/>
      <c r="AE2386" s="30"/>
      <c r="AF2386" s="30"/>
      <c r="AG2386" s="30"/>
      <c r="AH2386" s="30"/>
    </row>
    <row r="2387" spans="1:34" ht="15" customHeight="1" x14ac:dyDescent="0.3">
      <c r="A2387" s="30"/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  <c r="Q2387" s="30"/>
      <c r="R2387" s="30"/>
      <c r="S2387" s="30"/>
      <c r="T2387" s="30"/>
      <c r="U2387" s="30"/>
      <c r="V2387" s="30"/>
      <c r="W2387" s="30"/>
      <c r="X2387" s="30"/>
      <c r="Y2387" s="30"/>
      <c r="Z2387" s="30"/>
      <c r="AA2387" s="30"/>
      <c r="AB2387" s="30"/>
      <c r="AC2387" s="30"/>
      <c r="AD2387" s="30"/>
      <c r="AE2387" s="30"/>
      <c r="AF2387" s="30"/>
      <c r="AG2387" s="30"/>
      <c r="AH2387" s="30"/>
    </row>
    <row r="2388" spans="1:34" ht="15" customHeight="1" x14ac:dyDescent="0.3">
      <c r="A2388" s="30"/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  <c r="Q2388" s="30"/>
      <c r="R2388" s="30"/>
      <c r="S2388" s="30"/>
      <c r="T2388" s="30"/>
      <c r="U2388" s="30"/>
      <c r="V2388" s="30"/>
      <c r="W2388" s="30"/>
      <c r="X2388" s="30"/>
      <c r="Y2388" s="30"/>
      <c r="Z2388" s="30"/>
      <c r="AA2388" s="30"/>
      <c r="AB2388" s="30"/>
      <c r="AC2388" s="30"/>
      <c r="AD2388" s="30"/>
      <c r="AE2388" s="30"/>
      <c r="AF2388" s="30"/>
      <c r="AG2388" s="30"/>
      <c r="AH2388" s="30"/>
    </row>
    <row r="2389" spans="1:34" ht="15" customHeight="1" x14ac:dyDescent="0.3">
      <c r="A2389" s="30"/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  <c r="Q2389" s="30"/>
      <c r="R2389" s="30"/>
      <c r="S2389" s="30"/>
      <c r="T2389" s="30"/>
      <c r="U2389" s="30"/>
      <c r="V2389" s="30"/>
      <c r="W2389" s="30"/>
      <c r="X2389" s="30"/>
      <c r="Y2389" s="30"/>
      <c r="Z2389" s="30"/>
      <c r="AA2389" s="30"/>
      <c r="AB2389" s="30"/>
      <c r="AC2389" s="30"/>
      <c r="AD2389" s="30"/>
      <c r="AE2389" s="30"/>
      <c r="AF2389" s="30"/>
      <c r="AG2389" s="30"/>
      <c r="AH2389" s="30"/>
    </row>
    <row r="2390" spans="1:34" ht="15" customHeight="1" x14ac:dyDescent="0.3">
      <c r="A2390" s="30"/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  <c r="Q2390" s="30"/>
      <c r="R2390" s="30"/>
      <c r="S2390" s="30"/>
      <c r="T2390" s="30"/>
      <c r="U2390" s="30"/>
      <c r="V2390" s="30"/>
      <c r="W2390" s="30"/>
      <c r="X2390" s="30"/>
      <c r="Y2390" s="30"/>
      <c r="Z2390" s="30"/>
      <c r="AA2390" s="30"/>
      <c r="AB2390" s="30"/>
      <c r="AC2390" s="30"/>
      <c r="AD2390" s="30"/>
      <c r="AE2390" s="30"/>
      <c r="AF2390" s="30"/>
      <c r="AG2390" s="30"/>
      <c r="AH2390" s="30"/>
    </row>
    <row r="2391" spans="1:34" ht="15" customHeight="1" x14ac:dyDescent="0.3">
      <c r="A2391" s="30"/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  <c r="Q2391" s="30"/>
      <c r="R2391" s="30"/>
      <c r="S2391" s="30"/>
      <c r="T2391" s="30"/>
      <c r="U2391" s="30"/>
      <c r="V2391" s="30"/>
      <c r="W2391" s="30"/>
      <c r="X2391" s="30"/>
      <c r="Y2391" s="30"/>
      <c r="Z2391" s="30"/>
      <c r="AA2391" s="30"/>
      <c r="AB2391" s="30"/>
      <c r="AC2391" s="30"/>
      <c r="AD2391" s="30"/>
      <c r="AE2391" s="30"/>
      <c r="AF2391" s="30"/>
      <c r="AG2391" s="30"/>
      <c r="AH2391" s="30"/>
    </row>
    <row r="2392" spans="1:34" ht="15" customHeight="1" x14ac:dyDescent="0.3">
      <c r="A2392" s="30"/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  <c r="Q2392" s="30"/>
      <c r="R2392" s="30"/>
      <c r="S2392" s="30"/>
      <c r="T2392" s="30"/>
      <c r="U2392" s="30"/>
      <c r="V2392" s="30"/>
      <c r="W2392" s="30"/>
      <c r="X2392" s="30"/>
      <c r="Y2392" s="30"/>
      <c r="Z2392" s="30"/>
      <c r="AA2392" s="30"/>
      <c r="AB2392" s="30"/>
      <c r="AC2392" s="30"/>
      <c r="AD2392" s="30"/>
      <c r="AE2392" s="30"/>
      <c r="AF2392" s="30"/>
      <c r="AG2392" s="30"/>
      <c r="AH2392" s="30"/>
    </row>
    <row r="2393" spans="1:34" ht="15" customHeight="1" x14ac:dyDescent="0.3">
      <c r="A2393" s="30"/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  <c r="Q2393" s="30"/>
      <c r="R2393" s="30"/>
      <c r="S2393" s="30"/>
      <c r="T2393" s="30"/>
      <c r="U2393" s="30"/>
      <c r="V2393" s="30"/>
      <c r="W2393" s="30"/>
      <c r="X2393" s="30"/>
      <c r="Y2393" s="30"/>
      <c r="Z2393" s="30"/>
      <c r="AA2393" s="30"/>
      <c r="AB2393" s="30"/>
      <c r="AC2393" s="30"/>
      <c r="AD2393" s="30"/>
      <c r="AE2393" s="30"/>
      <c r="AF2393" s="30"/>
      <c r="AG2393" s="30"/>
      <c r="AH2393" s="30"/>
    </row>
    <row r="2394" spans="1:34" ht="15" customHeight="1" x14ac:dyDescent="0.3">
      <c r="A2394" s="30"/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  <c r="Q2394" s="30"/>
      <c r="R2394" s="30"/>
      <c r="S2394" s="30"/>
      <c r="T2394" s="30"/>
      <c r="U2394" s="30"/>
      <c r="V2394" s="30"/>
      <c r="W2394" s="30"/>
      <c r="X2394" s="30"/>
      <c r="Y2394" s="30"/>
      <c r="Z2394" s="30"/>
      <c r="AA2394" s="30"/>
      <c r="AB2394" s="30"/>
      <c r="AC2394" s="30"/>
      <c r="AD2394" s="30"/>
      <c r="AE2394" s="30"/>
      <c r="AF2394" s="30"/>
      <c r="AG2394" s="30"/>
      <c r="AH2394" s="30"/>
    </row>
    <row r="2395" spans="1:34" ht="15" customHeight="1" x14ac:dyDescent="0.3">
      <c r="A2395" s="30"/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  <c r="Q2395" s="30"/>
      <c r="R2395" s="30"/>
      <c r="S2395" s="30"/>
      <c r="T2395" s="30"/>
      <c r="U2395" s="30"/>
      <c r="V2395" s="30"/>
      <c r="W2395" s="30"/>
      <c r="X2395" s="30"/>
      <c r="Y2395" s="30"/>
      <c r="Z2395" s="30"/>
      <c r="AA2395" s="30"/>
      <c r="AB2395" s="30"/>
      <c r="AC2395" s="30"/>
      <c r="AD2395" s="30"/>
      <c r="AE2395" s="30"/>
      <c r="AF2395" s="30"/>
      <c r="AG2395" s="30"/>
      <c r="AH2395" s="30"/>
    </row>
    <row r="2396" spans="1:34" ht="15" customHeight="1" x14ac:dyDescent="0.3">
      <c r="A2396" s="30"/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  <c r="Q2396" s="30"/>
      <c r="R2396" s="30"/>
      <c r="S2396" s="30"/>
      <c r="T2396" s="30"/>
      <c r="U2396" s="30"/>
      <c r="V2396" s="30"/>
      <c r="W2396" s="30"/>
      <c r="X2396" s="30"/>
      <c r="Y2396" s="30"/>
      <c r="Z2396" s="30"/>
      <c r="AA2396" s="30"/>
      <c r="AB2396" s="30"/>
      <c r="AC2396" s="30"/>
      <c r="AD2396" s="30"/>
      <c r="AE2396" s="30"/>
      <c r="AF2396" s="30"/>
      <c r="AG2396" s="30"/>
      <c r="AH2396" s="30"/>
    </row>
    <row r="2397" spans="1:34" ht="15" customHeight="1" x14ac:dyDescent="0.3">
      <c r="A2397" s="30"/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  <c r="Q2397" s="30"/>
      <c r="R2397" s="30"/>
      <c r="S2397" s="30"/>
      <c r="T2397" s="30"/>
      <c r="U2397" s="30"/>
      <c r="V2397" s="30"/>
      <c r="W2397" s="30"/>
      <c r="X2397" s="30"/>
      <c r="Y2397" s="30"/>
      <c r="Z2397" s="30"/>
      <c r="AA2397" s="30"/>
      <c r="AB2397" s="30"/>
      <c r="AC2397" s="30"/>
      <c r="AD2397" s="30"/>
      <c r="AE2397" s="30"/>
      <c r="AF2397" s="30"/>
      <c r="AG2397" s="30"/>
      <c r="AH2397" s="30"/>
    </row>
    <row r="2398" spans="1:34" ht="15" customHeight="1" x14ac:dyDescent="0.3">
      <c r="A2398" s="30"/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  <c r="Q2398" s="30"/>
      <c r="R2398" s="30"/>
      <c r="S2398" s="30"/>
      <c r="T2398" s="30"/>
      <c r="U2398" s="30"/>
      <c r="V2398" s="30"/>
      <c r="W2398" s="30"/>
      <c r="X2398" s="30"/>
      <c r="Y2398" s="30"/>
      <c r="Z2398" s="30"/>
      <c r="AA2398" s="30"/>
      <c r="AB2398" s="30"/>
      <c r="AC2398" s="30"/>
      <c r="AD2398" s="30"/>
      <c r="AE2398" s="30"/>
      <c r="AF2398" s="30"/>
      <c r="AG2398" s="30"/>
      <c r="AH2398" s="30"/>
    </row>
    <row r="2399" spans="1:34" ht="15" customHeight="1" x14ac:dyDescent="0.3">
      <c r="A2399" s="30"/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  <c r="Q2399" s="30"/>
      <c r="R2399" s="30"/>
      <c r="S2399" s="30"/>
      <c r="T2399" s="30"/>
      <c r="U2399" s="30"/>
      <c r="V2399" s="30"/>
      <c r="W2399" s="30"/>
      <c r="X2399" s="30"/>
      <c r="Y2399" s="30"/>
      <c r="Z2399" s="30"/>
      <c r="AA2399" s="30"/>
      <c r="AB2399" s="30"/>
      <c r="AC2399" s="30"/>
      <c r="AD2399" s="30"/>
      <c r="AE2399" s="30"/>
      <c r="AF2399" s="30"/>
      <c r="AG2399" s="30"/>
      <c r="AH2399" s="30"/>
    </row>
    <row r="2400" spans="1:34" ht="15" customHeight="1" x14ac:dyDescent="0.3">
      <c r="A2400" s="30"/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  <c r="Q2400" s="30"/>
      <c r="R2400" s="30"/>
      <c r="S2400" s="30"/>
      <c r="T2400" s="30"/>
      <c r="U2400" s="30"/>
      <c r="V2400" s="30"/>
      <c r="W2400" s="30"/>
      <c r="X2400" s="30"/>
      <c r="Y2400" s="30"/>
      <c r="Z2400" s="30"/>
      <c r="AA2400" s="30"/>
      <c r="AB2400" s="30"/>
      <c r="AC2400" s="30"/>
      <c r="AD2400" s="30"/>
      <c r="AE2400" s="30"/>
      <c r="AF2400" s="30"/>
      <c r="AG2400" s="30"/>
      <c r="AH2400" s="30"/>
    </row>
    <row r="2401" spans="1:34" ht="15" customHeight="1" x14ac:dyDescent="0.3">
      <c r="A2401" s="30"/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  <c r="Q2401" s="30"/>
      <c r="R2401" s="30"/>
      <c r="S2401" s="30"/>
      <c r="T2401" s="30"/>
      <c r="U2401" s="30"/>
      <c r="V2401" s="30"/>
      <c r="W2401" s="30"/>
      <c r="X2401" s="30"/>
      <c r="Y2401" s="30"/>
      <c r="Z2401" s="30"/>
      <c r="AA2401" s="30"/>
      <c r="AB2401" s="30"/>
      <c r="AC2401" s="30"/>
      <c r="AD2401" s="30"/>
      <c r="AE2401" s="30"/>
      <c r="AF2401" s="30"/>
      <c r="AG2401" s="30"/>
      <c r="AH2401" s="30"/>
    </row>
    <row r="2402" spans="1:34" ht="15" customHeight="1" x14ac:dyDescent="0.3">
      <c r="A2402" s="30"/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  <c r="Q2402" s="30"/>
      <c r="R2402" s="30"/>
      <c r="S2402" s="30"/>
      <c r="T2402" s="30"/>
      <c r="U2402" s="30"/>
      <c r="V2402" s="30"/>
      <c r="W2402" s="30"/>
      <c r="X2402" s="30"/>
      <c r="Y2402" s="30"/>
      <c r="Z2402" s="30"/>
      <c r="AA2402" s="30"/>
      <c r="AB2402" s="30"/>
      <c r="AC2402" s="30"/>
      <c r="AD2402" s="30"/>
      <c r="AE2402" s="30"/>
      <c r="AF2402" s="30"/>
      <c r="AG2402" s="30"/>
      <c r="AH2402" s="30"/>
    </row>
    <row r="2403" spans="1:34" ht="15" customHeight="1" x14ac:dyDescent="0.3">
      <c r="A2403" s="30"/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  <c r="Q2403" s="30"/>
      <c r="R2403" s="30"/>
      <c r="S2403" s="30"/>
      <c r="T2403" s="30"/>
      <c r="U2403" s="30"/>
      <c r="V2403" s="30"/>
      <c r="W2403" s="30"/>
      <c r="X2403" s="30"/>
      <c r="Y2403" s="30"/>
      <c r="Z2403" s="30"/>
      <c r="AA2403" s="30"/>
      <c r="AB2403" s="30"/>
      <c r="AC2403" s="30"/>
      <c r="AD2403" s="30"/>
      <c r="AE2403" s="30"/>
      <c r="AF2403" s="30"/>
      <c r="AG2403" s="30"/>
      <c r="AH2403" s="30"/>
    </row>
    <row r="2404" spans="1:34" ht="15" customHeight="1" x14ac:dyDescent="0.3">
      <c r="A2404" s="30"/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  <c r="Q2404" s="30"/>
      <c r="R2404" s="30"/>
      <c r="S2404" s="30"/>
      <c r="T2404" s="30"/>
      <c r="U2404" s="30"/>
      <c r="V2404" s="30"/>
      <c r="W2404" s="30"/>
      <c r="X2404" s="30"/>
      <c r="Y2404" s="30"/>
      <c r="Z2404" s="30"/>
      <c r="AA2404" s="30"/>
      <c r="AB2404" s="30"/>
      <c r="AC2404" s="30"/>
      <c r="AD2404" s="30"/>
      <c r="AE2404" s="30"/>
      <c r="AF2404" s="30"/>
      <c r="AG2404" s="30"/>
      <c r="AH2404" s="30"/>
    </row>
    <row r="2405" spans="1:34" ht="15" customHeight="1" x14ac:dyDescent="0.3">
      <c r="A2405" s="30"/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  <c r="Q2405" s="30"/>
      <c r="R2405" s="30"/>
      <c r="S2405" s="30"/>
      <c r="T2405" s="30"/>
      <c r="U2405" s="30"/>
      <c r="V2405" s="30"/>
      <c r="W2405" s="30"/>
      <c r="X2405" s="30"/>
      <c r="Y2405" s="30"/>
      <c r="Z2405" s="30"/>
      <c r="AA2405" s="30"/>
      <c r="AB2405" s="30"/>
      <c r="AC2405" s="30"/>
      <c r="AD2405" s="30"/>
      <c r="AE2405" s="30"/>
      <c r="AF2405" s="30"/>
      <c r="AG2405" s="30"/>
      <c r="AH2405" s="30"/>
    </row>
    <row r="2406" spans="1:34" ht="15" customHeight="1" x14ac:dyDescent="0.3">
      <c r="A2406" s="30"/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  <c r="Q2406" s="30"/>
      <c r="R2406" s="30"/>
      <c r="S2406" s="30"/>
      <c r="T2406" s="30"/>
      <c r="U2406" s="30"/>
      <c r="V2406" s="30"/>
      <c r="W2406" s="30"/>
      <c r="X2406" s="30"/>
      <c r="Y2406" s="30"/>
      <c r="Z2406" s="30"/>
      <c r="AA2406" s="30"/>
      <c r="AB2406" s="30"/>
      <c r="AC2406" s="30"/>
      <c r="AD2406" s="30"/>
      <c r="AE2406" s="30"/>
      <c r="AF2406" s="30"/>
      <c r="AG2406" s="30"/>
      <c r="AH2406" s="30"/>
    </row>
    <row r="2407" spans="1:34" ht="15" customHeight="1" x14ac:dyDescent="0.3">
      <c r="A2407" s="30"/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  <c r="Q2407" s="30"/>
      <c r="R2407" s="30"/>
      <c r="S2407" s="30"/>
      <c r="T2407" s="30"/>
      <c r="U2407" s="30"/>
      <c r="V2407" s="30"/>
      <c r="W2407" s="30"/>
      <c r="X2407" s="30"/>
      <c r="Y2407" s="30"/>
      <c r="Z2407" s="30"/>
      <c r="AA2407" s="30"/>
      <c r="AB2407" s="30"/>
      <c r="AC2407" s="30"/>
      <c r="AD2407" s="30"/>
      <c r="AE2407" s="30"/>
      <c r="AF2407" s="30"/>
      <c r="AG2407" s="30"/>
      <c r="AH2407" s="30"/>
    </row>
    <row r="2408" spans="1:34" ht="15" customHeight="1" x14ac:dyDescent="0.3">
      <c r="A2408" s="30"/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  <c r="Q2408" s="30"/>
      <c r="R2408" s="30"/>
      <c r="S2408" s="30"/>
      <c r="T2408" s="30"/>
      <c r="U2408" s="30"/>
      <c r="V2408" s="30"/>
      <c r="W2408" s="30"/>
      <c r="X2408" s="30"/>
      <c r="Y2408" s="30"/>
      <c r="Z2408" s="30"/>
      <c r="AA2408" s="30"/>
      <c r="AB2408" s="30"/>
      <c r="AC2408" s="30"/>
      <c r="AD2408" s="30"/>
      <c r="AE2408" s="30"/>
      <c r="AF2408" s="30"/>
      <c r="AG2408" s="30"/>
      <c r="AH2408" s="30"/>
    </row>
    <row r="2409" spans="1:34" ht="15" customHeight="1" x14ac:dyDescent="0.3">
      <c r="A2409" s="30"/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  <c r="Q2409" s="30"/>
      <c r="R2409" s="30"/>
      <c r="S2409" s="30"/>
      <c r="T2409" s="30"/>
      <c r="U2409" s="30"/>
      <c r="V2409" s="30"/>
      <c r="W2409" s="30"/>
      <c r="X2409" s="30"/>
      <c r="Y2409" s="30"/>
      <c r="Z2409" s="30"/>
      <c r="AA2409" s="30"/>
      <c r="AB2409" s="30"/>
      <c r="AC2409" s="30"/>
      <c r="AD2409" s="30"/>
      <c r="AE2409" s="30"/>
      <c r="AF2409" s="30"/>
      <c r="AG2409" s="30"/>
      <c r="AH2409" s="30"/>
    </row>
    <row r="2410" spans="1:34" ht="15" customHeight="1" x14ac:dyDescent="0.3">
      <c r="A2410" s="30"/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  <c r="Q2410" s="30"/>
      <c r="R2410" s="30"/>
      <c r="S2410" s="30"/>
      <c r="T2410" s="30"/>
      <c r="U2410" s="30"/>
      <c r="V2410" s="30"/>
      <c r="W2410" s="30"/>
      <c r="X2410" s="30"/>
      <c r="Y2410" s="30"/>
      <c r="Z2410" s="30"/>
      <c r="AA2410" s="30"/>
      <c r="AB2410" s="30"/>
      <c r="AC2410" s="30"/>
      <c r="AD2410" s="30"/>
      <c r="AE2410" s="30"/>
      <c r="AF2410" s="30"/>
      <c r="AG2410" s="30"/>
      <c r="AH2410" s="30"/>
    </row>
    <row r="2411" spans="1:34" ht="15" customHeight="1" x14ac:dyDescent="0.3">
      <c r="A2411" s="30"/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  <c r="Q2411" s="30"/>
      <c r="R2411" s="30"/>
      <c r="S2411" s="30"/>
      <c r="T2411" s="30"/>
      <c r="U2411" s="30"/>
      <c r="V2411" s="30"/>
      <c r="W2411" s="30"/>
      <c r="X2411" s="30"/>
      <c r="Y2411" s="30"/>
      <c r="Z2411" s="30"/>
      <c r="AA2411" s="30"/>
      <c r="AB2411" s="30"/>
      <c r="AC2411" s="30"/>
      <c r="AD2411" s="30"/>
      <c r="AE2411" s="30"/>
      <c r="AF2411" s="30"/>
      <c r="AG2411" s="30"/>
      <c r="AH2411" s="30"/>
    </row>
    <row r="2412" spans="1:34" ht="15" customHeight="1" x14ac:dyDescent="0.3">
      <c r="A2412" s="30"/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  <c r="Q2412" s="30"/>
      <c r="R2412" s="30"/>
      <c r="S2412" s="30"/>
      <c r="T2412" s="30"/>
      <c r="U2412" s="30"/>
      <c r="V2412" s="30"/>
      <c r="W2412" s="30"/>
      <c r="X2412" s="30"/>
      <c r="Y2412" s="30"/>
      <c r="Z2412" s="30"/>
      <c r="AA2412" s="30"/>
      <c r="AB2412" s="30"/>
      <c r="AC2412" s="30"/>
      <c r="AD2412" s="30"/>
      <c r="AE2412" s="30"/>
      <c r="AF2412" s="30"/>
      <c r="AG2412" s="30"/>
      <c r="AH2412" s="30"/>
    </row>
    <row r="2413" spans="1:34" ht="15" customHeight="1" x14ac:dyDescent="0.3">
      <c r="A2413" s="30"/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  <c r="Q2413" s="30"/>
      <c r="R2413" s="30"/>
      <c r="S2413" s="30"/>
      <c r="T2413" s="30"/>
      <c r="U2413" s="30"/>
      <c r="V2413" s="30"/>
      <c r="W2413" s="30"/>
      <c r="X2413" s="30"/>
      <c r="Y2413" s="30"/>
      <c r="Z2413" s="30"/>
      <c r="AA2413" s="30"/>
      <c r="AB2413" s="30"/>
      <c r="AC2413" s="30"/>
      <c r="AD2413" s="30"/>
      <c r="AE2413" s="30"/>
      <c r="AF2413" s="30"/>
      <c r="AG2413" s="30"/>
      <c r="AH2413" s="30"/>
    </row>
    <row r="2414" spans="1:34" ht="15" customHeight="1" x14ac:dyDescent="0.3">
      <c r="A2414" s="30"/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  <c r="Q2414" s="30"/>
      <c r="R2414" s="30"/>
      <c r="S2414" s="30"/>
      <c r="T2414" s="30"/>
      <c r="U2414" s="30"/>
      <c r="V2414" s="30"/>
      <c r="W2414" s="30"/>
      <c r="X2414" s="30"/>
      <c r="Y2414" s="30"/>
      <c r="Z2414" s="30"/>
      <c r="AA2414" s="30"/>
      <c r="AB2414" s="30"/>
      <c r="AC2414" s="30"/>
      <c r="AD2414" s="30"/>
      <c r="AE2414" s="30"/>
      <c r="AF2414" s="30"/>
      <c r="AG2414" s="30"/>
      <c r="AH2414" s="30"/>
    </row>
    <row r="2415" spans="1:34" ht="15" customHeight="1" x14ac:dyDescent="0.3">
      <c r="A2415" s="30"/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  <c r="Q2415" s="30"/>
      <c r="R2415" s="30"/>
      <c r="S2415" s="30"/>
      <c r="T2415" s="30"/>
      <c r="U2415" s="30"/>
      <c r="V2415" s="30"/>
      <c r="W2415" s="30"/>
      <c r="X2415" s="30"/>
      <c r="Y2415" s="30"/>
      <c r="Z2415" s="30"/>
      <c r="AA2415" s="30"/>
      <c r="AB2415" s="30"/>
      <c r="AC2415" s="30"/>
      <c r="AD2415" s="30"/>
      <c r="AE2415" s="30"/>
      <c r="AF2415" s="30"/>
      <c r="AG2415" s="30"/>
      <c r="AH2415" s="30"/>
    </row>
    <row r="2416" spans="1:34" ht="15" customHeight="1" x14ac:dyDescent="0.3">
      <c r="A2416" s="30"/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  <c r="Q2416" s="30"/>
      <c r="R2416" s="30"/>
      <c r="S2416" s="30"/>
      <c r="T2416" s="30"/>
      <c r="U2416" s="30"/>
      <c r="V2416" s="30"/>
      <c r="W2416" s="30"/>
      <c r="X2416" s="30"/>
      <c r="Y2416" s="30"/>
      <c r="Z2416" s="30"/>
      <c r="AA2416" s="30"/>
      <c r="AB2416" s="30"/>
      <c r="AC2416" s="30"/>
      <c r="AD2416" s="30"/>
      <c r="AE2416" s="30"/>
      <c r="AF2416" s="30"/>
      <c r="AG2416" s="30"/>
      <c r="AH2416" s="30"/>
    </row>
    <row r="2417" spans="1:34" ht="15" customHeight="1" x14ac:dyDescent="0.3">
      <c r="A2417" s="30"/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30"/>
      <c r="AC2417" s="30"/>
      <c r="AD2417" s="30"/>
      <c r="AE2417" s="30"/>
      <c r="AF2417" s="30"/>
      <c r="AG2417" s="30"/>
      <c r="AH2417" s="30"/>
    </row>
    <row r="2418" spans="1:34" ht="15" customHeight="1" x14ac:dyDescent="0.3">
      <c r="A2418" s="30"/>
      <c r="B2418" s="27"/>
      <c r="C2418" s="27"/>
      <c r="D2418" s="27"/>
      <c r="E2418" s="27"/>
      <c r="F2418" s="27"/>
      <c r="G2418" s="27"/>
      <c r="H2418" s="27"/>
      <c r="I2418" s="27"/>
      <c r="J2418" s="27"/>
      <c r="K2418" s="27"/>
      <c r="L2418" s="27"/>
      <c r="M2418" s="27"/>
      <c r="N2418" s="27"/>
      <c r="O2418" s="27"/>
      <c r="P2418" s="27"/>
      <c r="Q2418" s="27"/>
      <c r="R2418" s="27"/>
      <c r="S2418" s="27"/>
      <c r="T2418" s="27"/>
      <c r="U2418" s="27"/>
      <c r="V2418" s="27"/>
      <c r="W2418" s="27"/>
      <c r="X2418" s="27"/>
      <c r="Y2418" s="27"/>
      <c r="Z2418" s="27"/>
      <c r="AA2418" s="27"/>
      <c r="AB2418" s="27"/>
      <c r="AC2418" s="27"/>
      <c r="AD2418" s="27"/>
      <c r="AE2418" s="27"/>
      <c r="AF2418" s="27"/>
      <c r="AG2418" s="30"/>
      <c r="AH2418" s="30"/>
    </row>
    <row r="2419" spans="1:34" ht="15" customHeight="1" x14ac:dyDescent="0.3">
      <c r="A2419" s="30"/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30"/>
      <c r="AH2419" s="30"/>
    </row>
    <row r="2420" spans="1:34" ht="15" customHeight="1" x14ac:dyDescent="0.3">
      <c r="A2420" s="30"/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  <c r="Q2420" s="30"/>
      <c r="R2420" s="30"/>
      <c r="S2420" s="30"/>
      <c r="T2420" s="30"/>
      <c r="U2420" s="30"/>
      <c r="V2420" s="30"/>
      <c r="W2420" s="30"/>
      <c r="X2420" s="30"/>
      <c r="Y2420" s="30"/>
      <c r="Z2420" s="30"/>
      <c r="AA2420" s="30"/>
      <c r="AB2420" s="30"/>
      <c r="AC2420" s="30"/>
      <c r="AD2420" s="30"/>
      <c r="AE2420" s="30"/>
      <c r="AF2420" s="30"/>
      <c r="AG2420" s="30"/>
      <c r="AH2420" s="30"/>
    </row>
    <row r="2421" spans="1:34" ht="15" customHeight="1" x14ac:dyDescent="0.3">
      <c r="A2421" s="30"/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  <c r="Q2421" s="30"/>
      <c r="R2421" s="30"/>
      <c r="S2421" s="30"/>
      <c r="T2421" s="30"/>
      <c r="U2421" s="30"/>
      <c r="V2421" s="30"/>
      <c r="W2421" s="30"/>
      <c r="X2421" s="30"/>
      <c r="Y2421" s="30"/>
      <c r="Z2421" s="30"/>
      <c r="AA2421" s="30"/>
      <c r="AB2421" s="30"/>
      <c r="AC2421" s="30"/>
      <c r="AD2421" s="30"/>
      <c r="AE2421" s="30"/>
      <c r="AF2421" s="30"/>
      <c r="AG2421" s="30"/>
      <c r="AH2421" s="30"/>
    </row>
    <row r="2422" spans="1:34" ht="15" customHeight="1" x14ac:dyDescent="0.3">
      <c r="A2422" s="30"/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  <c r="Q2422" s="30"/>
      <c r="R2422" s="30"/>
      <c r="S2422" s="30"/>
      <c r="T2422" s="30"/>
      <c r="U2422" s="30"/>
      <c r="V2422" s="30"/>
      <c r="W2422" s="30"/>
      <c r="X2422" s="30"/>
      <c r="Y2422" s="30"/>
      <c r="Z2422" s="30"/>
      <c r="AA2422" s="30"/>
      <c r="AB2422" s="30"/>
      <c r="AC2422" s="30"/>
      <c r="AD2422" s="30"/>
      <c r="AE2422" s="30"/>
      <c r="AF2422" s="30"/>
      <c r="AG2422" s="30"/>
      <c r="AH2422" s="30"/>
    </row>
    <row r="2423" spans="1:34" ht="15" customHeight="1" x14ac:dyDescent="0.3">
      <c r="A2423" s="30"/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  <c r="Q2423" s="30"/>
      <c r="R2423" s="30"/>
      <c r="S2423" s="30"/>
      <c r="T2423" s="30"/>
      <c r="U2423" s="30"/>
      <c r="V2423" s="30"/>
      <c r="W2423" s="30"/>
      <c r="X2423" s="30"/>
      <c r="Y2423" s="30"/>
      <c r="Z2423" s="30"/>
      <c r="AA2423" s="30"/>
      <c r="AB2423" s="30"/>
      <c r="AC2423" s="30"/>
      <c r="AD2423" s="30"/>
      <c r="AE2423" s="30"/>
      <c r="AF2423" s="30"/>
      <c r="AG2423" s="30"/>
      <c r="AH2423" s="30"/>
    </row>
    <row r="2424" spans="1:34" ht="15" customHeight="1" x14ac:dyDescent="0.3">
      <c r="A2424" s="30"/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  <c r="Q2424" s="30"/>
      <c r="R2424" s="30"/>
      <c r="S2424" s="30"/>
      <c r="T2424" s="30"/>
      <c r="U2424" s="30"/>
      <c r="V2424" s="30"/>
      <c r="W2424" s="30"/>
      <c r="X2424" s="30"/>
      <c r="Y2424" s="30"/>
      <c r="Z2424" s="30"/>
      <c r="AA2424" s="30"/>
      <c r="AB2424" s="30"/>
      <c r="AC2424" s="30"/>
      <c r="AD2424" s="30"/>
      <c r="AE2424" s="30"/>
      <c r="AF2424" s="30"/>
      <c r="AG2424" s="30"/>
      <c r="AH2424" s="30"/>
    </row>
    <row r="2425" spans="1:34" ht="15" customHeight="1" x14ac:dyDescent="0.3">
      <c r="A2425" s="30"/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  <c r="Q2425" s="30"/>
      <c r="R2425" s="30"/>
      <c r="S2425" s="30"/>
      <c r="T2425" s="30"/>
      <c r="U2425" s="30"/>
      <c r="V2425" s="30"/>
      <c r="W2425" s="30"/>
      <c r="X2425" s="30"/>
      <c r="Y2425" s="30"/>
      <c r="Z2425" s="30"/>
      <c r="AA2425" s="30"/>
      <c r="AB2425" s="30"/>
      <c r="AC2425" s="30"/>
      <c r="AD2425" s="30"/>
      <c r="AE2425" s="30"/>
      <c r="AF2425" s="30"/>
      <c r="AG2425" s="30"/>
      <c r="AH2425" s="30"/>
    </row>
    <row r="2426" spans="1:34" ht="15" customHeight="1" x14ac:dyDescent="0.3">
      <c r="A2426" s="30"/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  <c r="Q2426" s="30"/>
      <c r="R2426" s="30"/>
      <c r="S2426" s="30"/>
      <c r="T2426" s="30"/>
      <c r="U2426" s="30"/>
      <c r="V2426" s="30"/>
      <c r="W2426" s="30"/>
      <c r="X2426" s="30"/>
      <c r="Y2426" s="30"/>
      <c r="Z2426" s="30"/>
      <c r="AA2426" s="30"/>
      <c r="AB2426" s="30"/>
      <c r="AC2426" s="30"/>
      <c r="AD2426" s="30"/>
      <c r="AE2426" s="30"/>
      <c r="AF2426" s="30"/>
      <c r="AG2426" s="30"/>
      <c r="AH2426" s="30"/>
    </row>
    <row r="2427" spans="1:34" ht="15" customHeight="1" x14ac:dyDescent="0.3">
      <c r="A2427" s="30"/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  <c r="Q2427" s="30"/>
      <c r="R2427" s="30"/>
      <c r="S2427" s="30"/>
      <c r="T2427" s="30"/>
      <c r="U2427" s="30"/>
      <c r="V2427" s="30"/>
      <c r="W2427" s="30"/>
      <c r="X2427" s="30"/>
      <c r="Y2427" s="30"/>
      <c r="Z2427" s="30"/>
      <c r="AA2427" s="30"/>
      <c r="AB2427" s="30"/>
      <c r="AC2427" s="30"/>
      <c r="AD2427" s="30"/>
      <c r="AE2427" s="30"/>
      <c r="AF2427" s="30"/>
      <c r="AG2427" s="30"/>
      <c r="AH2427" s="30"/>
    </row>
    <row r="2428" spans="1:34" ht="15" customHeight="1" x14ac:dyDescent="0.3">
      <c r="A2428" s="30"/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  <c r="Q2428" s="30"/>
      <c r="R2428" s="30"/>
      <c r="S2428" s="30"/>
      <c r="T2428" s="30"/>
      <c r="U2428" s="30"/>
      <c r="V2428" s="30"/>
      <c r="W2428" s="30"/>
      <c r="X2428" s="30"/>
      <c r="Y2428" s="30"/>
      <c r="Z2428" s="30"/>
      <c r="AA2428" s="30"/>
      <c r="AB2428" s="30"/>
      <c r="AC2428" s="30"/>
      <c r="AD2428" s="30"/>
      <c r="AE2428" s="30"/>
      <c r="AF2428" s="30"/>
      <c r="AG2428" s="30"/>
      <c r="AH2428" s="30"/>
    </row>
    <row r="2429" spans="1:34" ht="15" customHeight="1" x14ac:dyDescent="0.3">
      <c r="A2429" s="30"/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  <c r="Q2429" s="30"/>
      <c r="R2429" s="30"/>
      <c r="S2429" s="30"/>
      <c r="T2429" s="30"/>
      <c r="U2429" s="30"/>
      <c r="V2429" s="30"/>
      <c r="W2429" s="30"/>
      <c r="X2429" s="30"/>
      <c r="Y2429" s="30"/>
      <c r="Z2429" s="30"/>
      <c r="AA2429" s="30"/>
      <c r="AB2429" s="30"/>
      <c r="AC2429" s="30"/>
      <c r="AD2429" s="30"/>
      <c r="AE2429" s="30"/>
      <c r="AF2429" s="30"/>
      <c r="AG2429" s="30"/>
      <c r="AH2429" s="30"/>
    </row>
    <row r="2430" spans="1:34" ht="15" customHeight="1" x14ac:dyDescent="0.3">
      <c r="A2430" s="30"/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  <c r="Q2430" s="30"/>
      <c r="R2430" s="30"/>
      <c r="S2430" s="30"/>
      <c r="T2430" s="30"/>
      <c r="U2430" s="30"/>
      <c r="V2430" s="30"/>
      <c r="W2430" s="30"/>
      <c r="X2430" s="30"/>
      <c r="Y2430" s="30"/>
      <c r="Z2430" s="30"/>
      <c r="AA2430" s="30"/>
      <c r="AB2430" s="30"/>
      <c r="AC2430" s="30"/>
      <c r="AD2430" s="30"/>
      <c r="AE2430" s="30"/>
      <c r="AF2430" s="30"/>
      <c r="AG2430" s="30"/>
      <c r="AH2430" s="30"/>
    </row>
    <row r="2431" spans="1:34" ht="15" customHeight="1" x14ac:dyDescent="0.3">
      <c r="A2431" s="30"/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  <c r="Q2431" s="30"/>
      <c r="R2431" s="30"/>
      <c r="S2431" s="30"/>
      <c r="T2431" s="30"/>
      <c r="U2431" s="30"/>
      <c r="V2431" s="30"/>
      <c r="W2431" s="30"/>
      <c r="X2431" s="30"/>
      <c r="Y2431" s="30"/>
      <c r="Z2431" s="30"/>
      <c r="AA2431" s="30"/>
      <c r="AB2431" s="30"/>
      <c r="AC2431" s="30"/>
      <c r="AD2431" s="30"/>
      <c r="AE2431" s="30"/>
      <c r="AF2431" s="30"/>
      <c r="AG2431" s="30"/>
      <c r="AH2431" s="30"/>
    </row>
    <row r="2432" spans="1:34" ht="15" customHeight="1" x14ac:dyDescent="0.3">
      <c r="A2432" s="30"/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  <c r="Q2432" s="30"/>
      <c r="R2432" s="30"/>
      <c r="S2432" s="30"/>
      <c r="T2432" s="30"/>
      <c r="U2432" s="30"/>
      <c r="V2432" s="30"/>
      <c r="W2432" s="30"/>
      <c r="X2432" s="30"/>
      <c r="Y2432" s="30"/>
      <c r="Z2432" s="30"/>
      <c r="AA2432" s="30"/>
      <c r="AB2432" s="30"/>
      <c r="AC2432" s="30"/>
      <c r="AD2432" s="30"/>
      <c r="AE2432" s="30"/>
      <c r="AF2432" s="30"/>
      <c r="AG2432" s="30"/>
      <c r="AH2432" s="30"/>
    </row>
    <row r="2433" spans="1:34" ht="15" customHeight="1" x14ac:dyDescent="0.3">
      <c r="A2433" s="30"/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  <c r="Q2433" s="30"/>
      <c r="R2433" s="30"/>
      <c r="S2433" s="30"/>
      <c r="T2433" s="30"/>
      <c r="U2433" s="30"/>
      <c r="V2433" s="30"/>
      <c r="W2433" s="30"/>
      <c r="X2433" s="30"/>
      <c r="Y2433" s="30"/>
      <c r="Z2433" s="30"/>
      <c r="AA2433" s="30"/>
      <c r="AB2433" s="30"/>
      <c r="AC2433" s="30"/>
      <c r="AD2433" s="30"/>
      <c r="AE2433" s="30"/>
      <c r="AF2433" s="30"/>
      <c r="AG2433" s="30"/>
      <c r="AH2433" s="30"/>
    </row>
    <row r="2434" spans="1:34" ht="15" customHeight="1" x14ac:dyDescent="0.3">
      <c r="A2434" s="30"/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  <c r="Q2434" s="30"/>
      <c r="R2434" s="30"/>
      <c r="S2434" s="30"/>
      <c r="T2434" s="30"/>
      <c r="U2434" s="30"/>
      <c r="V2434" s="30"/>
      <c r="W2434" s="30"/>
      <c r="X2434" s="30"/>
      <c r="Y2434" s="30"/>
      <c r="Z2434" s="30"/>
      <c r="AA2434" s="30"/>
      <c r="AB2434" s="30"/>
      <c r="AC2434" s="30"/>
      <c r="AD2434" s="30"/>
      <c r="AE2434" s="30"/>
      <c r="AF2434" s="30"/>
      <c r="AG2434" s="30"/>
      <c r="AH2434" s="30"/>
    </row>
    <row r="2435" spans="1:34" ht="15" customHeight="1" x14ac:dyDescent="0.3">
      <c r="A2435" s="30"/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  <c r="Q2435" s="30"/>
      <c r="R2435" s="30"/>
      <c r="S2435" s="30"/>
      <c r="T2435" s="30"/>
      <c r="U2435" s="30"/>
      <c r="V2435" s="30"/>
      <c r="W2435" s="30"/>
      <c r="X2435" s="30"/>
      <c r="Y2435" s="30"/>
      <c r="Z2435" s="30"/>
      <c r="AA2435" s="30"/>
      <c r="AB2435" s="30"/>
      <c r="AC2435" s="30"/>
      <c r="AD2435" s="30"/>
      <c r="AE2435" s="30"/>
      <c r="AF2435" s="30"/>
      <c r="AG2435" s="30"/>
      <c r="AH2435" s="30"/>
    </row>
    <row r="2436" spans="1:34" ht="15" customHeight="1" x14ac:dyDescent="0.3">
      <c r="A2436" s="30"/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  <c r="Q2436" s="30"/>
      <c r="R2436" s="30"/>
      <c r="S2436" s="30"/>
      <c r="T2436" s="30"/>
      <c r="U2436" s="30"/>
      <c r="V2436" s="30"/>
      <c r="W2436" s="30"/>
      <c r="X2436" s="30"/>
      <c r="Y2436" s="30"/>
      <c r="Z2436" s="30"/>
      <c r="AA2436" s="30"/>
      <c r="AB2436" s="30"/>
      <c r="AC2436" s="30"/>
      <c r="AD2436" s="30"/>
      <c r="AE2436" s="30"/>
      <c r="AF2436" s="30"/>
      <c r="AG2436" s="30"/>
      <c r="AH2436" s="30"/>
    </row>
    <row r="2437" spans="1:34" ht="15" customHeight="1" x14ac:dyDescent="0.3">
      <c r="A2437" s="30"/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  <c r="Q2437" s="30"/>
      <c r="R2437" s="30"/>
      <c r="S2437" s="30"/>
      <c r="T2437" s="30"/>
      <c r="U2437" s="30"/>
      <c r="V2437" s="30"/>
      <c r="W2437" s="30"/>
      <c r="X2437" s="30"/>
      <c r="Y2437" s="30"/>
      <c r="Z2437" s="30"/>
      <c r="AA2437" s="30"/>
      <c r="AB2437" s="30"/>
      <c r="AC2437" s="30"/>
      <c r="AD2437" s="30"/>
      <c r="AE2437" s="30"/>
      <c r="AF2437" s="30"/>
      <c r="AG2437" s="30"/>
      <c r="AH2437" s="30"/>
    </row>
    <row r="2438" spans="1:34" ht="15" customHeight="1" x14ac:dyDescent="0.3">
      <c r="A2438" s="30"/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  <c r="Q2438" s="30"/>
      <c r="R2438" s="30"/>
      <c r="S2438" s="30"/>
      <c r="T2438" s="30"/>
      <c r="U2438" s="30"/>
      <c r="V2438" s="30"/>
      <c r="W2438" s="30"/>
      <c r="X2438" s="30"/>
      <c r="Y2438" s="30"/>
      <c r="Z2438" s="30"/>
      <c r="AA2438" s="30"/>
      <c r="AB2438" s="30"/>
      <c r="AC2438" s="30"/>
      <c r="AD2438" s="30"/>
      <c r="AE2438" s="30"/>
      <c r="AF2438" s="30"/>
      <c r="AG2438" s="30"/>
      <c r="AH2438" s="30"/>
    </row>
    <row r="2439" spans="1:34" ht="15" customHeight="1" x14ac:dyDescent="0.3">
      <c r="A2439" s="30"/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  <c r="Q2439" s="30"/>
      <c r="R2439" s="30"/>
      <c r="S2439" s="30"/>
      <c r="T2439" s="30"/>
      <c r="U2439" s="30"/>
      <c r="V2439" s="30"/>
      <c r="W2439" s="30"/>
      <c r="X2439" s="30"/>
      <c r="Y2439" s="30"/>
      <c r="Z2439" s="30"/>
      <c r="AA2439" s="30"/>
      <c r="AB2439" s="30"/>
      <c r="AC2439" s="30"/>
      <c r="AD2439" s="30"/>
      <c r="AE2439" s="30"/>
      <c r="AF2439" s="30"/>
      <c r="AG2439" s="30"/>
      <c r="AH2439" s="30"/>
    </row>
    <row r="2440" spans="1:34" ht="15" customHeight="1" x14ac:dyDescent="0.3">
      <c r="A2440" s="30"/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  <c r="Q2440" s="30"/>
      <c r="R2440" s="30"/>
      <c r="S2440" s="30"/>
      <c r="T2440" s="30"/>
      <c r="U2440" s="30"/>
      <c r="V2440" s="30"/>
      <c r="W2440" s="30"/>
      <c r="X2440" s="30"/>
      <c r="Y2440" s="30"/>
      <c r="Z2440" s="30"/>
      <c r="AA2440" s="30"/>
      <c r="AB2440" s="30"/>
      <c r="AC2440" s="30"/>
      <c r="AD2440" s="30"/>
      <c r="AE2440" s="30"/>
      <c r="AF2440" s="30"/>
      <c r="AG2440" s="30"/>
      <c r="AH2440" s="30"/>
    </row>
    <row r="2441" spans="1:34" ht="15" customHeight="1" x14ac:dyDescent="0.3">
      <c r="A2441" s="30"/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  <c r="Q2441" s="30"/>
      <c r="R2441" s="30"/>
      <c r="S2441" s="30"/>
      <c r="T2441" s="30"/>
      <c r="U2441" s="30"/>
      <c r="V2441" s="30"/>
      <c r="W2441" s="30"/>
      <c r="X2441" s="30"/>
      <c r="Y2441" s="30"/>
      <c r="Z2441" s="30"/>
      <c r="AA2441" s="30"/>
      <c r="AB2441" s="30"/>
      <c r="AC2441" s="30"/>
      <c r="AD2441" s="30"/>
      <c r="AE2441" s="30"/>
      <c r="AF2441" s="30"/>
      <c r="AG2441" s="30"/>
      <c r="AH2441" s="30"/>
    </row>
    <row r="2442" spans="1:34" ht="15" customHeight="1" x14ac:dyDescent="0.3">
      <c r="A2442" s="30"/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  <c r="Q2442" s="30"/>
      <c r="R2442" s="30"/>
      <c r="S2442" s="30"/>
      <c r="T2442" s="30"/>
      <c r="U2442" s="30"/>
      <c r="V2442" s="30"/>
      <c r="W2442" s="30"/>
      <c r="X2442" s="30"/>
      <c r="Y2442" s="30"/>
      <c r="Z2442" s="30"/>
      <c r="AA2442" s="30"/>
      <c r="AB2442" s="30"/>
      <c r="AC2442" s="30"/>
      <c r="AD2442" s="30"/>
      <c r="AE2442" s="30"/>
      <c r="AF2442" s="30"/>
      <c r="AG2442" s="30"/>
      <c r="AH2442" s="30"/>
    </row>
    <row r="2443" spans="1:34" ht="15" customHeight="1" x14ac:dyDescent="0.3">
      <c r="A2443" s="30"/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  <c r="Q2443" s="30"/>
      <c r="R2443" s="30"/>
      <c r="S2443" s="30"/>
      <c r="T2443" s="30"/>
      <c r="U2443" s="30"/>
      <c r="V2443" s="30"/>
      <c r="W2443" s="30"/>
      <c r="X2443" s="30"/>
      <c r="Y2443" s="30"/>
      <c r="Z2443" s="30"/>
      <c r="AA2443" s="30"/>
      <c r="AB2443" s="30"/>
      <c r="AC2443" s="30"/>
      <c r="AD2443" s="30"/>
      <c r="AE2443" s="30"/>
      <c r="AF2443" s="30"/>
      <c r="AG2443" s="30"/>
      <c r="AH2443" s="30"/>
    </row>
    <row r="2444" spans="1:34" ht="15" customHeight="1" x14ac:dyDescent="0.3">
      <c r="A2444" s="30"/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  <c r="Q2444" s="30"/>
      <c r="R2444" s="30"/>
      <c r="S2444" s="30"/>
      <c r="T2444" s="30"/>
      <c r="U2444" s="30"/>
      <c r="V2444" s="30"/>
      <c r="W2444" s="30"/>
      <c r="X2444" s="30"/>
      <c r="Y2444" s="30"/>
      <c r="Z2444" s="30"/>
      <c r="AA2444" s="30"/>
      <c r="AB2444" s="30"/>
      <c r="AC2444" s="30"/>
      <c r="AD2444" s="30"/>
      <c r="AE2444" s="30"/>
      <c r="AF2444" s="30"/>
      <c r="AG2444" s="30"/>
      <c r="AH2444" s="30"/>
    </row>
    <row r="2445" spans="1:34" ht="15" customHeight="1" x14ac:dyDescent="0.3">
      <c r="A2445" s="30"/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  <c r="Q2445" s="30"/>
      <c r="R2445" s="30"/>
      <c r="S2445" s="30"/>
      <c r="T2445" s="30"/>
      <c r="U2445" s="30"/>
      <c r="V2445" s="30"/>
      <c r="W2445" s="30"/>
      <c r="X2445" s="30"/>
      <c r="Y2445" s="30"/>
      <c r="Z2445" s="30"/>
      <c r="AA2445" s="30"/>
      <c r="AB2445" s="30"/>
      <c r="AC2445" s="30"/>
      <c r="AD2445" s="30"/>
      <c r="AE2445" s="30"/>
      <c r="AF2445" s="30"/>
      <c r="AG2445" s="30"/>
      <c r="AH2445" s="30"/>
    </row>
    <row r="2446" spans="1:34" ht="15" customHeight="1" x14ac:dyDescent="0.3">
      <c r="A2446" s="30"/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  <c r="Q2446" s="30"/>
      <c r="R2446" s="30"/>
      <c r="S2446" s="30"/>
      <c r="T2446" s="30"/>
      <c r="U2446" s="30"/>
      <c r="V2446" s="30"/>
      <c r="W2446" s="30"/>
      <c r="X2446" s="30"/>
      <c r="Y2446" s="30"/>
      <c r="Z2446" s="30"/>
      <c r="AA2446" s="30"/>
      <c r="AB2446" s="30"/>
      <c r="AC2446" s="30"/>
      <c r="AD2446" s="30"/>
      <c r="AE2446" s="30"/>
      <c r="AF2446" s="30"/>
      <c r="AG2446" s="30"/>
      <c r="AH2446" s="30"/>
    </row>
    <row r="2447" spans="1:34" ht="15" customHeight="1" x14ac:dyDescent="0.3">
      <c r="A2447" s="30"/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  <c r="Q2447" s="30"/>
      <c r="R2447" s="30"/>
      <c r="S2447" s="30"/>
      <c r="T2447" s="30"/>
      <c r="U2447" s="30"/>
      <c r="V2447" s="30"/>
      <c r="W2447" s="30"/>
      <c r="X2447" s="30"/>
      <c r="Y2447" s="30"/>
      <c r="Z2447" s="30"/>
      <c r="AA2447" s="30"/>
      <c r="AB2447" s="30"/>
      <c r="AC2447" s="30"/>
      <c r="AD2447" s="30"/>
      <c r="AE2447" s="30"/>
      <c r="AF2447" s="30"/>
      <c r="AG2447" s="30"/>
      <c r="AH2447" s="30"/>
    </row>
    <row r="2448" spans="1:34" ht="15" customHeight="1" x14ac:dyDescent="0.3">
      <c r="A2448" s="30"/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  <c r="Q2448" s="30"/>
      <c r="R2448" s="30"/>
      <c r="S2448" s="30"/>
      <c r="T2448" s="30"/>
      <c r="U2448" s="30"/>
      <c r="V2448" s="30"/>
      <c r="W2448" s="30"/>
      <c r="X2448" s="30"/>
      <c r="Y2448" s="30"/>
      <c r="Z2448" s="30"/>
      <c r="AA2448" s="30"/>
      <c r="AB2448" s="30"/>
      <c r="AC2448" s="30"/>
      <c r="AD2448" s="30"/>
      <c r="AE2448" s="30"/>
      <c r="AF2448" s="30"/>
      <c r="AG2448" s="30"/>
      <c r="AH2448" s="30"/>
    </row>
    <row r="2449" spans="1:34" ht="15" customHeight="1" x14ac:dyDescent="0.3">
      <c r="A2449" s="30"/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  <c r="Q2449" s="30"/>
      <c r="R2449" s="30"/>
      <c r="S2449" s="30"/>
      <c r="T2449" s="30"/>
      <c r="U2449" s="30"/>
      <c r="V2449" s="30"/>
      <c r="W2449" s="30"/>
      <c r="X2449" s="30"/>
      <c r="Y2449" s="30"/>
      <c r="Z2449" s="30"/>
      <c r="AA2449" s="30"/>
      <c r="AB2449" s="30"/>
      <c r="AC2449" s="30"/>
      <c r="AD2449" s="30"/>
      <c r="AE2449" s="30"/>
      <c r="AF2449" s="30"/>
      <c r="AG2449" s="30"/>
      <c r="AH2449" s="30"/>
    </row>
    <row r="2450" spans="1:34" ht="15" customHeight="1" x14ac:dyDescent="0.3">
      <c r="A2450" s="30"/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  <c r="Q2450" s="30"/>
      <c r="R2450" s="30"/>
      <c r="S2450" s="30"/>
      <c r="T2450" s="30"/>
      <c r="U2450" s="30"/>
      <c r="V2450" s="30"/>
      <c r="W2450" s="30"/>
      <c r="X2450" s="30"/>
      <c r="Y2450" s="30"/>
      <c r="Z2450" s="30"/>
      <c r="AA2450" s="30"/>
      <c r="AB2450" s="30"/>
      <c r="AC2450" s="30"/>
      <c r="AD2450" s="30"/>
      <c r="AE2450" s="30"/>
      <c r="AF2450" s="30"/>
      <c r="AG2450" s="30"/>
      <c r="AH2450" s="30"/>
    </row>
    <row r="2451" spans="1:34" ht="15" customHeight="1" x14ac:dyDescent="0.3">
      <c r="A2451" s="30"/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  <c r="Q2451" s="30"/>
      <c r="R2451" s="30"/>
      <c r="S2451" s="30"/>
      <c r="T2451" s="30"/>
      <c r="U2451" s="30"/>
      <c r="V2451" s="30"/>
      <c r="W2451" s="30"/>
      <c r="X2451" s="30"/>
      <c r="Y2451" s="30"/>
      <c r="Z2451" s="30"/>
      <c r="AA2451" s="30"/>
      <c r="AB2451" s="30"/>
      <c r="AC2451" s="30"/>
      <c r="AD2451" s="30"/>
      <c r="AE2451" s="30"/>
      <c r="AF2451" s="30"/>
      <c r="AG2451" s="30"/>
      <c r="AH2451" s="30"/>
    </row>
    <row r="2452" spans="1:34" ht="15" customHeight="1" x14ac:dyDescent="0.3">
      <c r="A2452" s="30"/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  <c r="Q2452" s="30"/>
      <c r="R2452" s="30"/>
      <c r="S2452" s="30"/>
      <c r="T2452" s="30"/>
      <c r="U2452" s="30"/>
      <c r="V2452" s="30"/>
      <c r="W2452" s="30"/>
      <c r="X2452" s="30"/>
      <c r="Y2452" s="30"/>
      <c r="Z2452" s="30"/>
      <c r="AA2452" s="30"/>
      <c r="AB2452" s="30"/>
      <c r="AC2452" s="30"/>
      <c r="AD2452" s="30"/>
      <c r="AE2452" s="30"/>
      <c r="AF2452" s="30"/>
      <c r="AG2452" s="30"/>
      <c r="AH2452" s="30"/>
    </row>
    <row r="2453" spans="1:34" ht="15" customHeight="1" x14ac:dyDescent="0.3">
      <c r="A2453" s="30"/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  <c r="Q2453" s="30"/>
      <c r="R2453" s="30"/>
      <c r="S2453" s="30"/>
      <c r="T2453" s="30"/>
      <c r="U2453" s="30"/>
      <c r="V2453" s="30"/>
      <c r="W2453" s="30"/>
      <c r="X2453" s="30"/>
      <c r="Y2453" s="30"/>
      <c r="Z2453" s="30"/>
      <c r="AA2453" s="30"/>
      <c r="AB2453" s="30"/>
      <c r="AC2453" s="30"/>
      <c r="AD2453" s="30"/>
      <c r="AE2453" s="30"/>
      <c r="AF2453" s="30"/>
      <c r="AG2453" s="30"/>
      <c r="AH2453" s="30"/>
    </row>
    <row r="2454" spans="1:34" ht="15" customHeight="1" x14ac:dyDescent="0.3">
      <c r="A2454" s="30"/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  <c r="Q2454" s="30"/>
      <c r="R2454" s="30"/>
      <c r="S2454" s="30"/>
      <c r="T2454" s="30"/>
      <c r="U2454" s="30"/>
      <c r="V2454" s="30"/>
      <c r="W2454" s="30"/>
      <c r="X2454" s="30"/>
      <c r="Y2454" s="30"/>
      <c r="Z2454" s="30"/>
      <c r="AA2454" s="30"/>
      <c r="AB2454" s="30"/>
      <c r="AC2454" s="30"/>
      <c r="AD2454" s="30"/>
      <c r="AE2454" s="30"/>
      <c r="AF2454" s="30"/>
      <c r="AG2454" s="30"/>
      <c r="AH2454" s="30"/>
    </row>
    <row r="2455" spans="1:34" ht="15" customHeight="1" x14ac:dyDescent="0.3">
      <c r="A2455" s="30"/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  <c r="Q2455" s="30"/>
      <c r="R2455" s="30"/>
      <c r="S2455" s="30"/>
      <c r="T2455" s="30"/>
      <c r="U2455" s="30"/>
      <c r="V2455" s="30"/>
      <c r="W2455" s="30"/>
      <c r="X2455" s="30"/>
      <c r="Y2455" s="30"/>
      <c r="Z2455" s="30"/>
      <c r="AA2455" s="30"/>
      <c r="AB2455" s="30"/>
      <c r="AC2455" s="30"/>
      <c r="AD2455" s="30"/>
      <c r="AE2455" s="30"/>
      <c r="AF2455" s="30"/>
      <c r="AG2455" s="30"/>
      <c r="AH2455" s="30"/>
    </row>
    <row r="2456" spans="1:34" ht="15" customHeight="1" x14ac:dyDescent="0.3">
      <c r="A2456" s="30"/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  <c r="Q2456" s="30"/>
      <c r="R2456" s="30"/>
      <c r="S2456" s="30"/>
      <c r="T2456" s="30"/>
      <c r="U2456" s="30"/>
      <c r="V2456" s="30"/>
      <c r="W2456" s="30"/>
      <c r="X2456" s="30"/>
      <c r="Y2456" s="30"/>
      <c r="Z2456" s="30"/>
      <c r="AA2456" s="30"/>
      <c r="AB2456" s="30"/>
      <c r="AC2456" s="30"/>
      <c r="AD2456" s="30"/>
      <c r="AE2456" s="30"/>
      <c r="AF2456" s="30"/>
      <c r="AG2456" s="30"/>
      <c r="AH2456" s="30"/>
    </row>
    <row r="2457" spans="1:34" ht="15" customHeight="1" x14ac:dyDescent="0.3">
      <c r="A2457" s="30"/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  <c r="Q2457" s="30"/>
      <c r="R2457" s="30"/>
      <c r="S2457" s="30"/>
      <c r="T2457" s="30"/>
      <c r="U2457" s="30"/>
      <c r="V2457" s="30"/>
      <c r="W2457" s="30"/>
      <c r="X2457" s="30"/>
      <c r="Y2457" s="30"/>
      <c r="Z2457" s="30"/>
      <c r="AA2457" s="30"/>
      <c r="AB2457" s="30"/>
      <c r="AC2457" s="30"/>
      <c r="AD2457" s="30"/>
      <c r="AE2457" s="30"/>
      <c r="AF2457" s="30"/>
      <c r="AG2457" s="30"/>
      <c r="AH2457" s="30"/>
    </row>
    <row r="2458" spans="1:34" ht="15" customHeight="1" x14ac:dyDescent="0.3">
      <c r="A2458" s="30"/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  <c r="Q2458" s="30"/>
      <c r="R2458" s="30"/>
      <c r="S2458" s="30"/>
      <c r="T2458" s="30"/>
      <c r="U2458" s="30"/>
      <c r="V2458" s="30"/>
      <c r="W2458" s="30"/>
      <c r="X2458" s="30"/>
      <c r="Y2458" s="30"/>
      <c r="Z2458" s="30"/>
      <c r="AA2458" s="30"/>
      <c r="AB2458" s="30"/>
      <c r="AC2458" s="30"/>
      <c r="AD2458" s="30"/>
      <c r="AE2458" s="30"/>
      <c r="AF2458" s="30"/>
      <c r="AG2458" s="30"/>
      <c r="AH2458" s="30"/>
    </row>
    <row r="2459" spans="1:34" ht="15" customHeight="1" x14ac:dyDescent="0.3">
      <c r="A2459" s="30"/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  <c r="Q2459" s="30"/>
      <c r="R2459" s="30"/>
      <c r="S2459" s="30"/>
      <c r="T2459" s="30"/>
      <c r="U2459" s="30"/>
      <c r="V2459" s="30"/>
      <c r="W2459" s="30"/>
      <c r="X2459" s="30"/>
      <c r="Y2459" s="30"/>
      <c r="Z2459" s="30"/>
      <c r="AA2459" s="30"/>
      <c r="AB2459" s="30"/>
      <c r="AC2459" s="30"/>
      <c r="AD2459" s="30"/>
      <c r="AE2459" s="30"/>
      <c r="AF2459" s="30"/>
      <c r="AG2459" s="30"/>
      <c r="AH2459" s="30"/>
    </row>
    <row r="2460" spans="1:34" ht="15" customHeight="1" x14ac:dyDescent="0.3">
      <c r="A2460" s="30"/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  <c r="Q2460" s="30"/>
      <c r="R2460" s="30"/>
      <c r="S2460" s="30"/>
      <c r="T2460" s="30"/>
      <c r="U2460" s="30"/>
      <c r="V2460" s="30"/>
      <c r="W2460" s="30"/>
      <c r="X2460" s="30"/>
      <c r="Y2460" s="30"/>
      <c r="Z2460" s="30"/>
      <c r="AA2460" s="30"/>
      <c r="AB2460" s="30"/>
      <c r="AC2460" s="30"/>
      <c r="AD2460" s="30"/>
      <c r="AE2460" s="30"/>
      <c r="AF2460" s="30"/>
      <c r="AG2460" s="30"/>
      <c r="AH2460" s="30"/>
    </row>
    <row r="2461" spans="1:34" ht="15" customHeight="1" x14ac:dyDescent="0.3">
      <c r="A2461" s="30"/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  <c r="Q2461" s="30"/>
      <c r="R2461" s="30"/>
      <c r="S2461" s="30"/>
      <c r="T2461" s="30"/>
      <c r="U2461" s="30"/>
      <c r="V2461" s="30"/>
      <c r="W2461" s="30"/>
      <c r="X2461" s="30"/>
      <c r="Y2461" s="30"/>
      <c r="Z2461" s="30"/>
      <c r="AA2461" s="30"/>
      <c r="AB2461" s="30"/>
      <c r="AC2461" s="30"/>
      <c r="AD2461" s="30"/>
      <c r="AE2461" s="30"/>
      <c r="AF2461" s="30"/>
      <c r="AG2461" s="30"/>
      <c r="AH2461" s="30"/>
    </row>
    <row r="2462" spans="1:34" ht="15" customHeight="1" x14ac:dyDescent="0.3">
      <c r="A2462" s="30"/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  <c r="Q2462" s="30"/>
      <c r="R2462" s="30"/>
      <c r="S2462" s="30"/>
      <c r="T2462" s="30"/>
      <c r="U2462" s="30"/>
      <c r="V2462" s="30"/>
      <c r="W2462" s="30"/>
      <c r="X2462" s="30"/>
      <c r="Y2462" s="30"/>
      <c r="Z2462" s="30"/>
      <c r="AA2462" s="30"/>
      <c r="AB2462" s="30"/>
      <c r="AC2462" s="30"/>
      <c r="AD2462" s="30"/>
      <c r="AE2462" s="30"/>
      <c r="AF2462" s="30"/>
      <c r="AG2462" s="30"/>
      <c r="AH2462" s="30"/>
    </row>
    <row r="2463" spans="1:34" ht="15" customHeight="1" x14ac:dyDescent="0.3">
      <c r="A2463" s="30"/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  <c r="Q2463" s="30"/>
      <c r="R2463" s="30"/>
      <c r="S2463" s="30"/>
      <c r="T2463" s="30"/>
      <c r="U2463" s="30"/>
      <c r="V2463" s="30"/>
      <c r="W2463" s="30"/>
      <c r="X2463" s="30"/>
      <c r="Y2463" s="30"/>
      <c r="Z2463" s="30"/>
      <c r="AA2463" s="30"/>
      <c r="AB2463" s="30"/>
      <c r="AC2463" s="30"/>
      <c r="AD2463" s="30"/>
      <c r="AE2463" s="30"/>
      <c r="AF2463" s="30"/>
      <c r="AG2463" s="30"/>
      <c r="AH2463" s="30"/>
    </row>
    <row r="2464" spans="1:34" ht="15" customHeight="1" x14ac:dyDescent="0.3">
      <c r="A2464" s="30"/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/>
      <c r="W2464" s="30"/>
      <c r="X2464" s="30"/>
      <c r="Y2464" s="30"/>
      <c r="Z2464" s="30"/>
      <c r="AA2464" s="30"/>
      <c r="AB2464" s="30"/>
      <c r="AC2464" s="30"/>
      <c r="AD2464" s="30"/>
      <c r="AE2464" s="30"/>
      <c r="AF2464" s="30"/>
      <c r="AG2464" s="30"/>
      <c r="AH2464" s="30"/>
    </row>
    <row r="2465" spans="1:34" ht="15" customHeight="1" x14ac:dyDescent="0.3">
      <c r="A2465" s="30"/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  <c r="Q2465" s="30"/>
      <c r="R2465" s="30"/>
      <c r="S2465" s="30"/>
      <c r="T2465" s="30"/>
      <c r="U2465" s="30"/>
      <c r="V2465" s="30"/>
      <c r="W2465" s="30"/>
      <c r="X2465" s="30"/>
      <c r="Y2465" s="30"/>
      <c r="Z2465" s="30"/>
      <c r="AA2465" s="30"/>
      <c r="AB2465" s="30"/>
      <c r="AC2465" s="30"/>
      <c r="AD2465" s="30"/>
      <c r="AE2465" s="30"/>
      <c r="AF2465" s="30"/>
      <c r="AG2465" s="30"/>
      <c r="AH2465" s="30"/>
    </row>
    <row r="2466" spans="1:34" ht="15" customHeight="1" x14ac:dyDescent="0.3">
      <c r="A2466" s="30"/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  <c r="Q2466" s="30"/>
      <c r="R2466" s="30"/>
      <c r="S2466" s="30"/>
      <c r="T2466" s="30"/>
      <c r="U2466" s="30"/>
      <c r="V2466" s="30"/>
      <c r="W2466" s="30"/>
      <c r="X2466" s="30"/>
      <c r="Y2466" s="30"/>
      <c r="Z2466" s="30"/>
      <c r="AA2466" s="30"/>
      <c r="AB2466" s="30"/>
      <c r="AC2466" s="30"/>
      <c r="AD2466" s="30"/>
      <c r="AE2466" s="30"/>
      <c r="AF2466" s="30"/>
      <c r="AG2466" s="30"/>
      <c r="AH2466" s="30"/>
    </row>
    <row r="2467" spans="1:34" ht="15" customHeight="1" x14ac:dyDescent="0.3">
      <c r="A2467" s="30"/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  <c r="Q2467" s="30"/>
      <c r="R2467" s="30"/>
      <c r="S2467" s="30"/>
      <c r="T2467" s="30"/>
      <c r="U2467" s="30"/>
      <c r="V2467" s="30"/>
      <c r="W2467" s="30"/>
      <c r="X2467" s="30"/>
      <c r="Y2467" s="30"/>
      <c r="Z2467" s="30"/>
      <c r="AA2467" s="30"/>
      <c r="AB2467" s="30"/>
      <c r="AC2467" s="30"/>
      <c r="AD2467" s="30"/>
      <c r="AE2467" s="30"/>
      <c r="AF2467" s="30"/>
      <c r="AG2467" s="30"/>
      <c r="AH2467" s="30"/>
    </row>
    <row r="2468" spans="1:34" ht="15" customHeight="1" x14ac:dyDescent="0.3">
      <c r="A2468" s="30"/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  <c r="Q2468" s="30"/>
      <c r="R2468" s="30"/>
      <c r="S2468" s="30"/>
      <c r="T2468" s="30"/>
      <c r="U2468" s="30"/>
      <c r="V2468" s="30"/>
      <c r="W2468" s="30"/>
      <c r="X2468" s="30"/>
      <c r="Y2468" s="30"/>
      <c r="Z2468" s="30"/>
      <c r="AA2468" s="30"/>
      <c r="AB2468" s="30"/>
      <c r="AC2468" s="30"/>
      <c r="AD2468" s="30"/>
      <c r="AE2468" s="30"/>
      <c r="AF2468" s="30"/>
      <c r="AG2468" s="30"/>
      <c r="AH2468" s="30"/>
    </row>
    <row r="2469" spans="1:34" ht="15" customHeight="1" x14ac:dyDescent="0.3">
      <c r="A2469" s="30"/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  <c r="Q2469" s="30"/>
      <c r="R2469" s="30"/>
      <c r="S2469" s="30"/>
      <c r="T2469" s="30"/>
      <c r="U2469" s="30"/>
      <c r="V2469" s="30"/>
      <c r="W2469" s="30"/>
      <c r="X2469" s="30"/>
      <c r="Y2469" s="30"/>
      <c r="Z2469" s="30"/>
      <c r="AA2469" s="30"/>
      <c r="AB2469" s="30"/>
      <c r="AC2469" s="30"/>
      <c r="AD2469" s="30"/>
      <c r="AE2469" s="30"/>
      <c r="AF2469" s="30"/>
      <c r="AG2469" s="30"/>
      <c r="AH2469" s="30"/>
    </row>
    <row r="2470" spans="1:34" ht="15" customHeight="1" x14ac:dyDescent="0.3">
      <c r="A2470" s="30"/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  <c r="Q2470" s="30"/>
      <c r="R2470" s="30"/>
      <c r="S2470" s="30"/>
      <c r="T2470" s="30"/>
      <c r="U2470" s="30"/>
      <c r="V2470" s="30"/>
      <c r="W2470" s="30"/>
      <c r="X2470" s="30"/>
      <c r="Y2470" s="30"/>
      <c r="Z2470" s="30"/>
      <c r="AA2470" s="30"/>
      <c r="AB2470" s="30"/>
      <c r="AC2470" s="30"/>
      <c r="AD2470" s="30"/>
      <c r="AE2470" s="30"/>
      <c r="AF2470" s="30"/>
      <c r="AG2470" s="30"/>
      <c r="AH2470" s="30"/>
    </row>
    <row r="2471" spans="1:34" ht="15" customHeight="1" x14ac:dyDescent="0.3">
      <c r="A2471" s="30"/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  <c r="Q2471" s="30"/>
      <c r="R2471" s="30"/>
      <c r="S2471" s="30"/>
      <c r="T2471" s="30"/>
      <c r="U2471" s="30"/>
      <c r="V2471" s="30"/>
      <c r="W2471" s="30"/>
      <c r="X2471" s="30"/>
      <c r="Y2471" s="30"/>
      <c r="Z2471" s="30"/>
      <c r="AA2471" s="30"/>
      <c r="AB2471" s="30"/>
      <c r="AC2471" s="30"/>
      <c r="AD2471" s="30"/>
      <c r="AE2471" s="30"/>
      <c r="AF2471" s="30"/>
      <c r="AG2471" s="30"/>
      <c r="AH2471" s="30"/>
    </row>
    <row r="2472" spans="1:34" ht="15" customHeight="1" x14ac:dyDescent="0.3">
      <c r="A2472" s="30"/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  <c r="Q2472" s="30"/>
      <c r="R2472" s="30"/>
      <c r="S2472" s="30"/>
      <c r="T2472" s="30"/>
      <c r="U2472" s="30"/>
      <c r="V2472" s="30"/>
      <c r="W2472" s="30"/>
      <c r="X2472" s="30"/>
      <c r="Y2472" s="30"/>
      <c r="Z2472" s="30"/>
      <c r="AA2472" s="30"/>
      <c r="AB2472" s="30"/>
      <c r="AC2472" s="30"/>
      <c r="AD2472" s="30"/>
      <c r="AE2472" s="30"/>
      <c r="AF2472" s="30"/>
      <c r="AG2472" s="30"/>
      <c r="AH2472" s="30"/>
    </row>
    <row r="2473" spans="1:34" ht="15" customHeight="1" x14ac:dyDescent="0.3">
      <c r="A2473" s="30"/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  <c r="Q2473" s="30"/>
      <c r="R2473" s="30"/>
      <c r="S2473" s="30"/>
      <c r="T2473" s="30"/>
      <c r="U2473" s="30"/>
      <c r="V2473" s="30"/>
      <c r="W2473" s="30"/>
      <c r="X2473" s="30"/>
      <c r="Y2473" s="30"/>
      <c r="Z2473" s="30"/>
      <c r="AA2473" s="30"/>
      <c r="AB2473" s="30"/>
      <c r="AC2473" s="30"/>
      <c r="AD2473" s="30"/>
      <c r="AE2473" s="30"/>
      <c r="AF2473" s="30"/>
      <c r="AG2473" s="30"/>
      <c r="AH2473" s="30"/>
    </row>
    <row r="2474" spans="1:34" ht="15" customHeight="1" x14ac:dyDescent="0.3">
      <c r="A2474" s="30"/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  <c r="Q2474" s="30"/>
      <c r="R2474" s="30"/>
      <c r="S2474" s="30"/>
      <c r="T2474" s="30"/>
      <c r="U2474" s="30"/>
      <c r="V2474" s="30"/>
      <c r="W2474" s="30"/>
      <c r="X2474" s="30"/>
      <c r="Y2474" s="30"/>
      <c r="Z2474" s="30"/>
      <c r="AA2474" s="30"/>
      <c r="AB2474" s="30"/>
      <c r="AC2474" s="30"/>
      <c r="AD2474" s="30"/>
      <c r="AE2474" s="30"/>
      <c r="AF2474" s="30"/>
      <c r="AG2474" s="30"/>
      <c r="AH2474" s="30"/>
    </row>
    <row r="2475" spans="1:34" ht="15" customHeight="1" x14ac:dyDescent="0.3">
      <c r="A2475" s="30"/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  <c r="Q2475" s="30"/>
      <c r="R2475" s="30"/>
      <c r="S2475" s="30"/>
      <c r="T2475" s="30"/>
      <c r="U2475" s="30"/>
      <c r="V2475" s="30"/>
      <c r="W2475" s="30"/>
      <c r="X2475" s="30"/>
      <c r="Y2475" s="30"/>
      <c r="Z2475" s="30"/>
      <c r="AA2475" s="30"/>
      <c r="AB2475" s="30"/>
      <c r="AC2475" s="30"/>
      <c r="AD2475" s="30"/>
      <c r="AE2475" s="30"/>
      <c r="AF2475" s="30"/>
      <c r="AG2475" s="30"/>
      <c r="AH2475" s="30"/>
    </row>
    <row r="2476" spans="1:34" ht="15" customHeight="1" x14ac:dyDescent="0.3">
      <c r="A2476" s="30"/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  <c r="Q2476" s="30"/>
      <c r="R2476" s="30"/>
      <c r="S2476" s="30"/>
      <c r="T2476" s="30"/>
      <c r="U2476" s="30"/>
      <c r="V2476" s="30"/>
      <c r="W2476" s="30"/>
      <c r="X2476" s="30"/>
      <c r="Y2476" s="30"/>
      <c r="Z2476" s="30"/>
      <c r="AA2476" s="30"/>
      <c r="AB2476" s="30"/>
      <c r="AC2476" s="30"/>
      <c r="AD2476" s="30"/>
      <c r="AE2476" s="30"/>
      <c r="AF2476" s="30"/>
      <c r="AG2476" s="30"/>
      <c r="AH2476" s="30"/>
    </row>
    <row r="2477" spans="1:34" ht="15" customHeight="1" x14ac:dyDescent="0.3">
      <c r="A2477" s="30"/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  <c r="Q2477" s="30"/>
      <c r="R2477" s="30"/>
      <c r="S2477" s="30"/>
      <c r="T2477" s="30"/>
      <c r="U2477" s="30"/>
      <c r="V2477" s="30"/>
      <c r="W2477" s="30"/>
      <c r="X2477" s="30"/>
      <c r="Y2477" s="30"/>
      <c r="Z2477" s="30"/>
      <c r="AA2477" s="30"/>
      <c r="AB2477" s="30"/>
      <c r="AC2477" s="30"/>
      <c r="AD2477" s="30"/>
      <c r="AE2477" s="30"/>
      <c r="AF2477" s="30"/>
      <c r="AG2477" s="30"/>
      <c r="AH2477" s="30"/>
    </row>
    <row r="2478" spans="1:34" ht="15" customHeight="1" x14ac:dyDescent="0.3">
      <c r="A2478" s="30"/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  <c r="Q2478" s="30"/>
      <c r="R2478" s="30"/>
      <c r="S2478" s="30"/>
      <c r="T2478" s="30"/>
      <c r="U2478" s="30"/>
      <c r="V2478" s="30"/>
      <c r="W2478" s="30"/>
      <c r="X2478" s="30"/>
      <c r="Y2478" s="30"/>
      <c r="Z2478" s="30"/>
      <c r="AA2478" s="30"/>
      <c r="AB2478" s="30"/>
      <c r="AC2478" s="30"/>
      <c r="AD2478" s="30"/>
      <c r="AE2478" s="30"/>
      <c r="AF2478" s="30"/>
      <c r="AG2478" s="30"/>
      <c r="AH2478" s="30"/>
    </row>
    <row r="2479" spans="1:34" ht="15" customHeight="1" x14ac:dyDescent="0.3">
      <c r="A2479" s="30"/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  <c r="Q2479" s="30"/>
      <c r="R2479" s="30"/>
      <c r="S2479" s="30"/>
      <c r="T2479" s="30"/>
      <c r="U2479" s="30"/>
      <c r="V2479" s="30"/>
      <c r="W2479" s="30"/>
      <c r="X2479" s="30"/>
      <c r="Y2479" s="30"/>
      <c r="Z2479" s="30"/>
      <c r="AA2479" s="30"/>
      <c r="AB2479" s="30"/>
      <c r="AC2479" s="30"/>
      <c r="AD2479" s="30"/>
      <c r="AE2479" s="30"/>
      <c r="AF2479" s="30"/>
      <c r="AG2479" s="30"/>
      <c r="AH2479" s="30"/>
    </row>
    <row r="2480" spans="1:34" ht="15" customHeight="1" x14ac:dyDescent="0.3">
      <c r="A2480" s="30"/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  <c r="Q2480" s="30"/>
      <c r="R2480" s="30"/>
      <c r="S2480" s="30"/>
      <c r="T2480" s="30"/>
      <c r="U2480" s="30"/>
      <c r="V2480" s="30"/>
      <c r="W2480" s="30"/>
      <c r="X2480" s="30"/>
      <c r="Y2480" s="30"/>
      <c r="Z2480" s="30"/>
      <c r="AA2480" s="30"/>
      <c r="AB2480" s="30"/>
      <c r="AC2480" s="30"/>
      <c r="AD2480" s="30"/>
      <c r="AE2480" s="30"/>
      <c r="AF2480" s="30"/>
      <c r="AG2480" s="30"/>
      <c r="AH2480" s="30"/>
    </row>
    <row r="2481" spans="1:34" ht="15" customHeight="1" x14ac:dyDescent="0.3">
      <c r="A2481" s="30"/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  <c r="Q2481" s="30"/>
      <c r="R2481" s="30"/>
      <c r="S2481" s="30"/>
      <c r="T2481" s="30"/>
      <c r="U2481" s="30"/>
      <c r="V2481" s="30"/>
      <c r="W2481" s="30"/>
      <c r="X2481" s="30"/>
      <c r="Y2481" s="30"/>
      <c r="Z2481" s="30"/>
      <c r="AA2481" s="30"/>
      <c r="AB2481" s="30"/>
      <c r="AC2481" s="30"/>
      <c r="AD2481" s="30"/>
      <c r="AE2481" s="30"/>
      <c r="AF2481" s="30"/>
      <c r="AG2481" s="30"/>
      <c r="AH2481" s="30"/>
    </row>
    <row r="2482" spans="1:34" ht="15" customHeight="1" x14ac:dyDescent="0.3">
      <c r="A2482" s="30"/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  <c r="Q2482" s="30"/>
      <c r="R2482" s="30"/>
      <c r="S2482" s="30"/>
      <c r="T2482" s="30"/>
      <c r="U2482" s="30"/>
      <c r="V2482" s="30"/>
      <c r="W2482" s="30"/>
      <c r="X2482" s="30"/>
      <c r="Y2482" s="30"/>
      <c r="Z2482" s="30"/>
      <c r="AA2482" s="30"/>
      <c r="AB2482" s="30"/>
      <c r="AC2482" s="30"/>
      <c r="AD2482" s="30"/>
      <c r="AE2482" s="30"/>
      <c r="AF2482" s="30"/>
      <c r="AG2482" s="30"/>
      <c r="AH2482" s="30"/>
    </row>
    <row r="2483" spans="1:34" ht="15" customHeight="1" x14ac:dyDescent="0.3">
      <c r="A2483" s="30"/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  <c r="Q2483" s="30"/>
      <c r="R2483" s="30"/>
      <c r="S2483" s="30"/>
      <c r="T2483" s="30"/>
      <c r="U2483" s="30"/>
      <c r="V2483" s="30"/>
      <c r="W2483" s="30"/>
      <c r="X2483" s="30"/>
      <c r="Y2483" s="30"/>
      <c r="Z2483" s="30"/>
      <c r="AA2483" s="30"/>
      <c r="AB2483" s="30"/>
      <c r="AC2483" s="30"/>
      <c r="AD2483" s="30"/>
      <c r="AE2483" s="30"/>
      <c r="AF2483" s="30"/>
      <c r="AG2483" s="30"/>
      <c r="AH2483" s="30"/>
    </row>
    <row r="2484" spans="1:34" ht="15" customHeight="1" x14ac:dyDescent="0.3">
      <c r="A2484" s="30"/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  <c r="Q2484" s="30"/>
      <c r="R2484" s="30"/>
      <c r="S2484" s="30"/>
      <c r="T2484" s="30"/>
      <c r="U2484" s="30"/>
      <c r="V2484" s="30"/>
      <c r="W2484" s="30"/>
      <c r="X2484" s="30"/>
      <c r="Y2484" s="30"/>
      <c r="Z2484" s="30"/>
      <c r="AA2484" s="30"/>
      <c r="AB2484" s="30"/>
      <c r="AC2484" s="30"/>
      <c r="AD2484" s="30"/>
      <c r="AE2484" s="30"/>
      <c r="AF2484" s="30"/>
      <c r="AG2484" s="30"/>
      <c r="AH2484" s="30"/>
    </row>
    <row r="2485" spans="1:34" ht="15" customHeight="1" x14ac:dyDescent="0.3">
      <c r="A2485" s="30"/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  <c r="Q2485" s="30"/>
      <c r="R2485" s="30"/>
      <c r="S2485" s="30"/>
      <c r="T2485" s="30"/>
      <c r="U2485" s="30"/>
      <c r="V2485" s="30"/>
      <c r="W2485" s="30"/>
      <c r="X2485" s="30"/>
      <c r="Y2485" s="30"/>
      <c r="Z2485" s="30"/>
      <c r="AA2485" s="30"/>
      <c r="AB2485" s="30"/>
      <c r="AC2485" s="30"/>
      <c r="AD2485" s="30"/>
      <c r="AE2485" s="30"/>
      <c r="AF2485" s="30"/>
      <c r="AG2485" s="30"/>
      <c r="AH2485" s="30"/>
    </row>
    <row r="2486" spans="1:34" ht="15" customHeight="1" x14ac:dyDescent="0.3">
      <c r="A2486" s="30"/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  <c r="Q2486" s="30"/>
      <c r="R2486" s="30"/>
      <c r="S2486" s="30"/>
      <c r="T2486" s="30"/>
      <c r="U2486" s="30"/>
      <c r="V2486" s="30"/>
      <c r="W2486" s="30"/>
      <c r="X2486" s="30"/>
      <c r="Y2486" s="30"/>
      <c r="Z2486" s="30"/>
      <c r="AA2486" s="30"/>
      <c r="AB2486" s="30"/>
      <c r="AC2486" s="30"/>
      <c r="AD2486" s="30"/>
      <c r="AE2486" s="30"/>
      <c r="AF2486" s="30"/>
      <c r="AG2486" s="30"/>
      <c r="AH2486" s="30"/>
    </row>
    <row r="2487" spans="1:34" ht="15" customHeight="1" x14ac:dyDescent="0.3">
      <c r="A2487" s="30"/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  <c r="Q2487" s="30"/>
      <c r="R2487" s="30"/>
      <c r="S2487" s="30"/>
      <c r="T2487" s="30"/>
      <c r="U2487" s="30"/>
      <c r="V2487" s="30"/>
      <c r="W2487" s="30"/>
      <c r="X2487" s="30"/>
      <c r="Y2487" s="30"/>
      <c r="Z2487" s="30"/>
      <c r="AA2487" s="30"/>
      <c r="AB2487" s="30"/>
      <c r="AC2487" s="30"/>
      <c r="AD2487" s="30"/>
      <c r="AE2487" s="30"/>
      <c r="AF2487" s="30"/>
      <c r="AG2487" s="30"/>
      <c r="AH2487" s="30"/>
    </row>
    <row r="2488" spans="1:34" ht="15" customHeight="1" x14ac:dyDescent="0.3">
      <c r="A2488" s="30"/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  <c r="Q2488" s="30"/>
      <c r="R2488" s="30"/>
      <c r="S2488" s="30"/>
      <c r="T2488" s="30"/>
      <c r="U2488" s="30"/>
      <c r="V2488" s="30"/>
      <c r="W2488" s="30"/>
      <c r="X2488" s="30"/>
      <c r="Y2488" s="30"/>
      <c r="Z2488" s="30"/>
      <c r="AA2488" s="30"/>
      <c r="AB2488" s="30"/>
      <c r="AC2488" s="30"/>
      <c r="AD2488" s="30"/>
      <c r="AE2488" s="30"/>
      <c r="AF2488" s="30"/>
      <c r="AG2488" s="30"/>
      <c r="AH2488" s="30"/>
    </row>
    <row r="2489" spans="1:34" ht="15" customHeight="1" x14ac:dyDescent="0.3">
      <c r="A2489" s="30"/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  <c r="Q2489" s="30"/>
      <c r="R2489" s="30"/>
      <c r="S2489" s="30"/>
      <c r="T2489" s="30"/>
      <c r="U2489" s="30"/>
      <c r="V2489" s="30"/>
      <c r="W2489" s="30"/>
      <c r="X2489" s="30"/>
      <c r="Y2489" s="30"/>
      <c r="Z2489" s="30"/>
      <c r="AA2489" s="30"/>
      <c r="AB2489" s="30"/>
      <c r="AC2489" s="30"/>
      <c r="AD2489" s="30"/>
      <c r="AE2489" s="30"/>
      <c r="AF2489" s="30"/>
      <c r="AG2489" s="30"/>
      <c r="AH2489" s="30"/>
    </row>
    <row r="2490" spans="1:34" ht="15" customHeight="1" x14ac:dyDescent="0.3">
      <c r="A2490" s="30"/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  <c r="Q2490" s="30"/>
      <c r="R2490" s="30"/>
      <c r="S2490" s="30"/>
      <c r="T2490" s="30"/>
      <c r="U2490" s="30"/>
      <c r="V2490" s="30"/>
      <c r="W2490" s="30"/>
      <c r="X2490" s="30"/>
      <c r="Y2490" s="30"/>
      <c r="Z2490" s="30"/>
      <c r="AA2490" s="30"/>
      <c r="AB2490" s="30"/>
      <c r="AC2490" s="30"/>
      <c r="AD2490" s="30"/>
      <c r="AE2490" s="30"/>
      <c r="AF2490" s="30"/>
      <c r="AG2490" s="30"/>
      <c r="AH2490" s="30"/>
    </row>
    <row r="2491" spans="1:34" ht="15" customHeight="1" x14ac:dyDescent="0.3">
      <c r="A2491" s="30"/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  <c r="Q2491" s="30"/>
      <c r="R2491" s="30"/>
      <c r="S2491" s="30"/>
      <c r="T2491" s="30"/>
      <c r="U2491" s="30"/>
      <c r="V2491" s="30"/>
      <c r="W2491" s="30"/>
      <c r="X2491" s="30"/>
      <c r="Y2491" s="30"/>
      <c r="Z2491" s="30"/>
      <c r="AA2491" s="30"/>
      <c r="AB2491" s="30"/>
      <c r="AC2491" s="30"/>
      <c r="AD2491" s="30"/>
      <c r="AE2491" s="30"/>
      <c r="AF2491" s="30"/>
      <c r="AG2491" s="30"/>
      <c r="AH2491" s="30"/>
    </row>
    <row r="2492" spans="1:34" ht="15" customHeight="1" x14ac:dyDescent="0.3">
      <c r="A2492" s="30"/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  <c r="Q2492" s="30"/>
      <c r="R2492" s="30"/>
      <c r="S2492" s="30"/>
      <c r="T2492" s="30"/>
      <c r="U2492" s="30"/>
      <c r="V2492" s="30"/>
      <c r="W2492" s="30"/>
      <c r="X2492" s="30"/>
      <c r="Y2492" s="30"/>
      <c r="Z2492" s="30"/>
      <c r="AA2492" s="30"/>
      <c r="AB2492" s="30"/>
      <c r="AC2492" s="30"/>
      <c r="AD2492" s="30"/>
      <c r="AE2492" s="30"/>
      <c r="AF2492" s="30"/>
      <c r="AG2492" s="30"/>
      <c r="AH2492" s="30"/>
    </row>
    <row r="2493" spans="1:34" ht="15" customHeight="1" x14ac:dyDescent="0.3">
      <c r="A2493" s="30"/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  <c r="Q2493" s="30"/>
      <c r="R2493" s="30"/>
      <c r="S2493" s="30"/>
      <c r="T2493" s="30"/>
      <c r="U2493" s="30"/>
      <c r="V2493" s="30"/>
      <c r="W2493" s="30"/>
      <c r="X2493" s="30"/>
      <c r="Y2493" s="30"/>
      <c r="Z2493" s="30"/>
      <c r="AA2493" s="30"/>
      <c r="AB2493" s="30"/>
      <c r="AC2493" s="30"/>
      <c r="AD2493" s="30"/>
      <c r="AE2493" s="30"/>
      <c r="AF2493" s="30"/>
      <c r="AG2493" s="30"/>
      <c r="AH2493" s="30"/>
    </row>
    <row r="2494" spans="1:34" ht="15" customHeight="1" x14ac:dyDescent="0.3">
      <c r="A2494" s="30"/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  <c r="Q2494" s="30"/>
      <c r="R2494" s="30"/>
      <c r="S2494" s="30"/>
      <c r="T2494" s="30"/>
      <c r="U2494" s="30"/>
      <c r="V2494" s="30"/>
      <c r="W2494" s="30"/>
      <c r="X2494" s="30"/>
      <c r="Y2494" s="30"/>
      <c r="Z2494" s="30"/>
      <c r="AA2494" s="30"/>
      <c r="AB2494" s="30"/>
      <c r="AC2494" s="30"/>
      <c r="AD2494" s="30"/>
      <c r="AE2494" s="30"/>
      <c r="AF2494" s="30"/>
      <c r="AG2494" s="30"/>
      <c r="AH2494" s="30"/>
    </row>
    <row r="2495" spans="1:34" ht="15" customHeight="1" x14ac:dyDescent="0.3">
      <c r="A2495" s="30"/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  <c r="Q2495" s="30"/>
      <c r="R2495" s="30"/>
      <c r="S2495" s="30"/>
      <c r="T2495" s="30"/>
      <c r="U2495" s="30"/>
      <c r="V2495" s="30"/>
      <c r="W2495" s="30"/>
      <c r="X2495" s="30"/>
      <c r="Y2495" s="30"/>
      <c r="Z2495" s="30"/>
      <c r="AA2495" s="30"/>
      <c r="AB2495" s="30"/>
      <c r="AC2495" s="30"/>
      <c r="AD2495" s="30"/>
      <c r="AE2495" s="30"/>
      <c r="AF2495" s="30"/>
      <c r="AG2495" s="30"/>
      <c r="AH2495" s="30"/>
    </row>
    <row r="2496" spans="1:34" ht="15" customHeight="1" x14ac:dyDescent="0.3">
      <c r="A2496" s="30"/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  <c r="Q2496" s="30"/>
      <c r="R2496" s="30"/>
      <c r="S2496" s="30"/>
      <c r="T2496" s="30"/>
      <c r="U2496" s="30"/>
      <c r="V2496" s="30"/>
      <c r="W2496" s="30"/>
      <c r="X2496" s="30"/>
      <c r="Y2496" s="30"/>
      <c r="Z2496" s="30"/>
      <c r="AA2496" s="30"/>
      <c r="AB2496" s="30"/>
      <c r="AC2496" s="30"/>
      <c r="AD2496" s="30"/>
      <c r="AE2496" s="30"/>
      <c r="AF2496" s="30"/>
      <c r="AG2496" s="30"/>
      <c r="AH2496" s="30"/>
    </row>
    <row r="2497" spans="1:34" ht="15" customHeight="1" x14ac:dyDescent="0.3">
      <c r="A2497" s="30"/>
      <c r="B2497" s="27"/>
      <c r="C2497" s="27"/>
      <c r="D2497" s="27"/>
      <c r="E2497" s="27"/>
      <c r="F2497" s="27"/>
      <c r="G2497" s="27"/>
      <c r="H2497" s="27"/>
      <c r="I2497" s="27"/>
      <c r="J2497" s="27"/>
      <c r="K2497" s="27"/>
      <c r="L2497" s="27"/>
      <c r="M2497" s="27"/>
      <c r="N2497" s="27"/>
      <c r="O2497" s="27"/>
      <c r="P2497" s="27"/>
      <c r="Q2497" s="27"/>
      <c r="R2497" s="27"/>
      <c r="S2497" s="27"/>
      <c r="T2497" s="27"/>
      <c r="U2497" s="27"/>
      <c r="V2497" s="27"/>
      <c r="W2497" s="27"/>
      <c r="X2497" s="27"/>
      <c r="Y2497" s="27"/>
      <c r="Z2497" s="27"/>
      <c r="AA2497" s="27"/>
      <c r="AB2497" s="27"/>
      <c r="AC2497" s="27"/>
      <c r="AD2497" s="27"/>
      <c r="AE2497" s="27"/>
      <c r="AF2497" s="27"/>
      <c r="AG2497" s="30"/>
      <c r="AH2497" s="30"/>
    </row>
    <row r="2498" spans="1:34" ht="15" customHeight="1" x14ac:dyDescent="0.3">
      <c r="A2498" s="30"/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  <c r="Q2498" s="30"/>
      <c r="R2498" s="30"/>
      <c r="S2498" s="30"/>
      <c r="T2498" s="30"/>
      <c r="U2498" s="30"/>
      <c r="V2498" s="30"/>
      <c r="W2498" s="30"/>
      <c r="X2498" s="30"/>
      <c r="Y2498" s="30"/>
      <c r="Z2498" s="30"/>
      <c r="AA2498" s="30"/>
      <c r="AB2498" s="30"/>
      <c r="AC2498" s="30"/>
      <c r="AD2498" s="30"/>
      <c r="AE2498" s="30"/>
      <c r="AF2498" s="30"/>
      <c r="AG2498" s="30"/>
      <c r="AH2498" s="30"/>
    </row>
    <row r="2499" spans="1:34" ht="15" customHeight="1" x14ac:dyDescent="0.3">
      <c r="A2499" s="30"/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  <c r="Q2499" s="30"/>
      <c r="R2499" s="30"/>
      <c r="S2499" s="30"/>
      <c r="T2499" s="30"/>
      <c r="U2499" s="30"/>
      <c r="V2499" s="30"/>
      <c r="W2499" s="30"/>
      <c r="X2499" s="30"/>
      <c r="Y2499" s="30"/>
      <c r="Z2499" s="30"/>
      <c r="AA2499" s="30"/>
      <c r="AB2499" s="30"/>
      <c r="AC2499" s="30"/>
      <c r="AD2499" s="30"/>
      <c r="AE2499" s="30"/>
      <c r="AF2499" s="30"/>
      <c r="AG2499" s="30"/>
      <c r="AH2499" s="30"/>
    </row>
    <row r="2500" spans="1:34" ht="15" customHeight="1" x14ac:dyDescent="0.3">
      <c r="A2500" s="30"/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  <c r="Q2500" s="30"/>
      <c r="R2500" s="30"/>
      <c r="S2500" s="30"/>
      <c r="T2500" s="30"/>
      <c r="U2500" s="30"/>
      <c r="V2500" s="30"/>
      <c r="W2500" s="30"/>
      <c r="X2500" s="30"/>
      <c r="Y2500" s="30"/>
      <c r="Z2500" s="30"/>
      <c r="AA2500" s="30"/>
      <c r="AB2500" s="30"/>
      <c r="AC2500" s="30"/>
      <c r="AD2500" s="30"/>
      <c r="AE2500" s="30"/>
      <c r="AF2500" s="30"/>
      <c r="AG2500" s="30"/>
      <c r="AH2500" s="30"/>
    </row>
    <row r="2501" spans="1:34" ht="15" customHeight="1" x14ac:dyDescent="0.3">
      <c r="A2501" s="30"/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  <c r="Q2501" s="30"/>
      <c r="R2501" s="30"/>
      <c r="S2501" s="30"/>
      <c r="T2501" s="30"/>
      <c r="U2501" s="30"/>
      <c r="V2501" s="30"/>
      <c r="W2501" s="30"/>
      <c r="X2501" s="30"/>
      <c r="Y2501" s="30"/>
      <c r="Z2501" s="30"/>
      <c r="AA2501" s="30"/>
      <c r="AB2501" s="30"/>
      <c r="AC2501" s="30"/>
      <c r="AD2501" s="30"/>
      <c r="AE2501" s="30"/>
      <c r="AF2501" s="30"/>
      <c r="AG2501" s="30"/>
      <c r="AH2501" s="30"/>
    </row>
    <row r="2502" spans="1:34" ht="15" customHeight="1" x14ac:dyDescent="0.3">
      <c r="A2502" s="30"/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30"/>
      <c r="AC2502" s="30"/>
      <c r="AD2502" s="30"/>
      <c r="AE2502" s="30"/>
      <c r="AF2502" s="30"/>
      <c r="AG2502" s="30"/>
      <c r="AH2502" s="30"/>
    </row>
    <row r="2503" spans="1:34" ht="15" customHeight="1" x14ac:dyDescent="0.3">
      <c r="A2503" s="30"/>
      <c r="B2503" s="27"/>
      <c r="C2503" s="27"/>
      <c r="D2503" s="27"/>
      <c r="E2503" s="27"/>
      <c r="F2503" s="27"/>
      <c r="G2503" s="27"/>
      <c r="H2503" s="27"/>
      <c r="I2503" s="27"/>
      <c r="J2503" s="27"/>
      <c r="K2503" s="27"/>
      <c r="L2503" s="27"/>
      <c r="M2503" s="27"/>
      <c r="N2503" s="27"/>
      <c r="O2503" s="27"/>
      <c r="P2503" s="27"/>
      <c r="Q2503" s="27"/>
      <c r="R2503" s="27"/>
      <c r="S2503" s="27"/>
      <c r="T2503" s="27"/>
      <c r="U2503" s="27"/>
      <c r="V2503" s="27"/>
      <c r="W2503" s="27"/>
      <c r="X2503" s="27"/>
      <c r="Y2503" s="27"/>
      <c r="Z2503" s="27"/>
      <c r="AA2503" s="27"/>
      <c r="AB2503" s="27"/>
      <c r="AC2503" s="27"/>
      <c r="AD2503" s="27"/>
      <c r="AE2503" s="27"/>
      <c r="AF2503" s="27"/>
      <c r="AG2503" s="30"/>
      <c r="AH2503" s="30"/>
    </row>
    <row r="2504" spans="1:34" ht="15" customHeight="1" x14ac:dyDescent="0.3">
      <c r="A2504" s="30"/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  <c r="Q2504" s="30"/>
      <c r="R2504" s="30"/>
      <c r="S2504" s="30"/>
      <c r="T2504" s="30"/>
      <c r="U2504" s="30"/>
      <c r="V2504" s="30"/>
      <c r="W2504" s="30"/>
      <c r="X2504" s="30"/>
      <c r="Y2504" s="30"/>
      <c r="Z2504" s="30"/>
      <c r="AA2504" s="30"/>
      <c r="AB2504" s="30"/>
      <c r="AC2504" s="30"/>
      <c r="AD2504" s="30"/>
      <c r="AE2504" s="30"/>
      <c r="AF2504" s="30"/>
      <c r="AG2504" s="30"/>
      <c r="AH2504" s="30"/>
    </row>
    <row r="2505" spans="1:34" ht="15" customHeight="1" x14ac:dyDescent="0.3">
      <c r="A2505" s="30"/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  <c r="Q2505" s="30"/>
      <c r="R2505" s="30"/>
      <c r="S2505" s="30"/>
      <c r="T2505" s="30"/>
      <c r="U2505" s="30"/>
      <c r="V2505" s="30"/>
      <c r="W2505" s="30"/>
      <c r="X2505" s="30"/>
      <c r="Y2505" s="30"/>
      <c r="Z2505" s="30"/>
      <c r="AA2505" s="30"/>
      <c r="AB2505" s="30"/>
      <c r="AC2505" s="30"/>
      <c r="AD2505" s="30"/>
      <c r="AE2505" s="30"/>
      <c r="AF2505" s="30"/>
      <c r="AG2505" s="30"/>
      <c r="AH2505" s="30"/>
    </row>
    <row r="2506" spans="1:34" ht="15" customHeight="1" x14ac:dyDescent="0.3">
      <c r="A2506" s="30"/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30"/>
      <c r="AC2506" s="30"/>
      <c r="AD2506" s="30"/>
      <c r="AE2506" s="30"/>
      <c r="AF2506" s="30"/>
      <c r="AG2506" s="30"/>
      <c r="AH2506" s="30"/>
    </row>
    <row r="2507" spans="1:34" ht="15" customHeight="1" x14ac:dyDescent="0.3">
      <c r="A2507" s="30"/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30"/>
      <c r="AC2507" s="30"/>
      <c r="AD2507" s="30"/>
      <c r="AE2507" s="30"/>
      <c r="AF2507" s="30"/>
      <c r="AG2507" s="30"/>
      <c r="AH2507" s="30"/>
    </row>
    <row r="2508" spans="1:34" ht="15" customHeight="1" x14ac:dyDescent="0.3">
      <c r="A2508" s="30"/>
      <c r="B2508" s="27"/>
      <c r="C2508" s="27"/>
      <c r="D2508" s="27"/>
      <c r="E2508" s="27"/>
      <c r="F2508" s="27"/>
      <c r="G2508" s="27"/>
      <c r="H2508" s="27"/>
      <c r="I2508" s="27"/>
      <c r="J2508" s="27"/>
      <c r="K2508" s="27"/>
      <c r="L2508" s="27"/>
      <c r="M2508" s="27"/>
      <c r="N2508" s="27"/>
      <c r="O2508" s="27"/>
      <c r="P2508" s="27"/>
      <c r="Q2508" s="27"/>
      <c r="R2508" s="27"/>
      <c r="S2508" s="27"/>
      <c r="T2508" s="27"/>
      <c r="U2508" s="27"/>
      <c r="V2508" s="27"/>
      <c r="W2508" s="27"/>
      <c r="X2508" s="27"/>
      <c r="Y2508" s="27"/>
      <c r="Z2508" s="27"/>
      <c r="AA2508" s="27"/>
      <c r="AB2508" s="27"/>
      <c r="AC2508" s="27"/>
      <c r="AD2508" s="27"/>
      <c r="AE2508" s="27"/>
      <c r="AF2508" s="27"/>
      <c r="AG2508" s="30"/>
      <c r="AH2508" s="30"/>
    </row>
    <row r="2509" spans="1:34" ht="15" customHeight="1" x14ac:dyDescent="0.3">
      <c r="A2509" s="30"/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30"/>
      <c r="AH2509" s="30"/>
    </row>
    <row r="2510" spans="1:34" ht="15" customHeight="1" x14ac:dyDescent="0.3">
      <c r="A2510" s="30"/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  <c r="Q2510" s="30"/>
      <c r="R2510" s="30"/>
      <c r="S2510" s="30"/>
      <c r="T2510" s="30"/>
      <c r="U2510" s="30"/>
      <c r="V2510" s="30"/>
      <c r="W2510" s="30"/>
      <c r="X2510" s="30"/>
      <c r="Y2510" s="30"/>
      <c r="Z2510" s="30"/>
      <c r="AA2510" s="30"/>
      <c r="AB2510" s="30"/>
      <c r="AC2510" s="30"/>
      <c r="AD2510" s="30"/>
      <c r="AE2510" s="30"/>
      <c r="AF2510" s="30"/>
      <c r="AG2510" s="30"/>
      <c r="AH2510" s="30"/>
    </row>
    <row r="2511" spans="1:34" ht="15" customHeight="1" x14ac:dyDescent="0.3">
      <c r="A2511" s="30"/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  <c r="Q2511" s="30"/>
      <c r="R2511" s="30"/>
      <c r="S2511" s="30"/>
      <c r="T2511" s="30"/>
      <c r="U2511" s="30"/>
      <c r="V2511" s="30"/>
      <c r="W2511" s="30"/>
      <c r="X2511" s="30"/>
      <c r="Y2511" s="30"/>
      <c r="Z2511" s="30"/>
      <c r="AA2511" s="30"/>
      <c r="AB2511" s="30"/>
      <c r="AC2511" s="30"/>
      <c r="AD2511" s="30"/>
      <c r="AE2511" s="30"/>
      <c r="AF2511" s="30"/>
      <c r="AG2511" s="30"/>
      <c r="AH2511" s="30"/>
    </row>
    <row r="2512" spans="1:34" ht="15" customHeight="1" x14ac:dyDescent="0.3">
      <c r="A2512" s="30"/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  <c r="Q2512" s="30"/>
      <c r="R2512" s="30"/>
      <c r="S2512" s="30"/>
      <c r="T2512" s="30"/>
      <c r="U2512" s="30"/>
      <c r="V2512" s="30"/>
      <c r="W2512" s="30"/>
      <c r="X2512" s="30"/>
      <c r="Y2512" s="30"/>
      <c r="Z2512" s="30"/>
      <c r="AA2512" s="30"/>
      <c r="AB2512" s="30"/>
      <c r="AC2512" s="30"/>
      <c r="AD2512" s="30"/>
      <c r="AE2512" s="30"/>
      <c r="AF2512" s="30"/>
      <c r="AG2512" s="30"/>
      <c r="AH2512" s="30"/>
    </row>
    <row r="2513" spans="1:34" ht="15" customHeight="1" x14ac:dyDescent="0.3">
      <c r="A2513" s="30"/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  <c r="Q2513" s="30"/>
      <c r="R2513" s="30"/>
      <c r="S2513" s="30"/>
      <c r="T2513" s="30"/>
      <c r="U2513" s="30"/>
      <c r="V2513" s="30"/>
      <c r="W2513" s="30"/>
      <c r="X2513" s="30"/>
      <c r="Y2513" s="30"/>
      <c r="Z2513" s="30"/>
      <c r="AA2513" s="30"/>
      <c r="AB2513" s="30"/>
      <c r="AC2513" s="30"/>
      <c r="AD2513" s="30"/>
      <c r="AE2513" s="30"/>
      <c r="AF2513" s="30"/>
      <c r="AG2513" s="30"/>
      <c r="AH2513" s="30"/>
    </row>
    <row r="2514" spans="1:34" ht="15" customHeight="1" x14ac:dyDescent="0.3">
      <c r="A2514" s="30"/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  <c r="Q2514" s="30"/>
      <c r="R2514" s="30"/>
      <c r="S2514" s="30"/>
      <c r="T2514" s="30"/>
      <c r="U2514" s="30"/>
      <c r="V2514" s="30"/>
      <c r="W2514" s="30"/>
      <c r="X2514" s="30"/>
      <c r="Y2514" s="30"/>
      <c r="Z2514" s="30"/>
      <c r="AA2514" s="30"/>
      <c r="AB2514" s="30"/>
      <c r="AC2514" s="30"/>
      <c r="AD2514" s="30"/>
      <c r="AE2514" s="30"/>
      <c r="AF2514" s="30"/>
      <c r="AG2514" s="30"/>
      <c r="AH2514" s="30"/>
    </row>
    <row r="2515" spans="1:34" ht="15" customHeight="1" x14ac:dyDescent="0.3">
      <c r="A2515" s="30"/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  <c r="Q2515" s="30"/>
      <c r="R2515" s="30"/>
      <c r="S2515" s="30"/>
      <c r="T2515" s="30"/>
      <c r="U2515" s="30"/>
      <c r="V2515" s="30"/>
      <c r="W2515" s="30"/>
      <c r="X2515" s="30"/>
      <c r="Y2515" s="30"/>
      <c r="Z2515" s="30"/>
      <c r="AA2515" s="30"/>
      <c r="AB2515" s="30"/>
      <c r="AC2515" s="30"/>
      <c r="AD2515" s="30"/>
      <c r="AE2515" s="30"/>
      <c r="AF2515" s="30"/>
      <c r="AG2515" s="30"/>
      <c r="AH2515" s="30"/>
    </row>
    <row r="2516" spans="1:34" ht="15" customHeight="1" x14ac:dyDescent="0.3">
      <c r="A2516" s="30"/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  <c r="Q2516" s="30"/>
      <c r="R2516" s="30"/>
      <c r="S2516" s="30"/>
      <c r="T2516" s="30"/>
      <c r="U2516" s="30"/>
      <c r="V2516" s="30"/>
      <c r="W2516" s="30"/>
      <c r="X2516" s="30"/>
      <c r="Y2516" s="30"/>
      <c r="Z2516" s="30"/>
      <c r="AA2516" s="30"/>
      <c r="AB2516" s="30"/>
      <c r="AC2516" s="30"/>
      <c r="AD2516" s="30"/>
      <c r="AE2516" s="30"/>
      <c r="AF2516" s="30"/>
      <c r="AG2516" s="30"/>
      <c r="AH2516" s="30"/>
    </row>
    <row r="2517" spans="1:34" ht="15" customHeight="1" x14ac:dyDescent="0.3">
      <c r="A2517" s="30"/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  <c r="Q2517" s="30"/>
      <c r="R2517" s="30"/>
      <c r="S2517" s="30"/>
      <c r="T2517" s="30"/>
      <c r="U2517" s="30"/>
      <c r="V2517" s="30"/>
      <c r="W2517" s="30"/>
      <c r="X2517" s="30"/>
      <c r="Y2517" s="30"/>
      <c r="Z2517" s="30"/>
      <c r="AA2517" s="30"/>
      <c r="AB2517" s="30"/>
      <c r="AC2517" s="30"/>
      <c r="AD2517" s="30"/>
      <c r="AE2517" s="30"/>
      <c r="AF2517" s="30"/>
      <c r="AG2517" s="30"/>
      <c r="AH2517" s="30"/>
    </row>
    <row r="2518" spans="1:34" ht="15" customHeight="1" x14ac:dyDescent="0.3">
      <c r="A2518" s="30"/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  <c r="Q2518" s="30"/>
      <c r="R2518" s="30"/>
      <c r="S2518" s="30"/>
      <c r="T2518" s="30"/>
      <c r="U2518" s="30"/>
      <c r="V2518" s="30"/>
      <c r="W2518" s="30"/>
      <c r="X2518" s="30"/>
      <c r="Y2518" s="30"/>
      <c r="Z2518" s="30"/>
      <c r="AA2518" s="30"/>
      <c r="AB2518" s="30"/>
      <c r="AC2518" s="30"/>
      <c r="AD2518" s="30"/>
      <c r="AE2518" s="30"/>
      <c r="AF2518" s="30"/>
      <c r="AG2518" s="30"/>
      <c r="AH2518" s="30"/>
    </row>
    <row r="2519" spans="1:34" ht="15" customHeight="1" x14ac:dyDescent="0.3">
      <c r="A2519" s="30"/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  <c r="Q2519" s="30"/>
      <c r="R2519" s="30"/>
      <c r="S2519" s="30"/>
      <c r="T2519" s="30"/>
      <c r="U2519" s="30"/>
      <c r="V2519" s="30"/>
      <c r="W2519" s="30"/>
      <c r="X2519" s="30"/>
      <c r="Y2519" s="30"/>
      <c r="Z2519" s="30"/>
      <c r="AA2519" s="30"/>
      <c r="AB2519" s="30"/>
      <c r="AC2519" s="30"/>
      <c r="AD2519" s="30"/>
      <c r="AE2519" s="30"/>
      <c r="AF2519" s="30"/>
      <c r="AG2519" s="30"/>
      <c r="AH2519" s="30"/>
    </row>
    <row r="2520" spans="1:34" ht="15" customHeight="1" x14ac:dyDescent="0.3">
      <c r="A2520" s="30"/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  <c r="Q2520" s="30"/>
      <c r="R2520" s="30"/>
      <c r="S2520" s="30"/>
      <c r="T2520" s="30"/>
      <c r="U2520" s="30"/>
      <c r="V2520" s="30"/>
      <c r="W2520" s="30"/>
      <c r="X2520" s="30"/>
      <c r="Y2520" s="30"/>
      <c r="Z2520" s="30"/>
      <c r="AA2520" s="30"/>
      <c r="AB2520" s="30"/>
      <c r="AC2520" s="30"/>
      <c r="AD2520" s="30"/>
      <c r="AE2520" s="30"/>
      <c r="AF2520" s="30"/>
      <c r="AG2520" s="30"/>
      <c r="AH2520" s="30"/>
    </row>
    <row r="2521" spans="1:34" ht="15" customHeight="1" x14ac:dyDescent="0.3">
      <c r="A2521" s="30"/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  <c r="Q2521" s="30"/>
      <c r="R2521" s="30"/>
      <c r="S2521" s="30"/>
      <c r="T2521" s="30"/>
      <c r="U2521" s="30"/>
      <c r="V2521" s="30"/>
      <c r="W2521" s="30"/>
      <c r="X2521" s="30"/>
      <c r="Y2521" s="30"/>
      <c r="Z2521" s="30"/>
      <c r="AA2521" s="30"/>
      <c r="AB2521" s="30"/>
      <c r="AC2521" s="30"/>
      <c r="AD2521" s="30"/>
      <c r="AE2521" s="30"/>
      <c r="AF2521" s="30"/>
      <c r="AG2521" s="30"/>
      <c r="AH2521" s="30"/>
    </row>
    <row r="2522" spans="1:34" ht="15" customHeight="1" x14ac:dyDescent="0.3">
      <c r="A2522" s="30"/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  <c r="Q2522" s="30"/>
      <c r="R2522" s="30"/>
      <c r="S2522" s="30"/>
      <c r="T2522" s="30"/>
      <c r="U2522" s="30"/>
      <c r="V2522" s="30"/>
      <c r="W2522" s="30"/>
      <c r="X2522" s="30"/>
      <c r="Y2522" s="30"/>
      <c r="Z2522" s="30"/>
      <c r="AA2522" s="30"/>
      <c r="AB2522" s="30"/>
      <c r="AC2522" s="30"/>
      <c r="AD2522" s="30"/>
      <c r="AE2522" s="30"/>
      <c r="AF2522" s="30"/>
      <c r="AG2522" s="30"/>
      <c r="AH2522" s="30"/>
    </row>
    <row r="2523" spans="1:34" ht="15" customHeight="1" x14ac:dyDescent="0.3">
      <c r="A2523" s="30"/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  <c r="Q2523" s="30"/>
      <c r="R2523" s="30"/>
      <c r="S2523" s="30"/>
      <c r="T2523" s="30"/>
      <c r="U2523" s="30"/>
      <c r="V2523" s="30"/>
      <c r="W2523" s="30"/>
      <c r="X2523" s="30"/>
      <c r="Y2523" s="30"/>
      <c r="Z2523" s="30"/>
      <c r="AA2523" s="30"/>
      <c r="AB2523" s="30"/>
      <c r="AC2523" s="30"/>
      <c r="AD2523" s="30"/>
      <c r="AE2523" s="30"/>
      <c r="AF2523" s="30"/>
      <c r="AG2523" s="30"/>
      <c r="AH2523" s="30"/>
    </row>
    <row r="2524" spans="1:34" ht="15" customHeight="1" x14ac:dyDescent="0.3">
      <c r="A2524" s="30"/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  <c r="Q2524" s="30"/>
      <c r="R2524" s="30"/>
      <c r="S2524" s="30"/>
      <c r="T2524" s="30"/>
      <c r="U2524" s="30"/>
      <c r="V2524" s="30"/>
      <c r="W2524" s="30"/>
      <c r="X2524" s="30"/>
      <c r="Y2524" s="30"/>
      <c r="Z2524" s="30"/>
      <c r="AA2524" s="30"/>
      <c r="AB2524" s="30"/>
      <c r="AC2524" s="30"/>
      <c r="AD2524" s="30"/>
      <c r="AE2524" s="30"/>
      <c r="AF2524" s="30"/>
      <c r="AG2524" s="30"/>
      <c r="AH2524" s="30"/>
    </row>
    <row r="2525" spans="1:34" ht="15" customHeight="1" x14ac:dyDescent="0.3">
      <c r="A2525" s="30"/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  <c r="Q2525" s="30"/>
      <c r="R2525" s="30"/>
      <c r="S2525" s="30"/>
      <c r="T2525" s="30"/>
      <c r="U2525" s="30"/>
      <c r="V2525" s="30"/>
      <c r="W2525" s="30"/>
      <c r="X2525" s="30"/>
      <c r="Y2525" s="30"/>
      <c r="Z2525" s="30"/>
      <c r="AA2525" s="30"/>
      <c r="AB2525" s="30"/>
      <c r="AC2525" s="30"/>
      <c r="AD2525" s="30"/>
      <c r="AE2525" s="30"/>
      <c r="AF2525" s="30"/>
      <c r="AG2525" s="30"/>
      <c r="AH2525" s="30"/>
    </row>
    <row r="2526" spans="1:34" ht="15" customHeight="1" x14ac:dyDescent="0.3">
      <c r="A2526" s="30"/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  <c r="Q2526" s="30"/>
      <c r="R2526" s="30"/>
      <c r="S2526" s="30"/>
      <c r="T2526" s="30"/>
      <c r="U2526" s="30"/>
      <c r="V2526" s="30"/>
      <c r="W2526" s="30"/>
      <c r="X2526" s="30"/>
      <c r="Y2526" s="30"/>
      <c r="Z2526" s="30"/>
      <c r="AA2526" s="30"/>
      <c r="AB2526" s="30"/>
      <c r="AC2526" s="30"/>
      <c r="AD2526" s="30"/>
      <c r="AE2526" s="30"/>
      <c r="AF2526" s="30"/>
      <c r="AG2526" s="30"/>
      <c r="AH2526" s="30"/>
    </row>
    <row r="2527" spans="1:34" ht="15" customHeight="1" x14ac:dyDescent="0.3">
      <c r="A2527" s="30"/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  <c r="Q2527" s="30"/>
      <c r="R2527" s="30"/>
      <c r="S2527" s="30"/>
      <c r="T2527" s="30"/>
      <c r="U2527" s="30"/>
      <c r="V2527" s="30"/>
      <c r="W2527" s="30"/>
      <c r="X2527" s="30"/>
      <c r="Y2527" s="30"/>
      <c r="Z2527" s="30"/>
      <c r="AA2527" s="30"/>
      <c r="AB2527" s="30"/>
      <c r="AC2527" s="30"/>
      <c r="AD2527" s="30"/>
      <c r="AE2527" s="30"/>
      <c r="AF2527" s="30"/>
      <c r="AG2527" s="30"/>
      <c r="AH2527" s="30"/>
    </row>
    <row r="2528" spans="1:34" ht="15" customHeight="1" x14ac:dyDescent="0.3">
      <c r="A2528" s="30"/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  <c r="Q2528" s="30"/>
      <c r="R2528" s="30"/>
      <c r="S2528" s="30"/>
      <c r="T2528" s="30"/>
      <c r="U2528" s="30"/>
      <c r="V2528" s="30"/>
      <c r="W2528" s="30"/>
      <c r="X2528" s="30"/>
      <c r="Y2528" s="30"/>
      <c r="Z2528" s="30"/>
      <c r="AA2528" s="30"/>
      <c r="AB2528" s="30"/>
      <c r="AC2528" s="30"/>
      <c r="AD2528" s="30"/>
      <c r="AE2528" s="30"/>
      <c r="AF2528" s="30"/>
      <c r="AG2528" s="30"/>
      <c r="AH2528" s="30"/>
    </row>
    <row r="2529" spans="1:34" ht="15" customHeight="1" x14ac:dyDescent="0.3">
      <c r="A2529" s="30"/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  <c r="Q2529" s="30"/>
      <c r="R2529" s="30"/>
      <c r="S2529" s="30"/>
      <c r="T2529" s="30"/>
      <c r="U2529" s="30"/>
      <c r="V2529" s="30"/>
      <c r="W2529" s="30"/>
      <c r="X2529" s="30"/>
      <c r="Y2529" s="30"/>
      <c r="Z2529" s="30"/>
      <c r="AA2529" s="30"/>
      <c r="AB2529" s="30"/>
      <c r="AC2529" s="30"/>
      <c r="AD2529" s="30"/>
      <c r="AE2529" s="30"/>
      <c r="AF2529" s="30"/>
      <c r="AG2529" s="30"/>
      <c r="AH2529" s="30"/>
    </row>
    <row r="2530" spans="1:34" ht="15" customHeight="1" x14ac:dyDescent="0.3">
      <c r="A2530" s="30"/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  <c r="Q2530" s="30"/>
      <c r="R2530" s="30"/>
      <c r="S2530" s="30"/>
      <c r="T2530" s="30"/>
      <c r="U2530" s="30"/>
      <c r="V2530" s="30"/>
      <c r="W2530" s="30"/>
      <c r="X2530" s="30"/>
      <c r="Y2530" s="30"/>
      <c r="Z2530" s="30"/>
      <c r="AA2530" s="30"/>
      <c r="AB2530" s="30"/>
      <c r="AC2530" s="30"/>
      <c r="AD2530" s="30"/>
      <c r="AE2530" s="30"/>
      <c r="AF2530" s="30"/>
      <c r="AG2530" s="30"/>
      <c r="AH2530" s="30"/>
    </row>
    <row r="2531" spans="1:34" ht="15" customHeight="1" x14ac:dyDescent="0.3">
      <c r="A2531" s="30"/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  <c r="Q2531" s="30"/>
      <c r="R2531" s="30"/>
      <c r="S2531" s="30"/>
      <c r="T2531" s="30"/>
      <c r="U2531" s="30"/>
      <c r="V2531" s="30"/>
      <c r="W2531" s="30"/>
      <c r="X2531" s="30"/>
      <c r="Y2531" s="30"/>
      <c r="Z2531" s="30"/>
      <c r="AA2531" s="30"/>
      <c r="AB2531" s="30"/>
      <c r="AC2531" s="30"/>
      <c r="AD2531" s="30"/>
      <c r="AE2531" s="30"/>
      <c r="AF2531" s="30"/>
      <c r="AG2531" s="30"/>
      <c r="AH2531" s="30"/>
    </row>
    <row r="2532" spans="1:34" ht="15" customHeight="1" x14ac:dyDescent="0.3">
      <c r="A2532" s="30"/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  <c r="Q2532" s="30"/>
      <c r="R2532" s="30"/>
      <c r="S2532" s="30"/>
      <c r="T2532" s="30"/>
      <c r="U2532" s="30"/>
      <c r="V2532" s="30"/>
      <c r="W2532" s="30"/>
      <c r="X2532" s="30"/>
      <c r="Y2532" s="30"/>
      <c r="Z2532" s="30"/>
      <c r="AA2532" s="30"/>
      <c r="AB2532" s="30"/>
      <c r="AC2532" s="30"/>
      <c r="AD2532" s="30"/>
      <c r="AE2532" s="30"/>
      <c r="AF2532" s="30"/>
      <c r="AG2532" s="30"/>
      <c r="AH2532" s="30"/>
    </row>
    <row r="2533" spans="1:34" ht="15" customHeight="1" x14ac:dyDescent="0.3">
      <c r="A2533" s="30"/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  <c r="Q2533" s="30"/>
      <c r="R2533" s="30"/>
      <c r="S2533" s="30"/>
      <c r="T2533" s="30"/>
      <c r="U2533" s="30"/>
      <c r="V2533" s="30"/>
      <c r="W2533" s="30"/>
      <c r="X2533" s="30"/>
      <c r="Y2533" s="30"/>
      <c r="Z2533" s="30"/>
      <c r="AA2533" s="30"/>
      <c r="AB2533" s="30"/>
      <c r="AC2533" s="30"/>
      <c r="AD2533" s="30"/>
      <c r="AE2533" s="30"/>
      <c r="AF2533" s="30"/>
      <c r="AG2533" s="30"/>
      <c r="AH2533" s="30"/>
    </row>
    <row r="2534" spans="1:34" ht="15" customHeight="1" x14ac:dyDescent="0.3">
      <c r="A2534" s="30"/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  <c r="Q2534" s="30"/>
      <c r="R2534" s="30"/>
      <c r="S2534" s="30"/>
      <c r="T2534" s="30"/>
      <c r="U2534" s="30"/>
      <c r="V2534" s="30"/>
      <c r="W2534" s="30"/>
      <c r="X2534" s="30"/>
      <c r="Y2534" s="30"/>
      <c r="Z2534" s="30"/>
      <c r="AA2534" s="30"/>
      <c r="AB2534" s="30"/>
      <c r="AC2534" s="30"/>
      <c r="AD2534" s="30"/>
      <c r="AE2534" s="30"/>
      <c r="AF2534" s="30"/>
      <c r="AG2534" s="30"/>
      <c r="AH2534" s="30"/>
    </row>
    <row r="2535" spans="1:34" ht="15" customHeight="1" x14ac:dyDescent="0.3">
      <c r="A2535" s="30"/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  <c r="Q2535" s="30"/>
      <c r="R2535" s="30"/>
      <c r="S2535" s="30"/>
      <c r="T2535" s="30"/>
      <c r="U2535" s="30"/>
      <c r="V2535" s="30"/>
      <c r="W2535" s="30"/>
      <c r="X2535" s="30"/>
      <c r="Y2535" s="30"/>
      <c r="Z2535" s="30"/>
      <c r="AA2535" s="30"/>
      <c r="AB2535" s="30"/>
      <c r="AC2535" s="30"/>
      <c r="AD2535" s="30"/>
      <c r="AE2535" s="30"/>
      <c r="AF2535" s="30"/>
      <c r="AG2535" s="30"/>
      <c r="AH2535" s="30"/>
    </row>
    <row r="2536" spans="1:34" ht="15" customHeight="1" x14ac:dyDescent="0.3">
      <c r="A2536" s="30"/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  <c r="Q2536" s="30"/>
      <c r="R2536" s="30"/>
      <c r="S2536" s="30"/>
      <c r="T2536" s="30"/>
      <c r="U2536" s="30"/>
      <c r="V2536" s="30"/>
      <c r="W2536" s="30"/>
      <c r="X2536" s="30"/>
      <c r="Y2536" s="30"/>
      <c r="Z2536" s="30"/>
      <c r="AA2536" s="30"/>
      <c r="AB2536" s="30"/>
      <c r="AC2536" s="30"/>
      <c r="AD2536" s="30"/>
      <c r="AE2536" s="30"/>
      <c r="AF2536" s="30"/>
      <c r="AG2536" s="30"/>
      <c r="AH2536" s="30"/>
    </row>
    <row r="2537" spans="1:34" ht="15" customHeight="1" x14ac:dyDescent="0.3">
      <c r="A2537" s="30"/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  <c r="Q2537" s="30"/>
      <c r="R2537" s="30"/>
      <c r="S2537" s="30"/>
      <c r="T2537" s="30"/>
      <c r="U2537" s="30"/>
      <c r="V2537" s="30"/>
      <c r="W2537" s="30"/>
      <c r="X2537" s="30"/>
      <c r="Y2537" s="30"/>
      <c r="Z2537" s="30"/>
      <c r="AA2537" s="30"/>
      <c r="AB2537" s="30"/>
      <c r="AC2537" s="30"/>
      <c r="AD2537" s="30"/>
      <c r="AE2537" s="30"/>
      <c r="AF2537" s="30"/>
      <c r="AG2537" s="30"/>
      <c r="AH2537" s="30"/>
    </row>
    <row r="2538" spans="1:34" ht="15" customHeight="1" x14ac:dyDescent="0.3">
      <c r="A2538" s="30"/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  <c r="Q2538" s="30"/>
      <c r="R2538" s="30"/>
      <c r="S2538" s="30"/>
      <c r="T2538" s="30"/>
      <c r="U2538" s="30"/>
      <c r="V2538" s="30"/>
      <c r="W2538" s="30"/>
      <c r="X2538" s="30"/>
      <c r="Y2538" s="30"/>
      <c r="Z2538" s="30"/>
      <c r="AA2538" s="30"/>
      <c r="AB2538" s="30"/>
      <c r="AC2538" s="30"/>
      <c r="AD2538" s="30"/>
      <c r="AE2538" s="30"/>
      <c r="AF2538" s="30"/>
      <c r="AG2538" s="30"/>
      <c r="AH2538" s="30"/>
    </row>
    <row r="2539" spans="1:34" ht="15" customHeight="1" x14ac:dyDescent="0.3">
      <c r="A2539" s="30"/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  <c r="Q2539" s="30"/>
      <c r="R2539" s="30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30"/>
      <c r="AC2539" s="30"/>
      <c r="AD2539" s="30"/>
      <c r="AE2539" s="30"/>
      <c r="AF2539" s="30"/>
      <c r="AG2539" s="30"/>
      <c r="AH2539" s="30"/>
    </row>
    <row r="2540" spans="1:34" ht="15" customHeight="1" x14ac:dyDescent="0.3">
      <c r="A2540" s="30"/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  <c r="Q2540" s="30"/>
      <c r="R2540" s="30"/>
      <c r="S2540" s="30"/>
      <c r="T2540" s="30"/>
      <c r="U2540" s="30"/>
      <c r="V2540" s="30"/>
      <c r="W2540" s="30"/>
      <c r="X2540" s="30"/>
      <c r="Y2540" s="30"/>
      <c r="Z2540" s="30"/>
      <c r="AA2540" s="30"/>
      <c r="AB2540" s="30"/>
      <c r="AC2540" s="30"/>
      <c r="AD2540" s="30"/>
      <c r="AE2540" s="30"/>
      <c r="AF2540" s="30"/>
      <c r="AG2540" s="30"/>
      <c r="AH2540" s="30"/>
    </row>
    <row r="2541" spans="1:34" ht="15" customHeight="1" x14ac:dyDescent="0.3">
      <c r="A2541" s="30"/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  <c r="Q2541" s="30"/>
      <c r="R2541" s="30"/>
      <c r="S2541" s="30"/>
      <c r="T2541" s="30"/>
      <c r="U2541" s="30"/>
      <c r="V2541" s="30"/>
      <c r="W2541" s="30"/>
      <c r="X2541" s="30"/>
      <c r="Y2541" s="30"/>
      <c r="Z2541" s="30"/>
      <c r="AA2541" s="30"/>
      <c r="AB2541" s="30"/>
      <c r="AC2541" s="30"/>
      <c r="AD2541" s="30"/>
      <c r="AE2541" s="30"/>
      <c r="AF2541" s="30"/>
      <c r="AG2541" s="30"/>
      <c r="AH2541" s="30"/>
    </row>
    <row r="2542" spans="1:34" ht="15" customHeight="1" x14ac:dyDescent="0.3">
      <c r="A2542" s="30"/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  <c r="Q2542" s="30"/>
      <c r="R2542" s="30"/>
      <c r="S2542" s="30"/>
      <c r="T2542" s="30"/>
      <c r="U2542" s="30"/>
      <c r="V2542" s="30"/>
      <c r="W2542" s="30"/>
      <c r="X2542" s="30"/>
      <c r="Y2542" s="30"/>
      <c r="Z2542" s="30"/>
      <c r="AA2542" s="30"/>
      <c r="AB2542" s="30"/>
      <c r="AC2542" s="30"/>
      <c r="AD2542" s="30"/>
      <c r="AE2542" s="30"/>
      <c r="AF2542" s="30"/>
      <c r="AG2542" s="30"/>
      <c r="AH2542" s="30"/>
    </row>
    <row r="2543" spans="1:34" ht="15" customHeight="1" x14ac:dyDescent="0.3">
      <c r="A2543" s="30"/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  <c r="Q2543" s="30"/>
      <c r="R2543" s="30"/>
      <c r="S2543" s="30"/>
      <c r="T2543" s="30"/>
      <c r="U2543" s="30"/>
      <c r="V2543" s="30"/>
      <c r="W2543" s="30"/>
      <c r="X2543" s="30"/>
      <c r="Y2543" s="30"/>
      <c r="Z2543" s="30"/>
      <c r="AA2543" s="30"/>
      <c r="AB2543" s="30"/>
      <c r="AC2543" s="30"/>
      <c r="AD2543" s="30"/>
      <c r="AE2543" s="30"/>
      <c r="AF2543" s="30"/>
      <c r="AG2543" s="30"/>
      <c r="AH2543" s="30"/>
    </row>
    <row r="2544" spans="1:34" ht="15" customHeight="1" x14ac:dyDescent="0.3">
      <c r="A2544" s="30"/>
      <c r="B2544" s="30"/>
      <c r="C2544" s="30"/>
      <c r="D2544" s="30"/>
      <c r="E2544" s="30"/>
      <c r="F2544" s="30"/>
      <c r="G2544" s="30"/>
      <c r="H2544" s="30"/>
      <c r="I2544" s="30"/>
      <c r="J2544" s="30"/>
      <c r="K2544" s="30"/>
      <c r="L2544" s="30"/>
      <c r="M2544" s="30"/>
      <c r="N2544" s="30"/>
      <c r="O2544" s="30"/>
      <c r="P2544" s="30"/>
      <c r="Q2544" s="30"/>
      <c r="R2544" s="30"/>
      <c r="S2544" s="30"/>
      <c r="T2544" s="30"/>
      <c r="U2544" s="30"/>
      <c r="V2544" s="30"/>
      <c r="W2544" s="30"/>
      <c r="X2544" s="30"/>
      <c r="Y2544" s="30"/>
      <c r="Z2544" s="30"/>
      <c r="AA2544" s="30"/>
      <c r="AB2544" s="30"/>
      <c r="AC2544" s="30"/>
      <c r="AD2544" s="30"/>
      <c r="AE2544" s="30"/>
      <c r="AF2544" s="30"/>
      <c r="AG2544" s="30"/>
      <c r="AH2544" s="30"/>
    </row>
    <row r="2545" spans="1:34" ht="15" customHeight="1" x14ac:dyDescent="0.3">
      <c r="A2545" s="30"/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  <c r="Q2545" s="30"/>
      <c r="R2545" s="30"/>
      <c r="S2545" s="30"/>
      <c r="T2545" s="30"/>
      <c r="U2545" s="30"/>
      <c r="V2545" s="30"/>
      <c r="W2545" s="30"/>
      <c r="X2545" s="30"/>
      <c r="Y2545" s="30"/>
      <c r="Z2545" s="30"/>
      <c r="AA2545" s="30"/>
      <c r="AB2545" s="30"/>
      <c r="AC2545" s="30"/>
      <c r="AD2545" s="30"/>
      <c r="AE2545" s="30"/>
      <c r="AF2545" s="30"/>
      <c r="AG2545" s="30"/>
      <c r="AH2545" s="30"/>
    </row>
    <row r="2546" spans="1:34" ht="15" customHeight="1" x14ac:dyDescent="0.3">
      <c r="A2546" s="30"/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  <c r="Q2546" s="30"/>
      <c r="R2546" s="30"/>
      <c r="S2546" s="30"/>
      <c r="T2546" s="30"/>
      <c r="U2546" s="30"/>
      <c r="V2546" s="30"/>
      <c r="W2546" s="30"/>
      <c r="X2546" s="30"/>
      <c r="Y2546" s="30"/>
      <c r="Z2546" s="30"/>
      <c r="AA2546" s="30"/>
      <c r="AB2546" s="30"/>
      <c r="AC2546" s="30"/>
      <c r="AD2546" s="30"/>
      <c r="AE2546" s="30"/>
      <c r="AF2546" s="30"/>
      <c r="AG2546" s="30"/>
      <c r="AH2546" s="30"/>
    </row>
    <row r="2547" spans="1:34" ht="15" customHeight="1" x14ac:dyDescent="0.3">
      <c r="A2547" s="30"/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  <c r="Q2547" s="30"/>
      <c r="R2547" s="30"/>
      <c r="S2547" s="30"/>
      <c r="T2547" s="30"/>
      <c r="U2547" s="30"/>
      <c r="V2547" s="30"/>
      <c r="W2547" s="30"/>
      <c r="X2547" s="30"/>
      <c r="Y2547" s="30"/>
      <c r="Z2547" s="30"/>
      <c r="AA2547" s="30"/>
      <c r="AB2547" s="30"/>
      <c r="AC2547" s="30"/>
      <c r="AD2547" s="30"/>
      <c r="AE2547" s="30"/>
      <c r="AF2547" s="30"/>
      <c r="AG2547" s="30"/>
      <c r="AH2547" s="30"/>
    </row>
    <row r="2548" spans="1:34" ht="15" customHeight="1" x14ac:dyDescent="0.3">
      <c r="A2548" s="30"/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30"/>
      <c r="Y2548" s="30"/>
      <c r="Z2548" s="30"/>
      <c r="AA2548" s="30"/>
      <c r="AB2548" s="30"/>
      <c r="AC2548" s="30"/>
      <c r="AD2548" s="30"/>
      <c r="AE2548" s="30"/>
      <c r="AF2548" s="30"/>
      <c r="AG2548" s="30"/>
      <c r="AH2548" s="30"/>
    </row>
    <row r="2549" spans="1:34" ht="15" customHeight="1" x14ac:dyDescent="0.3">
      <c r="A2549" s="30"/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  <c r="Q2549" s="30"/>
      <c r="R2549" s="30"/>
      <c r="S2549" s="30"/>
      <c r="T2549" s="30"/>
      <c r="U2549" s="30"/>
      <c r="V2549" s="30"/>
      <c r="W2549" s="30"/>
      <c r="X2549" s="30"/>
      <c r="Y2549" s="30"/>
      <c r="Z2549" s="30"/>
      <c r="AA2549" s="30"/>
      <c r="AB2549" s="30"/>
      <c r="AC2549" s="30"/>
      <c r="AD2549" s="30"/>
      <c r="AE2549" s="30"/>
      <c r="AF2549" s="30"/>
      <c r="AG2549" s="30"/>
      <c r="AH2549" s="30"/>
    </row>
    <row r="2550" spans="1:34" ht="15" customHeight="1" x14ac:dyDescent="0.3">
      <c r="A2550" s="30"/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  <c r="Q2550" s="30"/>
      <c r="R2550" s="30"/>
      <c r="S2550" s="30"/>
      <c r="T2550" s="30"/>
      <c r="U2550" s="30"/>
      <c r="V2550" s="30"/>
      <c r="W2550" s="30"/>
      <c r="X2550" s="30"/>
      <c r="Y2550" s="30"/>
      <c r="Z2550" s="30"/>
      <c r="AA2550" s="30"/>
      <c r="AB2550" s="30"/>
      <c r="AC2550" s="30"/>
      <c r="AD2550" s="30"/>
      <c r="AE2550" s="30"/>
      <c r="AF2550" s="30"/>
      <c r="AG2550" s="30"/>
      <c r="AH2550" s="30"/>
    </row>
    <row r="2551" spans="1:34" ht="15" customHeight="1" x14ac:dyDescent="0.3">
      <c r="A2551" s="30"/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  <c r="Q2551" s="30"/>
      <c r="R2551" s="30"/>
      <c r="S2551" s="30"/>
      <c r="T2551" s="30"/>
      <c r="U2551" s="30"/>
      <c r="V2551" s="30"/>
      <c r="W2551" s="30"/>
      <c r="X2551" s="30"/>
      <c r="Y2551" s="30"/>
      <c r="Z2551" s="30"/>
      <c r="AA2551" s="30"/>
      <c r="AB2551" s="30"/>
      <c r="AC2551" s="30"/>
      <c r="AD2551" s="30"/>
      <c r="AE2551" s="30"/>
      <c r="AF2551" s="30"/>
      <c r="AG2551" s="30"/>
      <c r="AH2551" s="30"/>
    </row>
    <row r="2552" spans="1:34" ht="15" customHeight="1" x14ac:dyDescent="0.3">
      <c r="A2552" s="30"/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  <c r="Q2552" s="30"/>
      <c r="R2552" s="30"/>
      <c r="S2552" s="30"/>
      <c r="T2552" s="30"/>
      <c r="U2552" s="30"/>
      <c r="V2552" s="30"/>
      <c r="W2552" s="30"/>
      <c r="X2552" s="30"/>
      <c r="Y2552" s="30"/>
      <c r="Z2552" s="30"/>
      <c r="AA2552" s="30"/>
      <c r="AB2552" s="30"/>
      <c r="AC2552" s="30"/>
      <c r="AD2552" s="30"/>
      <c r="AE2552" s="30"/>
      <c r="AF2552" s="30"/>
      <c r="AG2552" s="30"/>
      <c r="AH2552" s="30"/>
    </row>
    <row r="2553" spans="1:34" ht="15" customHeight="1" x14ac:dyDescent="0.3">
      <c r="A2553" s="30"/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  <c r="Q2553" s="30"/>
      <c r="R2553" s="30"/>
      <c r="S2553" s="30"/>
      <c r="T2553" s="30"/>
      <c r="U2553" s="30"/>
      <c r="V2553" s="30"/>
      <c r="W2553" s="30"/>
      <c r="X2553" s="30"/>
      <c r="Y2553" s="30"/>
      <c r="Z2553" s="30"/>
      <c r="AA2553" s="30"/>
      <c r="AB2553" s="30"/>
      <c r="AC2553" s="30"/>
      <c r="AD2553" s="30"/>
      <c r="AE2553" s="30"/>
      <c r="AF2553" s="30"/>
      <c r="AG2553" s="30"/>
      <c r="AH2553" s="30"/>
    </row>
    <row r="2554" spans="1:34" ht="15" customHeight="1" x14ac:dyDescent="0.3">
      <c r="A2554" s="30"/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  <c r="Q2554" s="30"/>
      <c r="R2554" s="30"/>
      <c r="S2554" s="30"/>
      <c r="T2554" s="30"/>
      <c r="U2554" s="30"/>
      <c r="V2554" s="30"/>
      <c r="W2554" s="30"/>
      <c r="X2554" s="30"/>
      <c r="Y2554" s="30"/>
      <c r="Z2554" s="30"/>
      <c r="AA2554" s="30"/>
      <c r="AB2554" s="30"/>
      <c r="AC2554" s="30"/>
      <c r="AD2554" s="30"/>
      <c r="AE2554" s="30"/>
      <c r="AF2554" s="30"/>
      <c r="AG2554" s="30"/>
      <c r="AH2554" s="30"/>
    </row>
    <row r="2555" spans="1:34" ht="15" customHeight="1" x14ac:dyDescent="0.3">
      <c r="A2555" s="30"/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  <c r="Q2555" s="30"/>
      <c r="R2555" s="30"/>
      <c r="S2555" s="30"/>
      <c r="T2555" s="30"/>
      <c r="U2555" s="30"/>
      <c r="V2555" s="30"/>
      <c r="W2555" s="30"/>
      <c r="X2555" s="30"/>
      <c r="Y2555" s="30"/>
      <c r="Z2555" s="30"/>
      <c r="AA2555" s="30"/>
      <c r="AB2555" s="30"/>
      <c r="AC2555" s="30"/>
      <c r="AD2555" s="30"/>
      <c r="AE2555" s="30"/>
      <c r="AF2555" s="30"/>
      <c r="AG2555" s="30"/>
      <c r="AH2555" s="30"/>
    </row>
    <row r="2556" spans="1:34" ht="15" customHeight="1" x14ac:dyDescent="0.3">
      <c r="A2556" s="30"/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  <c r="Q2556" s="30"/>
      <c r="R2556" s="30"/>
      <c r="S2556" s="30"/>
      <c r="T2556" s="30"/>
      <c r="U2556" s="30"/>
      <c r="V2556" s="30"/>
      <c r="W2556" s="30"/>
      <c r="X2556" s="30"/>
      <c r="Y2556" s="30"/>
      <c r="Z2556" s="30"/>
      <c r="AA2556" s="30"/>
      <c r="AB2556" s="30"/>
      <c r="AC2556" s="30"/>
      <c r="AD2556" s="30"/>
      <c r="AE2556" s="30"/>
      <c r="AF2556" s="30"/>
      <c r="AG2556" s="30"/>
      <c r="AH2556" s="30"/>
    </row>
    <row r="2557" spans="1:34" ht="15" customHeight="1" x14ac:dyDescent="0.3">
      <c r="A2557" s="30"/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  <c r="Q2557" s="30"/>
      <c r="R2557" s="30"/>
      <c r="S2557" s="30"/>
      <c r="T2557" s="30"/>
      <c r="U2557" s="30"/>
      <c r="V2557" s="30"/>
      <c r="W2557" s="30"/>
      <c r="X2557" s="30"/>
      <c r="Y2557" s="30"/>
      <c r="Z2557" s="30"/>
      <c r="AA2557" s="30"/>
      <c r="AB2557" s="30"/>
      <c r="AC2557" s="30"/>
      <c r="AD2557" s="30"/>
      <c r="AE2557" s="30"/>
      <c r="AF2557" s="30"/>
      <c r="AG2557" s="30"/>
      <c r="AH2557" s="30"/>
    </row>
    <row r="2558" spans="1:34" ht="15" customHeight="1" x14ac:dyDescent="0.3">
      <c r="A2558" s="30"/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  <c r="Q2558" s="30"/>
      <c r="R2558" s="30"/>
      <c r="S2558" s="30"/>
      <c r="T2558" s="30"/>
      <c r="U2558" s="30"/>
      <c r="V2558" s="30"/>
      <c r="W2558" s="30"/>
      <c r="X2558" s="30"/>
      <c r="Y2558" s="30"/>
      <c r="Z2558" s="30"/>
      <c r="AA2558" s="30"/>
      <c r="AB2558" s="30"/>
      <c r="AC2558" s="30"/>
      <c r="AD2558" s="30"/>
      <c r="AE2558" s="30"/>
      <c r="AF2558" s="30"/>
      <c r="AG2558" s="30"/>
      <c r="AH2558" s="30"/>
    </row>
    <row r="2559" spans="1:34" ht="15" customHeight="1" x14ac:dyDescent="0.3">
      <c r="A2559" s="30"/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  <c r="Q2559" s="30"/>
      <c r="R2559" s="30"/>
      <c r="S2559" s="30"/>
      <c r="T2559" s="30"/>
      <c r="U2559" s="30"/>
      <c r="V2559" s="30"/>
      <c r="W2559" s="30"/>
      <c r="X2559" s="30"/>
      <c r="Y2559" s="30"/>
      <c r="Z2559" s="30"/>
      <c r="AA2559" s="30"/>
      <c r="AB2559" s="30"/>
      <c r="AC2559" s="30"/>
      <c r="AD2559" s="30"/>
      <c r="AE2559" s="30"/>
      <c r="AF2559" s="30"/>
      <c r="AG2559" s="30"/>
      <c r="AH2559" s="30"/>
    </row>
    <row r="2560" spans="1:34" ht="15" customHeight="1" x14ac:dyDescent="0.3">
      <c r="A2560" s="30"/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  <c r="Q2560" s="30"/>
      <c r="R2560" s="30"/>
      <c r="S2560" s="30"/>
      <c r="T2560" s="30"/>
      <c r="U2560" s="30"/>
      <c r="V2560" s="30"/>
      <c r="W2560" s="30"/>
      <c r="X2560" s="30"/>
      <c r="Y2560" s="30"/>
      <c r="Z2560" s="30"/>
      <c r="AA2560" s="30"/>
      <c r="AB2560" s="30"/>
      <c r="AC2560" s="30"/>
      <c r="AD2560" s="30"/>
      <c r="AE2560" s="30"/>
      <c r="AF2560" s="30"/>
      <c r="AG2560" s="30"/>
      <c r="AH2560" s="30"/>
    </row>
    <row r="2561" spans="1:34" ht="15" customHeight="1" x14ac:dyDescent="0.3">
      <c r="A2561" s="30"/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  <c r="Q2561" s="30"/>
      <c r="R2561" s="30"/>
      <c r="S2561" s="30"/>
      <c r="T2561" s="30"/>
      <c r="U2561" s="30"/>
      <c r="V2561" s="30"/>
      <c r="W2561" s="30"/>
      <c r="X2561" s="30"/>
      <c r="Y2561" s="30"/>
      <c r="Z2561" s="30"/>
      <c r="AA2561" s="30"/>
      <c r="AB2561" s="30"/>
      <c r="AC2561" s="30"/>
      <c r="AD2561" s="30"/>
      <c r="AE2561" s="30"/>
      <c r="AF2561" s="30"/>
      <c r="AG2561" s="30"/>
      <c r="AH2561" s="30"/>
    </row>
    <row r="2562" spans="1:34" ht="15" customHeight="1" x14ac:dyDescent="0.3">
      <c r="A2562" s="30"/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  <c r="Q2562" s="30"/>
      <c r="R2562" s="30"/>
      <c r="S2562" s="30"/>
      <c r="T2562" s="30"/>
      <c r="U2562" s="30"/>
      <c r="V2562" s="30"/>
      <c r="W2562" s="30"/>
      <c r="X2562" s="30"/>
      <c r="Y2562" s="30"/>
      <c r="Z2562" s="30"/>
      <c r="AA2562" s="30"/>
      <c r="AB2562" s="30"/>
      <c r="AC2562" s="30"/>
      <c r="AD2562" s="30"/>
      <c r="AE2562" s="30"/>
      <c r="AF2562" s="30"/>
      <c r="AG2562" s="30"/>
      <c r="AH2562" s="30"/>
    </row>
    <row r="2563" spans="1:34" ht="15" customHeight="1" x14ac:dyDescent="0.3">
      <c r="A2563" s="30"/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  <c r="Q2563" s="30"/>
      <c r="R2563" s="30"/>
      <c r="S2563" s="30"/>
      <c r="T2563" s="30"/>
      <c r="U2563" s="30"/>
      <c r="V2563" s="30"/>
      <c r="W2563" s="30"/>
      <c r="X2563" s="30"/>
      <c r="Y2563" s="30"/>
      <c r="Z2563" s="30"/>
      <c r="AA2563" s="30"/>
      <c r="AB2563" s="30"/>
      <c r="AC2563" s="30"/>
      <c r="AD2563" s="30"/>
      <c r="AE2563" s="30"/>
      <c r="AF2563" s="30"/>
      <c r="AG2563" s="30"/>
      <c r="AH2563" s="30"/>
    </row>
    <row r="2564" spans="1:34" ht="15" customHeight="1" x14ac:dyDescent="0.3">
      <c r="A2564" s="30"/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  <c r="Q2564" s="30"/>
      <c r="R2564" s="30"/>
      <c r="S2564" s="30"/>
      <c r="T2564" s="30"/>
      <c r="U2564" s="30"/>
      <c r="V2564" s="30"/>
      <c r="W2564" s="30"/>
      <c r="X2564" s="30"/>
      <c r="Y2564" s="30"/>
      <c r="Z2564" s="30"/>
      <c r="AA2564" s="30"/>
      <c r="AB2564" s="30"/>
      <c r="AC2564" s="30"/>
      <c r="AD2564" s="30"/>
      <c r="AE2564" s="30"/>
      <c r="AF2564" s="30"/>
      <c r="AG2564" s="30"/>
      <c r="AH2564" s="30"/>
    </row>
    <row r="2565" spans="1:34" ht="15" customHeight="1" x14ac:dyDescent="0.3">
      <c r="A2565" s="30"/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  <c r="Q2565" s="30"/>
      <c r="R2565" s="30"/>
      <c r="S2565" s="30"/>
      <c r="T2565" s="30"/>
      <c r="U2565" s="30"/>
      <c r="V2565" s="30"/>
      <c r="W2565" s="30"/>
      <c r="X2565" s="30"/>
      <c r="Y2565" s="30"/>
      <c r="Z2565" s="30"/>
      <c r="AA2565" s="30"/>
      <c r="AB2565" s="30"/>
      <c r="AC2565" s="30"/>
      <c r="AD2565" s="30"/>
      <c r="AE2565" s="30"/>
      <c r="AF2565" s="30"/>
      <c r="AG2565" s="30"/>
      <c r="AH2565" s="30"/>
    </row>
    <row r="2566" spans="1:34" ht="15" customHeight="1" x14ac:dyDescent="0.3">
      <c r="A2566" s="30"/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  <c r="Q2566" s="30"/>
      <c r="R2566" s="30"/>
      <c r="S2566" s="30"/>
      <c r="T2566" s="30"/>
      <c r="U2566" s="30"/>
      <c r="V2566" s="30"/>
      <c r="W2566" s="30"/>
      <c r="X2566" s="30"/>
      <c r="Y2566" s="30"/>
      <c r="Z2566" s="30"/>
      <c r="AA2566" s="30"/>
      <c r="AB2566" s="30"/>
      <c r="AC2566" s="30"/>
      <c r="AD2566" s="30"/>
      <c r="AE2566" s="30"/>
      <c r="AF2566" s="30"/>
      <c r="AG2566" s="30"/>
      <c r="AH2566" s="30"/>
    </row>
    <row r="2567" spans="1:34" ht="15" customHeight="1" x14ac:dyDescent="0.3">
      <c r="A2567" s="30"/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  <c r="Q2567" s="30"/>
      <c r="R2567" s="30"/>
      <c r="S2567" s="30"/>
      <c r="T2567" s="30"/>
      <c r="U2567" s="30"/>
      <c r="V2567" s="30"/>
      <c r="W2567" s="30"/>
      <c r="X2567" s="30"/>
      <c r="Y2567" s="30"/>
      <c r="Z2567" s="30"/>
      <c r="AA2567" s="30"/>
      <c r="AB2567" s="30"/>
      <c r="AC2567" s="30"/>
      <c r="AD2567" s="30"/>
      <c r="AE2567" s="30"/>
      <c r="AF2567" s="30"/>
      <c r="AG2567" s="30"/>
      <c r="AH2567" s="30"/>
    </row>
    <row r="2568" spans="1:34" ht="15" customHeight="1" x14ac:dyDescent="0.3">
      <c r="A2568" s="30"/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  <c r="Q2568" s="30"/>
      <c r="R2568" s="30"/>
      <c r="S2568" s="30"/>
      <c r="T2568" s="30"/>
      <c r="U2568" s="30"/>
      <c r="V2568" s="30"/>
      <c r="W2568" s="30"/>
      <c r="X2568" s="30"/>
      <c r="Y2568" s="30"/>
      <c r="Z2568" s="30"/>
      <c r="AA2568" s="30"/>
      <c r="AB2568" s="30"/>
      <c r="AC2568" s="30"/>
      <c r="AD2568" s="30"/>
      <c r="AE2568" s="30"/>
      <c r="AF2568" s="30"/>
      <c r="AG2568" s="30"/>
      <c r="AH2568" s="30"/>
    </row>
    <row r="2569" spans="1:34" ht="15" customHeight="1" x14ac:dyDescent="0.3">
      <c r="A2569" s="30"/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  <c r="Q2569" s="30"/>
      <c r="R2569" s="30"/>
      <c r="S2569" s="30"/>
      <c r="T2569" s="30"/>
      <c r="U2569" s="30"/>
      <c r="V2569" s="30"/>
      <c r="W2569" s="30"/>
      <c r="X2569" s="30"/>
      <c r="Y2569" s="30"/>
      <c r="Z2569" s="30"/>
      <c r="AA2569" s="30"/>
      <c r="AB2569" s="30"/>
      <c r="AC2569" s="30"/>
      <c r="AD2569" s="30"/>
      <c r="AE2569" s="30"/>
      <c r="AF2569" s="30"/>
      <c r="AG2569" s="30"/>
      <c r="AH2569" s="30"/>
    </row>
    <row r="2570" spans="1:34" ht="15" customHeight="1" x14ac:dyDescent="0.3">
      <c r="A2570" s="30"/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  <c r="Q2570" s="30"/>
      <c r="R2570" s="30"/>
      <c r="S2570" s="30"/>
      <c r="T2570" s="30"/>
      <c r="U2570" s="30"/>
      <c r="V2570" s="30"/>
      <c r="W2570" s="30"/>
      <c r="X2570" s="30"/>
      <c r="Y2570" s="30"/>
      <c r="Z2570" s="30"/>
      <c r="AA2570" s="30"/>
      <c r="AB2570" s="30"/>
      <c r="AC2570" s="30"/>
      <c r="AD2570" s="30"/>
      <c r="AE2570" s="30"/>
      <c r="AF2570" s="30"/>
      <c r="AG2570" s="30"/>
      <c r="AH2570" s="30"/>
    </row>
    <row r="2571" spans="1:34" ht="15" customHeight="1" x14ac:dyDescent="0.3">
      <c r="A2571" s="30"/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  <c r="Q2571" s="30"/>
      <c r="R2571" s="30"/>
      <c r="S2571" s="30"/>
      <c r="T2571" s="30"/>
      <c r="U2571" s="30"/>
      <c r="V2571" s="30"/>
      <c r="W2571" s="30"/>
      <c r="X2571" s="30"/>
      <c r="Y2571" s="30"/>
      <c r="Z2571" s="30"/>
      <c r="AA2571" s="30"/>
      <c r="AB2571" s="30"/>
      <c r="AC2571" s="30"/>
      <c r="AD2571" s="30"/>
      <c r="AE2571" s="30"/>
      <c r="AF2571" s="30"/>
      <c r="AG2571" s="30"/>
      <c r="AH2571" s="30"/>
    </row>
    <row r="2572" spans="1:34" ht="15" customHeight="1" x14ac:dyDescent="0.3">
      <c r="A2572" s="30"/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  <c r="Q2572" s="30"/>
      <c r="R2572" s="30"/>
      <c r="S2572" s="30"/>
      <c r="T2572" s="30"/>
      <c r="U2572" s="30"/>
      <c r="V2572" s="30"/>
      <c r="W2572" s="30"/>
      <c r="X2572" s="30"/>
      <c r="Y2572" s="30"/>
      <c r="Z2572" s="30"/>
      <c r="AA2572" s="30"/>
      <c r="AB2572" s="30"/>
      <c r="AC2572" s="30"/>
      <c r="AD2572" s="30"/>
      <c r="AE2572" s="30"/>
      <c r="AF2572" s="30"/>
      <c r="AG2572" s="30"/>
      <c r="AH2572" s="30"/>
    </row>
    <row r="2573" spans="1:34" ht="15" customHeight="1" x14ac:dyDescent="0.3">
      <c r="A2573" s="30"/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  <c r="Q2573" s="30"/>
      <c r="R2573" s="30"/>
      <c r="S2573" s="30"/>
      <c r="T2573" s="30"/>
      <c r="U2573" s="30"/>
      <c r="V2573" s="30"/>
      <c r="W2573" s="30"/>
      <c r="X2573" s="30"/>
      <c r="Y2573" s="30"/>
      <c r="Z2573" s="30"/>
      <c r="AA2573" s="30"/>
      <c r="AB2573" s="30"/>
      <c r="AC2573" s="30"/>
      <c r="AD2573" s="30"/>
      <c r="AE2573" s="30"/>
      <c r="AF2573" s="30"/>
      <c r="AG2573" s="30"/>
      <c r="AH2573" s="30"/>
    </row>
    <row r="2574" spans="1:34" ht="15" customHeight="1" x14ac:dyDescent="0.3">
      <c r="A2574" s="30"/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  <c r="Q2574" s="30"/>
      <c r="R2574" s="30"/>
      <c r="S2574" s="30"/>
      <c r="T2574" s="30"/>
      <c r="U2574" s="30"/>
      <c r="V2574" s="30"/>
      <c r="W2574" s="30"/>
      <c r="X2574" s="30"/>
      <c r="Y2574" s="30"/>
      <c r="Z2574" s="30"/>
      <c r="AA2574" s="30"/>
      <c r="AB2574" s="30"/>
      <c r="AC2574" s="30"/>
      <c r="AD2574" s="30"/>
      <c r="AE2574" s="30"/>
      <c r="AF2574" s="30"/>
      <c r="AG2574" s="30"/>
      <c r="AH2574" s="30"/>
    </row>
    <row r="2575" spans="1:34" ht="15" customHeight="1" x14ac:dyDescent="0.3">
      <c r="A2575" s="30"/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  <c r="Q2575" s="30"/>
      <c r="R2575" s="30"/>
      <c r="S2575" s="30"/>
      <c r="T2575" s="30"/>
      <c r="U2575" s="30"/>
      <c r="V2575" s="30"/>
      <c r="W2575" s="30"/>
      <c r="X2575" s="30"/>
      <c r="Y2575" s="30"/>
      <c r="Z2575" s="30"/>
      <c r="AA2575" s="30"/>
      <c r="AB2575" s="30"/>
      <c r="AC2575" s="30"/>
      <c r="AD2575" s="30"/>
      <c r="AE2575" s="30"/>
      <c r="AF2575" s="30"/>
      <c r="AG2575" s="30"/>
      <c r="AH2575" s="30"/>
    </row>
    <row r="2576" spans="1:34" ht="15" customHeight="1" x14ac:dyDescent="0.3">
      <c r="A2576" s="30"/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  <c r="Q2576" s="30"/>
      <c r="R2576" s="30"/>
      <c r="S2576" s="30"/>
      <c r="T2576" s="30"/>
      <c r="U2576" s="30"/>
      <c r="V2576" s="30"/>
      <c r="W2576" s="30"/>
      <c r="X2576" s="30"/>
      <c r="Y2576" s="30"/>
      <c r="Z2576" s="30"/>
      <c r="AA2576" s="30"/>
      <c r="AB2576" s="30"/>
      <c r="AC2576" s="30"/>
      <c r="AD2576" s="30"/>
      <c r="AE2576" s="30"/>
      <c r="AF2576" s="30"/>
      <c r="AG2576" s="30"/>
      <c r="AH2576" s="30"/>
    </row>
    <row r="2577" spans="1:34" ht="15" customHeight="1" x14ac:dyDescent="0.3">
      <c r="A2577" s="30"/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  <c r="Q2577" s="30"/>
      <c r="R2577" s="30"/>
      <c r="S2577" s="30"/>
      <c r="T2577" s="30"/>
      <c r="U2577" s="30"/>
      <c r="V2577" s="30"/>
      <c r="W2577" s="30"/>
      <c r="X2577" s="30"/>
      <c r="Y2577" s="30"/>
      <c r="Z2577" s="30"/>
      <c r="AA2577" s="30"/>
      <c r="AB2577" s="30"/>
      <c r="AC2577" s="30"/>
      <c r="AD2577" s="30"/>
      <c r="AE2577" s="30"/>
      <c r="AF2577" s="30"/>
      <c r="AG2577" s="30"/>
      <c r="AH2577" s="30"/>
    </row>
    <row r="2578" spans="1:34" ht="15" customHeight="1" x14ac:dyDescent="0.3">
      <c r="A2578" s="30"/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  <c r="Q2578" s="30"/>
      <c r="R2578" s="30"/>
      <c r="S2578" s="30"/>
      <c r="T2578" s="30"/>
      <c r="U2578" s="30"/>
      <c r="V2578" s="30"/>
      <c r="W2578" s="30"/>
      <c r="X2578" s="30"/>
      <c r="Y2578" s="30"/>
      <c r="Z2578" s="30"/>
      <c r="AA2578" s="30"/>
      <c r="AB2578" s="30"/>
      <c r="AC2578" s="30"/>
      <c r="AD2578" s="30"/>
      <c r="AE2578" s="30"/>
      <c r="AF2578" s="30"/>
      <c r="AG2578" s="30"/>
      <c r="AH2578" s="30"/>
    </row>
    <row r="2579" spans="1:34" ht="15" customHeight="1" x14ac:dyDescent="0.3">
      <c r="A2579" s="30"/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  <c r="Q2579" s="30"/>
      <c r="R2579" s="30"/>
      <c r="S2579" s="30"/>
      <c r="T2579" s="30"/>
      <c r="U2579" s="30"/>
      <c r="V2579" s="30"/>
      <c r="W2579" s="30"/>
      <c r="X2579" s="30"/>
      <c r="Y2579" s="30"/>
      <c r="Z2579" s="30"/>
      <c r="AA2579" s="30"/>
      <c r="AB2579" s="30"/>
      <c r="AC2579" s="30"/>
      <c r="AD2579" s="30"/>
      <c r="AE2579" s="30"/>
      <c r="AF2579" s="30"/>
      <c r="AG2579" s="30"/>
      <c r="AH2579" s="30"/>
    </row>
    <row r="2580" spans="1:34" ht="15" customHeight="1" x14ac:dyDescent="0.3">
      <c r="A2580" s="30"/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  <c r="Q2580" s="30"/>
      <c r="R2580" s="30"/>
      <c r="S2580" s="30"/>
      <c r="T2580" s="30"/>
      <c r="U2580" s="30"/>
      <c r="V2580" s="30"/>
      <c r="W2580" s="30"/>
      <c r="X2580" s="30"/>
      <c r="Y2580" s="30"/>
      <c r="Z2580" s="30"/>
      <c r="AA2580" s="30"/>
      <c r="AB2580" s="30"/>
      <c r="AC2580" s="30"/>
      <c r="AD2580" s="30"/>
      <c r="AE2580" s="30"/>
      <c r="AF2580" s="30"/>
      <c r="AG2580" s="30"/>
      <c r="AH2580" s="30"/>
    </row>
    <row r="2581" spans="1:34" ht="15" customHeight="1" x14ac:dyDescent="0.3">
      <c r="A2581" s="30"/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  <c r="Q2581" s="30"/>
      <c r="R2581" s="30"/>
      <c r="S2581" s="30"/>
      <c r="T2581" s="30"/>
      <c r="U2581" s="30"/>
      <c r="V2581" s="30"/>
      <c r="W2581" s="30"/>
      <c r="X2581" s="30"/>
      <c r="Y2581" s="30"/>
      <c r="Z2581" s="30"/>
      <c r="AA2581" s="30"/>
      <c r="AB2581" s="30"/>
      <c r="AC2581" s="30"/>
      <c r="AD2581" s="30"/>
      <c r="AE2581" s="30"/>
      <c r="AF2581" s="30"/>
      <c r="AG2581" s="30"/>
      <c r="AH2581" s="30"/>
    </row>
    <row r="2582" spans="1:34" ht="15" customHeight="1" x14ac:dyDescent="0.3">
      <c r="A2582" s="30"/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  <c r="Q2582" s="30"/>
      <c r="R2582" s="30"/>
      <c r="S2582" s="30"/>
      <c r="T2582" s="30"/>
      <c r="U2582" s="30"/>
      <c r="V2582" s="30"/>
      <c r="W2582" s="30"/>
      <c r="X2582" s="30"/>
      <c r="Y2582" s="30"/>
      <c r="Z2582" s="30"/>
      <c r="AA2582" s="30"/>
      <c r="AB2582" s="30"/>
      <c r="AC2582" s="30"/>
      <c r="AD2582" s="30"/>
      <c r="AE2582" s="30"/>
      <c r="AF2582" s="30"/>
      <c r="AG2582" s="30"/>
      <c r="AH2582" s="30"/>
    </row>
    <row r="2583" spans="1:34" ht="15" customHeight="1" x14ac:dyDescent="0.3">
      <c r="A2583" s="30"/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  <c r="Q2583" s="30"/>
      <c r="R2583" s="30"/>
      <c r="S2583" s="30"/>
      <c r="T2583" s="30"/>
      <c r="U2583" s="30"/>
      <c r="V2583" s="30"/>
      <c r="W2583" s="30"/>
      <c r="X2583" s="30"/>
      <c r="Y2583" s="30"/>
      <c r="Z2583" s="30"/>
      <c r="AA2583" s="30"/>
      <c r="AB2583" s="30"/>
      <c r="AC2583" s="30"/>
      <c r="AD2583" s="30"/>
      <c r="AE2583" s="30"/>
      <c r="AF2583" s="30"/>
      <c r="AG2583" s="30"/>
      <c r="AH2583" s="30"/>
    </row>
    <row r="2584" spans="1:34" ht="15" customHeight="1" x14ac:dyDescent="0.3">
      <c r="A2584" s="30"/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  <c r="Q2584" s="30"/>
      <c r="R2584" s="30"/>
      <c r="S2584" s="30"/>
      <c r="T2584" s="30"/>
      <c r="U2584" s="30"/>
      <c r="V2584" s="30"/>
      <c r="W2584" s="30"/>
      <c r="X2584" s="30"/>
      <c r="Y2584" s="30"/>
      <c r="Z2584" s="30"/>
      <c r="AA2584" s="30"/>
      <c r="AB2584" s="30"/>
      <c r="AC2584" s="30"/>
      <c r="AD2584" s="30"/>
      <c r="AE2584" s="30"/>
      <c r="AF2584" s="30"/>
      <c r="AG2584" s="30"/>
      <c r="AH2584" s="30"/>
    </row>
    <row r="2585" spans="1:34" ht="15" customHeight="1" x14ac:dyDescent="0.3">
      <c r="A2585" s="30"/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  <c r="Q2585" s="30"/>
      <c r="R2585" s="30"/>
      <c r="S2585" s="30"/>
      <c r="T2585" s="30"/>
      <c r="U2585" s="30"/>
      <c r="V2585" s="30"/>
      <c r="W2585" s="30"/>
      <c r="X2585" s="30"/>
      <c r="Y2585" s="30"/>
      <c r="Z2585" s="30"/>
      <c r="AA2585" s="30"/>
      <c r="AB2585" s="30"/>
      <c r="AC2585" s="30"/>
      <c r="AD2585" s="30"/>
      <c r="AE2585" s="30"/>
      <c r="AF2585" s="30"/>
      <c r="AG2585" s="30"/>
      <c r="AH2585" s="30"/>
    </row>
    <row r="2586" spans="1:34" ht="15" customHeight="1" x14ac:dyDescent="0.3">
      <c r="A2586" s="30"/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  <c r="Q2586" s="30"/>
      <c r="R2586" s="30"/>
      <c r="S2586" s="30"/>
      <c r="T2586" s="30"/>
      <c r="U2586" s="30"/>
      <c r="V2586" s="30"/>
      <c r="W2586" s="30"/>
      <c r="X2586" s="30"/>
      <c r="Y2586" s="30"/>
      <c r="Z2586" s="30"/>
      <c r="AA2586" s="30"/>
      <c r="AB2586" s="30"/>
      <c r="AC2586" s="30"/>
      <c r="AD2586" s="30"/>
      <c r="AE2586" s="30"/>
      <c r="AF2586" s="30"/>
      <c r="AG2586" s="30"/>
      <c r="AH2586" s="30"/>
    </row>
    <row r="2587" spans="1:34" ht="15" customHeight="1" x14ac:dyDescent="0.3">
      <c r="A2587" s="30"/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  <c r="Q2587" s="30"/>
      <c r="R2587" s="30"/>
      <c r="S2587" s="30"/>
      <c r="T2587" s="30"/>
      <c r="U2587" s="30"/>
      <c r="V2587" s="30"/>
      <c r="W2587" s="30"/>
      <c r="X2587" s="30"/>
      <c r="Y2587" s="30"/>
      <c r="Z2587" s="30"/>
      <c r="AA2587" s="30"/>
      <c r="AB2587" s="30"/>
      <c r="AC2587" s="30"/>
      <c r="AD2587" s="30"/>
      <c r="AE2587" s="30"/>
      <c r="AF2587" s="30"/>
      <c r="AG2587" s="30"/>
      <c r="AH2587" s="30"/>
    </row>
    <row r="2588" spans="1:34" ht="15" customHeight="1" x14ac:dyDescent="0.3">
      <c r="A2588" s="30"/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  <c r="Q2588" s="30"/>
      <c r="R2588" s="30"/>
      <c r="S2588" s="30"/>
      <c r="T2588" s="30"/>
      <c r="U2588" s="30"/>
      <c r="V2588" s="30"/>
      <c r="W2588" s="30"/>
      <c r="X2588" s="30"/>
      <c r="Y2588" s="30"/>
      <c r="Z2588" s="30"/>
      <c r="AA2588" s="30"/>
      <c r="AB2588" s="30"/>
      <c r="AC2588" s="30"/>
      <c r="AD2588" s="30"/>
      <c r="AE2588" s="30"/>
      <c r="AF2588" s="30"/>
      <c r="AG2588" s="30"/>
      <c r="AH2588" s="30"/>
    </row>
    <row r="2589" spans="1:34" ht="15" customHeight="1" x14ac:dyDescent="0.3">
      <c r="A2589" s="30"/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  <c r="Q2589" s="30"/>
      <c r="R2589" s="30"/>
      <c r="S2589" s="30"/>
      <c r="T2589" s="30"/>
      <c r="U2589" s="30"/>
      <c r="V2589" s="30"/>
      <c r="W2589" s="30"/>
      <c r="X2589" s="30"/>
      <c r="Y2589" s="30"/>
      <c r="Z2589" s="30"/>
      <c r="AA2589" s="30"/>
      <c r="AB2589" s="30"/>
      <c r="AC2589" s="30"/>
      <c r="AD2589" s="30"/>
      <c r="AE2589" s="30"/>
      <c r="AF2589" s="30"/>
      <c r="AG2589" s="30"/>
      <c r="AH2589" s="30"/>
    </row>
    <row r="2590" spans="1:34" ht="15" customHeight="1" x14ac:dyDescent="0.3">
      <c r="A2590" s="30"/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  <c r="Q2590" s="30"/>
      <c r="R2590" s="30"/>
      <c r="S2590" s="30"/>
      <c r="T2590" s="30"/>
      <c r="U2590" s="30"/>
      <c r="V2590" s="30"/>
      <c r="W2590" s="30"/>
      <c r="X2590" s="30"/>
      <c r="Y2590" s="30"/>
      <c r="Z2590" s="30"/>
      <c r="AA2590" s="30"/>
      <c r="AB2590" s="30"/>
      <c r="AC2590" s="30"/>
      <c r="AD2590" s="30"/>
      <c r="AE2590" s="30"/>
      <c r="AF2590" s="30"/>
      <c r="AG2590" s="30"/>
      <c r="AH2590" s="30"/>
    </row>
    <row r="2591" spans="1:34" ht="15" customHeight="1" x14ac:dyDescent="0.3">
      <c r="A2591" s="30"/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  <c r="Q2591" s="30"/>
      <c r="R2591" s="30"/>
      <c r="S2591" s="30"/>
      <c r="T2591" s="30"/>
      <c r="U2591" s="30"/>
      <c r="V2591" s="30"/>
      <c r="W2591" s="30"/>
      <c r="X2591" s="30"/>
      <c r="Y2591" s="30"/>
      <c r="Z2591" s="30"/>
      <c r="AA2591" s="30"/>
      <c r="AB2591" s="30"/>
      <c r="AC2591" s="30"/>
      <c r="AD2591" s="30"/>
      <c r="AE2591" s="30"/>
      <c r="AF2591" s="30"/>
      <c r="AG2591" s="30"/>
      <c r="AH2591" s="30"/>
    </row>
    <row r="2592" spans="1:34" ht="15" customHeight="1" x14ac:dyDescent="0.3">
      <c r="A2592" s="30"/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  <c r="Q2592" s="30"/>
      <c r="R2592" s="30"/>
      <c r="S2592" s="30"/>
      <c r="T2592" s="30"/>
      <c r="U2592" s="30"/>
      <c r="V2592" s="30"/>
      <c r="W2592" s="30"/>
      <c r="X2592" s="30"/>
      <c r="Y2592" s="30"/>
      <c r="Z2592" s="30"/>
      <c r="AA2592" s="30"/>
      <c r="AB2592" s="30"/>
      <c r="AC2592" s="30"/>
      <c r="AD2592" s="30"/>
      <c r="AE2592" s="30"/>
      <c r="AF2592" s="30"/>
      <c r="AG2592" s="30"/>
      <c r="AH2592" s="30"/>
    </row>
    <row r="2593" spans="1:34" ht="15" customHeight="1" x14ac:dyDescent="0.3">
      <c r="A2593" s="30"/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  <c r="AG2593" s="30"/>
      <c r="AH2593" s="30"/>
    </row>
    <row r="2594" spans="1:34" ht="15" customHeight="1" x14ac:dyDescent="0.3">
      <c r="A2594" s="30"/>
      <c r="B2594" s="27"/>
      <c r="C2594" s="27"/>
      <c r="D2594" s="27"/>
      <c r="E2594" s="27"/>
      <c r="F2594" s="27"/>
      <c r="G2594" s="27"/>
      <c r="H2594" s="27"/>
      <c r="I2594" s="27"/>
      <c r="J2594" s="27"/>
      <c r="K2594" s="27"/>
      <c r="L2594" s="27"/>
      <c r="M2594" s="27"/>
      <c r="N2594" s="27"/>
      <c r="O2594" s="27"/>
      <c r="P2594" s="27"/>
      <c r="Q2594" s="27"/>
      <c r="R2594" s="27"/>
      <c r="S2594" s="27"/>
      <c r="T2594" s="27"/>
      <c r="U2594" s="27"/>
      <c r="V2594" s="27"/>
      <c r="W2594" s="27"/>
      <c r="X2594" s="27"/>
      <c r="Y2594" s="27"/>
      <c r="Z2594" s="27"/>
      <c r="AA2594" s="27"/>
      <c r="AB2594" s="27"/>
      <c r="AC2594" s="27"/>
      <c r="AD2594" s="27"/>
      <c r="AE2594" s="27"/>
      <c r="AF2594" s="27"/>
      <c r="AG2594" s="30"/>
      <c r="AH2594" s="30"/>
    </row>
    <row r="2595" spans="1:34" ht="15" customHeight="1" x14ac:dyDescent="0.3">
      <c r="A2595" s="30"/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  <c r="Q2595" s="30"/>
      <c r="R2595" s="30"/>
      <c r="S2595" s="30"/>
      <c r="T2595" s="30"/>
      <c r="U2595" s="30"/>
      <c r="V2595" s="30"/>
      <c r="W2595" s="30"/>
      <c r="X2595" s="30"/>
      <c r="Y2595" s="30"/>
      <c r="Z2595" s="30"/>
      <c r="AA2595" s="30"/>
      <c r="AB2595" s="30"/>
      <c r="AC2595" s="30"/>
      <c r="AD2595" s="30"/>
      <c r="AE2595" s="30"/>
      <c r="AF2595" s="30"/>
      <c r="AG2595" s="30"/>
      <c r="AH2595" s="30"/>
    </row>
    <row r="2596" spans="1:34" ht="15" customHeight="1" x14ac:dyDescent="0.3">
      <c r="A2596" s="30"/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30"/>
      <c r="AC2596" s="30"/>
      <c r="AD2596" s="30"/>
      <c r="AE2596" s="30"/>
      <c r="AF2596" s="30"/>
      <c r="AG2596" s="30"/>
      <c r="AH2596" s="30"/>
    </row>
    <row r="2597" spans="1:34" ht="15" customHeight="1" x14ac:dyDescent="0.3">
      <c r="A2597" s="30"/>
      <c r="B2597" s="27"/>
      <c r="C2597" s="27"/>
      <c r="D2597" s="27"/>
      <c r="E2597" s="27"/>
      <c r="F2597" s="27"/>
      <c r="G2597" s="27"/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  <c r="AB2597" s="27"/>
      <c r="AC2597" s="27"/>
      <c r="AD2597" s="27"/>
      <c r="AE2597" s="27"/>
      <c r="AF2597" s="27"/>
      <c r="AG2597" s="30"/>
      <c r="AH2597" s="30"/>
    </row>
    <row r="2598" spans="1:34" ht="15" customHeight="1" x14ac:dyDescent="0.3">
      <c r="A2598" s="30"/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30"/>
      <c r="AH2598" s="30"/>
    </row>
    <row r="2599" spans="1:34" ht="15" customHeight="1" x14ac:dyDescent="0.3">
      <c r="A2599" s="30"/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  <c r="Q2599" s="30"/>
      <c r="R2599" s="30"/>
      <c r="S2599" s="30"/>
      <c r="T2599" s="30"/>
      <c r="U2599" s="30"/>
      <c r="V2599" s="30"/>
      <c r="W2599" s="30"/>
      <c r="X2599" s="30"/>
      <c r="Y2599" s="30"/>
      <c r="Z2599" s="30"/>
      <c r="AA2599" s="30"/>
      <c r="AB2599" s="30"/>
      <c r="AC2599" s="30"/>
      <c r="AD2599" s="30"/>
      <c r="AE2599" s="30"/>
      <c r="AF2599" s="30"/>
      <c r="AG2599" s="30"/>
      <c r="AH2599" s="30"/>
    </row>
    <row r="2600" spans="1:34" ht="15" customHeight="1" x14ac:dyDescent="0.3">
      <c r="A2600" s="30"/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  <c r="Q2600" s="30"/>
      <c r="R2600" s="30"/>
      <c r="S2600" s="30"/>
      <c r="T2600" s="30"/>
      <c r="U2600" s="30"/>
      <c r="V2600" s="30"/>
      <c r="W2600" s="30"/>
      <c r="X2600" s="30"/>
      <c r="Y2600" s="30"/>
      <c r="Z2600" s="30"/>
      <c r="AA2600" s="30"/>
      <c r="AB2600" s="30"/>
      <c r="AC2600" s="30"/>
      <c r="AD2600" s="30"/>
      <c r="AE2600" s="30"/>
      <c r="AF2600" s="30"/>
      <c r="AG2600" s="30"/>
      <c r="AH2600" s="30"/>
    </row>
    <row r="2601" spans="1:34" ht="15" customHeight="1" x14ac:dyDescent="0.3">
      <c r="A2601" s="30"/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  <c r="Q2601" s="30"/>
      <c r="R2601" s="30"/>
      <c r="S2601" s="30"/>
      <c r="T2601" s="30"/>
      <c r="U2601" s="30"/>
      <c r="V2601" s="30"/>
      <c r="W2601" s="30"/>
      <c r="X2601" s="30"/>
      <c r="Y2601" s="30"/>
      <c r="Z2601" s="30"/>
      <c r="AA2601" s="30"/>
      <c r="AB2601" s="30"/>
      <c r="AC2601" s="30"/>
      <c r="AD2601" s="30"/>
      <c r="AE2601" s="30"/>
      <c r="AF2601" s="30"/>
      <c r="AG2601" s="30"/>
      <c r="AH2601" s="30"/>
    </row>
    <row r="2602" spans="1:34" ht="15" customHeight="1" x14ac:dyDescent="0.3">
      <c r="A2602" s="30"/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  <c r="Q2602" s="30"/>
      <c r="R2602" s="30"/>
      <c r="S2602" s="30"/>
      <c r="T2602" s="30"/>
      <c r="U2602" s="30"/>
      <c r="V2602" s="30"/>
      <c r="W2602" s="30"/>
      <c r="X2602" s="30"/>
      <c r="Y2602" s="30"/>
      <c r="Z2602" s="30"/>
      <c r="AA2602" s="30"/>
      <c r="AB2602" s="30"/>
      <c r="AC2602" s="30"/>
      <c r="AD2602" s="30"/>
      <c r="AE2602" s="30"/>
      <c r="AF2602" s="30"/>
      <c r="AG2602" s="30"/>
      <c r="AH2602" s="30"/>
    </row>
    <row r="2603" spans="1:34" ht="15" customHeight="1" x14ac:dyDescent="0.3">
      <c r="A2603" s="30"/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  <c r="Q2603" s="30"/>
      <c r="R2603" s="30"/>
      <c r="S2603" s="30"/>
      <c r="T2603" s="30"/>
      <c r="U2603" s="30"/>
      <c r="V2603" s="30"/>
      <c r="W2603" s="30"/>
      <c r="X2603" s="30"/>
      <c r="Y2603" s="30"/>
      <c r="Z2603" s="30"/>
      <c r="AA2603" s="30"/>
      <c r="AB2603" s="30"/>
      <c r="AC2603" s="30"/>
      <c r="AD2603" s="30"/>
      <c r="AE2603" s="30"/>
      <c r="AF2603" s="30"/>
      <c r="AG2603" s="30"/>
      <c r="AH2603" s="30"/>
    </row>
    <row r="2604" spans="1:34" ht="15" customHeight="1" x14ac:dyDescent="0.3">
      <c r="A2604" s="30"/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  <c r="Q2604" s="30"/>
      <c r="R2604" s="30"/>
      <c r="S2604" s="30"/>
      <c r="T2604" s="30"/>
      <c r="U2604" s="30"/>
      <c r="V2604" s="30"/>
      <c r="W2604" s="30"/>
      <c r="X2604" s="30"/>
      <c r="Y2604" s="30"/>
      <c r="Z2604" s="30"/>
      <c r="AA2604" s="30"/>
      <c r="AB2604" s="30"/>
      <c r="AC2604" s="30"/>
      <c r="AD2604" s="30"/>
      <c r="AE2604" s="30"/>
      <c r="AF2604" s="30"/>
      <c r="AG2604" s="30"/>
      <c r="AH2604" s="30"/>
    </row>
    <row r="2605" spans="1:34" ht="15" customHeight="1" x14ac:dyDescent="0.3">
      <c r="A2605" s="30"/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  <c r="Q2605" s="30"/>
      <c r="R2605" s="30"/>
      <c r="S2605" s="30"/>
      <c r="T2605" s="30"/>
      <c r="U2605" s="30"/>
      <c r="V2605" s="30"/>
      <c r="W2605" s="30"/>
      <c r="X2605" s="30"/>
      <c r="Y2605" s="30"/>
      <c r="Z2605" s="30"/>
      <c r="AA2605" s="30"/>
      <c r="AB2605" s="30"/>
      <c r="AC2605" s="30"/>
      <c r="AD2605" s="30"/>
      <c r="AE2605" s="30"/>
      <c r="AF2605" s="30"/>
      <c r="AG2605" s="30"/>
      <c r="AH2605" s="30"/>
    </row>
    <row r="2606" spans="1:34" ht="15" customHeight="1" x14ac:dyDescent="0.3">
      <c r="A2606" s="30"/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  <c r="Q2606" s="30"/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30"/>
      <c r="AC2606" s="30"/>
      <c r="AD2606" s="30"/>
      <c r="AE2606" s="30"/>
      <c r="AF2606" s="30"/>
      <c r="AG2606" s="30"/>
      <c r="AH2606" s="30"/>
    </row>
    <row r="2607" spans="1:34" ht="15" customHeight="1" x14ac:dyDescent="0.3">
      <c r="A2607" s="30"/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  <c r="Q2607" s="30"/>
      <c r="R2607" s="30"/>
      <c r="S2607" s="30"/>
      <c r="T2607" s="30"/>
      <c r="U2607" s="30"/>
      <c r="V2607" s="30"/>
      <c r="W2607" s="30"/>
      <c r="X2607" s="30"/>
      <c r="Y2607" s="30"/>
      <c r="Z2607" s="30"/>
      <c r="AA2607" s="30"/>
      <c r="AB2607" s="30"/>
      <c r="AC2607" s="30"/>
      <c r="AD2607" s="30"/>
      <c r="AE2607" s="30"/>
      <c r="AF2607" s="30"/>
      <c r="AG2607" s="30"/>
      <c r="AH2607" s="30"/>
    </row>
    <row r="2608" spans="1:34" ht="15" customHeight="1" x14ac:dyDescent="0.3">
      <c r="A2608" s="30"/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  <c r="Q2608" s="30"/>
      <c r="R2608" s="30"/>
      <c r="S2608" s="30"/>
      <c r="T2608" s="30"/>
      <c r="U2608" s="30"/>
      <c r="V2608" s="30"/>
      <c r="W2608" s="30"/>
      <c r="X2608" s="30"/>
      <c r="Y2608" s="30"/>
      <c r="Z2608" s="30"/>
      <c r="AA2608" s="30"/>
      <c r="AB2608" s="30"/>
      <c r="AC2608" s="30"/>
      <c r="AD2608" s="30"/>
      <c r="AE2608" s="30"/>
      <c r="AF2608" s="30"/>
      <c r="AG2608" s="30"/>
      <c r="AH2608" s="30"/>
    </row>
    <row r="2609" spans="1:34" ht="15" customHeight="1" x14ac:dyDescent="0.3">
      <c r="A2609" s="30"/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  <c r="Q2609" s="30"/>
      <c r="R2609" s="30"/>
      <c r="S2609" s="30"/>
      <c r="T2609" s="30"/>
      <c r="U2609" s="30"/>
      <c r="V2609" s="30"/>
      <c r="W2609" s="30"/>
      <c r="X2609" s="30"/>
      <c r="Y2609" s="30"/>
      <c r="Z2609" s="30"/>
      <c r="AA2609" s="30"/>
      <c r="AB2609" s="30"/>
      <c r="AC2609" s="30"/>
      <c r="AD2609" s="30"/>
      <c r="AE2609" s="30"/>
      <c r="AF2609" s="30"/>
      <c r="AG2609" s="30"/>
      <c r="AH2609" s="30"/>
    </row>
    <row r="2610" spans="1:34" ht="15" customHeight="1" x14ac:dyDescent="0.3">
      <c r="A2610" s="30"/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  <c r="Q2610" s="30"/>
      <c r="R2610" s="30"/>
      <c r="S2610" s="30"/>
      <c r="T2610" s="30"/>
      <c r="U2610" s="30"/>
      <c r="V2610" s="30"/>
      <c r="W2610" s="30"/>
      <c r="X2610" s="30"/>
      <c r="Y2610" s="30"/>
      <c r="Z2610" s="30"/>
      <c r="AA2610" s="30"/>
      <c r="AB2610" s="30"/>
      <c r="AC2610" s="30"/>
      <c r="AD2610" s="30"/>
      <c r="AE2610" s="30"/>
      <c r="AF2610" s="30"/>
      <c r="AG2610" s="30"/>
      <c r="AH2610" s="30"/>
    </row>
    <row r="2611" spans="1:34" ht="15" customHeight="1" x14ac:dyDescent="0.3">
      <c r="A2611" s="30"/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  <c r="Q2611" s="30"/>
      <c r="R2611" s="30"/>
      <c r="S2611" s="30"/>
      <c r="T2611" s="30"/>
      <c r="U2611" s="30"/>
      <c r="V2611" s="30"/>
      <c r="W2611" s="30"/>
      <c r="X2611" s="30"/>
      <c r="Y2611" s="30"/>
      <c r="Z2611" s="30"/>
      <c r="AA2611" s="30"/>
      <c r="AB2611" s="30"/>
      <c r="AC2611" s="30"/>
      <c r="AD2611" s="30"/>
      <c r="AE2611" s="30"/>
      <c r="AF2611" s="30"/>
      <c r="AG2611" s="30"/>
      <c r="AH2611" s="30"/>
    </row>
    <row r="2612" spans="1:34" ht="15" customHeight="1" x14ac:dyDescent="0.3">
      <c r="A2612" s="30"/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  <c r="Q2612" s="30"/>
      <c r="R2612" s="30"/>
      <c r="S2612" s="30"/>
      <c r="T2612" s="30"/>
      <c r="U2612" s="30"/>
      <c r="V2612" s="30"/>
      <c r="W2612" s="30"/>
      <c r="X2612" s="30"/>
      <c r="Y2612" s="30"/>
      <c r="Z2612" s="30"/>
      <c r="AA2612" s="30"/>
      <c r="AB2612" s="30"/>
      <c r="AC2612" s="30"/>
      <c r="AD2612" s="30"/>
      <c r="AE2612" s="30"/>
      <c r="AF2612" s="30"/>
      <c r="AG2612" s="30"/>
      <c r="AH2612" s="30"/>
    </row>
    <row r="2613" spans="1:34" ht="15" customHeight="1" x14ac:dyDescent="0.3">
      <c r="A2613" s="30"/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  <c r="Q2613" s="30"/>
      <c r="R2613" s="30"/>
      <c r="S2613" s="30"/>
      <c r="T2613" s="30"/>
      <c r="U2613" s="30"/>
      <c r="V2613" s="30"/>
      <c r="W2613" s="30"/>
      <c r="X2613" s="30"/>
      <c r="Y2613" s="30"/>
      <c r="Z2613" s="30"/>
      <c r="AA2613" s="30"/>
      <c r="AB2613" s="30"/>
      <c r="AC2613" s="30"/>
      <c r="AD2613" s="30"/>
      <c r="AE2613" s="30"/>
      <c r="AF2613" s="30"/>
      <c r="AG2613" s="30"/>
      <c r="AH2613" s="30"/>
    </row>
    <row r="2614" spans="1:34" ht="15" customHeight="1" x14ac:dyDescent="0.3">
      <c r="A2614" s="30"/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  <c r="Q2614" s="30"/>
      <c r="R2614" s="30"/>
      <c r="S2614" s="30"/>
      <c r="T2614" s="30"/>
      <c r="U2614" s="30"/>
      <c r="V2614" s="30"/>
      <c r="W2614" s="30"/>
      <c r="X2614" s="30"/>
      <c r="Y2614" s="30"/>
      <c r="Z2614" s="30"/>
      <c r="AA2614" s="30"/>
      <c r="AB2614" s="30"/>
      <c r="AC2614" s="30"/>
      <c r="AD2614" s="30"/>
      <c r="AE2614" s="30"/>
      <c r="AF2614" s="30"/>
      <c r="AG2614" s="30"/>
      <c r="AH2614" s="30"/>
    </row>
    <row r="2615" spans="1:34" ht="15" customHeight="1" x14ac:dyDescent="0.3">
      <c r="A2615" s="30"/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  <c r="Q2615" s="30"/>
      <c r="R2615" s="30"/>
      <c r="S2615" s="30"/>
      <c r="T2615" s="30"/>
      <c r="U2615" s="30"/>
      <c r="V2615" s="30"/>
      <c r="W2615" s="30"/>
      <c r="X2615" s="30"/>
      <c r="Y2615" s="30"/>
      <c r="Z2615" s="30"/>
      <c r="AA2615" s="30"/>
      <c r="AB2615" s="30"/>
      <c r="AC2615" s="30"/>
      <c r="AD2615" s="30"/>
      <c r="AE2615" s="30"/>
      <c r="AF2615" s="30"/>
      <c r="AG2615" s="30"/>
      <c r="AH2615" s="30"/>
    </row>
    <row r="2616" spans="1:34" ht="15" customHeight="1" x14ac:dyDescent="0.3">
      <c r="A2616" s="30"/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  <c r="Q2616" s="30"/>
      <c r="R2616" s="30"/>
      <c r="S2616" s="30"/>
      <c r="T2616" s="30"/>
      <c r="U2616" s="30"/>
      <c r="V2616" s="30"/>
      <c r="W2616" s="30"/>
      <c r="X2616" s="30"/>
      <c r="Y2616" s="30"/>
      <c r="Z2616" s="30"/>
      <c r="AA2616" s="30"/>
      <c r="AB2616" s="30"/>
      <c r="AC2616" s="30"/>
      <c r="AD2616" s="30"/>
      <c r="AE2616" s="30"/>
      <c r="AF2616" s="30"/>
      <c r="AG2616" s="30"/>
      <c r="AH2616" s="30"/>
    </row>
    <row r="2617" spans="1:34" ht="15" customHeight="1" x14ac:dyDescent="0.3">
      <c r="A2617" s="30"/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  <c r="Q2617" s="30"/>
      <c r="R2617" s="30"/>
      <c r="S2617" s="30"/>
      <c r="T2617" s="30"/>
      <c r="U2617" s="30"/>
      <c r="V2617" s="30"/>
      <c r="W2617" s="30"/>
      <c r="X2617" s="30"/>
      <c r="Y2617" s="30"/>
      <c r="Z2617" s="30"/>
      <c r="AA2617" s="30"/>
      <c r="AB2617" s="30"/>
      <c r="AC2617" s="30"/>
      <c r="AD2617" s="30"/>
      <c r="AE2617" s="30"/>
      <c r="AF2617" s="30"/>
      <c r="AG2617" s="30"/>
      <c r="AH2617" s="30"/>
    </row>
    <row r="2618" spans="1:34" ht="15" customHeight="1" x14ac:dyDescent="0.3">
      <c r="A2618" s="30"/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  <c r="Q2618" s="30"/>
      <c r="R2618" s="30"/>
      <c r="S2618" s="30"/>
      <c r="T2618" s="30"/>
      <c r="U2618" s="30"/>
      <c r="V2618" s="30"/>
      <c r="W2618" s="30"/>
      <c r="X2618" s="30"/>
      <c r="Y2618" s="30"/>
      <c r="Z2618" s="30"/>
      <c r="AA2618" s="30"/>
      <c r="AB2618" s="30"/>
      <c r="AC2618" s="30"/>
      <c r="AD2618" s="30"/>
      <c r="AE2618" s="30"/>
      <c r="AF2618" s="30"/>
      <c r="AG2618" s="30"/>
      <c r="AH2618" s="30"/>
    </row>
    <row r="2619" spans="1:34" ht="15" customHeight="1" x14ac:dyDescent="0.3">
      <c r="A2619" s="30"/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  <c r="Q2619" s="30"/>
      <c r="R2619" s="30"/>
      <c r="S2619" s="30"/>
      <c r="T2619" s="30"/>
      <c r="U2619" s="30"/>
      <c r="V2619" s="30"/>
      <c r="W2619" s="30"/>
      <c r="X2619" s="30"/>
      <c r="Y2619" s="30"/>
      <c r="Z2619" s="30"/>
      <c r="AA2619" s="30"/>
      <c r="AB2619" s="30"/>
      <c r="AC2619" s="30"/>
      <c r="AD2619" s="30"/>
      <c r="AE2619" s="30"/>
      <c r="AF2619" s="30"/>
      <c r="AG2619" s="30"/>
      <c r="AH2619" s="30"/>
    </row>
    <row r="2620" spans="1:34" ht="15" customHeight="1" x14ac:dyDescent="0.3">
      <c r="A2620" s="30"/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  <c r="Q2620" s="30"/>
      <c r="R2620" s="30"/>
      <c r="S2620" s="30"/>
      <c r="T2620" s="30"/>
      <c r="U2620" s="30"/>
      <c r="V2620" s="30"/>
      <c r="W2620" s="30"/>
      <c r="X2620" s="30"/>
      <c r="Y2620" s="30"/>
      <c r="Z2620" s="30"/>
      <c r="AA2620" s="30"/>
      <c r="AB2620" s="30"/>
      <c r="AC2620" s="30"/>
      <c r="AD2620" s="30"/>
      <c r="AE2620" s="30"/>
      <c r="AF2620" s="30"/>
      <c r="AG2620" s="30"/>
      <c r="AH2620" s="30"/>
    </row>
    <row r="2621" spans="1:34" ht="15" customHeight="1" x14ac:dyDescent="0.3">
      <c r="A2621" s="30"/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  <c r="Q2621" s="30"/>
      <c r="R2621" s="30"/>
      <c r="S2621" s="30"/>
      <c r="T2621" s="30"/>
      <c r="U2621" s="30"/>
      <c r="V2621" s="30"/>
      <c r="W2621" s="30"/>
      <c r="X2621" s="30"/>
      <c r="Y2621" s="30"/>
      <c r="Z2621" s="30"/>
      <c r="AA2621" s="30"/>
      <c r="AB2621" s="30"/>
      <c r="AC2621" s="30"/>
      <c r="AD2621" s="30"/>
      <c r="AE2621" s="30"/>
      <c r="AF2621" s="30"/>
      <c r="AG2621" s="30"/>
      <c r="AH2621" s="30"/>
    </row>
    <row r="2622" spans="1:34" ht="15" customHeight="1" x14ac:dyDescent="0.3">
      <c r="A2622" s="30"/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  <c r="Q2622" s="30"/>
      <c r="R2622" s="30"/>
      <c r="S2622" s="30"/>
      <c r="T2622" s="30"/>
      <c r="U2622" s="30"/>
      <c r="V2622" s="30"/>
      <c r="W2622" s="30"/>
      <c r="X2622" s="30"/>
      <c r="Y2622" s="30"/>
      <c r="Z2622" s="30"/>
      <c r="AA2622" s="30"/>
      <c r="AB2622" s="30"/>
      <c r="AC2622" s="30"/>
      <c r="AD2622" s="30"/>
      <c r="AE2622" s="30"/>
      <c r="AF2622" s="30"/>
      <c r="AG2622" s="30"/>
      <c r="AH2622" s="30"/>
    </row>
    <row r="2623" spans="1:34" ht="15" customHeight="1" x14ac:dyDescent="0.3">
      <c r="A2623" s="30"/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  <c r="Q2623" s="30"/>
      <c r="R2623" s="30"/>
      <c r="S2623" s="30"/>
      <c r="T2623" s="30"/>
      <c r="U2623" s="30"/>
      <c r="V2623" s="30"/>
      <c r="W2623" s="30"/>
      <c r="X2623" s="30"/>
      <c r="Y2623" s="30"/>
      <c r="Z2623" s="30"/>
      <c r="AA2623" s="30"/>
      <c r="AB2623" s="30"/>
      <c r="AC2623" s="30"/>
      <c r="AD2623" s="30"/>
      <c r="AE2623" s="30"/>
      <c r="AF2623" s="30"/>
      <c r="AG2623" s="30"/>
      <c r="AH2623" s="30"/>
    </row>
    <row r="2624" spans="1:34" ht="15" customHeight="1" x14ac:dyDescent="0.3">
      <c r="A2624" s="30"/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  <c r="Q2624" s="30"/>
      <c r="R2624" s="30"/>
      <c r="S2624" s="30"/>
      <c r="T2624" s="30"/>
      <c r="U2624" s="30"/>
      <c r="V2624" s="30"/>
      <c r="W2624" s="30"/>
      <c r="X2624" s="30"/>
      <c r="Y2624" s="30"/>
      <c r="Z2624" s="30"/>
      <c r="AA2624" s="30"/>
      <c r="AB2624" s="30"/>
      <c r="AC2624" s="30"/>
      <c r="AD2624" s="30"/>
      <c r="AE2624" s="30"/>
      <c r="AF2624" s="30"/>
      <c r="AG2624" s="30"/>
      <c r="AH2624" s="30"/>
    </row>
    <row r="2625" spans="1:34" ht="15" customHeight="1" x14ac:dyDescent="0.3">
      <c r="A2625" s="30"/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  <c r="Q2625" s="30"/>
      <c r="R2625" s="30"/>
      <c r="S2625" s="30"/>
      <c r="T2625" s="30"/>
      <c r="U2625" s="30"/>
      <c r="V2625" s="30"/>
      <c r="W2625" s="30"/>
      <c r="X2625" s="30"/>
      <c r="Y2625" s="30"/>
      <c r="Z2625" s="30"/>
      <c r="AA2625" s="30"/>
      <c r="AB2625" s="30"/>
      <c r="AC2625" s="30"/>
      <c r="AD2625" s="30"/>
      <c r="AE2625" s="30"/>
      <c r="AF2625" s="30"/>
      <c r="AG2625" s="30"/>
      <c r="AH2625" s="30"/>
    </row>
    <row r="2626" spans="1:34" ht="15" customHeight="1" x14ac:dyDescent="0.3">
      <c r="A2626" s="30"/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  <c r="Q2626" s="30"/>
      <c r="R2626" s="30"/>
      <c r="S2626" s="30"/>
      <c r="T2626" s="30"/>
      <c r="U2626" s="30"/>
      <c r="V2626" s="30"/>
      <c r="W2626" s="30"/>
      <c r="X2626" s="30"/>
      <c r="Y2626" s="30"/>
      <c r="Z2626" s="30"/>
      <c r="AA2626" s="30"/>
      <c r="AB2626" s="30"/>
      <c r="AC2626" s="30"/>
      <c r="AD2626" s="30"/>
      <c r="AE2626" s="30"/>
      <c r="AF2626" s="30"/>
      <c r="AG2626" s="30"/>
      <c r="AH2626" s="30"/>
    </row>
    <row r="2627" spans="1:34" ht="15" customHeight="1" x14ac:dyDescent="0.3">
      <c r="A2627" s="30"/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  <c r="Q2627" s="30"/>
      <c r="R2627" s="30"/>
      <c r="S2627" s="30"/>
      <c r="T2627" s="30"/>
      <c r="U2627" s="30"/>
      <c r="V2627" s="30"/>
      <c r="W2627" s="30"/>
      <c r="X2627" s="30"/>
      <c r="Y2627" s="30"/>
      <c r="Z2627" s="30"/>
      <c r="AA2627" s="30"/>
      <c r="AB2627" s="30"/>
      <c r="AC2627" s="30"/>
      <c r="AD2627" s="30"/>
      <c r="AE2627" s="30"/>
      <c r="AF2627" s="30"/>
      <c r="AG2627" s="30"/>
      <c r="AH2627" s="30"/>
    </row>
    <row r="2628" spans="1:34" ht="15" customHeight="1" x14ac:dyDescent="0.3">
      <c r="A2628" s="30"/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  <c r="Q2628" s="30"/>
      <c r="R2628" s="30"/>
      <c r="S2628" s="30"/>
      <c r="T2628" s="30"/>
      <c r="U2628" s="30"/>
      <c r="V2628" s="30"/>
      <c r="W2628" s="30"/>
      <c r="X2628" s="30"/>
      <c r="Y2628" s="30"/>
      <c r="Z2628" s="30"/>
      <c r="AA2628" s="30"/>
      <c r="AB2628" s="30"/>
      <c r="AC2628" s="30"/>
      <c r="AD2628" s="30"/>
      <c r="AE2628" s="30"/>
      <c r="AF2628" s="30"/>
      <c r="AG2628" s="30"/>
      <c r="AH2628" s="30"/>
    </row>
    <row r="2629" spans="1:34" ht="15" customHeight="1" x14ac:dyDescent="0.3">
      <c r="A2629" s="30"/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  <c r="Q2629" s="30"/>
      <c r="R2629" s="30"/>
      <c r="S2629" s="30"/>
      <c r="T2629" s="30"/>
      <c r="U2629" s="30"/>
      <c r="V2629" s="30"/>
      <c r="W2629" s="30"/>
      <c r="X2629" s="30"/>
      <c r="Y2629" s="30"/>
      <c r="Z2629" s="30"/>
      <c r="AA2629" s="30"/>
      <c r="AB2629" s="30"/>
      <c r="AC2629" s="30"/>
      <c r="AD2629" s="30"/>
      <c r="AE2629" s="30"/>
      <c r="AF2629" s="30"/>
      <c r="AG2629" s="30"/>
      <c r="AH2629" s="30"/>
    </row>
    <row r="2630" spans="1:34" ht="15" customHeight="1" x14ac:dyDescent="0.3">
      <c r="A2630" s="30"/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  <c r="Q2630" s="30"/>
      <c r="R2630" s="30"/>
      <c r="S2630" s="30"/>
      <c r="T2630" s="30"/>
      <c r="U2630" s="30"/>
      <c r="V2630" s="30"/>
      <c r="W2630" s="30"/>
      <c r="X2630" s="30"/>
      <c r="Y2630" s="30"/>
      <c r="Z2630" s="30"/>
      <c r="AA2630" s="30"/>
      <c r="AB2630" s="30"/>
      <c r="AC2630" s="30"/>
      <c r="AD2630" s="30"/>
      <c r="AE2630" s="30"/>
      <c r="AF2630" s="30"/>
      <c r="AG2630" s="30"/>
      <c r="AH2630" s="30"/>
    </row>
    <row r="2631" spans="1:34" ht="15" customHeight="1" x14ac:dyDescent="0.3">
      <c r="A2631" s="30"/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  <c r="Q2631" s="30"/>
      <c r="R2631" s="30"/>
      <c r="S2631" s="30"/>
      <c r="T2631" s="30"/>
      <c r="U2631" s="30"/>
      <c r="V2631" s="30"/>
      <c r="W2631" s="30"/>
      <c r="X2631" s="30"/>
      <c r="Y2631" s="30"/>
      <c r="Z2631" s="30"/>
      <c r="AA2631" s="30"/>
      <c r="AB2631" s="30"/>
      <c r="AC2631" s="30"/>
      <c r="AD2631" s="30"/>
      <c r="AE2631" s="30"/>
      <c r="AF2631" s="30"/>
      <c r="AG2631" s="30"/>
      <c r="AH2631" s="30"/>
    </row>
    <row r="2632" spans="1:34" ht="15" customHeight="1" x14ac:dyDescent="0.3">
      <c r="A2632" s="30"/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  <c r="Q2632" s="30"/>
      <c r="R2632" s="30"/>
      <c r="S2632" s="30"/>
      <c r="T2632" s="30"/>
      <c r="U2632" s="30"/>
      <c r="V2632" s="30"/>
      <c r="W2632" s="30"/>
      <c r="X2632" s="30"/>
      <c r="Y2632" s="30"/>
      <c r="Z2632" s="30"/>
      <c r="AA2632" s="30"/>
      <c r="AB2632" s="30"/>
      <c r="AC2632" s="30"/>
      <c r="AD2632" s="30"/>
      <c r="AE2632" s="30"/>
      <c r="AF2632" s="30"/>
      <c r="AG2632" s="30"/>
      <c r="AH2632" s="30"/>
    </row>
    <row r="2633" spans="1:34" ht="15" customHeight="1" x14ac:dyDescent="0.3">
      <c r="A2633" s="30"/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  <c r="Q2633" s="30"/>
      <c r="R2633" s="30"/>
      <c r="S2633" s="30"/>
      <c r="T2633" s="30"/>
      <c r="U2633" s="30"/>
      <c r="V2633" s="30"/>
      <c r="W2633" s="30"/>
      <c r="X2633" s="30"/>
      <c r="Y2633" s="30"/>
      <c r="Z2633" s="30"/>
      <c r="AA2633" s="30"/>
      <c r="AB2633" s="30"/>
      <c r="AC2633" s="30"/>
      <c r="AD2633" s="30"/>
      <c r="AE2633" s="30"/>
      <c r="AF2633" s="30"/>
      <c r="AG2633" s="30"/>
      <c r="AH2633" s="30"/>
    </row>
    <row r="2634" spans="1:34" ht="15" customHeight="1" x14ac:dyDescent="0.3">
      <c r="A2634" s="30"/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  <c r="Q2634" s="30"/>
      <c r="R2634" s="30"/>
      <c r="S2634" s="30"/>
      <c r="T2634" s="30"/>
      <c r="U2634" s="30"/>
      <c r="V2634" s="30"/>
      <c r="W2634" s="30"/>
      <c r="X2634" s="30"/>
      <c r="Y2634" s="30"/>
      <c r="Z2634" s="30"/>
      <c r="AA2634" s="30"/>
      <c r="AB2634" s="30"/>
      <c r="AC2634" s="30"/>
      <c r="AD2634" s="30"/>
      <c r="AE2634" s="30"/>
      <c r="AF2634" s="30"/>
      <c r="AG2634" s="30"/>
      <c r="AH2634" s="30"/>
    </row>
    <row r="2635" spans="1:34" ht="15" customHeight="1" x14ac:dyDescent="0.3">
      <c r="A2635" s="30"/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  <c r="Q2635" s="30"/>
      <c r="R2635" s="30"/>
      <c r="S2635" s="30"/>
      <c r="T2635" s="30"/>
      <c r="U2635" s="30"/>
      <c r="V2635" s="30"/>
      <c r="W2635" s="30"/>
      <c r="X2635" s="30"/>
      <c r="Y2635" s="30"/>
      <c r="Z2635" s="30"/>
      <c r="AA2635" s="30"/>
      <c r="AB2635" s="30"/>
      <c r="AC2635" s="30"/>
      <c r="AD2635" s="30"/>
      <c r="AE2635" s="30"/>
      <c r="AF2635" s="30"/>
      <c r="AG2635" s="30"/>
      <c r="AH2635" s="30"/>
    </row>
    <row r="2636" spans="1:34" ht="15" customHeight="1" x14ac:dyDescent="0.3">
      <c r="A2636" s="30"/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  <c r="Q2636" s="30"/>
      <c r="R2636" s="30"/>
      <c r="S2636" s="30"/>
      <c r="T2636" s="30"/>
      <c r="U2636" s="30"/>
      <c r="V2636" s="30"/>
      <c r="W2636" s="30"/>
      <c r="X2636" s="30"/>
      <c r="Y2636" s="30"/>
      <c r="Z2636" s="30"/>
      <c r="AA2636" s="30"/>
      <c r="AB2636" s="30"/>
      <c r="AC2636" s="30"/>
      <c r="AD2636" s="30"/>
      <c r="AE2636" s="30"/>
      <c r="AF2636" s="30"/>
      <c r="AG2636" s="30"/>
      <c r="AH2636" s="30"/>
    </row>
    <row r="2637" spans="1:34" ht="15" customHeight="1" x14ac:dyDescent="0.3">
      <c r="A2637" s="30"/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  <c r="Q2637" s="30"/>
      <c r="R2637" s="30"/>
      <c r="S2637" s="30"/>
      <c r="T2637" s="30"/>
      <c r="U2637" s="30"/>
      <c r="V2637" s="30"/>
      <c r="W2637" s="30"/>
      <c r="X2637" s="30"/>
      <c r="Y2637" s="30"/>
      <c r="Z2637" s="30"/>
      <c r="AA2637" s="30"/>
      <c r="AB2637" s="30"/>
      <c r="AC2637" s="30"/>
      <c r="AD2637" s="30"/>
      <c r="AE2637" s="30"/>
      <c r="AF2637" s="30"/>
      <c r="AG2637" s="30"/>
      <c r="AH2637" s="30"/>
    </row>
    <row r="2638" spans="1:34" ht="15" customHeight="1" x14ac:dyDescent="0.3">
      <c r="A2638" s="30"/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  <c r="Q2638" s="30"/>
      <c r="R2638" s="30"/>
      <c r="S2638" s="30"/>
      <c r="T2638" s="30"/>
      <c r="U2638" s="30"/>
      <c r="V2638" s="30"/>
      <c r="W2638" s="30"/>
      <c r="X2638" s="30"/>
      <c r="Y2638" s="30"/>
      <c r="Z2638" s="30"/>
      <c r="AA2638" s="30"/>
      <c r="AB2638" s="30"/>
      <c r="AC2638" s="30"/>
      <c r="AD2638" s="30"/>
      <c r="AE2638" s="30"/>
      <c r="AF2638" s="30"/>
      <c r="AG2638" s="30"/>
      <c r="AH2638" s="30"/>
    </row>
    <row r="2639" spans="1:34" ht="15" customHeight="1" x14ac:dyDescent="0.3">
      <c r="A2639" s="30"/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  <c r="Q2639" s="30"/>
      <c r="R2639" s="30"/>
      <c r="S2639" s="30"/>
      <c r="T2639" s="30"/>
      <c r="U2639" s="30"/>
      <c r="V2639" s="30"/>
      <c r="W2639" s="30"/>
      <c r="X2639" s="30"/>
      <c r="Y2639" s="30"/>
      <c r="Z2639" s="30"/>
      <c r="AA2639" s="30"/>
      <c r="AB2639" s="30"/>
      <c r="AC2639" s="30"/>
      <c r="AD2639" s="30"/>
      <c r="AE2639" s="30"/>
      <c r="AF2639" s="30"/>
      <c r="AG2639" s="30"/>
      <c r="AH2639" s="30"/>
    </row>
    <row r="2640" spans="1:34" ht="15" customHeight="1" x14ac:dyDescent="0.3">
      <c r="A2640" s="30"/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  <c r="Q2640" s="30"/>
      <c r="R2640" s="30"/>
      <c r="S2640" s="30"/>
      <c r="T2640" s="30"/>
      <c r="U2640" s="30"/>
      <c r="V2640" s="30"/>
      <c r="W2640" s="30"/>
      <c r="X2640" s="30"/>
      <c r="Y2640" s="30"/>
      <c r="Z2640" s="30"/>
      <c r="AA2640" s="30"/>
      <c r="AB2640" s="30"/>
      <c r="AC2640" s="30"/>
      <c r="AD2640" s="30"/>
      <c r="AE2640" s="30"/>
      <c r="AF2640" s="30"/>
      <c r="AG2640" s="30"/>
      <c r="AH2640" s="30"/>
    </row>
    <row r="2641" spans="1:34" ht="15" customHeight="1" x14ac:dyDescent="0.3">
      <c r="A2641" s="30"/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  <c r="Q2641" s="30"/>
      <c r="R2641" s="30"/>
      <c r="S2641" s="30"/>
      <c r="T2641" s="30"/>
      <c r="U2641" s="30"/>
      <c r="V2641" s="30"/>
      <c r="W2641" s="30"/>
      <c r="X2641" s="30"/>
      <c r="Y2641" s="30"/>
      <c r="Z2641" s="30"/>
      <c r="AA2641" s="30"/>
      <c r="AB2641" s="30"/>
      <c r="AC2641" s="30"/>
      <c r="AD2641" s="30"/>
      <c r="AE2641" s="30"/>
      <c r="AF2641" s="30"/>
      <c r="AG2641" s="30"/>
      <c r="AH2641" s="30"/>
    </row>
    <row r="2642" spans="1:34" ht="15" customHeight="1" x14ac:dyDescent="0.3">
      <c r="A2642" s="30"/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  <c r="Q2642" s="30"/>
      <c r="R2642" s="30"/>
      <c r="S2642" s="30"/>
      <c r="T2642" s="30"/>
      <c r="U2642" s="30"/>
      <c r="V2642" s="30"/>
      <c r="W2642" s="30"/>
      <c r="X2642" s="30"/>
      <c r="Y2642" s="30"/>
      <c r="Z2642" s="30"/>
      <c r="AA2642" s="30"/>
      <c r="AB2642" s="30"/>
      <c r="AC2642" s="30"/>
      <c r="AD2642" s="30"/>
      <c r="AE2642" s="30"/>
      <c r="AF2642" s="30"/>
      <c r="AG2642" s="30"/>
      <c r="AH2642" s="30"/>
    </row>
    <row r="2643" spans="1:34" ht="15" customHeight="1" x14ac:dyDescent="0.3">
      <c r="A2643" s="30"/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  <c r="Q2643" s="30"/>
      <c r="R2643" s="30"/>
      <c r="S2643" s="30"/>
      <c r="T2643" s="30"/>
      <c r="U2643" s="30"/>
      <c r="V2643" s="30"/>
      <c r="W2643" s="30"/>
      <c r="X2643" s="30"/>
      <c r="Y2643" s="30"/>
      <c r="Z2643" s="30"/>
      <c r="AA2643" s="30"/>
      <c r="AB2643" s="30"/>
      <c r="AC2643" s="30"/>
      <c r="AD2643" s="30"/>
      <c r="AE2643" s="30"/>
      <c r="AF2643" s="30"/>
      <c r="AG2643" s="30"/>
      <c r="AH2643" s="30"/>
    </row>
    <row r="2644" spans="1:34" ht="15" customHeight="1" x14ac:dyDescent="0.3">
      <c r="A2644" s="30"/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  <c r="Q2644" s="30"/>
      <c r="R2644" s="30"/>
      <c r="S2644" s="30"/>
      <c r="T2644" s="30"/>
      <c r="U2644" s="30"/>
      <c r="V2644" s="30"/>
      <c r="W2644" s="30"/>
      <c r="X2644" s="30"/>
      <c r="Y2644" s="30"/>
      <c r="Z2644" s="30"/>
      <c r="AA2644" s="30"/>
      <c r="AB2644" s="30"/>
      <c r="AC2644" s="30"/>
      <c r="AD2644" s="30"/>
      <c r="AE2644" s="30"/>
      <c r="AF2644" s="30"/>
      <c r="AG2644" s="30"/>
      <c r="AH2644" s="30"/>
    </row>
    <row r="2645" spans="1:34" ht="15" customHeight="1" x14ac:dyDescent="0.3">
      <c r="A2645" s="30"/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  <c r="Q2645" s="30"/>
      <c r="R2645" s="30"/>
      <c r="S2645" s="30"/>
      <c r="T2645" s="30"/>
      <c r="U2645" s="30"/>
      <c r="V2645" s="30"/>
      <c r="W2645" s="30"/>
      <c r="X2645" s="30"/>
      <c r="Y2645" s="30"/>
      <c r="Z2645" s="30"/>
      <c r="AA2645" s="30"/>
      <c r="AB2645" s="30"/>
      <c r="AC2645" s="30"/>
      <c r="AD2645" s="30"/>
      <c r="AE2645" s="30"/>
      <c r="AF2645" s="30"/>
      <c r="AG2645" s="30"/>
      <c r="AH2645" s="30"/>
    </row>
    <row r="2646" spans="1:34" ht="15" customHeight="1" x14ac:dyDescent="0.3">
      <c r="A2646" s="30"/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  <c r="Q2646" s="30"/>
      <c r="R2646" s="30"/>
      <c r="S2646" s="30"/>
      <c r="T2646" s="30"/>
      <c r="U2646" s="30"/>
      <c r="V2646" s="30"/>
      <c r="W2646" s="30"/>
      <c r="X2646" s="30"/>
      <c r="Y2646" s="30"/>
      <c r="Z2646" s="30"/>
      <c r="AA2646" s="30"/>
      <c r="AB2646" s="30"/>
      <c r="AC2646" s="30"/>
      <c r="AD2646" s="30"/>
      <c r="AE2646" s="30"/>
      <c r="AF2646" s="30"/>
      <c r="AG2646" s="30"/>
      <c r="AH2646" s="30"/>
    </row>
    <row r="2647" spans="1:34" ht="15" customHeight="1" x14ac:dyDescent="0.3">
      <c r="A2647" s="30"/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  <c r="Q2647" s="30"/>
      <c r="R2647" s="30"/>
      <c r="S2647" s="30"/>
      <c r="T2647" s="30"/>
      <c r="U2647" s="30"/>
      <c r="V2647" s="30"/>
      <c r="W2647" s="30"/>
      <c r="X2647" s="30"/>
      <c r="Y2647" s="30"/>
      <c r="Z2647" s="30"/>
      <c r="AA2647" s="30"/>
      <c r="AB2647" s="30"/>
      <c r="AC2647" s="30"/>
      <c r="AD2647" s="30"/>
      <c r="AE2647" s="30"/>
      <c r="AF2647" s="30"/>
      <c r="AG2647" s="30"/>
      <c r="AH2647" s="30"/>
    </row>
    <row r="2648" spans="1:34" ht="15" customHeight="1" x14ac:dyDescent="0.3">
      <c r="A2648" s="30"/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  <c r="Q2648" s="30"/>
      <c r="R2648" s="30"/>
      <c r="S2648" s="30"/>
      <c r="T2648" s="30"/>
      <c r="U2648" s="30"/>
      <c r="V2648" s="30"/>
      <c r="W2648" s="30"/>
      <c r="X2648" s="30"/>
      <c r="Y2648" s="30"/>
      <c r="Z2648" s="30"/>
      <c r="AA2648" s="30"/>
      <c r="AB2648" s="30"/>
      <c r="AC2648" s="30"/>
      <c r="AD2648" s="30"/>
      <c r="AE2648" s="30"/>
      <c r="AF2648" s="30"/>
      <c r="AG2648" s="30"/>
      <c r="AH2648" s="30"/>
    </row>
    <row r="2649" spans="1:34" ht="15" customHeight="1" x14ac:dyDescent="0.3">
      <c r="A2649" s="30"/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  <c r="Q2649" s="30"/>
      <c r="R2649" s="30"/>
      <c r="S2649" s="30"/>
      <c r="T2649" s="30"/>
      <c r="U2649" s="30"/>
      <c r="V2649" s="30"/>
      <c r="W2649" s="30"/>
      <c r="X2649" s="30"/>
      <c r="Y2649" s="30"/>
      <c r="Z2649" s="30"/>
      <c r="AA2649" s="30"/>
      <c r="AB2649" s="30"/>
      <c r="AC2649" s="30"/>
      <c r="AD2649" s="30"/>
      <c r="AE2649" s="30"/>
      <c r="AF2649" s="30"/>
      <c r="AG2649" s="30"/>
      <c r="AH2649" s="30"/>
    </row>
    <row r="2650" spans="1:34" ht="15" customHeight="1" x14ac:dyDescent="0.3">
      <c r="A2650" s="30"/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  <c r="Q2650" s="30"/>
      <c r="R2650" s="30"/>
      <c r="S2650" s="30"/>
      <c r="T2650" s="30"/>
      <c r="U2650" s="30"/>
      <c r="V2650" s="30"/>
      <c r="W2650" s="30"/>
      <c r="X2650" s="30"/>
      <c r="Y2650" s="30"/>
      <c r="Z2650" s="30"/>
      <c r="AA2650" s="30"/>
      <c r="AB2650" s="30"/>
      <c r="AC2650" s="30"/>
      <c r="AD2650" s="30"/>
      <c r="AE2650" s="30"/>
      <c r="AF2650" s="30"/>
      <c r="AG2650" s="30"/>
      <c r="AH2650" s="30"/>
    </row>
    <row r="2651" spans="1:34" ht="15" customHeight="1" x14ac:dyDescent="0.3">
      <c r="A2651" s="30"/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  <c r="Q2651" s="30"/>
      <c r="R2651" s="30"/>
      <c r="S2651" s="30"/>
      <c r="T2651" s="30"/>
      <c r="U2651" s="30"/>
      <c r="V2651" s="30"/>
      <c r="W2651" s="30"/>
      <c r="X2651" s="30"/>
      <c r="Y2651" s="30"/>
      <c r="Z2651" s="30"/>
      <c r="AA2651" s="30"/>
      <c r="AB2651" s="30"/>
      <c r="AC2651" s="30"/>
      <c r="AD2651" s="30"/>
      <c r="AE2651" s="30"/>
      <c r="AF2651" s="30"/>
      <c r="AG2651" s="30"/>
      <c r="AH2651" s="30"/>
    </row>
    <row r="2652" spans="1:34" ht="15" customHeight="1" x14ac:dyDescent="0.3">
      <c r="A2652" s="30"/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  <c r="Q2652" s="30"/>
      <c r="R2652" s="30"/>
      <c r="S2652" s="30"/>
      <c r="T2652" s="30"/>
      <c r="U2652" s="30"/>
      <c r="V2652" s="30"/>
      <c r="W2652" s="30"/>
      <c r="X2652" s="30"/>
      <c r="Y2652" s="30"/>
      <c r="Z2652" s="30"/>
      <c r="AA2652" s="30"/>
      <c r="AB2652" s="30"/>
      <c r="AC2652" s="30"/>
      <c r="AD2652" s="30"/>
      <c r="AE2652" s="30"/>
      <c r="AF2652" s="30"/>
      <c r="AG2652" s="30"/>
      <c r="AH2652" s="30"/>
    </row>
    <row r="2653" spans="1:34" ht="15" customHeight="1" x14ac:dyDescent="0.3">
      <c r="A2653" s="30"/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  <c r="Q2653" s="30"/>
      <c r="R2653" s="30"/>
      <c r="S2653" s="30"/>
      <c r="T2653" s="30"/>
      <c r="U2653" s="30"/>
      <c r="V2653" s="30"/>
      <c r="W2653" s="30"/>
      <c r="X2653" s="30"/>
      <c r="Y2653" s="30"/>
      <c r="Z2653" s="30"/>
      <c r="AA2653" s="30"/>
      <c r="AB2653" s="30"/>
      <c r="AC2653" s="30"/>
      <c r="AD2653" s="30"/>
      <c r="AE2653" s="30"/>
      <c r="AF2653" s="30"/>
      <c r="AG2653" s="30"/>
      <c r="AH2653" s="30"/>
    </row>
    <row r="2654" spans="1:34" ht="15" customHeight="1" x14ac:dyDescent="0.3">
      <c r="A2654" s="30"/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  <c r="Q2654" s="30"/>
      <c r="R2654" s="30"/>
      <c r="S2654" s="30"/>
      <c r="T2654" s="30"/>
      <c r="U2654" s="30"/>
      <c r="V2654" s="30"/>
      <c r="W2654" s="30"/>
      <c r="X2654" s="30"/>
      <c r="Y2654" s="30"/>
      <c r="Z2654" s="30"/>
      <c r="AA2654" s="30"/>
      <c r="AB2654" s="30"/>
      <c r="AC2654" s="30"/>
      <c r="AD2654" s="30"/>
      <c r="AE2654" s="30"/>
      <c r="AF2654" s="30"/>
      <c r="AG2654" s="30"/>
      <c r="AH2654" s="30"/>
    </row>
    <row r="2655" spans="1:34" ht="15" customHeight="1" x14ac:dyDescent="0.3">
      <c r="A2655" s="30"/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  <c r="Q2655" s="30"/>
      <c r="R2655" s="30"/>
      <c r="S2655" s="30"/>
      <c r="T2655" s="30"/>
      <c r="U2655" s="30"/>
      <c r="V2655" s="30"/>
      <c r="W2655" s="30"/>
      <c r="X2655" s="30"/>
      <c r="Y2655" s="30"/>
      <c r="Z2655" s="30"/>
      <c r="AA2655" s="30"/>
      <c r="AB2655" s="30"/>
      <c r="AC2655" s="30"/>
      <c r="AD2655" s="30"/>
      <c r="AE2655" s="30"/>
      <c r="AF2655" s="30"/>
      <c r="AG2655" s="30"/>
      <c r="AH2655" s="30"/>
    </row>
    <row r="2656" spans="1:34" ht="15" customHeight="1" x14ac:dyDescent="0.3">
      <c r="A2656" s="30"/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  <c r="Q2656" s="30"/>
      <c r="R2656" s="30"/>
      <c r="S2656" s="30"/>
      <c r="T2656" s="30"/>
      <c r="U2656" s="30"/>
      <c r="V2656" s="30"/>
      <c r="W2656" s="30"/>
      <c r="X2656" s="30"/>
      <c r="Y2656" s="30"/>
      <c r="Z2656" s="30"/>
      <c r="AA2656" s="30"/>
      <c r="AB2656" s="30"/>
      <c r="AC2656" s="30"/>
      <c r="AD2656" s="30"/>
      <c r="AE2656" s="30"/>
      <c r="AF2656" s="30"/>
      <c r="AG2656" s="30"/>
      <c r="AH2656" s="30"/>
    </row>
    <row r="2657" spans="1:34" ht="15" customHeight="1" x14ac:dyDescent="0.3">
      <c r="A2657" s="30"/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  <c r="Q2657" s="30"/>
      <c r="R2657" s="30"/>
      <c r="S2657" s="30"/>
      <c r="T2657" s="30"/>
      <c r="U2657" s="30"/>
      <c r="V2657" s="30"/>
      <c r="W2657" s="30"/>
      <c r="X2657" s="30"/>
      <c r="Y2657" s="30"/>
      <c r="Z2657" s="30"/>
      <c r="AA2657" s="30"/>
      <c r="AB2657" s="30"/>
      <c r="AC2657" s="30"/>
      <c r="AD2657" s="30"/>
      <c r="AE2657" s="30"/>
      <c r="AF2657" s="30"/>
      <c r="AG2657" s="30"/>
      <c r="AH2657" s="30"/>
    </row>
    <row r="2658" spans="1:34" ht="15" customHeight="1" x14ac:dyDescent="0.3">
      <c r="A2658" s="30"/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  <c r="Q2658" s="30"/>
      <c r="R2658" s="30"/>
      <c r="S2658" s="30"/>
      <c r="T2658" s="30"/>
      <c r="U2658" s="30"/>
      <c r="V2658" s="30"/>
      <c r="W2658" s="30"/>
      <c r="X2658" s="30"/>
      <c r="Y2658" s="30"/>
      <c r="Z2658" s="30"/>
      <c r="AA2658" s="30"/>
      <c r="AB2658" s="30"/>
      <c r="AC2658" s="30"/>
      <c r="AD2658" s="30"/>
      <c r="AE2658" s="30"/>
      <c r="AF2658" s="30"/>
      <c r="AG2658" s="30"/>
      <c r="AH2658" s="30"/>
    </row>
    <row r="2659" spans="1:34" ht="15" customHeight="1" x14ac:dyDescent="0.3">
      <c r="A2659" s="30"/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  <c r="Q2659" s="30"/>
      <c r="R2659" s="30"/>
      <c r="S2659" s="30"/>
      <c r="T2659" s="30"/>
      <c r="U2659" s="30"/>
      <c r="V2659" s="30"/>
      <c r="W2659" s="30"/>
      <c r="X2659" s="30"/>
      <c r="Y2659" s="30"/>
      <c r="Z2659" s="30"/>
      <c r="AA2659" s="30"/>
      <c r="AB2659" s="30"/>
      <c r="AC2659" s="30"/>
      <c r="AD2659" s="30"/>
      <c r="AE2659" s="30"/>
      <c r="AF2659" s="30"/>
      <c r="AG2659" s="30"/>
      <c r="AH2659" s="30"/>
    </row>
    <row r="2660" spans="1:34" ht="15" customHeight="1" x14ac:dyDescent="0.3">
      <c r="A2660" s="30"/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  <c r="Q2660" s="30"/>
      <c r="R2660" s="30"/>
      <c r="S2660" s="30"/>
      <c r="T2660" s="30"/>
      <c r="U2660" s="30"/>
      <c r="V2660" s="30"/>
      <c r="W2660" s="30"/>
      <c r="X2660" s="30"/>
      <c r="Y2660" s="30"/>
      <c r="Z2660" s="30"/>
      <c r="AA2660" s="30"/>
      <c r="AB2660" s="30"/>
      <c r="AC2660" s="30"/>
      <c r="AD2660" s="30"/>
      <c r="AE2660" s="30"/>
      <c r="AF2660" s="30"/>
      <c r="AG2660" s="30"/>
      <c r="AH2660" s="30"/>
    </row>
    <row r="2661" spans="1:34" ht="15" customHeight="1" x14ac:dyDescent="0.3">
      <c r="A2661" s="30"/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  <c r="Q2661" s="30"/>
      <c r="R2661" s="30"/>
      <c r="S2661" s="30"/>
      <c r="T2661" s="30"/>
      <c r="U2661" s="30"/>
      <c r="V2661" s="30"/>
      <c r="W2661" s="30"/>
      <c r="X2661" s="30"/>
      <c r="Y2661" s="30"/>
      <c r="Z2661" s="30"/>
      <c r="AA2661" s="30"/>
      <c r="AB2661" s="30"/>
      <c r="AC2661" s="30"/>
      <c r="AD2661" s="30"/>
      <c r="AE2661" s="30"/>
      <c r="AF2661" s="30"/>
      <c r="AG2661" s="30"/>
      <c r="AH2661" s="30"/>
    </row>
    <row r="2662" spans="1:34" ht="15" customHeight="1" x14ac:dyDescent="0.3">
      <c r="A2662" s="30"/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  <c r="Q2662" s="30"/>
      <c r="R2662" s="30"/>
      <c r="S2662" s="30"/>
      <c r="T2662" s="30"/>
      <c r="U2662" s="30"/>
      <c r="V2662" s="30"/>
      <c r="W2662" s="30"/>
      <c r="X2662" s="30"/>
      <c r="Y2662" s="30"/>
      <c r="Z2662" s="30"/>
      <c r="AA2662" s="30"/>
      <c r="AB2662" s="30"/>
      <c r="AC2662" s="30"/>
      <c r="AD2662" s="30"/>
      <c r="AE2662" s="30"/>
      <c r="AF2662" s="30"/>
      <c r="AG2662" s="30"/>
      <c r="AH2662" s="30"/>
    </row>
    <row r="2663" spans="1:34" ht="15" customHeight="1" x14ac:dyDescent="0.3">
      <c r="A2663" s="30"/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  <c r="Q2663" s="30"/>
      <c r="R2663" s="30"/>
      <c r="S2663" s="30"/>
      <c r="T2663" s="30"/>
      <c r="U2663" s="30"/>
      <c r="V2663" s="30"/>
      <c r="W2663" s="30"/>
      <c r="X2663" s="30"/>
      <c r="Y2663" s="30"/>
      <c r="Z2663" s="30"/>
      <c r="AA2663" s="30"/>
      <c r="AB2663" s="30"/>
      <c r="AC2663" s="30"/>
      <c r="AD2663" s="30"/>
      <c r="AE2663" s="30"/>
      <c r="AF2663" s="30"/>
      <c r="AG2663" s="30"/>
      <c r="AH2663" s="30"/>
    </row>
    <row r="2664" spans="1:34" ht="15" customHeight="1" x14ac:dyDescent="0.3">
      <c r="A2664" s="30"/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  <c r="Q2664" s="30"/>
      <c r="R2664" s="30"/>
      <c r="S2664" s="30"/>
      <c r="T2664" s="30"/>
      <c r="U2664" s="30"/>
      <c r="V2664" s="30"/>
      <c r="W2664" s="30"/>
      <c r="X2664" s="30"/>
      <c r="Y2664" s="30"/>
      <c r="Z2664" s="30"/>
      <c r="AA2664" s="30"/>
      <c r="AB2664" s="30"/>
      <c r="AC2664" s="30"/>
      <c r="AD2664" s="30"/>
      <c r="AE2664" s="30"/>
      <c r="AF2664" s="30"/>
      <c r="AG2664" s="30"/>
      <c r="AH2664" s="30"/>
    </row>
    <row r="2665" spans="1:34" ht="15" customHeight="1" x14ac:dyDescent="0.3">
      <c r="A2665" s="30"/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  <c r="Q2665" s="30"/>
      <c r="R2665" s="30"/>
      <c r="S2665" s="30"/>
      <c r="T2665" s="30"/>
      <c r="U2665" s="30"/>
      <c r="V2665" s="30"/>
      <c r="W2665" s="30"/>
      <c r="X2665" s="30"/>
      <c r="Y2665" s="30"/>
      <c r="Z2665" s="30"/>
      <c r="AA2665" s="30"/>
      <c r="AB2665" s="30"/>
      <c r="AC2665" s="30"/>
      <c r="AD2665" s="30"/>
      <c r="AE2665" s="30"/>
      <c r="AF2665" s="30"/>
      <c r="AG2665" s="30"/>
      <c r="AH2665" s="30"/>
    </row>
    <row r="2666" spans="1:34" ht="15" customHeight="1" x14ac:dyDescent="0.3">
      <c r="A2666" s="30"/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  <c r="Q2666" s="30"/>
      <c r="R2666" s="30"/>
      <c r="S2666" s="30"/>
      <c r="T2666" s="30"/>
      <c r="U2666" s="30"/>
      <c r="V2666" s="30"/>
      <c r="W2666" s="30"/>
      <c r="X2666" s="30"/>
      <c r="Y2666" s="30"/>
      <c r="Z2666" s="30"/>
      <c r="AA2666" s="30"/>
      <c r="AB2666" s="30"/>
      <c r="AC2666" s="30"/>
      <c r="AD2666" s="30"/>
      <c r="AE2666" s="30"/>
      <c r="AF2666" s="30"/>
      <c r="AG2666" s="30"/>
      <c r="AH2666" s="30"/>
    </row>
    <row r="2667" spans="1:34" ht="15" customHeight="1" x14ac:dyDescent="0.3">
      <c r="A2667" s="30"/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  <c r="Q2667" s="30"/>
      <c r="R2667" s="30"/>
      <c r="S2667" s="30"/>
      <c r="T2667" s="30"/>
      <c r="U2667" s="30"/>
      <c r="V2667" s="30"/>
      <c r="W2667" s="30"/>
      <c r="X2667" s="30"/>
      <c r="Y2667" s="30"/>
      <c r="Z2667" s="30"/>
      <c r="AA2667" s="30"/>
      <c r="AB2667" s="30"/>
      <c r="AC2667" s="30"/>
      <c r="AD2667" s="30"/>
      <c r="AE2667" s="30"/>
      <c r="AF2667" s="30"/>
      <c r="AG2667" s="30"/>
      <c r="AH2667" s="30"/>
    </row>
    <row r="2668" spans="1:34" ht="15" customHeight="1" x14ac:dyDescent="0.3">
      <c r="A2668" s="30"/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  <c r="Q2668" s="30"/>
      <c r="R2668" s="30"/>
      <c r="S2668" s="30"/>
      <c r="T2668" s="30"/>
      <c r="U2668" s="30"/>
      <c r="V2668" s="30"/>
      <c r="W2668" s="30"/>
      <c r="X2668" s="30"/>
      <c r="Y2668" s="30"/>
      <c r="Z2668" s="30"/>
      <c r="AA2668" s="30"/>
      <c r="AB2668" s="30"/>
      <c r="AC2668" s="30"/>
      <c r="AD2668" s="30"/>
      <c r="AE2668" s="30"/>
      <c r="AF2668" s="30"/>
      <c r="AG2668" s="30"/>
      <c r="AH2668" s="30"/>
    </row>
    <row r="2669" spans="1:34" ht="15" customHeight="1" x14ac:dyDescent="0.3">
      <c r="A2669" s="30"/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  <c r="Q2669" s="30"/>
      <c r="R2669" s="30"/>
      <c r="S2669" s="30"/>
      <c r="T2669" s="30"/>
      <c r="U2669" s="30"/>
      <c r="V2669" s="30"/>
      <c r="W2669" s="30"/>
      <c r="X2669" s="30"/>
      <c r="Y2669" s="30"/>
      <c r="Z2669" s="30"/>
      <c r="AA2669" s="30"/>
      <c r="AB2669" s="30"/>
      <c r="AC2669" s="30"/>
      <c r="AD2669" s="30"/>
      <c r="AE2669" s="30"/>
      <c r="AF2669" s="30"/>
      <c r="AG2669" s="30"/>
      <c r="AH2669" s="30"/>
    </row>
    <row r="2670" spans="1:34" ht="15" customHeight="1" x14ac:dyDescent="0.3">
      <c r="A2670" s="30"/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  <c r="Q2670" s="30"/>
      <c r="R2670" s="30"/>
      <c r="S2670" s="30"/>
      <c r="T2670" s="30"/>
      <c r="U2670" s="30"/>
      <c r="V2670" s="30"/>
      <c r="W2670" s="30"/>
      <c r="X2670" s="30"/>
      <c r="Y2670" s="30"/>
      <c r="Z2670" s="30"/>
      <c r="AA2670" s="30"/>
      <c r="AB2670" s="30"/>
      <c r="AC2670" s="30"/>
      <c r="AD2670" s="30"/>
      <c r="AE2670" s="30"/>
      <c r="AF2670" s="30"/>
      <c r="AG2670" s="30"/>
      <c r="AH2670" s="30"/>
    </row>
    <row r="2671" spans="1:34" ht="15" customHeight="1" x14ac:dyDescent="0.3">
      <c r="A2671" s="30"/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  <c r="Q2671" s="30"/>
      <c r="R2671" s="30"/>
      <c r="S2671" s="30"/>
      <c r="T2671" s="30"/>
      <c r="U2671" s="30"/>
      <c r="V2671" s="30"/>
      <c r="W2671" s="30"/>
      <c r="X2671" s="30"/>
      <c r="Y2671" s="30"/>
      <c r="Z2671" s="30"/>
      <c r="AA2671" s="30"/>
      <c r="AB2671" s="30"/>
      <c r="AC2671" s="30"/>
      <c r="AD2671" s="30"/>
      <c r="AE2671" s="30"/>
      <c r="AF2671" s="30"/>
      <c r="AG2671" s="30"/>
      <c r="AH2671" s="30"/>
    </row>
    <row r="2672" spans="1:34" ht="15" customHeight="1" x14ac:dyDescent="0.3">
      <c r="A2672" s="30"/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  <c r="Q2672" s="30"/>
      <c r="R2672" s="30"/>
      <c r="S2672" s="30"/>
      <c r="T2672" s="30"/>
      <c r="U2672" s="30"/>
      <c r="V2672" s="30"/>
      <c r="W2672" s="30"/>
      <c r="X2672" s="30"/>
      <c r="Y2672" s="30"/>
      <c r="Z2672" s="30"/>
      <c r="AA2672" s="30"/>
      <c r="AB2672" s="30"/>
      <c r="AC2672" s="30"/>
      <c r="AD2672" s="30"/>
      <c r="AE2672" s="30"/>
      <c r="AF2672" s="30"/>
      <c r="AG2672" s="30"/>
      <c r="AH2672" s="30"/>
    </row>
    <row r="2673" spans="1:34" ht="15" customHeight="1" x14ac:dyDescent="0.3">
      <c r="A2673" s="30"/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  <c r="Q2673" s="30"/>
      <c r="R2673" s="30"/>
      <c r="S2673" s="30"/>
      <c r="T2673" s="30"/>
      <c r="U2673" s="30"/>
      <c r="V2673" s="30"/>
      <c r="W2673" s="30"/>
      <c r="X2673" s="30"/>
      <c r="Y2673" s="30"/>
      <c r="Z2673" s="30"/>
      <c r="AA2673" s="30"/>
      <c r="AB2673" s="30"/>
      <c r="AC2673" s="30"/>
      <c r="AD2673" s="30"/>
      <c r="AE2673" s="30"/>
      <c r="AF2673" s="30"/>
      <c r="AG2673" s="30"/>
      <c r="AH2673" s="30"/>
    </row>
    <row r="2674" spans="1:34" ht="15" customHeight="1" x14ac:dyDescent="0.3">
      <c r="A2674" s="30"/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  <c r="Q2674" s="30"/>
      <c r="R2674" s="30"/>
      <c r="S2674" s="30"/>
      <c r="T2674" s="30"/>
      <c r="U2674" s="30"/>
      <c r="V2674" s="30"/>
      <c r="W2674" s="30"/>
      <c r="X2674" s="30"/>
      <c r="Y2674" s="30"/>
      <c r="Z2674" s="30"/>
      <c r="AA2674" s="30"/>
      <c r="AB2674" s="30"/>
      <c r="AC2674" s="30"/>
      <c r="AD2674" s="30"/>
      <c r="AE2674" s="30"/>
      <c r="AF2674" s="30"/>
      <c r="AG2674" s="30"/>
      <c r="AH2674" s="30"/>
    </row>
    <row r="2675" spans="1:34" ht="15" customHeight="1" x14ac:dyDescent="0.3">
      <c r="A2675" s="30"/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/>
      <c r="W2675" s="30"/>
      <c r="X2675" s="30"/>
      <c r="Y2675" s="30"/>
      <c r="Z2675" s="30"/>
      <c r="AA2675" s="30"/>
      <c r="AB2675" s="30"/>
      <c r="AC2675" s="30"/>
      <c r="AD2675" s="30"/>
      <c r="AE2675" s="30"/>
      <c r="AF2675" s="30"/>
      <c r="AG2675" s="30"/>
      <c r="AH2675" s="30"/>
    </row>
    <row r="2676" spans="1:34" ht="15" customHeight="1" x14ac:dyDescent="0.3">
      <c r="A2676" s="30"/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  <c r="Q2676" s="30"/>
      <c r="R2676" s="30"/>
      <c r="S2676" s="30"/>
      <c r="T2676" s="30"/>
      <c r="U2676" s="30"/>
      <c r="V2676" s="30"/>
      <c r="W2676" s="30"/>
      <c r="X2676" s="30"/>
      <c r="Y2676" s="30"/>
      <c r="Z2676" s="30"/>
      <c r="AA2676" s="30"/>
      <c r="AB2676" s="30"/>
      <c r="AC2676" s="30"/>
      <c r="AD2676" s="30"/>
      <c r="AE2676" s="30"/>
      <c r="AF2676" s="30"/>
      <c r="AG2676" s="30"/>
      <c r="AH2676" s="30"/>
    </row>
    <row r="2677" spans="1:34" ht="15" customHeight="1" x14ac:dyDescent="0.3">
      <c r="A2677" s="30"/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  <c r="Q2677" s="30"/>
      <c r="R2677" s="30"/>
      <c r="S2677" s="30"/>
      <c r="T2677" s="30"/>
      <c r="U2677" s="30"/>
      <c r="V2677" s="30"/>
      <c r="W2677" s="30"/>
      <c r="X2677" s="30"/>
      <c r="Y2677" s="30"/>
      <c r="Z2677" s="30"/>
      <c r="AA2677" s="30"/>
      <c r="AB2677" s="30"/>
      <c r="AC2677" s="30"/>
      <c r="AD2677" s="30"/>
      <c r="AE2677" s="30"/>
      <c r="AF2677" s="30"/>
      <c r="AG2677" s="30"/>
      <c r="AH2677" s="30"/>
    </row>
    <row r="2678" spans="1:34" ht="15" customHeight="1" x14ac:dyDescent="0.3">
      <c r="A2678" s="30"/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  <c r="Q2678" s="30"/>
      <c r="R2678" s="30"/>
      <c r="S2678" s="30"/>
      <c r="T2678" s="30"/>
      <c r="U2678" s="30"/>
      <c r="V2678" s="30"/>
      <c r="W2678" s="30"/>
      <c r="X2678" s="30"/>
      <c r="Y2678" s="30"/>
      <c r="Z2678" s="30"/>
      <c r="AA2678" s="30"/>
      <c r="AB2678" s="30"/>
      <c r="AC2678" s="30"/>
      <c r="AD2678" s="30"/>
      <c r="AE2678" s="30"/>
      <c r="AF2678" s="30"/>
      <c r="AG2678" s="30"/>
      <c r="AH2678" s="30"/>
    </row>
    <row r="2679" spans="1:34" ht="15" customHeight="1" x14ac:dyDescent="0.3">
      <c r="A2679" s="30"/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  <c r="Q2679" s="30"/>
      <c r="R2679" s="30"/>
      <c r="S2679" s="30"/>
      <c r="T2679" s="30"/>
      <c r="U2679" s="30"/>
      <c r="V2679" s="30"/>
      <c r="W2679" s="30"/>
      <c r="X2679" s="30"/>
      <c r="Y2679" s="30"/>
      <c r="Z2679" s="30"/>
      <c r="AA2679" s="30"/>
      <c r="AB2679" s="30"/>
      <c r="AC2679" s="30"/>
      <c r="AD2679" s="30"/>
      <c r="AE2679" s="30"/>
      <c r="AF2679" s="30"/>
      <c r="AG2679" s="30"/>
      <c r="AH2679" s="30"/>
    </row>
    <row r="2680" spans="1:34" ht="15" customHeight="1" x14ac:dyDescent="0.3">
      <c r="A2680" s="30"/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  <c r="Q2680" s="30"/>
      <c r="R2680" s="30"/>
      <c r="S2680" s="30"/>
      <c r="T2680" s="30"/>
      <c r="U2680" s="30"/>
      <c r="V2680" s="30"/>
      <c r="W2680" s="30"/>
      <c r="X2680" s="30"/>
      <c r="Y2680" s="30"/>
      <c r="Z2680" s="30"/>
      <c r="AA2680" s="30"/>
      <c r="AB2680" s="30"/>
      <c r="AC2680" s="30"/>
      <c r="AD2680" s="30"/>
      <c r="AE2680" s="30"/>
      <c r="AF2680" s="30"/>
      <c r="AG2680" s="30"/>
      <c r="AH2680" s="30"/>
    </row>
    <row r="2681" spans="1:34" ht="15" customHeight="1" x14ac:dyDescent="0.3">
      <c r="A2681" s="30"/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  <c r="Q2681" s="30"/>
      <c r="R2681" s="30"/>
      <c r="S2681" s="30"/>
      <c r="T2681" s="30"/>
      <c r="U2681" s="30"/>
      <c r="V2681" s="30"/>
      <c r="W2681" s="30"/>
      <c r="X2681" s="30"/>
      <c r="Y2681" s="30"/>
      <c r="Z2681" s="30"/>
      <c r="AA2681" s="30"/>
      <c r="AB2681" s="30"/>
      <c r="AC2681" s="30"/>
      <c r="AD2681" s="30"/>
      <c r="AE2681" s="30"/>
      <c r="AF2681" s="30"/>
      <c r="AG2681" s="30"/>
      <c r="AH2681" s="30"/>
    </row>
    <row r="2682" spans="1:34" ht="15" customHeight="1" x14ac:dyDescent="0.3">
      <c r="A2682" s="30"/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/>
      <c r="V2682" s="30"/>
      <c r="W2682" s="30"/>
      <c r="X2682" s="30"/>
      <c r="Y2682" s="30"/>
      <c r="Z2682" s="30"/>
      <c r="AA2682" s="30"/>
      <c r="AB2682" s="30"/>
      <c r="AC2682" s="30"/>
      <c r="AD2682" s="30"/>
      <c r="AE2682" s="30"/>
      <c r="AF2682" s="30"/>
      <c r="AG2682" s="30"/>
      <c r="AH2682" s="30"/>
    </row>
    <row r="2683" spans="1:34" ht="15" customHeight="1" x14ac:dyDescent="0.3">
      <c r="A2683" s="30"/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  <c r="Q2683" s="30"/>
      <c r="R2683" s="30"/>
      <c r="S2683" s="30"/>
      <c r="T2683" s="30"/>
      <c r="U2683" s="30"/>
      <c r="V2683" s="30"/>
      <c r="W2683" s="30"/>
      <c r="X2683" s="30"/>
      <c r="Y2683" s="30"/>
      <c r="Z2683" s="30"/>
      <c r="AA2683" s="30"/>
      <c r="AB2683" s="30"/>
      <c r="AC2683" s="30"/>
      <c r="AD2683" s="30"/>
      <c r="AE2683" s="30"/>
      <c r="AF2683" s="30"/>
      <c r="AG2683" s="30"/>
      <c r="AH2683" s="30"/>
    </row>
    <row r="2684" spans="1:34" ht="15" customHeight="1" x14ac:dyDescent="0.3">
      <c r="A2684" s="30"/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  <c r="Q2684" s="30"/>
      <c r="R2684" s="30"/>
      <c r="S2684" s="30"/>
      <c r="T2684" s="30"/>
      <c r="U2684" s="30"/>
      <c r="V2684" s="30"/>
      <c r="W2684" s="30"/>
      <c r="X2684" s="30"/>
      <c r="Y2684" s="30"/>
      <c r="Z2684" s="30"/>
      <c r="AA2684" s="30"/>
      <c r="AB2684" s="30"/>
      <c r="AC2684" s="30"/>
      <c r="AD2684" s="30"/>
      <c r="AE2684" s="30"/>
      <c r="AF2684" s="30"/>
      <c r="AG2684" s="30"/>
      <c r="AH2684" s="30"/>
    </row>
    <row r="2685" spans="1:34" ht="15" customHeight="1" x14ac:dyDescent="0.3">
      <c r="A2685" s="30"/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  <c r="Q2685" s="30"/>
      <c r="R2685" s="30"/>
      <c r="S2685" s="30"/>
      <c r="T2685" s="30"/>
      <c r="U2685" s="30"/>
      <c r="V2685" s="30"/>
      <c r="W2685" s="30"/>
      <c r="X2685" s="30"/>
      <c r="Y2685" s="30"/>
      <c r="Z2685" s="30"/>
      <c r="AA2685" s="30"/>
      <c r="AB2685" s="30"/>
      <c r="AC2685" s="30"/>
      <c r="AD2685" s="30"/>
      <c r="AE2685" s="30"/>
      <c r="AF2685" s="30"/>
      <c r="AG2685" s="30"/>
      <c r="AH2685" s="30"/>
    </row>
    <row r="2686" spans="1:34" ht="15" customHeight="1" x14ac:dyDescent="0.3">
      <c r="A2686" s="30"/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  <c r="Q2686" s="30"/>
      <c r="R2686" s="30"/>
      <c r="S2686" s="30"/>
      <c r="T2686" s="30"/>
      <c r="U2686" s="30"/>
      <c r="V2686" s="30"/>
      <c r="W2686" s="30"/>
      <c r="X2686" s="30"/>
      <c r="Y2686" s="30"/>
      <c r="Z2686" s="30"/>
      <c r="AA2686" s="30"/>
      <c r="AB2686" s="30"/>
      <c r="AC2686" s="30"/>
      <c r="AD2686" s="30"/>
      <c r="AE2686" s="30"/>
      <c r="AF2686" s="30"/>
      <c r="AG2686" s="30"/>
      <c r="AH2686" s="30"/>
    </row>
    <row r="2687" spans="1:34" ht="15" customHeight="1" x14ac:dyDescent="0.3">
      <c r="A2687" s="30"/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  <c r="Q2687" s="30"/>
      <c r="R2687" s="30"/>
      <c r="S2687" s="30"/>
      <c r="T2687" s="30"/>
      <c r="U2687" s="30"/>
      <c r="V2687" s="30"/>
      <c r="W2687" s="30"/>
      <c r="X2687" s="30"/>
      <c r="Y2687" s="30"/>
      <c r="Z2687" s="30"/>
      <c r="AA2687" s="30"/>
      <c r="AB2687" s="30"/>
      <c r="AC2687" s="30"/>
      <c r="AD2687" s="30"/>
      <c r="AE2687" s="30"/>
      <c r="AF2687" s="30"/>
      <c r="AG2687" s="30"/>
      <c r="AH2687" s="30"/>
    </row>
    <row r="2688" spans="1:34" ht="15" customHeight="1" x14ac:dyDescent="0.3">
      <c r="A2688" s="30"/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  <c r="Q2688" s="30"/>
      <c r="R2688" s="30"/>
      <c r="S2688" s="30"/>
      <c r="T2688" s="30"/>
      <c r="U2688" s="30"/>
      <c r="V2688" s="30"/>
      <c r="W2688" s="30"/>
      <c r="X2688" s="30"/>
      <c r="Y2688" s="30"/>
      <c r="Z2688" s="30"/>
      <c r="AA2688" s="30"/>
      <c r="AB2688" s="30"/>
      <c r="AC2688" s="30"/>
      <c r="AD2688" s="30"/>
      <c r="AE2688" s="30"/>
      <c r="AF2688" s="30"/>
      <c r="AG2688" s="30"/>
      <c r="AH2688" s="30"/>
    </row>
    <row r="2689" spans="1:34" ht="15" customHeight="1" x14ac:dyDescent="0.3">
      <c r="A2689" s="30"/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  <c r="Q2689" s="30"/>
      <c r="R2689" s="30"/>
      <c r="S2689" s="30"/>
      <c r="T2689" s="30"/>
      <c r="U2689" s="30"/>
      <c r="V2689" s="30"/>
      <c r="W2689" s="30"/>
      <c r="X2689" s="30"/>
      <c r="Y2689" s="30"/>
      <c r="Z2689" s="30"/>
      <c r="AA2689" s="30"/>
      <c r="AB2689" s="30"/>
      <c r="AC2689" s="30"/>
      <c r="AD2689" s="30"/>
      <c r="AE2689" s="30"/>
      <c r="AF2689" s="30"/>
      <c r="AG2689" s="30"/>
      <c r="AH2689" s="30"/>
    </row>
    <row r="2690" spans="1:34" ht="15" customHeight="1" x14ac:dyDescent="0.3">
      <c r="A2690" s="30"/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  <c r="Q2690" s="30"/>
      <c r="R2690" s="30"/>
      <c r="S2690" s="30"/>
      <c r="T2690" s="30"/>
      <c r="U2690" s="30"/>
      <c r="V2690" s="30"/>
      <c r="W2690" s="30"/>
      <c r="X2690" s="30"/>
      <c r="Y2690" s="30"/>
      <c r="Z2690" s="30"/>
      <c r="AA2690" s="30"/>
      <c r="AB2690" s="30"/>
      <c r="AC2690" s="30"/>
      <c r="AD2690" s="30"/>
      <c r="AE2690" s="30"/>
      <c r="AF2690" s="30"/>
      <c r="AG2690" s="30"/>
      <c r="AH2690" s="30"/>
    </row>
    <row r="2691" spans="1:34" ht="15" customHeight="1" x14ac:dyDescent="0.3">
      <c r="A2691" s="30"/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  <c r="Q2691" s="30"/>
      <c r="R2691" s="30"/>
      <c r="S2691" s="30"/>
      <c r="T2691" s="30"/>
      <c r="U2691" s="30"/>
      <c r="V2691" s="30"/>
      <c r="W2691" s="30"/>
      <c r="X2691" s="30"/>
      <c r="Y2691" s="30"/>
      <c r="Z2691" s="30"/>
      <c r="AA2691" s="30"/>
      <c r="AB2691" s="30"/>
      <c r="AC2691" s="30"/>
      <c r="AD2691" s="30"/>
      <c r="AE2691" s="30"/>
      <c r="AF2691" s="30"/>
      <c r="AG2691" s="30"/>
      <c r="AH2691" s="30"/>
    </row>
    <row r="2692" spans="1:34" ht="15" customHeight="1" x14ac:dyDescent="0.3">
      <c r="A2692" s="30"/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  <c r="Q2692" s="30"/>
      <c r="R2692" s="30"/>
      <c r="S2692" s="30"/>
      <c r="T2692" s="30"/>
      <c r="U2692" s="30"/>
      <c r="V2692" s="30"/>
      <c r="W2692" s="30"/>
      <c r="X2692" s="30"/>
      <c r="Y2692" s="30"/>
      <c r="Z2692" s="30"/>
      <c r="AA2692" s="30"/>
      <c r="AB2692" s="30"/>
      <c r="AC2692" s="30"/>
      <c r="AD2692" s="30"/>
      <c r="AE2692" s="30"/>
      <c r="AF2692" s="30"/>
      <c r="AG2692" s="30"/>
      <c r="AH2692" s="30"/>
    </row>
    <row r="2693" spans="1:34" ht="15" customHeight="1" x14ac:dyDescent="0.3">
      <c r="A2693" s="30"/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  <c r="Q2693" s="30"/>
      <c r="R2693" s="30"/>
      <c r="S2693" s="30"/>
      <c r="T2693" s="30"/>
      <c r="U2693" s="30"/>
      <c r="V2693" s="30"/>
      <c r="W2693" s="30"/>
      <c r="X2693" s="30"/>
      <c r="Y2693" s="30"/>
      <c r="Z2693" s="30"/>
      <c r="AA2693" s="30"/>
      <c r="AB2693" s="30"/>
      <c r="AC2693" s="30"/>
      <c r="AD2693" s="30"/>
      <c r="AE2693" s="30"/>
      <c r="AF2693" s="30"/>
      <c r="AG2693" s="30"/>
      <c r="AH2693" s="30"/>
    </row>
    <row r="2694" spans="1:34" ht="15" customHeight="1" x14ac:dyDescent="0.3">
      <c r="A2694" s="30"/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  <c r="Q2694" s="30"/>
      <c r="R2694" s="30"/>
      <c r="S2694" s="30"/>
      <c r="T2694" s="30"/>
      <c r="U2694" s="30"/>
      <c r="V2694" s="30"/>
      <c r="W2694" s="30"/>
      <c r="X2694" s="30"/>
      <c r="Y2694" s="30"/>
      <c r="Z2694" s="30"/>
      <c r="AA2694" s="30"/>
      <c r="AB2694" s="30"/>
      <c r="AC2694" s="30"/>
      <c r="AD2694" s="30"/>
      <c r="AE2694" s="30"/>
      <c r="AF2694" s="30"/>
      <c r="AG2694" s="30"/>
      <c r="AH2694" s="30"/>
    </row>
    <row r="2695" spans="1:34" ht="15" customHeight="1" x14ac:dyDescent="0.3">
      <c r="A2695" s="30"/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  <c r="Q2695" s="30"/>
      <c r="R2695" s="30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30"/>
      <c r="AC2695" s="30"/>
      <c r="AD2695" s="30"/>
      <c r="AE2695" s="30"/>
      <c r="AF2695" s="30"/>
      <c r="AG2695" s="30"/>
      <c r="AH2695" s="30"/>
    </row>
    <row r="2696" spans="1:34" ht="15" customHeight="1" x14ac:dyDescent="0.3">
      <c r="A2696" s="30"/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  <c r="Q2696" s="30"/>
      <c r="R2696" s="30"/>
      <c r="S2696" s="30"/>
      <c r="T2696" s="30"/>
      <c r="U2696" s="30"/>
      <c r="V2696" s="30"/>
      <c r="W2696" s="30"/>
      <c r="X2696" s="30"/>
      <c r="Y2696" s="30"/>
      <c r="Z2696" s="30"/>
      <c r="AA2696" s="30"/>
      <c r="AB2696" s="30"/>
      <c r="AC2696" s="30"/>
      <c r="AD2696" s="30"/>
      <c r="AE2696" s="30"/>
      <c r="AF2696" s="30"/>
      <c r="AG2696" s="30"/>
      <c r="AH2696" s="30"/>
    </row>
    <row r="2697" spans="1:34" ht="15" customHeight="1" x14ac:dyDescent="0.3">
      <c r="A2697" s="30"/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  <c r="Q2697" s="30"/>
      <c r="R2697" s="30"/>
      <c r="S2697" s="30"/>
      <c r="T2697" s="30"/>
      <c r="U2697" s="30"/>
      <c r="V2697" s="30"/>
      <c r="W2697" s="30"/>
      <c r="X2697" s="30"/>
      <c r="Y2697" s="30"/>
      <c r="Z2697" s="30"/>
      <c r="AA2697" s="30"/>
      <c r="AB2697" s="30"/>
      <c r="AC2697" s="30"/>
      <c r="AD2697" s="30"/>
      <c r="AE2697" s="30"/>
      <c r="AF2697" s="30"/>
      <c r="AG2697" s="30"/>
      <c r="AH2697" s="30"/>
    </row>
    <row r="2698" spans="1:34" ht="15" customHeight="1" x14ac:dyDescent="0.3">
      <c r="A2698" s="30"/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  <c r="Q2698" s="30"/>
      <c r="R2698" s="30"/>
      <c r="S2698" s="30"/>
      <c r="T2698" s="30"/>
      <c r="U2698" s="30"/>
      <c r="V2698" s="30"/>
      <c r="W2698" s="30"/>
      <c r="X2698" s="30"/>
      <c r="Y2698" s="30"/>
      <c r="Z2698" s="30"/>
      <c r="AA2698" s="30"/>
      <c r="AB2698" s="30"/>
      <c r="AC2698" s="30"/>
      <c r="AD2698" s="30"/>
      <c r="AE2698" s="30"/>
      <c r="AF2698" s="30"/>
      <c r="AG2698" s="30"/>
      <c r="AH2698" s="30"/>
    </row>
    <row r="2699" spans="1:34" ht="15" customHeight="1" x14ac:dyDescent="0.3">
      <c r="A2699" s="30"/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  <c r="Q2699" s="30"/>
      <c r="R2699" s="30"/>
      <c r="S2699" s="30"/>
      <c r="T2699" s="30"/>
      <c r="U2699" s="30"/>
      <c r="V2699" s="30"/>
      <c r="W2699" s="30"/>
      <c r="X2699" s="30"/>
      <c r="Y2699" s="30"/>
      <c r="Z2699" s="30"/>
      <c r="AA2699" s="30"/>
      <c r="AB2699" s="30"/>
      <c r="AC2699" s="30"/>
      <c r="AD2699" s="30"/>
      <c r="AE2699" s="30"/>
      <c r="AF2699" s="30"/>
      <c r="AG2699" s="30"/>
      <c r="AH2699" s="30"/>
    </row>
    <row r="2700" spans="1:34" ht="15" customHeight="1" x14ac:dyDescent="0.3">
      <c r="A2700" s="30"/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  <c r="Q2700" s="30"/>
      <c r="R2700" s="30"/>
      <c r="S2700" s="30"/>
      <c r="T2700" s="30"/>
      <c r="U2700" s="30"/>
      <c r="V2700" s="30"/>
      <c r="W2700" s="30"/>
      <c r="X2700" s="30"/>
      <c r="Y2700" s="30"/>
      <c r="Z2700" s="30"/>
      <c r="AA2700" s="30"/>
      <c r="AB2700" s="30"/>
      <c r="AC2700" s="30"/>
      <c r="AD2700" s="30"/>
      <c r="AE2700" s="30"/>
      <c r="AF2700" s="30"/>
      <c r="AG2700" s="30"/>
      <c r="AH2700" s="30"/>
    </row>
    <row r="2701" spans="1:34" ht="15" customHeight="1" x14ac:dyDescent="0.3">
      <c r="A2701" s="30"/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  <c r="Q2701" s="30"/>
      <c r="R2701" s="30"/>
      <c r="S2701" s="30"/>
      <c r="T2701" s="30"/>
      <c r="U2701" s="30"/>
      <c r="V2701" s="30"/>
      <c r="W2701" s="30"/>
      <c r="X2701" s="30"/>
      <c r="Y2701" s="30"/>
      <c r="Z2701" s="30"/>
      <c r="AA2701" s="30"/>
      <c r="AB2701" s="30"/>
      <c r="AC2701" s="30"/>
      <c r="AD2701" s="30"/>
      <c r="AE2701" s="30"/>
      <c r="AF2701" s="30"/>
      <c r="AG2701" s="30"/>
      <c r="AH2701" s="30"/>
    </row>
    <row r="2702" spans="1:34" ht="15" customHeight="1" x14ac:dyDescent="0.3">
      <c r="A2702" s="30"/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  <c r="Q2702" s="30"/>
      <c r="R2702" s="30"/>
      <c r="S2702" s="30"/>
      <c r="T2702" s="30"/>
      <c r="U2702" s="30"/>
      <c r="V2702" s="30"/>
      <c r="W2702" s="30"/>
      <c r="X2702" s="30"/>
      <c r="Y2702" s="30"/>
      <c r="Z2702" s="30"/>
      <c r="AA2702" s="30"/>
      <c r="AB2702" s="30"/>
      <c r="AC2702" s="30"/>
      <c r="AD2702" s="30"/>
      <c r="AE2702" s="30"/>
      <c r="AF2702" s="30"/>
      <c r="AG2702" s="30"/>
      <c r="AH2702" s="30"/>
    </row>
    <row r="2703" spans="1:34" ht="15" customHeight="1" x14ac:dyDescent="0.3">
      <c r="A2703" s="30"/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  <c r="Q2703" s="30"/>
      <c r="R2703" s="30"/>
      <c r="S2703" s="30"/>
      <c r="T2703" s="30"/>
      <c r="U2703" s="30"/>
      <c r="V2703" s="30"/>
      <c r="W2703" s="30"/>
      <c r="X2703" s="30"/>
      <c r="Y2703" s="30"/>
      <c r="Z2703" s="30"/>
      <c r="AA2703" s="30"/>
      <c r="AB2703" s="30"/>
      <c r="AC2703" s="30"/>
      <c r="AD2703" s="30"/>
      <c r="AE2703" s="30"/>
      <c r="AF2703" s="30"/>
      <c r="AG2703" s="30"/>
      <c r="AH2703" s="30"/>
    </row>
    <row r="2704" spans="1:34" ht="15" customHeight="1" x14ac:dyDescent="0.3">
      <c r="A2704" s="30"/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  <c r="Q2704" s="30"/>
      <c r="R2704" s="30"/>
      <c r="S2704" s="30"/>
      <c r="T2704" s="30"/>
      <c r="U2704" s="30"/>
      <c r="V2704" s="30"/>
      <c r="W2704" s="30"/>
      <c r="X2704" s="30"/>
      <c r="Y2704" s="30"/>
      <c r="Z2704" s="30"/>
      <c r="AA2704" s="30"/>
      <c r="AB2704" s="30"/>
      <c r="AC2704" s="30"/>
      <c r="AD2704" s="30"/>
      <c r="AE2704" s="30"/>
      <c r="AF2704" s="30"/>
      <c r="AG2704" s="30"/>
      <c r="AH2704" s="30"/>
    </row>
    <row r="2705" spans="1:34" ht="15" customHeight="1" x14ac:dyDescent="0.3">
      <c r="A2705" s="30"/>
      <c r="B2705" s="27"/>
      <c r="C2705" s="27"/>
      <c r="D2705" s="27"/>
      <c r="E2705" s="27"/>
      <c r="F2705" s="27"/>
      <c r="G2705" s="27"/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  <c r="AB2705" s="27"/>
      <c r="AC2705" s="27"/>
      <c r="AD2705" s="27"/>
      <c r="AE2705" s="27"/>
      <c r="AF2705" s="27"/>
      <c r="AG2705" s="30"/>
      <c r="AH2705" s="30"/>
    </row>
    <row r="2706" spans="1:34" ht="15" customHeight="1" x14ac:dyDescent="0.3">
      <c r="A2706" s="30"/>
      <c r="B2706" s="27"/>
      <c r="C2706" s="27"/>
      <c r="D2706" s="27"/>
      <c r="E2706" s="27"/>
      <c r="F2706" s="27"/>
      <c r="G2706" s="27"/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  <c r="AB2706" s="27"/>
      <c r="AC2706" s="27"/>
      <c r="AD2706" s="27"/>
      <c r="AE2706" s="27"/>
      <c r="AF2706" s="27"/>
      <c r="AG2706" s="30"/>
      <c r="AH2706" s="30"/>
    </row>
    <row r="2707" spans="1:34" ht="15" customHeight="1" x14ac:dyDescent="0.3">
      <c r="A2707" s="30"/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  <c r="Q2707" s="30"/>
      <c r="R2707" s="30"/>
      <c r="S2707" s="30"/>
      <c r="T2707" s="30"/>
      <c r="U2707" s="30"/>
      <c r="V2707" s="30"/>
      <c r="W2707" s="30"/>
      <c r="X2707" s="30"/>
      <c r="Y2707" s="30"/>
      <c r="Z2707" s="30"/>
      <c r="AA2707" s="30"/>
      <c r="AB2707" s="30"/>
      <c r="AC2707" s="30"/>
      <c r="AD2707" s="30"/>
      <c r="AE2707" s="30"/>
      <c r="AF2707" s="30"/>
      <c r="AG2707" s="30"/>
      <c r="AH2707" s="30"/>
    </row>
    <row r="2708" spans="1:34" ht="15" customHeight="1" x14ac:dyDescent="0.3">
      <c r="A2708" s="30"/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  <c r="Q2708" s="30"/>
      <c r="R2708" s="30"/>
      <c r="S2708" s="30"/>
      <c r="T2708" s="30"/>
      <c r="U2708" s="30"/>
      <c r="V2708" s="30"/>
      <c r="W2708" s="30"/>
      <c r="X2708" s="30"/>
      <c r="Y2708" s="30"/>
      <c r="Z2708" s="30"/>
      <c r="AA2708" s="30"/>
      <c r="AB2708" s="30"/>
      <c r="AC2708" s="30"/>
      <c r="AD2708" s="30"/>
      <c r="AE2708" s="30"/>
      <c r="AF2708" s="30"/>
      <c r="AG2708" s="30"/>
      <c r="AH2708" s="30"/>
    </row>
    <row r="2709" spans="1:34" ht="15" customHeight="1" x14ac:dyDescent="0.3">
      <c r="A2709" s="30"/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  <c r="Q2709" s="30"/>
      <c r="R2709" s="30"/>
      <c r="S2709" s="30"/>
      <c r="T2709" s="30"/>
      <c r="U2709" s="30"/>
      <c r="V2709" s="30"/>
      <c r="W2709" s="30"/>
      <c r="X2709" s="30"/>
      <c r="Y2709" s="30"/>
      <c r="Z2709" s="30"/>
      <c r="AA2709" s="30"/>
      <c r="AB2709" s="30"/>
      <c r="AC2709" s="30"/>
      <c r="AD2709" s="30"/>
      <c r="AE2709" s="30"/>
      <c r="AF2709" s="30"/>
      <c r="AG2709" s="30"/>
      <c r="AH2709" s="30"/>
    </row>
    <row r="2710" spans="1:34" ht="15" customHeight="1" x14ac:dyDescent="0.3">
      <c r="A2710" s="30"/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  <c r="Q2710" s="30"/>
      <c r="R2710" s="30"/>
      <c r="S2710" s="30"/>
      <c r="T2710" s="30"/>
      <c r="U2710" s="30"/>
      <c r="V2710" s="30"/>
      <c r="W2710" s="30"/>
      <c r="X2710" s="30"/>
      <c r="Y2710" s="30"/>
      <c r="Z2710" s="30"/>
      <c r="AA2710" s="30"/>
      <c r="AB2710" s="30"/>
      <c r="AC2710" s="30"/>
      <c r="AD2710" s="30"/>
      <c r="AE2710" s="30"/>
      <c r="AF2710" s="30"/>
      <c r="AG2710" s="30"/>
      <c r="AH2710" s="30"/>
    </row>
    <row r="2711" spans="1:34" ht="15" customHeight="1" x14ac:dyDescent="0.3">
      <c r="A2711" s="30"/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  <c r="Q2711" s="30"/>
      <c r="R2711" s="30"/>
      <c r="S2711" s="30"/>
      <c r="T2711" s="30"/>
      <c r="U2711" s="30"/>
      <c r="V2711" s="30"/>
      <c r="W2711" s="30"/>
      <c r="X2711" s="30"/>
      <c r="Y2711" s="30"/>
      <c r="Z2711" s="30"/>
      <c r="AA2711" s="30"/>
      <c r="AB2711" s="30"/>
      <c r="AC2711" s="30"/>
      <c r="AD2711" s="30"/>
      <c r="AE2711" s="30"/>
      <c r="AF2711" s="30"/>
      <c r="AG2711" s="30"/>
      <c r="AH2711" s="30"/>
    </row>
    <row r="2712" spans="1:34" ht="15" customHeight="1" x14ac:dyDescent="0.3">
      <c r="A2712" s="30"/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  <c r="Q2712" s="30"/>
      <c r="R2712" s="30"/>
      <c r="S2712" s="30"/>
      <c r="T2712" s="30"/>
      <c r="U2712" s="30"/>
      <c r="V2712" s="30"/>
      <c r="W2712" s="30"/>
      <c r="X2712" s="30"/>
      <c r="Y2712" s="30"/>
      <c r="Z2712" s="30"/>
      <c r="AA2712" s="30"/>
      <c r="AB2712" s="30"/>
      <c r="AC2712" s="30"/>
      <c r="AD2712" s="30"/>
      <c r="AE2712" s="30"/>
      <c r="AF2712" s="30"/>
      <c r="AG2712" s="30"/>
      <c r="AH2712" s="30"/>
    </row>
    <row r="2713" spans="1:34" ht="15" customHeight="1" x14ac:dyDescent="0.3">
      <c r="A2713" s="30"/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  <c r="Q2713" s="30"/>
      <c r="R2713" s="30"/>
      <c r="S2713" s="30"/>
      <c r="T2713" s="30"/>
      <c r="U2713" s="30"/>
      <c r="V2713" s="30"/>
      <c r="W2713" s="30"/>
      <c r="X2713" s="30"/>
      <c r="Y2713" s="30"/>
      <c r="Z2713" s="30"/>
      <c r="AA2713" s="30"/>
      <c r="AB2713" s="30"/>
      <c r="AC2713" s="30"/>
      <c r="AD2713" s="30"/>
      <c r="AE2713" s="30"/>
      <c r="AF2713" s="30"/>
      <c r="AG2713" s="30"/>
      <c r="AH2713" s="30"/>
    </row>
    <row r="2714" spans="1:34" ht="15" customHeight="1" x14ac:dyDescent="0.3">
      <c r="A2714" s="30"/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  <c r="Q2714" s="30"/>
      <c r="R2714" s="30"/>
      <c r="S2714" s="30"/>
      <c r="T2714" s="30"/>
      <c r="U2714" s="30"/>
      <c r="V2714" s="30"/>
      <c r="W2714" s="30"/>
      <c r="X2714" s="30"/>
      <c r="Y2714" s="30"/>
      <c r="Z2714" s="30"/>
      <c r="AA2714" s="30"/>
      <c r="AB2714" s="30"/>
      <c r="AC2714" s="30"/>
      <c r="AD2714" s="30"/>
      <c r="AE2714" s="30"/>
      <c r="AF2714" s="30"/>
      <c r="AG2714" s="30"/>
      <c r="AH2714" s="30"/>
    </row>
    <row r="2715" spans="1:34" ht="15" customHeight="1" x14ac:dyDescent="0.3">
      <c r="A2715" s="30"/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  <c r="Q2715" s="30"/>
      <c r="R2715" s="30"/>
      <c r="S2715" s="30"/>
      <c r="T2715" s="30"/>
      <c r="U2715" s="30"/>
      <c r="V2715" s="30"/>
      <c r="W2715" s="30"/>
      <c r="X2715" s="30"/>
      <c r="Y2715" s="30"/>
      <c r="Z2715" s="30"/>
      <c r="AA2715" s="30"/>
      <c r="AB2715" s="30"/>
      <c r="AC2715" s="30"/>
      <c r="AD2715" s="30"/>
      <c r="AE2715" s="30"/>
      <c r="AF2715" s="30"/>
      <c r="AG2715" s="30"/>
      <c r="AH2715" s="30"/>
    </row>
    <row r="2716" spans="1:34" ht="15" customHeight="1" x14ac:dyDescent="0.3">
      <c r="A2716" s="30"/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  <c r="Q2716" s="30"/>
      <c r="R2716" s="30"/>
      <c r="S2716" s="30"/>
      <c r="T2716" s="30"/>
      <c r="U2716" s="30"/>
      <c r="V2716" s="30"/>
      <c r="W2716" s="30"/>
      <c r="X2716" s="30"/>
      <c r="Y2716" s="30"/>
      <c r="Z2716" s="30"/>
      <c r="AA2716" s="30"/>
      <c r="AB2716" s="30"/>
      <c r="AC2716" s="30"/>
      <c r="AD2716" s="30"/>
      <c r="AE2716" s="30"/>
      <c r="AF2716" s="30"/>
      <c r="AG2716" s="30"/>
      <c r="AH2716" s="30"/>
    </row>
    <row r="2717" spans="1:34" ht="15" customHeight="1" x14ac:dyDescent="0.3">
      <c r="A2717" s="30"/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30"/>
      <c r="AC2717" s="30"/>
      <c r="AD2717" s="30"/>
      <c r="AE2717" s="30"/>
      <c r="AF2717" s="30"/>
      <c r="AG2717" s="30"/>
      <c r="AH2717" s="30"/>
    </row>
    <row r="2718" spans="1:34" ht="15" customHeight="1" x14ac:dyDescent="0.3">
      <c r="A2718" s="30"/>
      <c r="B2718" s="27"/>
      <c r="C2718" s="27"/>
      <c r="D2718" s="27"/>
      <c r="E2718" s="27"/>
      <c r="F2718" s="27"/>
      <c r="G2718" s="27"/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  <c r="AB2718" s="27"/>
      <c r="AC2718" s="27"/>
      <c r="AD2718" s="27"/>
      <c r="AE2718" s="27"/>
      <c r="AF2718" s="27"/>
      <c r="AG2718" s="30"/>
      <c r="AH2718" s="30"/>
    </row>
    <row r="2719" spans="1:34" ht="15" customHeight="1" x14ac:dyDescent="0.3">
      <c r="A2719" s="30"/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30"/>
      <c r="AH2719" s="30"/>
    </row>
    <row r="2720" spans="1:34" ht="15" customHeight="1" x14ac:dyDescent="0.3">
      <c r="A2720" s="30"/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  <c r="Q2720" s="30"/>
      <c r="R2720" s="30"/>
      <c r="S2720" s="30"/>
      <c r="T2720" s="30"/>
      <c r="U2720" s="30"/>
      <c r="V2720" s="30"/>
      <c r="W2720" s="30"/>
      <c r="X2720" s="30"/>
      <c r="Y2720" s="30"/>
      <c r="Z2720" s="30"/>
      <c r="AA2720" s="30"/>
      <c r="AB2720" s="30"/>
      <c r="AC2720" s="30"/>
      <c r="AD2720" s="30"/>
      <c r="AE2720" s="30"/>
      <c r="AF2720" s="30"/>
      <c r="AG2720" s="30"/>
      <c r="AH2720" s="30"/>
    </row>
    <row r="2721" spans="1:34" ht="15" customHeight="1" x14ac:dyDescent="0.3">
      <c r="A2721" s="30"/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  <c r="Q2721" s="30"/>
      <c r="R2721" s="30"/>
      <c r="S2721" s="30"/>
      <c r="T2721" s="30"/>
      <c r="U2721" s="30"/>
      <c r="V2721" s="30"/>
      <c r="W2721" s="30"/>
      <c r="X2721" s="30"/>
      <c r="Y2721" s="30"/>
      <c r="Z2721" s="30"/>
      <c r="AA2721" s="30"/>
      <c r="AB2721" s="30"/>
      <c r="AC2721" s="30"/>
      <c r="AD2721" s="30"/>
      <c r="AE2721" s="30"/>
      <c r="AF2721" s="30"/>
      <c r="AG2721" s="30"/>
      <c r="AH2721" s="30"/>
    </row>
    <row r="2722" spans="1:34" ht="15" customHeight="1" x14ac:dyDescent="0.3">
      <c r="A2722" s="30"/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  <c r="Q2722" s="30"/>
      <c r="R2722" s="30"/>
      <c r="S2722" s="30"/>
      <c r="T2722" s="30"/>
      <c r="U2722" s="30"/>
      <c r="V2722" s="30"/>
      <c r="W2722" s="30"/>
      <c r="X2722" s="30"/>
      <c r="Y2722" s="30"/>
      <c r="Z2722" s="30"/>
      <c r="AA2722" s="30"/>
      <c r="AB2722" s="30"/>
      <c r="AC2722" s="30"/>
      <c r="AD2722" s="30"/>
      <c r="AE2722" s="30"/>
      <c r="AF2722" s="30"/>
      <c r="AG2722" s="30"/>
      <c r="AH2722" s="30"/>
    </row>
    <row r="2723" spans="1:34" ht="15" customHeight="1" x14ac:dyDescent="0.3">
      <c r="A2723" s="30"/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  <c r="Q2723" s="30"/>
      <c r="R2723" s="30"/>
      <c r="S2723" s="30"/>
      <c r="T2723" s="30"/>
      <c r="U2723" s="30"/>
      <c r="V2723" s="30"/>
      <c r="W2723" s="30"/>
      <c r="X2723" s="30"/>
      <c r="Y2723" s="30"/>
      <c r="Z2723" s="30"/>
      <c r="AA2723" s="30"/>
      <c r="AB2723" s="30"/>
      <c r="AC2723" s="30"/>
      <c r="AD2723" s="30"/>
      <c r="AE2723" s="30"/>
      <c r="AF2723" s="30"/>
      <c r="AG2723" s="30"/>
      <c r="AH2723" s="30"/>
    </row>
    <row r="2724" spans="1:34" ht="15" customHeight="1" x14ac:dyDescent="0.3">
      <c r="A2724" s="30"/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  <c r="Q2724" s="30"/>
      <c r="R2724" s="30"/>
      <c r="S2724" s="30"/>
      <c r="T2724" s="30"/>
      <c r="U2724" s="30"/>
      <c r="V2724" s="30"/>
      <c r="W2724" s="30"/>
      <c r="X2724" s="30"/>
      <c r="Y2724" s="30"/>
      <c r="Z2724" s="30"/>
      <c r="AA2724" s="30"/>
      <c r="AB2724" s="30"/>
      <c r="AC2724" s="30"/>
      <c r="AD2724" s="30"/>
      <c r="AE2724" s="30"/>
      <c r="AF2724" s="30"/>
      <c r="AG2724" s="30"/>
      <c r="AH2724" s="30"/>
    </row>
    <row r="2725" spans="1:34" ht="15" customHeight="1" x14ac:dyDescent="0.3">
      <c r="A2725" s="30"/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  <c r="Q2725" s="30"/>
      <c r="R2725" s="30"/>
      <c r="S2725" s="30"/>
      <c r="T2725" s="30"/>
      <c r="U2725" s="30"/>
      <c r="V2725" s="30"/>
      <c r="W2725" s="30"/>
      <c r="X2725" s="30"/>
      <c r="Y2725" s="30"/>
      <c r="Z2725" s="30"/>
      <c r="AA2725" s="30"/>
      <c r="AB2725" s="30"/>
      <c r="AC2725" s="30"/>
      <c r="AD2725" s="30"/>
      <c r="AE2725" s="30"/>
      <c r="AF2725" s="30"/>
      <c r="AG2725" s="30"/>
      <c r="AH2725" s="30"/>
    </row>
    <row r="2726" spans="1:34" ht="15" customHeight="1" x14ac:dyDescent="0.3">
      <c r="A2726" s="30"/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  <c r="Q2726" s="30"/>
      <c r="R2726" s="30"/>
      <c r="S2726" s="30"/>
      <c r="T2726" s="30"/>
      <c r="U2726" s="30"/>
      <c r="V2726" s="30"/>
      <c r="W2726" s="30"/>
      <c r="X2726" s="30"/>
      <c r="Y2726" s="30"/>
      <c r="Z2726" s="30"/>
      <c r="AA2726" s="30"/>
      <c r="AB2726" s="30"/>
      <c r="AC2726" s="30"/>
      <c r="AD2726" s="30"/>
      <c r="AE2726" s="30"/>
      <c r="AF2726" s="30"/>
      <c r="AG2726" s="30"/>
      <c r="AH2726" s="30"/>
    </row>
    <row r="2727" spans="1:34" ht="15" customHeight="1" x14ac:dyDescent="0.3">
      <c r="A2727" s="30"/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  <c r="Q2727" s="30"/>
      <c r="R2727" s="30"/>
      <c r="S2727" s="30"/>
      <c r="T2727" s="30"/>
      <c r="U2727" s="30"/>
      <c r="V2727" s="30"/>
      <c r="W2727" s="30"/>
      <c r="X2727" s="30"/>
      <c r="Y2727" s="30"/>
      <c r="Z2727" s="30"/>
      <c r="AA2727" s="30"/>
      <c r="AB2727" s="30"/>
      <c r="AC2727" s="30"/>
      <c r="AD2727" s="30"/>
      <c r="AE2727" s="30"/>
      <c r="AF2727" s="30"/>
      <c r="AG2727" s="30"/>
      <c r="AH2727" s="30"/>
    </row>
    <row r="2728" spans="1:34" ht="15" customHeight="1" x14ac:dyDescent="0.3">
      <c r="A2728" s="30"/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  <c r="Q2728" s="30"/>
      <c r="R2728" s="30"/>
      <c r="S2728" s="30"/>
      <c r="T2728" s="30"/>
      <c r="U2728" s="30"/>
      <c r="V2728" s="30"/>
      <c r="W2728" s="30"/>
      <c r="X2728" s="30"/>
      <c r="Y2728" s="30"/>
      <c r="Z2728" s="30"/>
      <c r="AA2728" s="30"/>
      <c r="AB2728" s="30"/>
      <c r="AC2728" s="30"/>
      <c r="AD2728" s="30"/>
      <c r="AE2728" s="30"/>
      <c r="AF2728" s="30"/>
      <c r="AG2728" s="30"/>
      <c r="AH2728" s="30"/>
    </row>
    <row r="2729" spans="1:34" ht="15" customHeight="1" x14ac:dyDescent="0.3">
      <c r="A2729" s="30"/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  <c r="Q2729" s="30"/>
      <c r="R2729" s="30"/>
      <c r="S2729" s="30"/>
      <c r="T2729" s="30"/>
      <c r="U2729" s="30"/>
      <c r="V2729" s="30"/>
      <c r="W2729" s="30"/>
      <c r="X2729" s="30"/>
      <c r="Y2729" s="30"/>
      <c r="Z2729" s="30"/>
      <c r="AA2729" s="30"/>
      <c r="AB2729" s="30"/>
      <c r="AC2729" s="30"/>
      <c r="AD2729" s="30"/>
      <c r="AE2729" s="30"/>
      <c r="AF2729" s="30"/>
      <c r="AG2729" s="30"/>
      <c r="AH2729" s="30"/>
    </row>
    <row r="2730" spans="1:34" ht="15" customHeight="1" x14ac:dyDescent="0.3">
      <c r="A2730" s="30"/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  <c r="Q2730" s="30"/>
      <c r="R2730" s="30"/>
      <c r="S2730" s="30"/>
      <c r="T2730" s="30"/>
      <c r="U2730" s="30"/>
      <c r="V2730" s="30"/>
      <c r="W2730" s="30"/>
      <c r="X2730" s="30"/>
      <c r="Y2730" s="30"/>
      <c r="Z2730" s="30"/>
      <c r="AA2730" s="30"/>
      <c r="AB2730" s="30"/>
      <c r="AC2730" s="30"/>
      <c r="AD2730" s="30"/>
      <c r="AE2730" s="30"/>
      <c r="AF2730" s="30"/>
      <c r="AG2730" s="30"/>
      <c r="AH2730" s="30"/>
    </row>
    <row r="2731" spans="1:34" ht="15" customHeight="1" x14ac:dyDescent="0.3">
      <c r="A2731" s="30"/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  <c r="Q2731" s="30"/>
      <c r="R2731" s="30"/>
      <c r="S2731" s="30"/>
      <c r="T2731" s="30"/>
      <c r="U2731" s="30"/>
      <c r="V2731" s="30"/>
      <c r="W2731" s="30"/>
      <c r="X2731" s="30"/>
      <c r="Y2731" s="30"/>
      <c r="Z2731" s="30"/>
      <c r="AA2731" s="30"/>
      <c r="AB2731" s="30"/>
      <c r="AC2731" s="30"/>
      <c r="AD2731" s="30"/>
      <c r="AE2731" s="30"/>
      <c r="AF2731" s="30"/>
      <c r="AG2731" s="30"/>
      <c r="AH2731" s="30"/>
    </row>
    <row r="2732" spans="1:34" ht="15" customHeight="1" x14ac:dyDescent="0.3">
      <c r="A2732" s="30"/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  <c r="Q2732" s="30"/>
      <c r="R2732" s="30"/>
      <c r="S2732" s="30"/>
      <c r="T2732" s="30"/>
      <c r="U2732" s="30"/>
      <c r="V2732" s="30"/>
      <c r="W2732" s="30"/>
      <c r="X2732" s="30"/>
      <c r="Y2732" s="30"/>
      <c r="Z2732" s="30"/>
      <c r="AA2732" s="30"/>
      <c r="AB2732" s="30"/>
      <c r="AC2732" s="30"/>
      <c r="AD2732" s="30"/>
      <c r="AE2732" s="30"/>
      <c r="AF2732" s="30"/>
      <c r="AG2732" s="30"/>
      <c r="AH2732" s="30"/>
    </row>
    <row r="2733" spans="1:34" ht="15" customHeight="1" x14ac:dyDescent="0.3">
      <c r="A2733" s="30"/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  <c r="Q2733" s="30"/>
      <c r="R2733" s="30"/>
      <c r="S2733" s="30"/>
      <c r="T2733" s="30"/>
      <c r="U2733" s="30"/>
      <c r="V2733" s="30"/>
      <c r="W2733" s="30"/>
      <c r="X2733" s="30"/>
      <c r="Y2733" s="30"/>
      <c r="Z2733" s="30"/>
      <c r="AA2733" s="30"/>
      <c r="AB2733" s="30"/>
      <c r="AC2733" s="30"/>
      <c r="AD2733" s="30"/>
      <c r="AE2733" s="30"/>
      <c r="AF2733" s="30"/>
      <c r="AG2733" s="30"/>
      <c r="AH2733" s="30"/>
    </row>
    <row r="2734" spans="1:34" ht="15" customHeight="1" x14ac:dyDescent="0.3">
      <c r="A2734" s="30"/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  <c r="Q2734" s="30"/>
      <c r="R2734" s="30"/>
      <c r="S2734" s="30"/>
      <c r="T2734" s="30"/>
      <c r="U2734" s="30"/>
      <c r="V2734" s="30"/>
      <c r="W2734" s="30"/>
      <c r="X2734" s="30"/>
      <c r="Y2734" s="30"/>
      <c r="Z2734" s="30"/>
      <c r="AA2734" s="30"/>
      <c r="AB2734" s="30"/>
      <c r="AC2734" s="30"/>
      <c r="AD2734" s="30"/>
      <c r="AE2734" s="30"/>
      <c r="AF2734" s="30"/>
      <c r="AG2734" s="30"/>
      <c r="AH2734" s="30"/>
    </row>
    <row r="2735" spans="1:34" ht="15" customHeight="1" x14ac:dyDescent="0.3">
      <c r="A2735" s="30"/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  <c r="Q2735" s="30"/>
      <c r="R2735" s="30"/>
      <c r="S2735" s="30"/>
      <c r="T2735" s="30"/>
      <c r="U2735" s="30"/>
      <c r="V2735" s="30"/>
      <c r="W2735" s="30"/>
      <c r="X2735" s="30"/>
      <c r="Y2735" s="30"/>
      <c r="Z2735" s="30"/>
      <c r="AA2735" s="30"/>
      <c r="AB2735" s="30"/>
      <c r="AC2735" s="30"/>
      <c r="AD2735" s="30"/>
      <c r="AE2735" s="30"/>
      <c r="AF2735" s="30"/>
      <c r="AG2735" s="30"/>
      <c r="AH2735" s="30"/>
    </row>
    <row r="2736" spans="1:34" ht="15" customHeight="1" x14ac:dyDescent="0.3">
      <c r="A2736" s="30"/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  <c r="Q2736" s="30"/>
      <c r="R2736" s="30"/>
      <c r="S2736" s="30"/>
      <c r="T2736" s="30"/>
      <c r="U2736" s="30"/>
      <c r="V2736" s="30"/>
      <c r="W2736" s="30"/>
      <c r="X2736" s="30"/>
      <c r="Y2736" s="30"/>
      <c r="Z2736" s="30"/>
      <c r="AA2736" s="30"/>
      <c r="AB2736" s="30"/>
      <c r="AC2736" s="30"/>
      <c r="AD2736" s="30"/>
      <c r="AE2736" s="30"/>
      <c r="AF2736" s="30"/>
      <c r="AG2736" s="30"/>
      <c r="AH2736" s="30"/>
    </row>
    <row r="2737" spans="1:34" ht="15" customHeight="1" x14ac:dyDescent="0.3">
      <c r="A2737" s="30"/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  <c r="Q2737" s="30"/>
      <c r="R2737" s="30"/>
      <c r="S2737" s="30"/>
      <c r="T2737" s="30"/>
      <c r="U2737" s="30"/>
      <c r="V2737" s="30"/>
      <c r="W2737" s="30"/>
      <c r="X2737" s="30"/>
      <c r="Y2737" s="30"/>
      <c r="Z2737" s="30"/>
      <c r="AA2737" s="30"/>
      <c r="AB2737" s="30"/>
      <c r="AC2737" s="30"/>
      <c r="AD2737" s="30"/>
      <c r="AE2737" s="30"/>
      <c r="AF2737" s="30"/>
      <c r="AG2737" s="30"/>
      <c r="AH2737" s="30"/>
    </row>
    <row r="2738" spans="1:34" ht="15" customHeight="1" x14ac:dyDescent="0.3">
      <c r="A2738" s="30"/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  <c r="Q2738" s="30"/>
      <c r="R2738" s="30"/>
      <c r="S2738" s="30"/>
      <c r="T2738" s="30"/>
      <c r="U2738" s="30"/>
      <c r="V2738" s="30"/>
      <c r="W2738" s="30"/>
      <c r="X2738" s="30"/>
      <c r="Y2738" s="30"/>
      <c r="Z2738" s="30"/>
      <c r="AA2738" s="30"/>
      <c r="AB2738" s="30"/>
      <c r="AC2738" s="30"/>
      <c r="AD2738" s="30"/>
      <c r="AE2738" s="30"/>
      <c r="AF2738" s="30"/>
      <c r="AG2738" s="30"/>
      <c r="AH2738" s="30"/>
    </row>
    <row r="2739" spans="1:34" ht="15" customHeight="1" x14ac:dyDescent="0.3">
      <c r="A2739" s="30"/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  <c r="Q2739" s="30"/>
      <c r="R2739" s="30"/>
      <c r="S2739" s="30"/>
      <c r="T2739" s="30"/>
      <c r="U2739" s="30"/>
      <c r="V2739" s="30"/>
      <c r="W2739" s="30"/>
      <c r="X2739" s="30"/>
      <c r="Y2739" s="30"/>
      <c r="Z2739" s="30"/>
      <c r="AA2739" s="30"/>
      <c r="AB2739" s="30"/>
      <c r="AC2739" s="30"/>
      <c r="AD2739" s="30"/>
      <c r="AE2739" s="30"/>
      <c r="AF2739" s="30"/>
      <c r="AG2739" s="30"/>
      <c r="AH2739" s="30"/>
    </row>
    <row r="2740" spans="1:34" ht="15" customHeight="1" x14ac:dyDescent="0.3">
      <c r="A2740" s="30"/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30"/>
      <c r="AC2740" s="30"/>
      <c r="AD2740" s="30"/>
      <c r="AE2740" s="30"/>
      <c r="AF2740" s="30"/>
      <c r="AG2740" s="30"/>
      <c r="AH2740" s="30"/>
    </row>
    <row r="2741" spans="1:34" ht="15" customHeight="1" x14ac:dyDescent="0.3">
      <c r="A2741" s="30"/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  <c r="Q2741" s="30"/>
      <c r="R2741" s="30"/>
      <c r="S2741" s="30"/>
      <c r="T2741" s="30"/>
      <c r="U2741" s="30"/>
      <c r="V2741" s="30"/>
      <c r="W2741" s="30"/>
      <c r="X2741" s="30"/>
      <c r="Y2741" s="30"/>
      <c r="Z2741" s="30"/>
      <c r="AA2741" s="30"/>
      <c r="AB2741" s="30"/>
      <c r="AC2741" s="30"/>
      <c r="AD2741" s="30"/>
      <c r="AE2741" s="30"/>
      <c r="AF2741" s="30"/>
      <c r="AG2741" s="30"/>
      <c r="AH2741" s="30"/>
    </row>
    <row r="2742" spans="1:34" ht="15" customHeight="1" x14ac:dyDescent="0.3">
      <c r="A2742" s="30"/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  <c r="Q2742" s="30"/>
      <c r="R2742" s="30"/>
      <c r="S2742" s="30"/>
      <c r="T2742" s="30"/>
      <c r="U2742" s="30"/>
      <c r="V2742" s="30"/>
      <c r="W2742" s="30"/>
      <c r="X2742" s="30"/>
      <c r="Y2742" s="30"/>
      <c r="Z2742" s="30"/>
      <c r="AA2742" s="30"/>
      <c r="AB2742" s="30"/>
      <c r="AC2742" s="30"/>
      <c r="AD2742" s="30"/>
      <c r="AE2742" s="30"/>
      <c r="AF2742" s="30"/>
      <c r="AG2742" s="30"/>
      <c r="AH2742" s="30"/>
    </row>
    <row r="2743" spans="1:34" ht="15" customHeight="1" x14ac:dyDescent="0.3">
      <c r="A2743" s="30"/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  <c r="Q2743" s="30"/>
      <c r="R2743" s="30"/>
      <c r="S2743" s="30"/>
      <c r="T2743" s="30"/>
      <c r="U2743" s="30"/>
      <c r="V2743" s="30"/>
      <c r="W2743" s="30"/>
      <c r="X2743" s="30"/>
      <c r="Y2743" s="30"/>
      <c r="Z2743" s="30"/>
      <c r="AA2743" s="30"/>
      <c r="AB2743" s="30"/>
      <c r="AC2743" s="30"/>
      <c r="AD2743" s="30"/>
      <c r="AE2743" s="30"/>
      <c r="AF2743" s="30"/>
      <c r="AG2743" s="30"/>
      <c r="AH2743" s="30"/>
    </row>
    <row r="2744" spans="1:34" ht="15" customHeight="1" x14ac:dyDescent="0.3">
      <c r="A2744" s="30"/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  <c r="Q2744" s="30"/>
      <c r="R2744" s="30"/>
      <c r="S2744" s="30"/>
      <c r="T2744" s="30"/>
      <c r="U2744" s="30"/>
      <c r="V2744" s="30"/>
      <c r="W2744" s="30"/>
      <c r="X2744" s="30"/>
      <c r="Y2744" s="30"/>
      <c r="Z2744" s="30"/>
      <c r="AA2744" s="30"/>
      <c r="AB2744" s="30"/>
      <c r="AC2744" s="30"/>
      <c r="AD2744" s="30"/>
      <c r="AE2744" s="30"/>
      <c r="AF2744" s="30"/>
      <c r="AG2744" s="30"/>
      <c r="AH2744" s="30"/>
    </row>
    <row r="2745" spans="1:34" ht="15" customHeight="1" x14ac:dyDescent="0.3">
      <c r="A2745" s="30"/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  <c r="Q2745" s="30"/>
      <c r="R2745" s="30"/>
      <c r="S2745" s="30"/>
      <c r="T2745" s="30"/>
      <c r="U2745" s="30"/>
      <c r="V2745" s="30"/>
      <c r="W2745" s="30"/>
      <c r="X2745" s="30"/>
      <c r="Y2745" s="30"/>
      <c r="Z2745" s="30"/>
      <c r="AA2745" s="30"/>
      <c r="AB2745" s="30"/>
      <c r="AC2745" s="30"/>
      <c r="AD2745" s="30"/>
      <c r="AE2745" s="30"/>
      <c r="AF2745" s="30"/>
      <c r="AG2745" s="30"/>
      <c r="AH2745" s="30"/>
    </row>
    <row r="2746" spans="1:34" ht="15" customHeight="1" x14ac:dyDescent="0.3">
      <c r="A2746" s="30"/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  <c r="Q2746" s="30"/>
      <c r="R2746" s="30"/>
      <c r="S2746" s="30"/>
      <c r="T2746" s="30"/>
      <c r="U2746" s="30"/>
      <c r="V2746" s="30"/>
      <c r="W2746" s="30"/>
      <c r="X2746" s="30"/>
      <c r="Y2746" s="30"/>
      <c r="Z2746" s="30"/>
      <c r="AA2746" s="30"/>
      <c r="AB2746" s="30"/>
      <c r="AC2746" s="30"/>
      <c r="AD2746" s="30"/>
      <c r="AE2746" s="30"/>
      <c r="AF2746" s="30"/>
      <c r="AG2746" s="30"/>
      <c r="AH2746" s="30"/>
    </row>
    <row r="2747" spans="1:34" ht="15" customHeight="1" x14ac:dyDescent="0.3">
      <c r="A2747" s="30"/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  <c r="Q2747" s="30"/>
      <c r="R2747" s="30"/>
      <c r="S2747" s="30"/>
      <c r="T2747" s="30"/>
      <c r="U2747" s="30"/>
      <c r="V2747" s="30"/>
      <c r="W2747" s="30"/>
      <c r="X2747" s="30"/>
      <c r="Y2747" s="30"/>
      <c r="Z2747" s="30"/>
      <c r="AA2747" s="30"/>
      <c r="AB2747" s="30"/>
      <c r="AC2747" s="30"/>
      <c r="AD2747" s="30"/>
      <c r="AE2747" s="30"/>
      <c r="AF2747" s="30"/>
      <c r="AG2747" s="30"/>
      <c r="AH2747" s="30"/>
    </row>
    <row r="2748" spans="1:34" ht="15" customHeight="1" x14ac:dyDescent="0.3">
      <c r="A2748" s="30"/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  <c r="Q2748" s="30"/>
      <c r="R2748" s="30"/>
      <c r="S2748" s="30"/>
      <c r="T2748" s="30"/>
      <c r="U2748" s="30"/>
      <c r="V2748" s="30"/>
      <c r="W2748" s="30"/>
      <c r="X2748" s="30"/>
      <c r="Y2748" s="30"/>
      <c r="Z2748" s="30"/>
      <c r="AA2748" s="30"/>
      <c r="AB2748" s="30"/>
      <c r="AC2748" s="30"/>
      <c r="AD2748" s="30"/>
      <c r="AE2748" s="30"/>
      <c r="AF2748" s="30"/>
      <c r="AG2748" s="30"/>
      <c r="AH2748" s="30"/>
    </row>
    <row r="2749" spans="1:34" ht="15" customHeight="1" x14ac:dyDescent="0.3">
      <c r="A2749" s="30"/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  <c r="Q2749" s="30"/>
      <c r="R2749" s="30"/>
      <c r="S2749" s="30"/>
      <c r="T2749" s="30"/>
      <c r="U2749" s="30"/>
      <c r="V2749" s="30"/>
      <c r="W2749" s="30"/>
      <c r="X2749" s="30"/>
      <c r="Y2749" s="30"/>
      <c r="Z2749" s="30"/>
      <c r="AA2749" s="30"/>
      <c r="AB2749" s="30"/>
      <c r="AC2749" s="30"/>
      <c r="AD2749" s="30"/>
      <c r="AE2749" s="30"/>
      <c r="AF2749" s="30"/>
      <c r="AG2749" s="30"/>
      <c r="AH2749" s="30"/>
    </row>
    <row r="2750" spans="1:34" ht="15" customHeight="1" x14ac:dyDescent="0.3">
      <c r="A2750" s="30"/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  <c r="Q2750" s="30"/>
      <c r="R2750" s="30"/>
      <c r="S2750" s="30"/>
      <c r="T2750" s="30"/>
      <c r="U2750" s="30"/>
      <c r="V2750" s="30"/>
      <c r="W2750" s="30"/>
      <c r="X2750" s="30"/>
      <c r="Y2750" s="30"/>
      <c r="Z2750" s="30"/>
      <c r="AA2750" s="30"/>
      <c r="AB2750" s="30"/>
      <c r="AC2750" s="30"/>
      <c r="AD2750" s="30"/>
      <c r="AE2750" s="30"/>
      <c r="AF2750" s="30"/>
      <c r="AG2750" s="30"/>
      <c r="AH2750" s="30"/>
    </row>
    <row r="2751" spans="1:34" ht="15" customHeight="1" x14ac:dyDescent="0.3">
      <c r="A2751" s="30"/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/>
      <c r="V2751" s="30"/>
      <c r="W2751" s="30"/>
      <c r="X2751" s="30"/>
      <c r="Y2751" s="30"/>
      <c r="Z2751" s="30"/>
      <c r="AA2751" s="30"/>
      <c r="AB2751" s="30"/>
      <c r="AC2751" s="30"/>
      <c r="AD2751" s="30"/>
      <c r="AE2751" s="30"/>
      <c r="AF2751" s="30"/>
      <c r="AG2751" s="30"/>
      <c r="AH2751" s="30"/>
    </row>
    <row r="2752" spans="1:34" ht="15" customHeight="1" x14ac:dyDescent="0.3">
      <c r="A2752" s="30"/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  <c r="Q2752" s="30"/>
      <c r="R2752" s="30"/>
      <c r="S2752" s="30"/>
      <c r="T2752" s="30"/>
      <c r="U2752" s="30"/>
      <c r="V2752" s="30"/>
      <c r="W2752" s="30"/>
      <c r="X2752" s="30"/>
      <c r="Y2752" s="30"/>
      <c r="Z2752" s="30"/>
      <c r="AA2752" s="30"/>
      <c r="AB2752" s="30"/>
      <c r="AC2752" s="30"/>
      <c r="AD2752" s="30"/>
      <c r="AE2752" s="30"/>
      <c r="AF2752" s="30"/>
      <c r="AG2752" s="30"/>
      <c r="AH2752" s="30"/>
    </row>
    <row r="2753" spans="1:34" ht="15" customHeight="1" x14ac:dyDescent="0.3">
      <c r="A2753" s="30"/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  <c r="Q2753" s="30"/>
      <c r="R2753" s="30"/>
      <c r="S2753" s="30"/>
      <c r="T2753" s="30"/>
      <c r="U2753" s="30"/>
      <c r="V2753" s="30"/>
      <c r="W2753" s="30"/>
      <c r="X2753" s="30"/>
      <c r="Y2753" s="30"/>
      <c r="Z2753" s="30"/>
      <c r="AA2753" s="30"/>
      <c r="AB2753" s="30"/>
      <c r="AC2753" s="30"/>
      <c r="AD2753" s="30"/>
      <c r="AE2753" s="30"/>
      <c r="AF2753" s="30"/>
      <c r="AG2753" s="30"/>
      <c r="AH2753" s="30"/>
    </row>
    <row r="2754" spans="1:34" ht="15" customHeight="1" x14ac:dyDescent="0.3">
      <c r="A2754" s="30"/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  <c r="Q2754" s="30"/>
      <c r="R2754" s="30"/>
      <c r="S2754" s="30"/>
      <c r="T2754" s="30"/>
      <c r="U2754" s="30"/>
      <c r="V2754" s="30"/>
      <c r="W2754" s="30"/>
      <c r="X2754" s="30"/>
      <c r="Y2754" s="30"/>
      <c r="Z2754" s="30"/>
      <c r="AA2754" s="30"/>
      <c r="AB2754" s="30"/>
      <c r="AC2754" s="30"/>
      <c r="AD2754" s="30"/>
      <c r="AE2754" s="30"/>
      <c r="AF2754" s="30"/>
      <c r="AG2754" s="30"/>
      <c r="AH2754" s="30"/>
    </row>
    <row r="2755" spans="1:34" ht="15" customHeight="1" x14ac:dyDescent="0.3">
      <c r="A2755" s="30"/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  <c r="Q2755" s="30"/>
      <c r="R2755" s="30"/>
      <c r="S2755" s="30"/>
      <c r="T2755" s="30"/>
      <c r="U2755" s="30"/>
      <c r="V2755" s="30"/>
      <c r="W2755" s="30"/>
      <c r="X2755" s="30"/>
      <c r="Y2755" s="30"/>
      <c r="Z2755" s="30"/>
      <c r="AA2755" s="30"/>
      <c r="AB2755" s="30"/>
      <c r="AC2755" s="30"/>
      <c r="AD2755" s="30"/>
      <c r="AE2755" s="30"/>
      <c r="AF2755" s="30"/>
      <c r="AG2755" s="30"/>
      <c r="AH2755" s="30"/>
    </row>
    <row r="2756" spans="1:34" ht="15" customHeight="1" x14ac:dyDescent="0.3">
      <c r="A2756" s="30"/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  <c r="Q2756" s="30"/>
      <c r="R2756" s="30"/>
      <c r="S2756" s="30"/>
      <c r="T2756" s="30"/>
      <c r="U2756" s="30"/>
      <c r="V2756" s="30"/>
      <c r="W2756" s="30"/>
      <c r="X2756" s="30"/>
      <c r="Y2756" s="30"/>
      <c r="Z2756" s="30"/>
      <c r="AA2756" s="30"/>
      <c r="AB2756" s="30"/>
      <c r="AC2756" s="30"/>
      <c r="AD2756" s="30"/>
      <c r="AE2756" s="30"/>
      <c r="AF2756" s="30"/>
      <c r="AG2756" s="30"/>
      <c r="AH2756" s="30"/>
    </row>
    <row r="2757" spans="1:34" ht="15" customHeight="1" x14ac:dyDescent="0.3">
      <c r="A2757" s="30"/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  <c r="Q2757" s="30"/>
      <c r="R2757" s="30"/>
      <c r="S2757" s="30"/>
      <c r="T2757" s="30"/>
      <c r="U2757" s="30"/>
      <c r="V2757" s="30"/>
      <c r="W2757" s="30"/>
      <c r="X2757" s="30"/>
      <c r="Y2757" s="30"/>
      <c r="Z2757" s="30"/>
      <c r="AA2757" s="30"/>
      <c r="AB2757" s="30"/>
      <c r="AC2757" s="30"/>
      <c r="AD2757" s="30"/>
      <c r="AE2757" s="30"/>
      <c r="AF2757" s="30"/>
      <c r="AG2757" s="30"/>
      <c r="AH2757" s="30"/>
    </row>
    <row r="2758" spans="1:34" ht="15" customHeight="1" x14ac:dyDescent="0.3">
      <c r="A2758" s="30"/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  <c r="Q2758" s="30"/>
      <c r="R2758" s="30"/>
      <c r="S2758" s="30"/>
      <c r="T2758" s="30"/>
      <c r="U2758" s="30"/>
      <c r="V2758" s="30"/>
      <c r="W2758" s="30"/>
      <c r="X2758" s="30"/>
      <c r="Y2758" s="30"/>
      <c r="Z2758" s="30"/>
      <c r="AA2758" s="30"/>
      <c r="AB2758" s="30"/>
      <c r="AC2758" s="30"/>
      <c r="AD2758" s="30"/>
      <c r="AE2758" s="30"/>
      <c r="AF2758" s="30"/>
      <c r="AG2758" s="30"/>
      <c r="AH2758" s="30"/>
    </row>
    <row r="2759" spans="1:34" ht="15" customHeight="1" x14ac:dyDescent="0.3">
      <c r="A2759" s="30"/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  <c r="Q2759" s="30"/>
      <c r="R2759" s="30"/>
      <c r="S2759" s="30"/>
      <c r="T2759" s="30"/>
      <c r="U2759" s="30"/>
      <c r="V2759" s="30"/>
      <c r="W2759" s="30"/>
      <c r="X2759" s="30"/>
      <c r="Y2759" s="30"/>
      <c r="Z2759" s="30"/>
      <c r="AA2759" s="30"/>
      <c r="AB2759" s="30"/>
      <c r="AC2759" s="30"/>
      <c r="AD2759" s="30"/>
      <c r="AE2759" s="30"/>
      <c r="AF2759" s="30"/>
      <c r="AG2759" s="30"/>
      <c r="AH2759" s="30"/>
    </row>
    <row r="2760" spans="1:34" ht="15" customHeight="1" x14ac:dyDescent="0.3">
      <c r="A2760" s="30"/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  <c r="Q2760" s="30"/>
      <c r="R2760" s="30"/>
      <c r="S2760" s="30"/>
      <c r="T2760" s="30"/>
      <c r="U2760" s="30"/>
      <c r="V2760" s="30"/>
      <c r="W2760" s="30"/>
      <c r="X2760" s="30"/>
      <c r="Y2760" s="30"/>
      <c r="Z2760" s="30"/>
      <c r="AA2760" s="30"/>
      <c r="AB2760" s="30"/>
      <c r="AC2760" s="30"/>
      <c r="AD2760" s="30"/>
      <c r="AE2760" s="30"/>
      <c r="AF2760" s="30"/>
      <c r="AG2760" s="30"/>
      <c r="AH2760" s="30"/>
    </row>
    <row r="2761" spans="1:34" ht="15" customHeight="1" x14ac:dyDescent="0.3">
      <c r="A2761" s="30"/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  <c r="Q2761" s="30"/>
      <c r="R2761" s="30"/>
      <c r="S2761" s="30"/>
      <c r="T2761" s="30"/>
      <c r="U2761" s="30"/>
      <c r="V2761" s="30"/>
      <c r="W2761" s="30"/>
      <c r="X2761" s="30"/>
      <c r="Y2761" s="30"/>
      <c r="Z2761" s="30"/>
      <c r="AA2761" s="30"/>
      <c r="AB2761" s="30"/>
      <c r="AC2761" s="30"/>
      <c r="AD2761" s="30"/>
      <c r="AE2761" s="30"/>
      <c r="AF2761" s="30"/>
      <c r="AG2761" s="30"/>
      <c r="AH2761" s="30"/>
    </row>
    <row r="2762" spans="1:34" ht="15" customHeight="1" x14ac:dyDescent="0.3">
      <c r="A2762" s="30"/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  <c r="Q2762" s="30"/>
      <c r="R2762" s="30"/>
      <c r="S2762" s="30"/>
      <c r="T2762" s="30"/>
      <c r="U2762" s="30"/>
      <c r="V2762" s="30"/>
      <c r="W2762" s="30"/>
      <c r="X2762" s="30"/>
      <c r="Y2762" s="30"/>
      <c r="Z2762" s="30"/>
      <c r="AA2762" s="30"/>
      <c r="AB2762" s="30"/>
      <c r="AC2762" s="30"/>
      <c r="AD2762" s="30"/>
      <c r="AE2762" s="30"/>
      <c r="AF2762" s="30"/>
      <c r="AG2762" s="30"/>
      <c r="AH2762" s="30"/>
    </row>
    <row r="2763" spans="1:34" ht="15" customHeight="1" x14ac:dyDescent="0.3">
      <c r="A2763" s="30"/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  <c r="Q2763" s="30"/>
      <c r="R2763" s="30"/>
      <c r="S2763" s="30"/>
      <c r="T2763" s="30"/>
      <c r="U2763" s="30"/>
      <c r="V2763" s="30"/>
      <c r="W2763" s="30"/>
      <c r="X2763" s="30"/>
      <c r="Y2763" s="30"/>
      <c r="Z2763" s="30"/>
      <c r="AA2763" s="30"/>
      <c r="AB2763" s="30"/>
      <c r="AC2763" s="30"/>
      <c r="AD2763" s="30"/>
      <c r="AE2763" s="30"/>
      <c r="AF2763" s="30"/>
      <c r="AG2763" s="30"/>
      <c r="AH2763" s="30"/>
    </row>
    <row r="2764" spans="1:34" ht="15" customHeight="1" x14ac:dyDescent="0.3">
      <c r="A2764" s="30"/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  <c r="Q2764" s="30"/>
      <c r="R2764" s="30"/>
      <c r="S2764" s="30"/>
      <c r="T2764" s="30"/>
      <c r="U2764" s="30"/>
      <c r="V2764" s="30"/>
      <c r="W2764" s="30"/>
      <c r="X2764" s="30"/>
      <c r="Y2764" s="30"/>
      <c r="Z2764" s="30"/>
      <c r="AA2764" s="30"/>
      <c r="AB2764" s="30"/>
      <c r="AC2764" s="30"/>
      <c r="AD2764" s="30"/>
      <c r="AE2764" s="30"/>
      <c r="AF2764" s="30"/>
      <c r="AG2764" s="30"/>
      <c r="AH2764" s="30"/>
    </row>
    <row r="2765" spans="1:34" ht="15" customHeight="1" x14ac:dyDescent="0.3">
      <c r="A2765" s="30"/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  <c r="Q2765" s="30"/>
      <c r="R2765" s="30"/>
      <c r="S2765" s="30"/>
      <c r="T2765" s="30"/>
      <c r="U2765" s="30"/>
      <c r="V2765" s="30"/>
      <c r="W2765" s="30"/>
      <c r="X2765" s="30"/>
      <c r="Y2765" s="30"/>
      <c r="Z2765" s="30"/>
      <c r="AA2765" s="30"/>
      <c r="AB2765" s="30"/>
      <c r="AC2765" s="30"/>
      <c r="AD2765" s="30"/>
      <c r="AE2765" s="30"/>
      <c r="AF2765" s="30"/>
      <c r="AG2765" s="30"/>
      <c r="AH2765" s="30"/>
    </row>
    <row r="2766" spans="1:34" ht="15" customHeight="1" x14ac:dyDescent="0.3">
      <c r="A2766" s="30"/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  <c r="Q2766" s="30"/>
      <c r="R2766" s="30"/>
      <c r="S2766" s="30"/>
      <c r="T2766" s="30"/>
      <c r="U2766" s="30"/>
      <c r="V2766" s="30"/>
      <c r="W2766" s="30"/>
      <c r="X2766" s="30"/>
      <c r="Y2766" s="30"/>
      <c r="Z2766" s="30"/>
      <c r="AA2766" s="30"/>
      <c r="AB2766" s="30"/>
      <c r="AC2766" s="30"/>
      <c r="AD2766" s="30"/>
      <c r="AE2766" s="30"/>
      <c r="AF2766" s="30"/>
      <c r="AG2766" s="30"/>
      <c r="AH2766" s="30"/>
    </row>
    <row r="2767" spans="1:34" ht="15" customHeight="1" x14ac:dyDescent="0.3">
      <c r="A2767" s="30"/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  <c r="Q2767" s="30"/>
      <c r="R2767" s="30"/>
      <c r="S2767" s="30"/>
      <c r="T2767" s="30"/>
      <c r="U2767" s="30"/>
      <c r="V2767" s="30"/>
      <c r="W2767" s="30"/>
      <c r="X2767" s="30"/>
      <c r="Y2767" s="30"/>
      <c r="Z2767" s="30"/>
      <c r="AA2767" s="30"/>
      <c r="AB2767" s="30"/>
      <c r="AC2767" s="30"/>
      <c r="AD2767" s="30"/>
      <c r="AE2767" s="30"/>
      <c r="AF2767" s="30"/>
      <c r="AG2767" s="30"/>
      <c r="AH2767" s="30"/>
    </row>
    <row r="2768" spans="1:34" ht="15" customHeight="1" x14ac:dyDescent="0.3">
      <c r="A2768" s="30"/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  <c r="Q2768" s="30"/>
      <c r="R2768" s="30"/>
      <c r="S2768" s="30"/>
      <c r="T2768" s="30"/>
      <c r="U2768" s="30"/>
      <c r="V2768" s="30"/>
      <c r="W2768" s="30"/>
      <c r="X2768" s="30"/>
      <c r="Y2768" s="30"/>
      <c r="Z2768" s="30"/>
      <c r="AA2768" s="30"/>
      <c r="AB2768" s="30"/>
      <c r="AC2768" s="30"/>
      <c r="AD2768" s="30"/>
      <c r="AE2768" s="30"/>
      <c r="AF2768" s="30"/>
      <c r="AG2768" s="30"/>
      <c r="AH2768" s="30"/>
    </row>
    <row r="2769" spans="1:34" ht="15" customHeight="1" x14ac:dyDescent="0.3">
      <c r="A2769" s="30"/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  <c r="Q2769" s="30"/>
      <c r="R2769" s="30"/>
      <c r="S2769" s="30"/>
      <c r="T2769" s="30"/>
      <c r="U2769" s="30"/>
      <c r="V2769" s="30"/>
      <c r="W2769" s="30"/>
      <c r="X2769" s="30"/>
      <c r="Y2769" s="30"/>
      <c r="Z2769" s="30"/>
      <c r="AA2769" s="30"/>
      <c r="AB2769" s="30"/>
      <c r="AC2769" s="30"/>
      <c r="AD2769" s="30"/>
      <c r="AE2769" s="30"/>
      <c r="AF2769" s="30"/>
      <c r="AG2769" s="30"/>
      <c r="AH2769" s="30"/>
    </row>
    <row r="2770" spans="1:34" ht="15" customHeight="1" x14ac:dyDescent="0.3">
      <c r="A2770" s="30"/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  <c r="Q2770" s="30"/>
      <c r="R2770" s="30"/>
      <c r="S2770" s="30"/>
      <c r="T2770" s="30"/>
      <c r="U2770" s="30"/>
      <c r="V2770" s="30"/>
      <c r="W2770" s="30"/>
      <c r="X2770" s="30"/>
      <c r="Y2770" s="30"/>
      <c r="Z2770" s="30"/>
      <c r="AA2770" s="30"/>
      <c r="AB2770" s="30"/>
      <c r="AC2770" s="30"/>
      <c r="AD2770" s="30"/>
      <c r="AE2770" s="30"/>
      <c r="AF2770" s="30"/>
      <c r="AG2770" s="30"/>
      <c r="AH2770" s="30"/>
    </row>
    <row r="2771" spans="1:34" ht="15" customHeight="1" x14ac:dyDescent="0.3">
      <c r="A2771" s="30"/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  <c r="Q2771" s="30"/>
      <c r="R2771" s="30"/>
      <c r="S2771" s="30"/>
      <c r="T2771" s="30"/>
      <c r="U2771" s="30"/>
      <c r="V2771" s="30"/>
      <c r="W2771" s="30"/>
      <c r="X2771" s="30"/>
      <c r="Y2771" s="30"/>
      <c r="Z2771" s="30"/>
      <c r="AA2771" s="30"/>
      <c r="AB2771" s="30"/>
      <c r="AC2771" s="30"/>
      <c r="AD2771" s="30"/>
      <c r="AE2771" s="30"/>
      <c r="AF2771" s="30"/>
      <c r="AG2771" s="30"/>
      <c r="AH2771" s="30"/>
    </row>
    <row r="2772" spans="1:34" ht="15" customHeight="1" x14ac:dyDescent="0.3">
      <c r="A2772" s="30"/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  <c r="Q2772" s="30"/>
      <c r="R2772" s="30"/>
      <c r="S2772" s="30"/>
      <c r="T2772" s="30"/>
      <c r="U2772" s="30"/>
      <c r="V2772" s="30"/>
      <c r="W2772" s="30"/>
      <c r="X2772" s="30"/>
      <c r="Y2772" s="30"/>
      <c r="Z2772" s="30"/>
      <c r="AA2772" s="30"/>
      <c r="AB2772" s="30"/>
      <c r="AC2772" s="30"/>
      <c r="AD2772" s="30"/>
      <c r="AE2772" s="30"/>
      <c r="AF2772" s="30"/>
      <c r="AG2772" s="30"/>
      <c r="AH2772" s="30"/>
    </row>
    <row r="2773" spans="1:34" ht="15" customHeight="1" x14ac:dyDescent="0.3">
      <c r="A2773" s="30"/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  <c r="Q2773" s="30"/>
      <c r="R2773" s="30"/>
      <c r="S2773" s="30"/>
      <c r="T2773" s="30"/>
      <c r="U2773" s="30"/>
      <c r="V2773" s="30"/>
      <c r="W2773" s="30"/>
      <c r="X2773" s="30"/>
      <c r="Y2773" s="30"/>
      <c r="Z2773" s="30"/>
      <c r="AA2773" s="30"/>
      <c r="AB2773" s="30"/>
      <c r="AC2773" s="30"/>
      <c r="AD2773" s="30"/>
      <c r="AE2773" s="30"/>
      <c r="AF2773" s="30"/>
      <c r="AG2773" s="30"/>
      <c r="AH2773" s="30"/>
    </row>
    <row r="2774" spans="1:34" ht="15" customHeight="1" x14ac:dyDescent="0.3">
      <c r="A2774" s="30"/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  <c r="Q2774" s="30"/>
      <c r="R2774" s="30"/>
      <c r="S2774" s="30"/>
      <c r="T2774" s="30"/>
      <c r="U2774" s="30"/>
      <c r="V2774" s="30"/>
      <c r="W2774" s="30"/>
      <c r="X2774" s="30"/>
      <c r="Y2774" s="30"/>
      <c r="Z2774" s="30"/>
      <c r="AA2774" s="30"/>
      <c r="AB2774" s="30"/>
      <c r="AC2774" s="30"/>
      <c r="AD2774" s="30"/>
      <c r="AE2774" s="30"/>
      <c r="AF2774" s="30"/>
      <c r="AG2774" s="30"/>
      <c r="AH2774" s="30"/>
    </row>
    <row r="2775" spans="1:34" ht="15" customHeight="1" x14ac:dyDescent="0.3">
      <c r="A2775" s="30"/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  <c r="Q2775" s="30"/>
      <c r="R2775" s="30"/>
      <c r="S2775" s="30"/>
      <c r="T2775" s="30"/>
      <c r="U2775" s="30"/>
      <c r="V2775" s="30"/>
      <c r="W2775" s="30"/>
      <c r="X2775" s="30"/>
      <c r="Y2775" s="30"/>
      <c r="Z2775" s="30"/>
      <c r="AA2775" s="30"/>
      <c r="AB2775" s="30"/>
      <c r="AC2775" s="30"/>
      <c r="AD2775" s="30"/>
      <c r="AE2775" s="30"/>
      <c r="AF2775" s="30"/>
      <c r="AG2775" s="30"/>
      <c r="AH2775" s="30"/>
    </row>
    <row r="2776" spans="1:34" ht="15" customHeight="1" x14ac:dyDescent="0.3">
      <c r="A2776" s="30"/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  <c r="Q2776" s="30"/>
      <c r="R2776" s="30"/>
      <c r="S2776" s="30"/>
      <c r="T2776" s="30"/>
      <c r="U2776" s="30"/>
      <c r="V2776" s="30"/>
      <c r="W2776" s="30"/>
      <c r="X2776" s="30"/>
      <c r="Y2776" s="30"/>
      <c r="Z2776" s="30"/>
      <c r="AA2776" s="30"/>
      <c r="AB2776" s="30"/>
      <c r="AC2776" s="30"/>
      <c r="AD2776" s="30"/>
      <c r="AE2776" s="30"/>
      <c r="AF2776" s="30"/>
      <c r="AG2776" s="30"/>
      <c r="AH2776" s="30"/>
    </row>
    <row r="2777" spans="1:34" ht="15" customHeight="1" x14ac:dyDescent="0.3">
      <c r="A2777" s="30"/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  <c r="Q2777" s="30"/>
      <c r="R2777" s="30"/>
      <c r="S2777" s="30"/>
      <c r="T2777" s="30"/>
      <c r="U2777" s="30"/>
      <c r="V2777" s="30"/>
      <c r="W2777" s="30"/>
      <c r="X2777" s="30"/>
      <c r="Y2777" s="30"/>
      <c r="Z2777" s="30"/>
      <c r="AA2777" s="30"/>
      <c r="AB2777" s="30"/>
      <c r="AC2777" s="30"/>
      <c r="AD2777" s="30"/>
      <c r="AE2777" s="30"/>
      <c r="AF2777" s="30"/>
      <c r="AG2777" s="30"/>
      <c r="AH2777" s="30"/>
    </row>
    <row r="2778" spans="1:34" ht="15" customHeight="1" x14ac:dyDescent="0.3">
      <c r="A2778" s="30"/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  <c r="Q2778" s="30"/>
      <c r="R2778" s="30"/>
      <c r="S2778" s="30"/>
      <c r="T2778" s="30"/>
      <c r="U2778" s="30"/>
      <c r="V2778" s="30"/>
      <c r="W2778" s="30"/>
      <c r="X2778" s="30"/>
      <c r="Y2778" s="30"/>
      <c r="Z2778" s="30"/>
      <c r="AA2778" s="30"/>
      <c r="AB2778" s="30"/>
      <c r="AC2778" s="30"/>
      <c r="AD2778" s="30"/>
      <c r="AE2778" s="30"/>
      <c r="AF2778" s="30"/>
      <c r="AG2778" s="30"/>
      <c r="AH2778" s="30"/>
    </row>
    <row r="2779" spans="1:34" ht="15" customHeight="1" x14ac:dyDescent="0.3">
      <c r="A2779" s="30"/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  <c r="Q2779" s="30"/>
      <c r="R2779" s="30"/>
      <c r="S2779" s="30"/>
      <c r="T2779" s="30"/>
      <c r="U2779" s="30"/>
      <c r="V2779" s="30"/>
      <c r="W2779" s="30"/>
      <c r="X2779" s="30"/>
      <c r="Y2779" s="30"/>
      <c r="Z2779" s="30"/>
      <c r="AA2779" s="30"/>
      <c r="AB2779" s="30"/>
      <c r="AC2779" s="30"/>
      <c r="AD2779" s="30"/>
      <c r="AE2779" s="30"/>
      <c r="AF2779" s="30"/>
      <c r="AG2779" s="30"/>
      <c r="AH2779" s="30"/>
    </row>
    <row r="2780" spans="1:34" ht="15" customHeight="1" x14ac:dyDescent="0.3">
      <c r="A2780" s="30"/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  <c r="Q2780" s="30"/>
      <c r="R2780" s="30"/>
      <c r="S2780" s="30"/>
      <c r="T2780" s="30"/>
      <c r="U2780" s="30"/>
      <c r="V2780" s="30"/>
      <c r="W2780" s="30"/>
      <c r="X2780" s="30"/>
      <c r="Y2780" s="30"/>
      <c r="Z2780" s="30"/>
      <c r="AA2780" s="30"/>
      <c r="AB2780" s="30"/>
      <c r="AC2780" s="30"/>
      <c r="AD2780" s="30"/>
      <c r="AE2780" s="30"/>
      <c r="AF2780" s="30"/>
      <c r="AG2780" s="30"/>
      <c r="AH2780" s="30"/>
    </row>
    <row r="2781" spans="1:34" ht="15" customHeight="1" x14ac:dyDescent="0.3">
      <c r="A2781" s="30"/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  <c r="Q2781" s="30"/>
      <c r="R2781" s="30"/>
      <c r="S2781" s="30"/>
      <c r="T2781" s="30"/>
      <c r="U2781" s="30"/>
      <c r="V2781" s="30"/>
      <c r="W2781" s="30"/>
      <c r="X2781" s="30"/>
      <c r="Y2781" s="30"/>
      <c r="Z2781" s="30"/>
      <c r="AA2781" s="30"/>
      <c r="AB2781" s="30"/>
      <c r="AC2781" s="30"/>
      <c r="AD2781" s="30"/>
      <c r="AE2781" s="30"/>
      <c r="AF2781" s="30"/>
      <c r="AG2781" s="30"/>
      <c r="AH2781" s="30"/>
    </row>
    <row r="2782" spans="1:34" ht="15" customHeight="1" x14ac:dyDescent="0.3">
      <c r="A2782" s="30"/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  <c r="Q2782" s="30"/>
      <c r="R2782" s="30"/>
      <c r="S2782" s="30"/>
      <c r="T2782" s="30"/>
      <c r="U2782" s="30"/>
      <c r="V2782" s="30"/>
      <c r="W2782" s="30"/>
      <c r="X2782" s="30"/>
      <c r="Y2782" s="30"/>
      <c r="Z2782" s="30"/>
      <c r="AA2782" s="30"/>
      <c r="AB2782" s="30"/>
      <c r="AC2782" s="30"/>
      <c r="AD2782" s="30"/>
      <c r="AE2782" s="30"/>
      <c r="AF2782" s="30"/>
      <c r="AG2782" s="30"/>
      <c r="AH2782" s="30"/>
    </row>
    <row r="2783" spans="1:34" ht="15" customHeight="1" x14ac:dyDescent="0.3">
      <c r="A2783" s="30"/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  <c r="Q2783" s="30"/>
      <c r="R2783" s="30"/>
      <c r="S2783" s="30"/>
      <c r="T2783" s="30"/>
      <c r="U2783" s="30"/>
      <c r="V2783" s="30"/>
      <c r="W2783" s="30"/>
      <c r="X2783" s="30"/>
      <c r="Y2783" s="30"/>
      <c r="Z2783" s="30"/>
      <c r="AA2783" s="30"/>
      <c r="AB2783" s="30"/>
      <c r="AC2783" s="30"/>
      <c r="AD2783" s="30"/>
      <c r="AE2783" s="30"/>
      <c r="AF2783" s="30"/>
      <c r="AG2783" s="30"/>
      <c r="AH2783" s="30"/>
    </row>
    <row r="2784" spans="1:34" ht="15" customHeight="1" x14ac:dyDescent="0.3">
      <c r="A2784" s="30"/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  <c r="Q2784" s="30"/>
      <c r="R2784" s="30"/>
      <c r="S2784" s="30"/>
      <c r="T2784" s="30"/>
      <c r="U2784" s="30"/>
      <c r="V2784" s="30"/>
      <c r="W2784" s="30"/>
      <c r="X2784" s="30"/>
      <c r="Y2784" s="30"/>
      <c r="Z2784" s="30"/>
      <c r="AA2784" s="30"/>
      <c r="AB2784" s="30"/>
      <c r="AC2784" s="30"/>
      <c r="AD2784" s="30"/>
      <c r="AE2784" s="30"/>
      <c r="AF2784" s="30"/>
      <c r="AG2784" s="30"/>
      <c r="AH2784" s="30"/>
    </row>
    <row r="2785" spans="1:34" ht="15" customHeight="1" x14ac:dyDescent="0.3">
      <c r="A2785" s="30"/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  <c r="Q2785" s="30"/>
      <c r="R2785" s="30"/>
      <c r="S2785" s="30"/>
      <c r="T2785" s="30"/>
      <c r="U2785" s="30"/>
      <c r="V2785" s="30"/>
      <c r="W2785" s="30"/>
      <c r="X2785" s="30"/>
      <c r="Y2785" s="30"/>
      <c r="Z2785" s="30"/>
      <c r="AA2785" s="30"/>
      <c r="AB2785" s="30"/>
      <c r="AC2785" s="30"/>
      <c r="AD2785" s="30"/>
      <c r="AE2785" s="30"/>
      <c r="AF2785" s="30"/>
      <c r="AG2785" s="30"/>
      <c r="AH2785" s="30"/>
    </row>
    <row r="2786" spans="1:34" ht="15" customHeight="1" x14ac:dyDescent="0.3">
      <c r="A2786" s="30"/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  <c r="Q2786" s="30"/>
      <c r="R2786" s="30"/>
      <c r="S2786" s="30"/>
      <c r="T2786" s="30"/>
      <c r="U2786" s="30"/>
      <c r="V2786" s="30"/>
      <c r="W2786" s="30"/>
      <c r="X2786" s="30"/>
      <c r="Y2786" s="30"/>
      <c r="Z2786" s="30"/>
      <c r="AA2786" s="30"/>
      <c r="AB2786" s="30"/>
      <c r="AC2786" s="30"/>
      <c r="AD2786" s="30"/>
      <c r="AE2786" s="30"/>
      <c r="AF2786" s="30"/>
      <c r="AG2786" s="30"/>
      <c r="AH2786" s="30"/>
    </row>
    <row r="2787" spans="1:34" ht="15" customHeight="1" x14ac:dyDescent="0.3">
      <c r="A2787" s="30"/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  <c r="Q2787" s="30"/>
      <c r="R2787" s="30"/>
      <c r="S2787" s="30"/>
      <c r="T2787" s="30"/>
      <c r="U2787" s="30"/>
      <c r="V2787" s="30"/>
      <c r="W2787" s="30"/>
      <c r="X2787" s="30"/>
      <c r="Y2787" s="30"/>
      <c r="Z2787" s="30"/>
      <c r="AA2787" s="30"/>
      <c r="AB2787" s="30"/>
      <c r="AC2787" s="30"/>
      <c r="AD2787" s="30"/>
      <c r="AE2787" s="30"/>
      <c r="AF2787" s="30"/>
      <c r="AG2787" s="30"/>
      <c r="AH2787" s="30"/>
    </row>
    <row r="2788" spans="1:34" ht="15" customHeight="1" x14ac:dyDescent="0.3">
      <c r="A2788" s="30"/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  <c r="Q2788" s="30"/>
      <c r="R2788" s="30"/>
      <c r="S2788" s="30"/>
      <c r="T2788" s="30"/>
      <c r="U2788" s="30"/>
      <c r="V2788" s="30"/>
      <c r="W2788" s="30"/>
      <c r="X2788" s="30"/>
      <c r="Y2788" s="30"/>
      <c r="Z2788" s="30"/>
      <c r="AA2788" s="30"/>
      <c r="AB2788" s="30"/>
      <c r="AC2788" s="30"/>
      <c r="AD2788" s="30"/>
      <c r="AE2788" s="30"/>
      <c r="AF2788" s="30"/>
      <c r="AG2788" s="30"/>
      <c r="AH2788" s="30"/>
    </row>
    <row r="2789" spans="1:34" ht="15" customHeight="1" x14ac:dyDescent="0.3">
      <c r="A2789" s="30"/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  <c r="Q2789" s="30"/>
      <c r="R2789" s="30"/>
      <c r="S2789" s="30"/>
      <c r="T2789" s="30"/>
      <c r="U2789" s="30"/>
      <c r="V2789" s="30"/>
      <c r="W2789" s="30"/>
      <c r="X2789" s="30"/>
      <c r="Y2789" s="30"/>
      <c r="Z2789" s="30"/>
      <c r="AA2789" s="30"/>
      <c r="AB2789" s="30"/>
      <c r="AC2789" s="30"/>
      <c r="AD2789" s="30"/>
      <c r="AE2789" s="30"/>
      <c r="AF2789" s="30"/>
      <c r="AG2789" s="30"/>
      <c r="AH2789" s="30"/>
    </row>
    <row r="2790" spans="1:34" ht="15" customHeight="1" x14ac:dyDescent="0.3">
      <c r="A2790" s="30"/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  <c r="Q2790" s="30"/>
      <c r="R2790" s="30"/>
      <c r="S2790" s="30"/>
      <c r="T2790" s="30"/>
      <c r="U2790" s="30"/>
      <c r="V2790" s="30"/>
      <c r="W2790" s="30"/>
      <c r="X2790" s="30"/>
      <c r="Y2790" s="30"/>
      <c r="Z2790" s="30"/>
      <c r="AA2790" s="30"/>
      <c r="AB2790" s="30"/>
      <c r="AC2790" s="30"/>
      <c r="AD2790" s="30"/>
      <c r="AE2790" s="30"/>
      <c r="AF2790" s="30"/>
      <c r="AG2790" s="30"/>
      <c r="AH2790" s="30"/>
    </row>
    <row r="2791" spans="1:34" ht="15" customHeight="1" x14ac:dyDescent="0.3">
      <c r="A2791" s="30"/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  <c r="Q2791" s="30"/>
      <c r="R2791" s="30"/>
      <c r="S2791" s="30"/>
      <c r="T2791" s="30"/>
      <c r="U2791" s="30"/>
      <c r="V2791" s="30"/>
      <c r="W2791" s="30"/>
      <c r="X2791" s="30"/>
      <c r="Y2791" s="30"/>
      <c r="Z2791" s="30"/>
      <c r="AA2791" s="30"/>
      <c r="AB2791" s="30"/>
      <c r="AC2791" s="30"/>
      <c r="AD2791" s="30"/>
      <c r="AE2791" s="30"/>
      <c r="AF2791" s="30"/>
      <c r="AG2791" s="30"/>
      <c r="AH2791" s="30"/>
    </row>
    <row r="2792" spans="1:34" ht="15" customHeight="1" x14ac:dyDescent="0.3">
      <c r="A2792" s="30"/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  <c r="Q2792" s="30"/>
      <c r="R2792" s="30"/>
      <c r="S2792" s="30"/>
      <c r="T2792" s="30"/>
      <c r="U2792" s="30"/>
      <c r="V2792" s="30"/>
      <c r="W2792" s="30"/>
      <c r="X2792" s="30"/>
      <c r="Y2792" s="30"/>
      <c r="Z2792" s="30"/>
      <c r="AA2792" s="30"/>
      <c r="AB2792" s="30"/>
      <c r="AC2792" s="30"/>
      <c r="AD2792" s="30"/>
      <c r="AE2792" s="30"/>
      <c r="AF2792" s="30"/>
      <c r="AG2792" s="30"/>
      <c r="AH2792" s="30"/>
    </row>
    <row r="2793" spans="1:34" ht="15" customHeight="1" x14ac:dyDescent="0.3">
      <c r="A2793" s="30"/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  <c r="Q2793" s="30"/>
      <c r="R2793" s="30"/>
      <c r="S2793" s="30"/>
      <c r="T2793" s="30"/>
      <c r="U2793" s="30"/>
      <c r="V2793" s="30"/>
      <c r="W2793" s="30"/>
      <c r="X2793" s="30"/>
      <c r="Y2793" s="30"/>
      <c r="Z2793" s="30"/>
      <c r="AA2793" s="30"/>
      <c r="AB2793" s="30"/>
      <c r="AC2793" s="30"/>
      <c r="AD2793" s="30"/>
      <c r="AE2793" s="30"/>
      <c r="AF2793" s="30"/>
      <c r="AG2793" s="30"/>
      <c r="AH2793" s="30"/>
    </row>
    <row r="2794" spans="1:34" ht="15" customHeight="1" x14ac:dyDescent="0.3">
      <c r="A2794" s="30"/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  <c r="Q2794" s="30"/>
      <c r="R2794" s="30"/>
      <c r="S2794" s="30"/>
      <c r="T2794" s="30"/>
      <c r="U2794" s="30"/>
      <c r="V2794" s="30"/>
      <c r="W2794" s="30"/>
      <c r="X2794" s="30"/>
      <c r="Y2794" s="30"/>
      <c r="Z2794" s="30"/>
      <c r="AA2794" s="30"/>
      <c r="AB2794" s="30"/>
      <c r="AC2794" s="30"/>
      <c r="AD2794" s="30"/>
      <c r="AE2794" s="30"/>
      <c r="AF2794" s="30"/>
      <c r="AG2794" s="30"/>
      <c r="AH2794" s="30"/>
    </row>
    <row r="2795" spans="1:34" ht="15" customHeight="1" x14ac:dyDescent="0.3">
      <c r="A2795" s="30"/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  <c r="Q2795" s="30"/>
      <c r="R2795" s="30"/>
      <c r="S2795" s="30"/>
      <c r="T2795" s="30"/>
      <c r="U2795" s="30"/>
      <c r="V2795" s="30"/>
      <c r="W2795" s="30"/>
      <c r="X2795" s="30"/>
      <c r="Y2795" s="30"/>
      <c r="Z2795" s="30"/>
      <c r="AA2795" s="30"/>
      <c r="AB2795" s="30"/>
      <c r="AC2795" s="30"/>
      <c r="AD2795" s="30"/>
      <c r="AE2795" s="30"/>
      <c r="AF2795" s="30"/>
      <c r="AG2795" s="30"/>
      <c r="AH2795" s="30"/>
    </row>
    <row r="2796" spans="1:34" ht="15" customHeight="1" x14ac:dyDescent="0.3">
      <c r="A2796" s="30"/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  <c r="Q2796" s="30"/>
      <c r="R2796" s="30"/>
      <c r="S2796" s="30"/>
      <c r="T2796" s="30"/>
      <c r="U2796" s="30"/>
      <c r="V2796" s="30"/>
      <c r="W2796" s="30"/>
      <c r="X2796" s="30"/>
      <c r="Y2796" s="30"/>
      <c r="Z2796" s="30"/>
      <c r="AA2796" s="30"/>
      <c r="AB2796" s="30"/>
      <c r="AC2796" s="30"/>
      <c r="AD2796" s="30"/>
      <c r="AE2796" s="30"/>
      <c r="AF2796" s="30"/>
      <c r="AG2796" s="30"/>
      <c r="AH2796" s="30"/>
    </row>
    <row r="2797" spans="1:34" ht="15" customHeight="1" x14ac:dyDescent="0.3">
      <c r="A2797" s="30"/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  <c r="Q2797" s="30"/>
      <c r="R2797" s="30"/>
      <c r="S2797" s="30"/>
      <c r="T2797" s="30"/>
      <c r="U2797" s="30"/>
      <c r="V2797" s="30"/>
      <c r="W2797" s="30"/>
      <c r="X2797" s="30"/>
      <c r="Y2797" s="30"/>
      <c r="Z2797" s="30"/>
      <c r="AA2797" s="30"/>
      <c r="AB2797" s="30"/>
      <c r="AC2797" s="30"/>
      <c r="AD2797" s="30"/>
      <c r="AE2797" s="30"/>
      <c r="AF2797" s="30"/>
      <c r="AG2797" s="30"/>
      <c r="AH2797" s="30"/>
    </row>
    <row r="2798" spans="1:34" ht="15" customHeight="1" x14ac:dyDescent="0.3">
      <c r="A2798" s="30"/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  <c r="Q2798" s="30"/>
      <c r="R2798" s="30"/>
      <c r="S2798" s="30"/>
      <c r="T2798" s="30"/>
      <c r="U2798" s="30"/>
      <c r="V2798" s="30"/>
      <c r="W2798" s="30"/>
      <c r="X2798" s="30"/>
      <c r="Y2798" s="30"/>
      <c r="Z2798" s="30"/>
      <c r="AA2798" s="30"/>
      <c r="AB2798" s="30"/>
      <c r="AC2798" s="30"/>
      <c r="AD2798" s="30"/>
      <c r="AE2798" s="30"/>
      <c r="AF2798" s="30"/>
      <c r="AG2798" s="30"/>
      <c r="AH2798" s="30"/>
    </row>
    <row r="2799" spans="1:34" ht="15" customHeight="1" x14ac:dyDescent="0.3">
      <c r="A2799" s="30"/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  <c r="Q2799" s="30"/>
      <c r="R2799" s="30"/>
      <c r="S2799" s="30"/>
      <c r="T2799" s="30"/>
      <c r="U2799" s="30"/>
      <c r="V2799" s="30"/>
      <c r="W2799" s="30"/>
      <c r="X2799" s="30"/>
      <c r="Y2799" s="30"/>
      <c r="Z2799" s="30"/>
      <c r="AA2799" s="30"/>
      <c r="AB2799" s="30"/>
      <c r="AC2799" s="30"/>
      <c r="AD2799" s="30"/>
      <c r="AE2799" s="30"/>
      <c r="AF2799" s="30"/>
      <c r="AG2799" s="30"/>
      <c r="AH2799" s="30"/>
    </row>
    <row r="2800" spans="1:34" ht="15" customHeight="1" x14ac:dyDescent="0.3">
      <c r="A2800" s="30"/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  <c r="Q2800" s="30"/>
      <c r="R2800" s="30"/>
      <c r="S2800" s="30"/>
      <c r="T2800" s="30"/>
      <c r="U2800" s="30"/>
      <c r="V2800" s="30"/>
      <c r="W2800" s="30"/>
      <c r="X2800" s="30"/>
      <c r="Y2800" s="30"/>
      <c r="Z2800" s="30"/>
      <c r="AA2800" s="30"/>
      <c r="AB2800" s="30"/>
      <c r="AC2800" s="30"/>
      <c r="AD2800" s="30"/>
      <c r="AE2800" s="30"/>
      <c r="AF2800" s="30"/>
      <c r="AG2800" s="30"/>
      <c r="AH2800" s="30"/>
    </row>
    <row r="2801" spans="1:34" ht="15" customHeight="1" x14ac:dyDescent="0.3">
      <c r="A2801" s="30"/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  <c r="Q2801" s="30"/>
      <c r="R2801" s="30"/>
      <c r="S2801" s="30"/>
      <c r="T2801" s="30"/>
      <c r="U2801" s="30"/>
      <c r="V2801" s="30"/>
      <c r="W2801" s="30"/>
      <c r="X2801" s="30"/>
      <c r="Y2801" s="30"/>
      <c r="Z2801" s="30"/>
      <c r="AA2801" s="30"/>
      <c r="AB2801" s="30"/>
      <c r="AC2801" s="30"/>
      <c r="AD2801" s="30"/>
      <c r="AE2801" s="30"/>
      <c r="AF2801" s="30"/>
      <c r="AG2801" s="30"/>
      <c r="AH2801" s="30"/>
    </row>
    <row r="2802" spans="1:34" ht="15" customHeight="1" x14ac:dyDescent="0.3">
      <c r="A2802" s="30"/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  <c r="Q2802" s="30"/>
      <c r="R2802" s="30"/>
      <c r="S2802" s="30"/>
      <c r="T2802" s="30"/>
      <c r="U2802" s="30"/>
      <c r="V2802" s="30"/>
      <c r="W2802" s="30"/>
      <c r="X2802" s="30"/>
      <c r="Y2802" s="30"/>
      <c r="Z2802" s="30"/>
      <c r="AA2802" s="30"/>
      <c r="AB2802" s="30"/>
      <c r="AC2802" s="30"/>
      <c r="AD2802" s="30"/>
      <c r="AE2802" s="30"/>
      <c r="AF2802" s="30"/>
      <c r="AG2802" s="30"/>
      <c r="AH2802" s="30"/>
    </row>
    <row r="2803" spans="1:34" ht="15" customHeight="1" x14ac:dyDescent="0.3">
      <c r="A2803" s="30"/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  <c r="Q2803" s="30"/>
      <c r="R2803" s="30"/>
      <c r="S2803" s="30"/>
      <c r="T2803" s="30"/>
      <c r="U2803" s="30"/>
      <c r="V2803" s="30"/>
      <c r="W2803" s="30"/>
      <c r="X2803" s="30"/>
      <c r="Y2803" s="30"/>
      <c r="Z2803" s="30"/>
      <c r="AA2803" s="30"/>
      <c r="AB2803" s="30"/>
      <c r="AC2803" s="30"/>
      <c r="AD2803" s="30"/>
      <c r="AE2803" s="30"/>
      <c r="AF2803" s="30"/>
      <c r="AG2803" s="30"/>
      <c r="AH2803" s="30"/>
    </row>
    <row r="2804" spans="1:34" ht="15" customHeight="1" x14ac:dyDescent="0.3">
      <c r="A2804" s="30"/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  <c r="Q2804" s="30"/>
      <c r="R2804" s="30"/>
      <c r="S2804" s="30"/>
      <c r="T2804" s="30"/>
      <c r="U2804" s="30"/>
      <c r="V2804" s="30"/>
      <c r="W2804" s="30"/>
      <c r="X2804" s="30"/>
      <c r="Y2804" s="30"/>
      <c r="Z2804" s="30"/>
      <c r="AA2804" s="30"/>
      <c r="AB2804" s="30"/>
      <c r="AC2804" s="30"/>
      <c r="AD2804" s="30"/>
      <c r="AE2804" s="30"/>
      <c r="AF2804" s="30"/>
      <c r="AG2804" s="30"/>
      <c r="AH2804" s="30"/>
    </row>
    <row r="2805" spans="1:34" ht="15" customHeight="1" x14ac:dyDescent="0.3">
      <c r="A2805" s="30"/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  <c r="Q2805" s="30"/>
      <c r="R2805" s="30"/>
      <c r="S2805" s="30"/>
      <c r="T2805" s="30"/>
      <c r="U2805" s="30"/>
      <c r="V2805" s="30"/>
      <c r="W2805" s="30"/>
      <c r="X2805" s="30"/>
      <c r="Y2805" s="30"/>
      <c r="Z2805" s="30"/>
      <c r="AA2805" s="30"/>
      <c r="AB2805" s="30"/>
      <c r="AC2805" s="30"/>
      <c r="AD2805" s="30"/>
      <c r="AE2805" s="30"/>
      <c r="AF2805" s="30"/>
      <c r="AG2805" s="30"/>
      <c r="AH2805" s="30"/>
    </row>
    <row r="2806" spans="1:34" ht="15" customHeight="1" x14ac:dyDescent="0.3">
      <c r="A2806" s="30"/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  <c r="Q2806" s="30"/>
      <c r="R2806" s="30"/>
      <c r="S2806" s="30"/>
      <c r="T2806" s="30"/>
      <c r="U2806" s="30"/>
      <c r="V2806" s="30"/>
      <c r="W2806" s="30"/>
      <c r="X2806" s="30"/>
      <c r="Y2806" s="30"/>
      <c r="Z2806" s="30"/>
      <c r="AA2806" s="30"/>
      <c r="AB2806" s="30"/>
      <c r="AC2806" s="30"/>
      <c r="AD2806" s="30"/>
      <c r="AE2806" s="30"/>
      <c r="AF2806" s="30"/>
      <c r="AG2806" s="30"/>
      <c r="AH2806" s="30"/>
    </row>
    <row r="2807" spans="1:34" ht="15" customHeight="1" x14ac:dyDescent="0.3">
      <c r="A2807" s="30"/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  <c r="Q2807" s="30"/>
      <c r="R2807" s="30"/>
      <c r="S2807" s="30"/>
      <c r="T2807" s="30"/>
      <c r="U2807" s="30"/>
      <c r="V2807" s="30"/>
      <c r="W2807" s="30"/>
      <c r="X2807" s="30"/>
      <c r="Y2807" s="30"/>
      <c r="Z2807" s="30"/>
      <c r="AA2807" s="30"/>
      <c r="AB2807" s="30"/>
      <c r="AC2807" s="30"/>
      <c r="AD2807" s="30"/>
      <c r="AE2807" s="30"/>
      <c r="AF2807" s="30"/>
      <c r="AG2807" s="30"/>
      <c r="AH2807" s="30"/>
    </row>
    <row r="2808" spans="1:34" ht="15" customHeight="1" x14ac:dyDescent="0.3">
      <c r="A2808" s="30"/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  <c r="Q2808" s="30"/>
      <c r="R2808" s="30"/>
      <c r="S2808" s="30"/>
      <c r="T2808" s="30"/>
      <c r="U2808" s="30"/>
      <c r="V2808" s="30"/>
      <c r="W2808" s="30"/>
      <c r="X2808" s="30"/>
      <c r="Y2808" s="30"/>
      <c r="Z2808" s="30"/>
      <c r="AA2808" s="30"/>
      <c r="AB2808" s="30"/>
      <c r="AC2808" s="30"/>
      <c r="AD2808" s="30"/>
      <c r="AE2808" s="30"/>
      <c r="AF2808" s="30"/>
      <c r="AG2808" s="30"/>
      <c r="AH2808" s="30"/>
    </row>
    <row r="2809" spans="1:34" ht="15" customHeight="1" x14ac:dyDescent="0.3">
      <c r="A2809" s="30"/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  <c r="Q2809" s="30"/>
      <c r="R2809" s="30"/>
      <c r="S2809" s="30"/>
      <c r="T2809" s="30"/>
      <c r="U2809" s="30"/>
      <c r="V2809" s="30"/>
      <c r="W2809" s="30"/>
      <c r="X2809" s="30"/>
      <c r="Y2809" s="30"/>
      <c r="Z2809" s="30"/>
      <c r="AA2809" s="30"/>
      <c r="AB2809" s="30"/>
      <c r="AC2809" s="30"/>
      <c r="AD2809" s="30"/>
      <c r="AE2809" s="30"/>
      <c r="AF2809" s="30"/>
      <c r="AG2809" s="30"/>
      <c r="AH2809" s="30"/>
    </row>
    <row r="2810" spans="1:34" ht="15" customHeight="1" x14ac:dyDescent="0.3">
      <c r="A2810" s="30"/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  <c r="Q2810" s="30"/>
      <c r="R2810" s="30"/>
      <c r="S2810" s="30"/>
      <c r="T2810" s="30"/>
      <c r="U2810" s="30"/>
      <c r="V2810" s="30"/>
      <c r="W2810" s="30"/>
      <c r="X2810" s="30"/>
      <c r="Y2810" s="30"/>
      <c r="Z2810" s="30"/>
      <c r="AA2810" s="30"/>
      <c r="AB2810" s="30"/>
      <c r="AC2810" s="30"/>
      <c r="AD2810" s="30"/>
      <c r="AE2810" s="30"/>
      <c r="AF2810" s="30"/>
      <c r="AG2810" s="30"/>
      <c r="AH2810" s="30"/>
    </row>
    <row r="2811" spans="1:34" ht="15" customHeight="1" x14ac:dyDescent="0.3">
      <c r="A2811" s="30"/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  <c r="Q2811" s="30"/>
      <c r="R2811" s="30"/>
      <c r="S2811" s="30"/>
      <c r="T2811" s="30"/>
      <c r="U2811" s="30"/>
      <c r="V2811" s="30"/>
      <c r="W2811" s="30"/>
      <c r="X2811" s="30"/>
      <c r="Y2811" s="30"/>
      <c r="Z2811" s="30"/>
      <c r="AA2811" s="30"/>
      <c r="AB2811" s="30"/>
      <c r="AC2811" s="30"/>
      <c r="AD2811" s="30"/>
      <c r="AE2811" s="30"/>
      <c r="AF2811" s="30"/>
      <c r="AG2811" s="30"/>
      <c r="AH2811" s="30"/>
    </row>
    <row r="2812" spans="1:34" ht="15" customHeight="1" x14ac:dyDescent="0.3">
      <c r="A2812" s="30"/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  <c r="Q2812" s="30"/>
      <c r="R2812" s="30"/>
      <c r="S2812" s="30"/>
      <c r="T2812" s="30"/>
      <c r="U2812" s="30"/>
      <c r="V2812" s="30"/>
      <c r="W2812" s="30"/>
      <c r="X2812" s="30"/>
      <c r="Y2812" s="30"/>
      <c r="Z2812" s="30"/>
      <c r="AA2812" s="30"/>
      <c r="AB2812" s="30"/>
      <c r="AC2812" s="30"/>
      <c r="AD2812" s="30"/>
      <c r="AE2812" s="30"/>
      <c r="AF2812" s="30"/>
      <c r="AG2812" s="30"/>
      <c r="AH2812" s="30"/>
    </row>
    <row r="2813" spans="1:34" ht="15" customHeight="1" x14ac:dyDescent="0.3">
      <c r="A2813" s="30"/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  <c r="Q2813" s="30"/>
      <c r="R2813" s="30"/>
      <c r="S2813" s="30"/>
      <c r="T2813" s="30"/>
      <c r="U2813" s="30"/>
      <c r="V2813" s="30"/>
      <c r="W2813" s="30"/>
      <c r="X2813" s="30"/>
      <c r="Y2813" s="30"/>
      <c r="Z2813" s="30"/>
      <c r="AA2813" s="30"/>
      <c r="AB2813" s="30"/>
      <c r="AC2813" s="30"/>
      <c r="AD2813" s="30"/>
      <c r="AE2813" s="30"/>
      <c r="AF2813" s="30"/>
      <c r="AG2813" s="30"/>
      <c r="AH2813" s="30"/>
    </row>
    <row r="2814" spans="1:34" ht="15" customHeight="1" x14ac:dyDescent="0.3">
      <c r="A2814" s="30"/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  <c r="Q2814" s="30"/>
      <c r="R2814" s="30"/>
      <c r="S2814" s="30"/>
      <c r="T2814" s="30"/>
      <c r="U2814" s="30"/>
      <c r="V2814" s="30"/>
      <c r="W2814" s="30"/>
      <c r="X2814" s="30"/>
      <c r="Y2814" s="30"/>
      <c r="Z2814" s="30"/>
      <c r="AA2814" s="30"/>
      <c r="AB2814" s="30"/>
      <c r="AC2814" s="30"/>
      <c r="AD2814" s="30"/>
      <c r="AE2814" s="30"/>
      <c r="AF2814" s="30"/>
      <c r="AG2814" s="30"/>
      <c r="AH2814" s="30"/>
    </row>
    <row r="2815" spans="1:34" ht="15" customHeight="1" x14ac:dyDescent="0.3">
      <c r="A2815" s="30"/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  <c r="Q2815" s="30"/>
      <c r="R2815" s="30"/>
      <c r="S2815" s="30"/>
      <c r="T2815" s="30"/>
      <c r="U2815" s="30"/>
      <c r="V2815" s="30"/>
      <c r="W2815" s="30"/>
      <c r="X2815" s="30"/>
      <c r="Y2815" s="30"/>
      <c r="Z2815" s="30"/>
      <c r="AA2815" s="30"/>
      <c r="AB2815" s="30"/>
      <c r="AC2815" s="30"/>
      <c r="AD2815" s="30"/>
      <c r="AE2815" s="30"/>
      <c r="AF2815" s="30"/>
      <c r="AG2815" s="30"/>
      <c r="AH2815" s="30"/>
    </row>
    <row r="2816" spans="1:34" ht="15" customHeight="1" x14ac:dyDescent="0.3">
      <c r="A2816" s="30"/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  <c r="Q2816" s="30"/>
      <c r="R2816" s="30"/>
      <c r="S2816" s="30"/>
      <c r="T2816" s="30"/>
      <c r="U2816" s="30"/>
      <c r="V2816" s="30"/>
      <c r="W2816" s="30"/>
      <c r="X2816" s="30"/>
      <c r="Y2816" s="30"/>
      <c r="Z2816" s="30"/>
      <c r="AA2816" s="30"/>
      <c r="AB2816" s="30"/>
      <c r="AC2816" s="30"/>
      <c r="AD2816" s="30"/>
      <c r="AE2816" s="30"/>
      <c r="AF2816" s="30"/>
      <c r="AG2816" s="30"/>
      <c r="AH2816" s="30"/>
    </row>
    <row r="2817" spans="1:34" ht="15" customHeight="1" x14ac:dyDescent="0.3">
      <c r="A2817" s="30"/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  <c r="Q2817" s="30"/>
      <c r="R2817" s="30"/>
      <c r="S2817" s="30"/>
      <c r="T2817" s="30"/>
      <c r="U2817" s="30"/>
      <c r="V2817" s="30"/>
      <c r="W2817" s="30"/>
      <c r="X2817" s="30"/>
      <c r="Y2817" s="30"/>
      <c r="Z2817" s="30"/>
      <c r="AA2817" s="30"/>
      <c r="AB2817" s="30"/>
      <c r="AC2817" s="30"/>
      <c r="AD2817" s="30"/>
      <c r="AE2817" s="30"/>
      <c r="AF2817" s="30"/>
      <c r="AG2817" s="30"/>
      <c r="AH2817" s="30"/>
    </row>
    <row r="2818" spans="1:34" ht="15" customHeight="1" x14ac:dyDescent="0.3">
      <c r="A2818" s="30"/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  <c r="Q2818" s="30"/>
      <c r="R2818" s="30"/>
      <c r="S2818" s="30"/>
      <c r="T2818" s="30"/>
      <c r="U2818" s="30"/>
      <c r="V2818" s="30"/>
      <c r="W2818" s="30"/>
      <c r="X2818" s="30"/>
      <c r="Y2818" s="30"/>
      <c r="Z2818" s="30"/>
      <c r="AA2818" s="30"/>
      <c r="AB2818" s="30"/>
      <c r="AC2818" s="30"/>
      <c r="AD2818" s="30"/>
      <c r="AE2818" s="30"/>
      <c r="AF2818" s="30"/>
      <c r="AG2818" s="30"/>
      <c r="AH2818" s="30"/>
    </row>
    <row r="2819" spans="1:34" ht="15" customHeight="1" x14ac:dyDescent="0.3">
      <c r="A2819" s="30"/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  <c r="Q2819" s="30"/>
      <c r="R2819" s="30"/>
      <c r="S2819" s="30"/>
      <c r="T2819" s="30"/>
      <c r="U2819" s="30"/>
      <c r="V2819" s="30"/>
      <c r="W2819" s="30"/>
      <c r="X2819" s="30"/>
      <c r="Y2819" s="30"/>
      <c r="Z2819" s="30"/>
      <c r="AA2819" s="30"/>
      <c r="AB2819" s="30"/>
      <c r="AC2819" s="30"/>
      <c r="AD2819" s="30"/>
      <c r="AE2819" s="30"/>
      <c r="AF2819" s="30"/>
      <c r="AG2819" s="30"/>
      <c r="AH2819" s="30"/>
    </row>
    <row r="2820" spans="1:34" ht="15" customHeight="1" x14ac:dyDescent="0.3">
      <c r="A2820" s="30"/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  <c r="Q2820" s="30"/>
      <c r="R2820" s="30"/>
      <c r="S2820" s="30"/>
      <c r="T2820" s="30"/>
      <c r="U2820" s="30"/>
      <c r="V2820" s="30"/>
      <c r="W2820" s="30"/>
      <c r="X2820" s="30"/>
      <c r="Y2820" s="30"/>
      <c r="Z2820" s="30"/>
      <c r="AA2820" s="30"/>
      <c r="AB2820" s="30"/>
      <c r="AC2820" s="30"/>
      <c r="AD2820" s="30"/>
      <c r="AE2820" s="30"/>
      <c r="AF2820" s="30"/>
      <c r="AG2820" s="30"/>
      <c r="AH2820" s="30"/>
    </row>
    <row r="2821" spans="1:34" ht="15" customHeight="1" x14ac:dyDescent="0.3">
      <c r="A2821" s="30"/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  <c r="Q2821" s="30"/>
      <c r="R2821" s="30"/>
      <c r="S2821" s="30"/>
      <c r="T2821" s="30"/>
      <c r="U2821" s="30"/>
      <c r="V2821" s="30"/>
      <c r="W2821" s="30"/>
      <c r="X2821" s="30"/>
      <c r="Y2821" s="30"/>
      <c r="Z2821" s="30"/>
      <c r="AA2821" s="30"/>
      <c r="AB2821" s="30"/>
      <c r="AC2821" s="30"/>
      <c r="AD2821" s="30"/>
      <c r="AE2821" s="30"/>
      <c r="AF2821" s="30"/>
      <c r="AG2821" s="30"/>
      <c r="AH2821" s="30"/>
    </row>
    <row r="2822" spans="1:34" ht="15" customHeight="1" x14ac:dyDescent="0.3">
      <c r="A2822" s="30"/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  <c r="Q2822" s="30"/>
      <c r="R2822" s="30"/>
      <c r="S2822" s="30"/>
      <c r="T2822" s="30"/>
      <c r="U2822" s="30"/>
      <c r="V2822" s="30"/>
      <c r="W2822" s="30"/>
      <c r="X2822" s="30"/>
      <c r="Y2822" s="30"/>
      <c r="Z2822" s="30"/>
      <c r="AA2822" s="30"/>
      <c r="AB2822" s="30"/>
      <c r="AC2822" s="30"/>
      <c r="AD2822" s="30"/>
      <c r="AE2822" s="30"/>
      <c r="AF2822" s="30"/>
      <c r="AG2822" s="30"/>
      <c r="AH2822" s="30"/>
    </row>
    <row r="2823" spans="1:34" ht="15" customHeight="1" x14ac:dyDescent="0.3">
      <c r="A2823" s="30"/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  <c r="Q2823" s="30"/>
      <c r="R2823" s="30"/>
      <c r="S2823" s="30"/>
      <c r="T2823" s="30"/>
      <c r="U2823" s="30"/>
      <c r="V2823" s="30"/>
      <c r="W2823" s="30"/>
      <c r="X2823" s="30"/>
      <c r="Y2823" s="30"/>
      <c r="Z2823" s="30"/>
      <c r="AA2823" s="30"/>
      <c r="AB2823" s="30"/>
      <c r="AC2823" s="30"/>
      <c r="AD2823" s="30"/>
      <c r="AE2823" s="30"/>
      <c r="AF2823" s="30"/>
      <c r="AG2823" s="30"/>
      <c r="AH2823" s="30"/>
    </row>
    <row r="2824" spans="1:34" ht="15" customHeight="1" x14ac:dyDescent="0.3">
      <c r="A2824" s="30"/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  <c r="Q2824" s="30"/>
      <c r="R2824" s="30"/>
      <c r="S2824" s="30"/>
      <c r="T2824" s="30"/>
      <c r="U2824" s="30"/>
      <c r="V2824" s="30"/>
      <c r="W2824" s="30"/>
      <c r="X2824" s="30"/>
      <c r="Y2824" s="30"/>
      <c r="Z2824" s="30"/>
      <c r="AA2824" s="30"/>
      <c r="AB2824" s="30"/>
      <c r="AC2824" s="30"/>
      <c r="AD2824" s="30"/>
      <c r="AE2824" s="30"/>
      <c r="AF2824" s="30"/>
      <c r="AG2824" s="30"/>
      <c r="AH2824" s="30"/>
    </row>
    <row r="2825" spans="1:34" ht="15" customHeight="1" x14ac:dyDescent="0.3">
      <c r="A2825" s="30"/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  <c r="Q2825" s="30"/>
      <c r="R2825" s="30"/>
      <c r="S2825" s="30"/>
      <c r="T2825" s="30"/>
      <c r="U2825" s="30"/>
      <c r="V2825" s="30"/>
      <c r="W2825" s="30"/>
      <c r="X2825" s="30"/>
      <c r="Y2825" s="30"/>
      <c r="Z2825" s="30"/>
      <c r="AA2825" s="30"/>
      <c r="AB2825" s="30"/>
      <c r="AC2825" s="30"/>
      <c r="AD2825" s="30"/>
      <c r="AE2825" s="30"/>
      <c r="AF2825" s="30"/>
      <c r="AG2825" s="30"/>
      <c r="AH2825" s="30"/>
    </row>
    <row r="2826" spans="1:34" ht="15" customHeight="1" x14ac:dyDescent="0.3">
      <c r="A2826" s="30"/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  <c r="Q2826" s="30"/>
      <c r="R2826" s="30"/>
      <c r="S2826" s="30"/>
      <c r="T2826" s="30"/>
      <c r="U2826" s="30"/>
      <c r="V2826" s="30"/>
      <c r="W2826" s="30"/>
      <c r="X2826" s="30"/>
      <c r="Y2826" s="30"/>
      <c r="Z2826" s="30"/>
      <c r="AA2826" s="30"/>
      <c r="AB2826" s="30"/>
      <c r="AC2826" s="30"/>
      <c r="AD2826" s="30"/>
      <c r="AE2826" s="30"/>
      <c r="AF2826" s="30"/>
      <c r="AG2826" s="30"/>
      <c r="AH2826" s="30"/>
    </row>
    <row r="2827" spans="1:34" ht="15" customHeight="1" x14ac:dyDescent="0.3">
      <c r="A2827" s="30"/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  <c r="Q2827" s="30"/>
      <c r="R2827" s="30"/>
      <c r="S2827" s="30"/>
      <c r="T2827" s="30"/>
      <c r="U2827" s="30"/>
      <c r="V2827" s="30"/>
      <c r="W2827" s="30"/>
      <c r="X2827" s="30"/>
      <c r="Y2827" s="30"/>
      <c r="Z2827" s="30"/>
      <c r="AA2827" s="30"/>
      <c r="AB2827" s="30"/>
      <c r="AC2827" s="30"/>
      <c r="AD2827" s="30"/>
      <c r="AE2827" s="30"/>
      <c r="AF2827" s="30"/>
      <c r="AG2827" s="30"/>
      <c r="AH2827" s="30"/>
    </row>
    <row r="2828" spans="1:34" ht="15" customHeight="1" x14ac:dyDescent="0.3">
      <c r="A2828" s="30"/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  <c r="Q2828" s="30"/>
      <c r="R2828" s="30"/>
      <c r="S2828" s="30"/>
      <c r="T2828" s="30"/>
      <c r="U2828" s="30"/>
      <c r="V2828" s="30"/>
      <c r="W2828" s="30"/>
      <c r="X2828" s="30"/>
      <c r="Y2828" s="30"/>
      <c r="Z2828" s="30"/>
      <c r="AA2828" s="30"/>
      <c r="AB2828" s="30"/>
      <c r="AC2828" s="30"/>
      <c r="AD2828" s="30"/>
      <c r="AE2828" s="30"/>
      <c r="AF2828" s="30"/>
      <c r="AG2828" s="30"/>
      <c r="AH2828" s="30"/>
    </row>
    <row r="2829" spans="1:34" ht="15" customHeight="1" x14ac:dyDescent="0.3">
      <c r="A2829" s="30"/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  <c r="Q2829" s="30"/>
      <c r="R2829" s="30"/>
      <c r="S2829" s="30"/>
      <c r="T2829" s="30"/>
      <c r="U2829" s="30"/>
      <c r="V2829" s="30"/>
      <c r="W2829" s="30"/>
      <c r="X2829" s="30"/>
      <c r="Y2829" s="30"/>
      <c r="Z2829" s="30"/>
      <c r="AA2829" s="30"/>
      <c r="AB2829" s="30"/>
      <c r="AC2829" s="30"/>
      <c r="AD2829" s="30"/>
      <c r="AE2829" s="30"/>
      <c r="AF2829" s="30"/>
      <c r="AG2829" s="30"/>
      <c r="AH2829" s="30"/>
    </row>
    <row r="2830" spans="1:34" ht="15" customHeight="1" x14ac:dyDescent="0.3">
      <c r="A2830" s="30"/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  <c r="Q2830" s="30"/>
      <c r="R2830" s="30"/>
      <c r="S2830" s="30"/>
      <c r="T2830" s="30"/>
      <c r="U2830" s="30"/>
      <c r="V2830" s="30"/>
      <c r="W2830" s="30"/>
      <c r="X2830" s="30"/>
      <c r="Y2830" s="30"/>
      <c r="Z2830" s="30"/>
      <c r="AA2830" s="30"/>
      <c r="AB2830" s="30"/>
      <c r="AC2830" s="30"/>
      <c r="AD2830" s="30"/>
      <c r="AE2830" s="30"/>
      <c r="AF2830" s="30"/>
      <c r="AG2830" s="30"/>
      <c r="AH2830" s="30"/>
    </row>
    <row r="2831" spans="1:34" ht="15" customHeight="1" x14ac:dyDescent="0.3">
      <c r="A2831" s="30"/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  <c r="Q2831" s="30"/>
      <c r="R2831" s="30"/>
      <c r="S2831" s="30"/>
      <c r="T2831" s="30"/>
      <c r="U2831" s="30"/>
      <c r="V2831" s="30"/>
      <c r="W2831" s="30"/>
      <c r="X2831" s="30"/>
      <c r="Y2831" s="30"/>
      <c r="Z2831" s="30"/>
      <c r="AA2831" s="30"/>
      <c r="AB2831" s="30"/>
      <c r="AC2831" s="30"/>
      <c r="AD2831" s="30"/>
      <c r="AE2831" s="30"/>
      <c r="AF2831" s="30"/>
      <c r="AG2831" s="30"/>
      <c r="AH2831" s="30"/>
    </row>
    <row r="2832" spans="1:34" ht="15" customHeight="1" x14ac:dyDescent="0.3">
      <c r="A2832" s="30"/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  <c r="Q2832" s="30"/>
      <c r="R2832" s="30"/>
      <c r="S2832" s="30"/>
      <c r="T2832" s="30"/>
      <c r="U2832" s="30"/>
      <c r="V2832" s="30"/>
      <c r="W2832" s="30"/>
      <c r="X2832" s="30"/>
      <c r="Y2832" s="30"/>
      <c r="Z2832" s="30"/>
      <c r="AA2832" s="30"/>
      <c r="AB2832" s="30"/>
      <c r="AC2832" s="30"/>
      <c r="AD2832" s="30"/>
      <c r="AE2832" s="30"/>
      <c r="AF2832" s="30"/>
      <c r="AG2832" s="30"/>
      <c r="AH2832" s="30"/>
    </row>
    <row r="2833" spans="1:34" ht="15" customHeight="1" x14ac:dyDescent="0.3">
      <c r="A2833" s="30"/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  <c r="Q2833" s="30"/>
      <c r="R2833" s="30"/>
      <c r="S2833" s="30"/>
      <c r="T2833" s="30"/>
      <c r="U2833" s="30"/>
      <c r="V2833" s="30"/>
      <c r="W2833" s="30"/>
      <c r="X2833" s="30"/>
      <c r="Y2833" s="30"/>
      <c r="Z2833" s="30"/>
      <c r="AA2833" s="30"/>
      <c r="AB2833" s="30"/>
      <c r="AC2833" s="30"/>
      <c r="AD2833" s="30"/>
      <c r="AE2833" s="30"/>
      <c r="AF2833" s="30"/>
      <c r="AG2833" s="30"/>
      <c r="AH2833" s="30"/>
    </row>
    <row r="2834" spans="1:34" ht="15" customHeight="1" x14ac:dyDescent="0.3">
      <c r="A2834" s="30"/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  <c r="Q2834" s="30"/>
      <c r="R2834" s="30"/>
      <c r="S2834" s="30"/>
      <c r="T2834" s="30"/>
      <c r="U2834" s="30"/>
      <c r="V2834" s="30"/>
      <c r="W2834" s="30"/>
      <c r="X2834" s="30"/>
      <c r="Y2834" s="30"/>
      <c r="Z2834" s="30"/>
      <c r="AA2834" s="30"/>
      <c r="AB2834" s="30"/>
      <c r="AC2834" s="30"/>
      <c r="AD2834" s="30"/>
      <c r="AE2834" s="30"/>
      <c r="AF2834" s="30"/>
      <c r="AG2834" s="30"/>
      <c r="AH2834" s="30"/>
    </row>
    <row r="2835" spans="1:34" ht="15" customHeight="1" x14ac:dyDescent="0.3">
      <c r="A2835" s="30"/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30"/>
      <c r="AC2835" s="30"/>
      <c r="AD2835" s="30"/>
      <c r="AE2835" s="30"/>
      <c r="AF2835" s="30"/>
      <c r="AG2835" s="30"/>
      <c r="AH2835" s="30"/>
    </row>
    <row r="2836" spans="1:34" ht="15" customHeight="1" x14ac:dyDescent="0.3">
      <c r="A2836" s="30"/>
      <c r="B2836" s="27"/>
      <c r="C2836" s="27"/>
      <c r="D2836" s="27"/>
      <c r="E2836" s="27"/>
      <c r="F2836" s="27"/>
      <c r="G2836" s="27"/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  <c r="AB2836" s="27"/>
      <c r="AC2836" s="27"/>
      <c r="AD2836" s="27"/>
      <c r="AE2836" s="27"/>
      <c r="AF2836" s="27"/>
      <c r="AG2836" s="30"/>
      <c r="AH2836" s="30"/>
    </row>
    <row r="2837" spans="1:34" ht="15" customHeight="1" x14ac:dyDescent="0.3">
      <c r="A2837" s="30"/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30"/>
      <c r="AH2837" s="30"/>
    </row>
  </sheetData>
  <mergeCells count="20">
    <mergeCell ref="B1502:AF1502"/>
    <mergeCell ref="B1604:AF1604"/>
    <mergeCell ref="B1699:AF169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712:AF712"/>
    <mergeCell ref="B887:AF887"/>
    <mergeCell ref="B1101:AF1101"/>
    <mergeCell ref="B1229:AF1229"/>
    <mergeCell ref="B1390:AF1390"/>
    <mergeCell ref="B122:AG122"/>
    <mergeCell ref="B1945:AF1945"/>
    <mergeCell ref="B308:AF308"/>
    <mergeCell ref="B511:AF511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7"/>
  <sheetViews>
    <sheetView topLeftCell="A51" workbookViewId="0">
      <selection activeCell="F58" sqref="F58"/>
    </sheetView>
  </sheetViews>
  <sheetFormatPr defaultRowHeight="14.5" x14ac:dyDescent="0.35"/>
  <cols>
    <col min="1" max="1" width="21" customWidth="1"/>
    <col min="2" max="2" width="13.1796875" customWidth="1"/>
    <col min="3" max="3" width="11" customWidth="1"/>
  </cols>
  <sheetData>
    <row r="1" spans="1:31" x14ac:dyDescent="0.35">
      <c r="A1" s="13" t="s">
        <v>139</v>
      </c>
      <c r="B1" s="14"/>
      <c r="C1" s="14"/>
    </row>
    <row r="2" spans="1:31" x14ac:dyDescent="0.35">
      <c r="B2">
        <v>2022</v>
      </c>
      <c r="C2">
        <v>2023</v>
      </c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  <c r="K2">
        <v>2031</v>
      </c>
      <c r="L2">
        <v>2032</v>
      </c>
      <c r="M2">
        <v>2033</v>
      </c>
      <c r="N2">
        <v>2034</v>
      </c>
      <c r="O2">
        <v>2035</v>
      </c>
      <c r="P2">
        <v>2036</v>
      </c>
      <c r="Q2">
        <v>2037</v>
      </c>
      <c r="R2">
        <v>2038</v>
      </c>
      <c r="S2">
        <v>2039</v>
      </c>
      <c r="T2">
        <v>2040</v>
      </c>
      <c r="U2">
        <v>2041</v>
      </c>
      <c r="V2">
        <v>2042</v>
      </c>
      <c r="W2">
        <v>2043</v>
      </c>
      <c r="X2">
        <v>2044</v>
      </c>
      <c r="Y2">
        <v>2045</v>
      </c>
      <c r="Z2">
        <v>2046</v>
      </c>
      <c r="AA2">
        <v>2047</v>
      </c>
      <c r="AB2">
        <v>2048</v>
      </c>
      <c r="AC2">
        <v>2049</v>
      </c>
      <c r="AD2">
        <v>2050</v>
      </c>
    </row>
    <row r="3" spans="1:31" x14ac:dyDescent="0.35">
      <c r="A3" t="s">
        <v>272</v>
      </c>
      <c r="B3" s="7">
        <f>'AEO23 Table 5'!D19/'AEO23 Table 5'!D20</f>
        <v>2.0840492400046495E-2</v>
      </c>
      <c r="C3" s="7">
        <f>'AEO23 Table 5'!E19/'AEO23 Table 5'!E20</f>
        <v>2.151473248680643E-2</v>
      </c>
      <c r="D3" s="7">
        <f>'AEO23 Table 5'!F19/'AEO23 Table 5'!F20</f>
        <v>2.3066321521742459E-2</v>
      </c>
      <c r="E3" s="7">
        <f>'AEO23 Table 5'!G19/'AEO23 Table 5'!G20</f>
        <v>2.2066394332483707E-2</v>
      </c>
      <c r="F3" s="7">
        <f>'AEO23 Table 5'!H19/'AEO23 Table 5'!H20</f>
        <v>2.1507681140008669E-2</v>
      </c>
      <c r="G3" s="7">
        <f>'AEO23 Table 5'!I19/'AEO23 Table 5'!I20</f>
        <v>2.2313223134060155E-2</v>
      </c>
      <c r="H3" s="7">
        <f>'AEO23 Table 5'!J19/'AEO23 Table 5'!J20</f>
        <v>2.3150897092307183E-2</v>
      </c>
      <c r="I3" s="7">
        <f>'AEO23 Table 5'!K19/'AEO23 Table 5'!K20</f>
        <v>2.3729112404800329E-2</v>
      </c>
      <c r="J3" s="7">
        <f>'AEO23 Table 5'!L19/'AEO23 Table 5'!L20</f>
        <v>2.4000978424669406E-2</v>
      </c>
      <c r="K3" s="7">
        <f>'AEO23 Table 5'!M19/'AEO23 Table 5'!M20</f>
        <v>2.3587080179046913E-2</v>
      </c>
      <c r="L3" s="7">
        <f>'AEO23 Table 5'!N19/'AEO23 Table 5'!N20</f>
        <v>2.2757631878943793E-2</v>
      </c>
      <c r="M3" s="7">
        <f>'AEO23 Table 5'!O19/'AEO23 Table 5'!O20</f>
        <v>2.1959585501594752E-2</v>
      </c>
      <c r="N3" s="7">
        <f>'AEO23 Table 5'!P19/'AEO23 Table 5'!P20</f>
        <v>2.1160196532181656E-2</v>
      </c>
      <c r="O3" s="7">
        <f>'AEO23 Table 5'!Q19/'AEO23 Table 5'!Q20</f>
        <v>2.0438054570720524E-2</v>
      </c>
      <c r="P3" s="7">
        <f>'AEO23 Table 5'!R19/'AEO23 Table 5'!R20</f>
        <v>1.9857877815421594E-2</v>
      </c>
      <c r="Q3" s="7">
        <f>'AEO23 Table 5'!S19/'AEO23 Table 5'!S20</f>
        <v>1.9322001905208358E-2</v>
      </c>
      <c r="R3" s="7">
        <f>'AEO23 Table 5'!T19/'AEO23 Table 5'!T20</f>
        <v>1.8853208462384807E-2</v>
      </c>
      <c r="S3" s="7">
        <f>'AEO23 Table 5'!U19/'AEO23 Table 5'!U20</f>
        <v>1.8491605173424956E-2</v>
      </c>
      <c r="T3" s="7">
        <f>'AEO23 Table 5'!V19/'AEO23 Table 5'!V20</f>
        <v>1.8224897384831636E-2</v>
      </c>
      <c r="U3" s="7">
        <f>'AEO23 Table 5'!W19/'AEO23 Table 5'!W20</f>
        <v>1.8063704142527223E-2</v>
      </c>
      <c r="V3" s="7">
        <f>'AEO23 Table 5'!X19/'AEO23 Table 5'!X20</f>
        <v>1.8005129575875248E-2</v>
      </c>
      <c r="W3" s="7">
        <f>'AEO23 Table 5'!Y19/'AEO23 Table 5'!Y20</f>
        <v>1.8018810624033866E-2</v>
      </c>
      <c r="X3" s="7">
        <f>'AEO23 Table 5'!Z19/'AEO23 Table 5'!Z20</f>
        <v>1.8083965024387156E-2</v>
      </c>
      <c r="Y3" s="7">
        <f>'AEO23 Table 5'!AA19/'AEO23 Table 5'!AA20</f>
        <v>1.8183298522972995E-2</v>
      </c>
      <c r="Z3" s="7">
        <f>'AEO23 Table 5'!AB19/'AEO23 Table 5'!AB20</f>
        <v>1.8295535872275726E-2</v>
      </c>
      <c r="AA3" s="7">
        <f>'AEO23 Table 5'!AC19/'AEO23 Table 5'!AC20</f>
        <v>1.8407639229230745E-2</v>
      </c>
      <c r="AB3" s="7">
        <f>'AEO23 Table 5'!AD19/'AEO23 Table 5'!AD20</f>
        <v>1.8509465687508133E-2</v>
      </c>
      <c r="AC3" s="7">
        <f>'AEO23 Table 5'!AE19/'AEO23 Table 5'!AE20</f>
        <v>1.8590605482435827E-2</v>
      </c>
      <c r="AD3" s="7">
        <f>'AEO23 Table 5'!AF19/'AEO23 Table 5'!AF20</f>
        <v>0.47970399390575685</v>
      </c>
      <c r="AE3" s="7"/>
    </row>
    <row r="5" spans="1:31" x14ac:dyDescent="0.35">
      <c r="A5" t="s">
        <v>140</v>
      </c>
      <c r="B5" s="9">
        <f>AVERAGE(B3:AD3)</f>
        <v>3.6231176565782335E-2</v>
      </c>
    </row>
    <row r="8" spans="1:31" x14ac:dyDescent="0.35">
      <c r="A8" s="13" t="s">
        <v>141</v>
      </c>
      <c r="B8" s="14"/>
      <c r="C8" s="14"/>
    </row>
    <row r="10" spans="1:31" x14ac:dyDescent="0.35">
      <c r="A10" t="s">
        <v>270</v>
      </c>
    </row>
    <row r="12" spans="1:31" x14ac:dyDescent="0.35">
      <c r="B12" s="10" t="s">
        <v>271</v>
      </c>
      <c r="C12" t="s">
        <v>275</v>
      </c>
    </row>
    <row r="13" spans="1:31" x14ac:dyDescent="0.35">
      <c r="A13" t="s">
        <v>267</v>
      </c>
      <c r="B13">
        <v>0.997</v>
      </c>
    </row>
    <row r="14" spans="1:31" x14ac:dyDescent="0.35">
      <c r="A14" t="s">
        <v>268</v>
      </c>
      <c r="B14">
        <v>0.995</v>
      </c>
    </row>
    <row r="15" spans="1:31" x14ac:dyDescent="0.35">
      <c r="A15" t="s">
        <v>269</v>
      </c>
      <c r="B15">
        <v>0.96599999999999997</v>
      </c>
    </row>
    <row r="17" spans="1:32" x14ac:dyDescent="0.35">
      <c r="A17" s="1" t="s">
        <v>273</v>
      </c>
    </row>
    <row r="18" spans="1:32" x14ac:dyDescent="0.35">
      <c r="B18">
        <v>2022</v>
      </c>
      <c r="C18">
        <v>2023</v>
      </c>
      <c r="D18">
        <v>2024</v>
      </c>
      <c r="E18">
        <v>2025</v>
      </c>
      <c r="F18">
        <v>2026</v>
      </c>
      <c r="G18">
        <v>2027</v>
      </c>
      <c r="H18">
        <v>2028</v>
      </c>
      <c r="I18">
        <v>2029</v>
      </c>
      <c r="J18">
        <v>2030</v>
      </c>
      <c r="K18">
        <v>2031</v>
      </c>
      <c r="L18">
        <v>2032</v>
      </c>
      <c r="M18">
        <v>2033</v>
      </c>
      <c r="N18">
        <v>2034</v>
      </c>
      <c r="O18">
        <v>2035</v>
      </c>
      <c r="P18">
        <v>2036</v>
      </c>
      <c r="Q18">
        <v>2037</v>
      </c>
      <c r="R18">
        <v>2038</v>
      </c>
      <c r="S18">
        <v>2039</v>
      </c>
      <c r="T18">
        <v>2040</v>
      </c>
      <c r="U18">
        <v>2041</v>
      </c>
      <c r="V18">
        <v>2042</v>
      </c>
      <c r="W18">
        <v>2043</v>
      </c>
      <c r="X18">
        <v>2044</v>
      </c>
      <c r="Y18">
        <v>2045</v>
      </c>
      <c r="Z18">
        <v>2046</v>
      </c>
      <c r="AA18">
        <v>2047</v>
      </c>
      <c r="AB18">
        <v>2048</v>
      </c>
      <c r="AC18">
        <v>2049</v>
      </c>
      <c r="AD18">
        <v>2050</v>
      </c>
    </row>
    <row r="19" spans="1:32" x14ac:dyDescent="0.35">
      <c r="A19" t="s">
        <v>267</v>
      </c>
      <c r="B19" s="12">
        <f>'AEO23 Table 4'!C17*$B13</f>
        <v>86.663482235000004</v>
      </c>
      <c r="C19" s="12">
        <f>'AEO23 Table 4'!D17*$B13</f>
        <v>87.485502753000006</v>
      </c>
      <c r="D19" s="12">
        <f>'AEO23 Table 4'!E17*$B13</f>
        <v>88.351419187000005</v>
      </c>
      <c r="E19" s="12">
        <f>'AEO23 Table 4'!F17*$B13</f>
        <v>89.245556703000005</v>
      </c>
      <c r="F19" s="12">
        <f>'AEO23 Table 4'!G17*$B13</f>
        <v>90.133258584000004</v>
      </c>
      <c r="G19" s="12">
        <f>'AEO23 Table 4'!H17*$B13</f>
        <v>91.023585565999994</v>
      </c>
      <c r="H19" s="12">
        <f>'AEO23 Table 4'!I17*$B13</f>
        <v>91.919091963</v>
      </c>
      <c r="I19" s="12">
        <f>'AEO23 Table 4'!J17*$B13</f>
        <v>92.810086935000001</v>
      </c>
      <c r="J19" s="12">
        <f>'AEO23 Table 4'!K17*$B13</f>
        <v>93.684181760000001</v>
      </c>
      <c r="K19" s="12">
        <f>'AEO23 Table 4'!L17*$B13</f>
        <v>94.542233857999989</v>
      </c>
      <c r="L19" s="12">
        <f>'AEO23 Table 4'!M17*$B13</f>
        <v>95.392077654999994</v>
      </c>
      <c r="M19" s="12">
        <f>'AEO23 Table 4'!N17*$B13</f>
        <v>96.223781037000009</v>
      </c>
      <c r="N19" s="12">
        <f>'AEO23 Table 4'!O17*$B13</f>
        <v>97.033721903</v>
      </c>
      <c r="O19" s="12">
        <f>'AEO23 Table 4'!P17*$B13</f>
        <v>97.838725625000009</v>
      </c>
      <c r="P19" s="12">
        <f>'AEO23 Table 4'!Q17*$B13</f>
        <v>98.64322087699999</v>
      </c>
      <c r="Q19" s="12">
        <f>'AEO23 Table 4'!R17*$B13</f>
        <v>99.440899639999998</v>
      </c>
      <c r="R19" s="12">
        <f>'AEO23 Table 4'!S17*$B13</f>
        <v>100.23345182899999</v>
      </c>
      <c r="S19" s="12">
        <f>'AEO23 Table 4'!T17*$B13</f>
        <v>101.01779671400001</v>
      </c>
      <c r="T19" s="12">
        <f>'AEO23 Table 4'!U17*$B13</f>
        <v>101.80722330799999</v>
      </c>
      <c r="U19" s="12">
        <f>'AEO23 Table 4'!V17*$B13</f>
        <v>102.60209551599999</v>
      </c>
      <c r="V19" s="12">
        <f>'AEO23 Table 4'!W17*$B13</f>
        <v>103.38667569299999</v>
      </c>
      <c r="W19" s="12">
        <f>'AEO23 Table 4'!X17*$B13</f>
        <v>104.16485911800001</v>
      </c>
      <c r="X19" s="12">
        <f>'AEO23 Table 4'!Y17*$B13</f>
        <v>104.937072507</v>
      </c>
      <c r="Y19" s="12">
        <f>'AEO23 Table 4'!Z17*$B13</f>
        <v>105.702499317</v>
      </c>
      <c r="Z19" s="12">
        <f>'AEO23 Table 4'!AA17*$B13</f>
        <v>106.460061791</v>
      </c>
      <c r="AA19" s="12">
        <f>'AEO23 Table 4'!AB17*$B13</f>
        <v>107.209485754</v>
      </c>
      <c r="AB19" s="12">
        <f>'AEO23 Table 4'!AC17*$B13</f>
        <v>107.949500031</v>
      </c>
      <c r="AC19" s="12">
        <f>'AEO23 Table 4'!AD17*$B13</f>
        <v>108.681488458</v>
      </c>
      <c r="AD19" s="12">
        <f>'AEO23 Table 4'!AE17*$B13</f>
        <v>109.40437327800001</v>
      </c>
      <c r="AE19" s="12"/>
      <c r="AF19" s="12"/>
    </row>
    <row r="20" spans="1:32" x14ac:dyDescent="0.35">
      <c r="A20" t="s">
        <v>268</v>
      </c>
      <c r="B20" s="12">
        <f>'AEO23 Table 4'!C18*$B14</f>
        <v>32.677941239999996</v>
      </c>
      <c r="C20" s="12">
        <f>'AEO23 Table 4'!D18*$B14</f>
        <v>33.043645529999999</v>
      </c>
      <c r="D20" s="12">
        <f>'AEO23 Table 4'!E18*$B14</f>
        <v>33.364944960000003</v>
      </c>
      <c r="E20" s="12">
        <f>'AEO23 Table 4'!F18*$B14</f>
        <v>33.683982754999995</v>
      </c>
      <c r="F20" s="12">
        <f>'AEO23 Table 4'!G18*$B14</f>
        <v>34.007005524999997</v>
      </c>
      <c r="G20" s="12">
        <f>'AEO23 Table 4'!H18*$B14</f>
        <v>34.333713775</v>
      </c>
      <c r="H20" s="12">
        <f>'AEO23 Table 4'!I18*$B14</f>
        <v>34.660277749999999</v>
      </c>
      <c r="I20" s="12">
        <f>'AEO23 Table 4'!J18*$B14</f>
        <v>34.979000130000003</v>
      </c>
      <c r="J20" s="12">
        <f>'AEO23 Table 4'!K18*$B14</f>
        <v>35.284353689999996</v>
      </c>
      <c r="K20" s="12">
        <f>'AEO23 Table 4'!L18*$B14</f>
        <v>35.582739265000001</v>
      </c>
      <c r="L20" s="12">
        <f>'AEO23 Table 4'!M18*$B14</f>
        <v>35.880714900000001</v>
      </c>
      <c r="M20" s="12">
        <f>'AEO23 Table 4'!N18*$B14</f>
        <v>36.171964334999998</v>
      </c>
      <c r="N20" s="12">
        <f>'AEO23 Table 4'!O18*$B14</f>
        <v>36.454776169999995</v>
      </c>
      <c r="O20" s="12">
        <f>'AEO23 Table 4'!P18*$B14</f>
        <v>36.735067669999999</v>
      </c>
      <c r="P20" s="12">
        <f>'AEO23 Table 4'!Q18*$B14</f>
        <v>37.017569064999996</v>
      </c>
      <c r="Q20" s="12">
        <f>'AEO23 Table 4'!R18*$B14</f>
        <v>37.301736089999999</v>
      </c>
      <c r="R20" s="12">
        <f>'AEO23 Table 4'!S18*$B14</f>
        <v>37.589712970000001</v>
      </c>
      <c r="S20" s="12">
        <f>'AEO23 Table 4'!T18*$B14</f>
        <v>37.878465949999999</v>
      </c>
      <c r="T20" s="12">
        <f>'AEO23 Table 4'!U18*$B14</f>
        <v>38.171749165000001</v>
      </c>
      <c r="U20" s="12">
        <f>'AEO23 Table 4'!V18*$B14</f>
        <v>38.464384635000002</v>
      </c>
      <c r="V20" s="12">
        <f>'AEO23 Table 4'!W18*$B14</f>
        <v>38.75240032</v>
      </c>
      <c r="W20" s="12">
        <f>'AEO23 Table 4'!X18*$B14</f>
        <v>39.035011165</v>
      </c>
      <c r="X20" s="12">
        <f>'AEO23 Table 4'!Y18*$B14</f>
        <v>39.310485870000001</v>
      </c>
      <c r="Y20" s="12">
        <f>'AEO23 Table 4'!Z18*$B14</f>
        <v>39.580513945</v>
      </c>
      <c r="Z20" s="12">
        <f>'AEO23 Table 4'!AA18*$B14</f>
        <v>39.846693360000003</v>
      </c>
      <c r="AA20" s="12">
        <f>'AEO23 Table 4'!AB18*$B14</f>
        <v>40.115283659999996</v>
      </c>
      <c r="AB20" s="12">
        <f>'AEO23 Table 4'!AC18*$B14</f>
        <v>40.384795329999996</v>
      </c>
      <c r="AC20" s="12">
        <f>'AEO23 Table 4'!AD18*$B14</f>
        <v>40.657142749999998</v>
      </c>
      <c r="AD20" s="12">
        <f>'AEO23 Table 4'!AE18*$B14</f>
        <v>40.929357834999998</v>
      </c>
      <c r="AE20" s="12"/>
      <c r="AF20" s="12"/>
    </row>
    <row r="21" spans="1:32" x14ac:dyDescent="0.35">
      <c r="A21" t="s">
        <v>269</v>
      </c>
      <c r="B21" s="12">
        <f>'AEO23 Table 4'!C19*$B15</f>
        <v>6.4223312159999999</v>
      </c>
      <c r="C21" s="12">
        <f>'AEO23 Table 4'!D19*$B15</f>
        <v>6.4282808099999995</v>
      </c>
      <c r="D21" s="12">
        <f>'AEO23 Table 4'!E19*$B15</f>
        <v>6.4303161719999995</v>
      </c>
      <c r="E21" s="12">
        <f>'AEO23 Table 4'!F19*$B15</f>
        <v>6.4311913680000004</v>
      </c>
      <c r="F21" s="12">
        <f>'AEO23 Table 4'!G19*$B15</f>
        <v>6.4391859839999999</v>
      </c>
      <c r="G21" s="12">
        <f>'AEO23 Table 4'!H19*$B15</f>
        <v>6.4522588619999999</v>
      </c>
      <c r="H21" s="12">
        <f>'AEO23 Table 4'!I19*$B15</f>
        <v>6.4677824819999996</v>
      </c>
      <c r="I21" s="12">
        <f>'AEO23 Table 4'!J19*$B15</f>
        <v>6.4817981759999999</v>
      </c>
      <c r="J21" s="12">
        <f>'AEO23 Table 4'!K19*$B15</f>
        <v>6.4883408939999994</v>
      </c>
      <c r="K21" s="12">
        <f>'AEO23 Table 4'!L19*$B15</f>
        <v>6.4901849880000002</v>
      </c>
      <c r="L21" s="12">
        <f>'AEO23 Table 4'!M19*$B15</f>
        <v>6.4927671059999996</v>
      </c>
      <c r="M21" s="12">
        <f>'AEO23 Table 4'!N19*$B15</f>
        <v>6.4981081199999995</v>
      </c>
      <c r="N21" s="12">
        <f>'AEO23 Table 4'!O19*$B15</f>
        <v>6.5041774979999998</v>
      </c>
      <c r="O21" s="12">
        <f>'AEO23 Table 4'!P19*$B15</f>
        <v>6.509475042</v>
      </c>
      <c r="P21" s="12">
        <f>'AEO23 Table 4'!Q19*$B15</f>
        <v>6.5160844139999998</v>
      </c>
      <c r="Q21" s="12">
        <f>'AEO23 Table 4'!R19*$B15</f>
        <v>6.5200295580000001</v>
      </c>
      <c r="R21" s="12">
        <f>'AEO23 Table 4'!S19*$B15</f>
        <v>6.5210564159999995</v>
      </c>
      <c r="S21" s="12">
        <f>'AEO23 Table 4'!T19*$B15</f>
        <v>6.5205560279999997</v>
      </c>
      <c r="T21" s="12">
        <f>'AEO23 Table 4'!U19*$B15</f>
        <v>6.5222503920000001</v>
      </c>
      <c r="U21" s="12">
        <f>'AEO23 Table 4'!V19*$B15</f>
        <v>6.5267558159999997</v>
      </c>
      <c r="V21" s="12">
        <f>'AEO23 Table 4'!W19*$B15</f>
        <v>6.5325093120000002</v>
      </c>
      <c r="W21" s="12">
        <f>'AEO23 Table 4'!X19*$B15</f>
        <v>6.5371567379999993</v>
      </c>
      <c r="X21" s="12">
        <f>'AEO23 Table 4'!Y19*$B15</f>
        <v>6.539505084</v>
      </c>
      <c r="Y21" s="12">
        <f>'AEO23 Table 4'!Z19*$B15</f>
        <v>6.5392848360000002</v>
      </c>
      <c r="Z21" s="12">
        <f>'AEO23 Table 4'!AA19*$B15</f>
        <v>6.5368688699999993</v>
      </c>
      <c r="AA21" s="12">
        <f>'AEO23 Table 4'!AB19*$B15</f>
        <v>6.5346064979999996</v>
      </c>
      <c r="AB21" s="12">
        <f>'AEO23 Table 4'!AC19*$B15</f>
        <v>6.5329459439999997</v>
      </c>
      <c r="AC21" s="12">
        <f>'AEO23 Table 4'!AD19*$B15</f>
        <v>6.5325836939999995</v>
      </c>
      <c r="AD21" s="12">
        <f>'AEO23 Table 4'!AE19*$B15</f>
        <v>6.5326938179999994</v>
      </c>
      <c r="AE21" s="12"/>
      <c r="AF21" s="12"/>
    </row>
    <row r="23" spans="1:32" x14ac:dyDescent="0.35">
      <c r="A23" s="1" t="s">
        <v>274</v>
      </c>
    </row>
    <row r="24" spans="1:32" x14ac:dyDescent="0.35">
      <c r="B24">
        <v>2022</v>
      </c>
      <c r="C24">
        <v>2023</v>
      </c>
      <c r="D24">
        <v>2024</v>
      </c>
      <c r="E24">
        <v>2025</v>
      </c>
      <c r="F24">
        <v>2026</v>
      </c>
      <c r="G24">
        <v>2027</v>
      </c>
      <c r="H24">
        <v>2028</v>
      </c>
      <c r="I24">
        <v>2029</v>
      </c>
      <c r="J24">
        <v>2030</v>
      </c>
      <c r="K24">
        <v>2031</v>
      </c>
      <c r="L24">
        <v>2032</v>
      </c>
      <c r="M24">
        <v>2033</v>
      </c>
      <c r="N24">
        <v>2034</v>
      </c>
      <c r="O24">
        <v>2035</v>
      </c>
      <c r="P24">
        <v>2036</v>
      </c>
      <c r="Q24">
        <v>2037</v>
      </c>
      <c r="R24">
        <v>2038</v>
      </c>
      <c r="S24">
        <v>2039</v>
      </c>
      <c r="T24">
        <v>2040</v>
      </c>
      <c r="U24">
        <v>2041</v>
      </c>
      <c r="V24">
        <v>2042</v>
      </c>
      <c r="W24">
        <v>2043</v>
      </c>
      <c r="X24">
        <v>2044</v>
      </c>
      <c r="Y24">
        <v>2045</v>
      </c>
      <c r="Z24">
        <v>2046</v>
      </c>
      <c r="AA24">
        <v>2047</v>
      </c>
      <c r="AB24">
        <v>2048</v>
      </c>
      <c r="AC24">
        <v>2049</v>
      </c>
      <c r="AD24">
        <v>2050</v>
      </c>
    </row>
    <row r="25" spans="1:32" x14ac:dyDescent="0.35">
      <c r="A25" t="s">
        <v>267</v>
      </c>
      <c r="B25" s="12">
        <f>'AEO23 Table 4'!C17-B19</f>
        <v>0.26077276499999869</v>
      </c>
      <c r="C25" s="12">
        <f>'AEO23 Table 4'!D17-C19</f>
        <v>0.26324624699999788</v>
      </c>
      <c r="D25" s="12">
        <f>'AEO23 Table 4'!E17-D19</f>
        <v>0.26585181299999761</v>
      </c>
      <c r="E25" s="12">
        <f>'AEO23 Table 4'!F17-E19</f>
        <v>0.26854229699999621</v>
      </c>
      <c r="F25" s="12">
        <f>'AEO23 Table 4'!G17-F19</f>
        <v>0.27121341599999482</v>
      </c>
      <c r="G25" s="12">
        <f>'AEO23 Table 4'!H17-G19</f>
        <v>0.27389243400000396</v>
      </c>
      <c r="H25" s="12">
        <f>'AEO23 Table 4'!I17-H19</f>
        <v>0.27658703699999876</v>
      </c>
      <c r="I25" s="12">
        <f>'AEO23 Table 4'!J17-I19</f>
        <v>0.27926806499999657</v>
      </c>
      <c r="J25" s="12">
        <f>'AEO23 Table 4'!K17-J19</f>
        <v>0.28189824000000385</v>
      </c>
      <c r="K25" s="12">
        <f>'AEO23 Table 4'!L17-K19</f>
        <v>0.28448014200000671</v>
      </c>
      <c r="L25" s="12">
        <f>'AEO23 Table 4'!M17-L19</f>
        <v>0.28703734500000166</v>
      </c>
      <c r="M25" s="12">
        <f>'AEO23 Table 4'!N17-M19</f>
        <v>0.28953996299999574</v>
      </c>
      <c r="N25" s="12">
        <f>'AEO23 Table 4'!O17-N19</f>
        <v>0.29197709700000019</v>
      </c>
      <c r="O25" s="12">
        <f>'AEO23 Table 4'!P17-O19</f>
        <v>0.29439937499999758</v>
      </c>
      <c r="P25" s="12">
        <f>'AEO23 Table 4'!Q17-P19</f>
        <v>0.29682012300000338</v>
      </c>
      <c r="Q25" s="12">
        <f>'AEO23 Table 4'!R17-Q19</f>
        <v>0.29922036000000674</v>
      </c>
      <c r="R25" s="12">
        <f>'AEO23 Table 4'!S17-R19</f>
        <v>0.30160517100000561</v>
      </c>
      <c r="S25" s="12">
        <f>'AEO23 Table 4'!T17-S19</f>
        <v>0.30396528599999328</v>
      </c>
      <c r="T25" s="12">
        <f>'AEO23 Table 4'!U17-T19</f>
        <v>0.30634069200000624</v>
      </c>
      <c r="U25" s="12">
        <f>'AEO23 Table 4'!V17-U19</f>
        <v>0.30873248400000364</v>
      </c>
      <c r="V25" s="12">
        <f>'AEO23 Table 4'!W17-V19</f>
        <v>0.31109330700000726</v>
      </c>
      <c r="W25" s="12">
        <f>'AEO23 Table 4'!X17-W19</f>
        <v>0.3134348819999957</v>
      </c>
      <c r="X25" s="12">
        <f>'AEO23 Table 4'!Y17-X19</f>
        <v>0.31575849300000414</v>
      </c>
      <c r="Y25" s="12">
        <f>'AEO23 Table 4'!Z17-Y19</f>
        <v>0.31806168299999626</v>
      </c>
      <c r="Z25" s="12">
        <f>'AEO23 Table 4'!AA17-Z19</f>
        <v>0.32034120900000573</v>
      </c>
      <c r="AA25" s="12">
        <f>'AEO23 Table 4'!AB17-AA19</f>
        <v>0.32259624600000336</v>
      </c>
      <c r="AB25" s="12">
        <f>'AEO23 Table 4'!AC17-AB19</f>
        <v>0.32482296899999596</v>
      </c>
      <c r="AC25" s="12">
        <f>'AEO23 Table 4'!AD17-AC19</f>
        <v>0.32702554200000122</v>
      </c>
      <c r="AD25" s="12">
        <f>'AEO23 Table 4'!AE17-AD19</f>
        <v>0.32920072199999595</v>
      </c>
      <c r="AE25" s="12"/>
      <c r="AF25" s="12"/>
    </row>
    <row r="26" spans="1:32" x14ac:dyDescent="0.35">
      <c r="A26" t="s">
        <v>268</v>
      </c>
      <c r="B26" s="12">
        <f>'AEO23 Table 4'!C18-B20</f>
        <v>0.16421076000000312</v>
      </c>
      <c r="C26" s="12">
        <f>'AEO23 Table 4'!D18-C20</f>
        <v>0.16604846999999978</v>
      </c>
      <c r="D26" s="12">
        <f>'AEO23 Table 4'!E18-D20</f>
        <v>0.16766304000000076</v>
      </c>
      <c r="E26" s="12">
        <f>'AEO23 Table 4'!F18-E20</f>
        <v>0.16926624500000287</v>
      </c>
      <c r="F26" s="12">
        <f>'AEO23 Table 4'!G18-F20</f>
        <v>0.17088947500000273</v>
      </c>
      <c r="G26" s="12">
        <f>'AEO23 Table 4'!H18-G20</f>
        <v>0.17253122500000018</v>
      </c>
      <c r="H26" s="12">
        <f>'AEO23 Table 4'!I18-H20</f>
        <v>0.17417224999999803</v>
      </c>
      <c r="I26" s="12">
        <f>'AEO23 Table 4'!J18-I20</f>
        <v>0.17577387000000044</v>
      </c>
      <c r="J26" s="12">
        <f>'AEO23 Table 4'!K18-J20</f>
        <v>0.1773083100000008</v>
      </c>
      <c r="K26" s="12">
        <f>'AEO23 Table 4'!L18-K20</f>
        <v>0.17880773499999947</v>
      </c>
      <c r="L26" s="12">
        <f>'AEO23 Table 4'!M18-L20</f>
        <v>0.18030509999999822</v>
      </c>
      <c r="M26" s="12">
        <f>'AEO23 Table 4'!N18-M20</f>
        <v>0.18176866499999988</v>
      </c>
      <c r="N26" s="12">
        <f>'AEO23 Table 4'!O18-N20</f>
        <v>0.18318983000000344</v>
      </c>
      <c r="O26" s="12">
        <f>'AEO23 Table 4'!P18-O20</f>
        <v>0.18459833000000003</v>
      </c>
      <c r="P26" s="12">
        <f>'AEO23 Table 4'!Q18-P20</f>
        <v>0.18601793500000241</v>
      </c>
      <c r="Q26" s="12">
        <f>'AEO23 Table 4'!R18-Q20</f>
        <v>0.18744591000000099</v>
      </c>
      <c r="R26" s="12">
        <f>'AEO23 Table 4'!S18-R20</f>
        <v>0.18889303000000268</v>
      </c>
      <c r="S26" s="12">
        <f>'AEO23 Table 4'!T18-S20</f>
        <v>0.19034405000000021</v>
      </c>
      <c r="T26" s="12">
        <f>'AEO23 Table 4'!U18-T20</f>
        <v>0.19181783500000193</v>
      </c>
      <c r="U26" s="12">
        <f>'AEO23 Table 4'!V18-U20</f>
        <v>0.19328836500000079</v>
      </c>
      <c r="V26" s="12">
        <f>'AEO23 Table 4'!W18-V20</f>
        <v>0.19473568000000085</v>
      </c>
      <c r="W26" s="12">
        <f>'AEO23 Table 4'!X18-W20</f>
        <v>0.196155834999999</v>
      </c>
      <c r="X26" s="12">
        <f>'AEO23 Table 4'!Y18-X20</f>
        <v>0.19754013000000015</v>
      </c>
      <c r="Y26" s="12">
        <f>'AEO23 Table 4'!Z18-Y20</f>
        <v>0.19889705500000332</v>
      </c>
      <c r="Z26" s="12">
        <f>'AEO23 Table 4'!AA18-Z20</f>
        <v>0.20023463999999791</v>
      </c>
      <c r="AA26" s="12">
        <f>'AEO23 Table 4'!AB18-AA20</f>
        <v>0.20158434000000369</v>
      </c>
      <c r="AB26" s="12">
        <f>'AEO23 Table 4'!AC18-AB20</f>
        <v>0.20293867000000176</v>
      </c>
      <c r="AC26" s="12">
        <f>'AEO23 Table 4'!AD18-AC20</f>
        <v>0.20430724999999939</v>
      </c>
      <c r="AD26" s="12">
        <f>'AEO23 Table 4'!AE18-AD20</f>
        <v>0.20567516500000238</v>
      </c>
      <c r="AE26" s="12"/>
      <c r="AF26" s="12"/>
    </row>
    <row r="27" spans="1:32" x14ac:dyDescent="0.35">
      <c r="A27" t="s">
        <v>269</v>
      </c>
      <c r="B27" s="12">
        <f>'AEO23 Table 4'!C19-B21</f>
        <v>0.22604478399999994</v>
      </c>
      <c r="C27" s="12">
        <f>'AEO23 Table 4'!D19-C21</f>
        <v>0.22625419000000058</v>
      </c>
      <c r="D27" s="12">
        <f>'AEO23 Table 4'!E19-D21</f>
        <v>0.22632582800000023</v>
      </c>
      <c r="E27" s="12">
        <f>'AEO23 Table 4'!F19-E21</f>
        <v>0.22635663199999989</v>
      </c>
      <c r="F27" s="12">
        <f>'AEO23 Table 4'!G19-F21</f>
        <v>0.22663801599999989</v>
      </c>
      <c r="G27" s="12">
        <f>'AEO23 Table 4'!H19-G21</f>
        <v>0.22709813800000056</v>
      </c>
      <c r="H27" s="12">
        <f>'AEO23 Table 4'!I19-H21</f>
        <v>0.22764451799999996</v>
      </c>
      <c r="I27" s="12">
        <f>'AEO23 Table 4'!J19-I21</f>
        <v>0.22813782400000004</v>
      </c>
      <c r="J27" s="12">
        <f>'AEO23 Table 4'!K19-J21</f>
        <v>0.22836810600000046</v>
      </c>
      <c r="K27" s="12">
        <f>'AEO23 Table 4'!L19-K21</f>
        <v>0.22843301199999999</v>
      </c>
      <c r="L27" s="12">
        <f>'AEO23 Table 4'!M19-L21</f>
        <v>0.22852389400000028</v>
      </c>
      <c r="M27" s="12">
        <f>'AEO23 Table 4'!N19-M21</f>
        <v>0.22871188000000053</v>
      </c>
      <c r="N27" s="12">
        <f>'AEO23 Table 4'!O19-N21</f>
        <v>0.22892550200000006</v>
      </c>
      <c r="O27" s="12">
        <f>'AEO23 Table 4'!P19-O21</f>
        <v>0.22911195799999984</v>
      </c>
      <c r="P27" s="12">
        <f>'AEO23 Table 4'!Q19-P21</f>
        <v>0.22934458599999985</v>
      </c>
      <c r="Q27" s="12">
        <f>'AEO23 Table 4'!R19-Q21</f>
        <v>0.22948344200000026</v>
      </c>
      <c r="R27" s="12">
        <f>'AEO23 Table 4'!S19-R21</f>
        <v>0.22951958400000017</v>
      </c>
      <c r="S27" s="12">
        <f>'AEO23 Table 4'!T19-S21</f>
        <v>0.22950197200000044</v>
      </c>
      <c r="T27" s="12">
        <f>'AEO23 Table 4'!U19-T21</f>
        <v>0.22956160800000003</v>
      </c>
      <c r="U27" s="12">
        <f>'AEO23 Table 4'!V19-U21</f>
        <v>0.22972018400000049</v>
      </c>
      <c r="V27" s="12">
        <f>'AEO23 Table 4'!W19-V21</f>
        <v>0.22992268800000026</v>
      </c>
      <c r="W27" s="12">
        <f>'AEO23 Table 4'!X19-W21</f>
        <v>0.23008626200000037</v>
      </c>
      <c r="X27" s="12">
        <f>'AEO23 Table 4'!Y19-X21</f>
        <v>0.23016891600000022</v>
      </c>
      <c r="Y27" s="12">
        <f>'AEO23 Table 4'!Z19-Y21</f>
        <v>0.23016116400000008</v>
      </c>
      <c r="Z27" s="12">
        <f>'AEO23 Table 4'!AA19-Z21</f>
        <v>0.23007613000000049</v>
      </c>
      <c r="AA27" s="12">
        <f>'AEO23 Table 4'!AB19-AA21</f>
        <v>0.22999650200000055</v>
      </c>
      <c r="AB27" s="12">
        <f>'AEO23 Table 4'!AC19-AB21</f>
        <v>0.22993805599999995</v>
      </c>
      <c r="AC27" s="12">
        <f>'AEO23 Table 4'!AD19-AC21</f>
        <v>0.22992530600000016</v>
      </c>
      <c r="AD27" s="12">
        <f>'AEO23 Table 4'!AE19-AD21</f>
        <v>0.22992918200000023</v>
      </c>
      <c r="AE27" s="12"/>
      <c r="AF27" s="12"/>
    </row>
    <row r="29" spans="1:32" x14ac:dyDescent="0.35">
      <c r="A29" s="1" t="s">
        <v>276</v>
      </c>
    </row>
    <row r="30" spans="1:32" x14ac:dyDescent="0.35">
      <c r="B30">
        <v>2022</v>
      </c>
      <c r="C30">
        <v>2023</v>
      </c>
      <c r="D30">
        <v>2024</v>
      </c>
      <c r="E30">
        <v>2025</v>
      </c>
      <c r="F30">
        <v>2026</v>
      </c>
      <c r="G30">
        <v>2027</v>
      </c>
      <c r="H30">
        <v>2028</v>
      </c>
      <c r="I30">
        <v>2029</v>
      </c>
      <c r="J30">
        <v>2030</v>
      </c>
      <c r="K30">
        <v>2031</v>
      </c>
      <c r="L30">
        <v>2032</v>
      </c>
      <c r="M30">
        <v>2033</v>
      </c>
      <c r="N30">
        <v>2034</v>
      </c>
      <c r="O30">
        <v>2035</v>
      </c>
      <c r="P30">
        <v>2036</v>
      </c>
      <c r="Q30">
        <v>2037</v>
      </c>
      <c r="R30">
        <v>2038</v>
      </c>
      <c r="S30">
        <v>2039</v>
      </c>
      <c r="T30">
        <v>2040</v>
      </c>
      <c r="U30">
        <v>2041</v>
      </c>
      <c r="V30">
        <v>2042</v>
      </c>
      <c r="W30">
        <v>2043</v>
      </c>
      <c r="X30">
        <v>2044</v>
      </c>
      <c r="Y30">
        <v>2045</v>
      </c>
      <c r="Z30">
        <v>2046</v>
      </c>
      <c r="AA30">
        <v>2047</v>
      </c>
      <c r="AB30">
        <v>2048</v>
      </c>
      <c r="AC30">
        <v>2049</v>
      </c>
      <c r="AD30">
        <v>2050</v>
      </c>
    </row>
    <row r="31" spans="1:32" x14ac:dyDescent="0.35">
      <c r="A31" t="s">
        <v>267</v>
      </c>
      <c r="B31" s="7">
        <f t="shared" ref="B31:AD31" si="0">B25/B19</f>
        <v>3.0090270812437158E-3</v>
      </c>
      <c r="C31" s="7">
        <f t="shared" si="0"/>
        <v>3.0090270812437067E-3</v>
      </c>
      <c r="D31" s="7">
        <f>D25/D19</f>
        <v>3.0090270812437041E-3</v>
      </c>
      <c r="E31" s="7">
        <f t="shared" si="0"/>
        <v>3.0090270812436885E-3</v>
      </c>
      <c r="F31" s="7">
        <f t="shared" si="0"/>
        <v>3.0090270812436737E-3</v>
      </c>
      <c r="G31" s="7">
        <f t="shared" si="0"/>
        <v>3.0090270812437748E-3</v>
      </c>
      <c r="H31" s="7">
        <f t="shared" si="0"/>
        <v>3.0090270812437175E-3</v>
      </c>
      <c r="I31" s="7">
        <f t="shared" si="0"/>
        <v>3.0090270812436941E-3</v>
      </c>
      <c r="J31" s="7">
        <f t="shared" si="0"/>
        <v>3.0090270812437722E-3</v>
      </c>
      <c r="K31" s="7">
        <f t="shared" si="0"/>
        <v>3.0090270812438025E-3</v>
      </c>
      <c r="L31" s="7">
        <f t="shared" si="0"/>
        <v>3.0090270812437488E-3</v>
      </c>
      <c r="M31" s="7">
        <f t="shared" si="0"/>
        <v>3.0090270812436867E-3</v>
      </c>
      <c r="N31" s="7">
        <f t="shared" si="0"/>
        <v>3.0090270812437332E-3</v>
      </c>
      <c r="O31" s="7">
        <f t="shared" si="0"/>
        <v>3.0090270812437063E-3</v>
      </c>
      <c r="P31" s="7">
        <f t="shared" si="0"/>
        <v>3.0090270812437657E-3</v>
      </c>
      <c r="Q31" s="7">
        <f t="shared" si="0"/>
        <v>3.0090270812437991E-3</v>
      </c>
      <c r="R31" s="7">
        <f t="shared" si="0"/>
        <v>3.0090270812437874E-3</v>
      </c>
      <c r="S31" s="7">
        <f t="shared" si="0"/>
        <v>3.0090270812436642E-3</v>
      </c>
      <c r="T31" s="7">
        <f t="shared" si="0"/>
        <v>3.009027081243793E-3</v>
      </c>
      <c r="U31" s="7">
        <f t="shared" si="0"/>
        <v>3.009027081243767E-3</v>
      </c>
      <c r="V31" s="7">
        <f t="shared" si="0"/>
        <v>3.0090270812438017E-3</v>
      </c>
      <c r="W31" s="7">
        <f t="shared" si="0"/>
        <v>3.0090270812436898E-3</v>
      </c>
      <c r="X31" s="7">
        <f t="shared" si="0"/>
        <v>3.0090270812437709E-3</v>
      </c>
      <c r="Y31" s="7">
        <f t="shared" si="0"/>
        <v>3.0090270812436959E-3</v>
      </c>
      <c r="Z31" s="7">
        <f t="shared" si="0"/>
        <v>3.0090270812437852E-3</v>
      </c>
      <c r="AA31" s="7">
        <f t="shared" si="0"/>
        <v>3.0090270812437626E-3</v>
      </c>
      <c r="AB31" s="7">
        <f t="shared" si="0"/>
        <v>3.0090270812436937E-3</v>
      </c>
      <c r="AC31" s="7">
        <f t="shared" si="0"/>
        <v>3.0090270812437423E-3</v>
      </c>
      <c r="AD31" s="7">
        <f t="shared" si="0"/>
        <v>3.0090270812436941E-3</v>
      </c>
      <c r="AE31" s="7"/>
      <c r="AF31" s="7"/>
    </row>
    <row r="32" spans="1:32" x14ac:dyDescent="0.35">
      <c r="A32" t="s">
        <v>268</v>
      </c>
      <c r="B32" s="7">
        <f t="shared" ref="B32:AD32" si="1">B26/B20</f>
        <v>5.0251256281407999E-3</v>
      </c>
      <c r="C32" s="7">
        <f t="shared" si="1"/>
        <v>5.0251256281406967E-3</v>
      </c>
      <c r="D32" s="7">
        <f t="shared" si="1"/>
        <v>5.0251256281407261E-3</v>
      </c>
      <c r="E32" s="7">
        <f t="shared" si="1"/>
        <v>5.0251256281407895E-3</v>
      </c>
      <c r="F32" s="7">
        <f t="shared" si="1"/>
        <v>5.0251256281407843E-3</v>
      </c>
      <c r="G32" s="7">
        <f t="shared" si="1"/>
        <v>5.0251256281407088E-3</v>
      </c>
      <c r="H32" s="7">
        <f t="shared" si="1"/>
        <v>5.0251256281406472E-3</v>
      </c>
      <c r="I32" s="7">
        <f t="shared" si="1"/>
        <v>5.0251256281407157E-3</v>
      </c>
      <c r="J32" s="7">
        <f t="shared" si="1"/>
        <v>5.025125628140727E-3</v>
      </c>
      <c r="K32" s="7">
        <f t="shared" si="1"/>
        <v>5.0251256281406888E-3</v>
      </c>
      <c r="L32" s="7">
        <f t="shared" si="1"/>
        <v>5.0251256281406542E-3</v>
      </c>
      <c r="M32" s="7">
        <f t="shared" si="1"/>
        <v>5.025125628140701E-3</v>
      </c>
      <c r="N32" s="7">
        <f t="shared" si="1"/>
        <v>5.0251256281407981E-3</v>
      </c>
      <c r="O32" s="7">
        <f t="shared" si="1"/>
        <v>5.0251256281407045E-3</v>
      </c>
      <c r="P32" s="7">
        <f t="shared" si="1"/>
        <v>5.0251256281407695E-3</v>
      </c>
      <c r="Q32" s="7">
        <f t="shared" si="1"/>
        <v>5.0251256281407305E-3</v>
      </c>
      <c r="R32" s="7">
        <f t="shared" si="1"/>
        <v>5.0251256281407747E-3</v>
      </c>
      <c r="S32" s="7">
        <f t="shared" si="1"/>
        <v>5.0251256281407088E-3</v>
      </c>
      <c r="T32" s="7">
        <f t="shared" si="1"/>
        <v>5.0251256281407539E-3</v>
      </c>
      <c r="U32" s="7">
        <f t="shared" si="1"/>
        <v>5.0251256281407235E-3</v>
      </c>
      <c r="V32" s="7">
        <f t="shared" si="1"/>
        <v>5.0251256281407253E-3</v>
      </c>
      <c r="W32" s="7">
        <f t="shared" si="1"/>
        <v>5.0251256281406776E-3</v>
      </c>
      <c r="X32" s="7">
        <f t="shared" si="1"/>
        <v>5.0251256281407071E-3</v>
      </c>
      <c r="Y32" s="7">
        <f t="shared" si="1"/>
        <v>5.0251256281407877E-3</v>
      </c>
      <c r="Z32" s="7">
        <f t="shared" si="1"/>
        <v>5.0251256281406507E-3</v>
      </c>
      <c r="AA32" s="7">
        <f t="shared" si="1"/>
        <v>5.0251256281407964E-3</v>
      </c>
      <c r="AB32" s="7">
        <f t="shared" si="1"/>
        <v>5.0251256281407478E-3</v>
      </c>
      <c r="AC32" s="7">
        <f t="shared" si="1"/>
        <v>5.0251256281406888E-3</v>
      </c>
      <c r="AD32" s="7">
        <f t="shared" si="1"/>
        <v>5.0251256281407617E-3</v>
      </c>
      <c r="AE32" s="7"/>
      <c r="AF32" s="7"/>
    </row>
    <row r="33" spans="1:32" x14ac:dyDescent="0.35">
      <c r="A33" t="s">
        <v>269</v>
      </c>
      <c r="B33" s="7">
        <f t="shared" ref="B33:AD33" si="2">B27/B21</f>
        <v>3.5196687370600409E-2</v>
      </c>
      <c r="C33" s="7">
        <f t="shared" si="2"/>
        <v>3.5196687370600506E-2</v>
      </c>
      <c r="D33" s="7">
        <f t="shared" si="2"/>
        <v>3.519668737060045E-2</v>
      </c>
      <c r="E33" s="7">
        <f t="shared" si="2"/>
        <v>3.5196687370600395E-2</v>
      </c>
      <c r="F33" s="7">
        <f t="shared" si="2"/>
        <v>3.5196687370600395E-2</v>
      </c>
      <c r="G33" s="7">
        <f t="shared" si="2"/>
        <v>3.5196687370600499E-2</v>
      </c>
      <c r="H33" s="7">
        <f t="shared" si="2"/>
        <v>3.5196687370600409E-2</v>
      </c>
      <c r="I33" s="7">
        <f t="shared" si="2"/>
        <v>3.5196687370600423E-2</v>
      </c>
      <c r="J33" s="7">
        <f t="shared" si="2"/>
        <v>3.5196687370600485E-2</v>
      </c>
      <c r="K33" s="7">
        <f t="shared" si="2"/>
        <v>3.5196687370600409E-2</v>
      </c>
      <c r="L33" s="7">
        <f t="shared" si="2"/>
        <v>3.5196687370600457E-2</v>
      </c>
      <c r="M33" s="7">
        <f t="shared" si="2"/>
        <v>3.5196687370600499E-2</v>
      </c>
      <c r="N33" s="7">
        <f t="shared" si="2"/>
        <v>3.5196687370600423E-2</v>
      </c>
      <c r="O33" s="7">
        <f t="shared" si="2"/>
        <v>3.5196687370600388E-2</v>
      </c>
      <c r="P33" s="7">
        <f t="shared" si="2"/>
        <v>3.5196687370600395E-2</v>
      </c>
      <c r="Q33" s="7">
        <f t="shared" si="2"/>
        <v>3.519668737060045E-2</v>
      </c>
      <c r="R33" s="7">
        <f t="shared" si="2"/>
        <v>3.5196687370600444E-2</v>
      </c>
      <c r="S33" s="7">
        <f t="shared" si="2"/>
        <v>3.5196687370600485E-2</v>
      </c>
      <c r="T33" s="7">
        <f t="shared" si="2"/>
        <v>3.5196687370600416E-2</v>
      </c>
      <c r="U33" s="7">
        <f t="shared" si="2"/>
        <v>3.5196687370600492E-2</v>
      </c>
      <c r="V33" s="7">
        <f t="shared" si="2"/>
        <v>3.519668737060045E-2</v>
      </c>
      <c r="W33" s="7">
        <f t="shared" si="2"/>
        <v>3.5196687370600478E-2</v>
      </c>
      <c r="X33" s="7">
        <f t="shared" si="2"/>
        <v>3.519668737060045E-2</v>
      </c>
      <c r="Y33" s="7">
        <f t="shared" si="2"/>
        <v>3.5196687370600423E-2</v>
      </c>
      <c r="Z33" s="7">
        <f t="shared" si="2"/>
        <v>3.5196687370600492E-2</v>
      </c>
      <c r="AA33" s="7">
        <f t="shared" si="2"/>
        <v>3.5196687370600499E-2</v>
      </c>
      <c r="AB33" s="7">
        <f t="shared" si="2"/>
        <v>3.5196687370600409E-2</v>
      </c>
      <c r="AC33" s="7">
        <f t="shared" si="2"/>
        <v>3.5196687370600444E-2</v>
      </c>
      <c r="AD33" s="7">
        <f t="shared" si="2"/>
        <v>3.519668737060045E-2</v>
      </c>
      <c r="AE33" s="7"/>
      <c r="AF33" s="7"/>
    </row>
    <row r="34" spans="1:32" x14ac:dyDescent="0.35">
      <c r="C34" s="8"/>
    </row>
    <row r="35" spans="1:32" x14ac:dyDescent="0.35">
      <c r="A35" s="1" t="s">
        <v>278</v>
      </c>
    </row>
    <row r="36" spans="1:32" x14ac:dyDescent="0.35">
      <c r="A36" t="s">
        <v>267</v>
      </c>
      <c r="B36" s="9">
        <f>AVERAGE(B31:AD31)</f>
        <v>3.0090270812437358E-3</v>
      </c>
    </row>
    <row r="37" spans="1:32" x14ac:dyDescent="0.35">
      <c r="A37" t="s">
        <v>268</v>
      </c>
      <c r="B37" s="9">
        <f>AVERAGE(B32:AD32)</f>
        <v>5.0251256281407305E-3</v>
      </c>
    </row>
    <row r="38" spans="1:32" x14ac:dyDescent="0.35">
      <c r="A38" t="s">
        <v>269</v>
      </c>
      <c r="B38" s="9">
        <f>AVERAGE(B33:AD33)</f>
        <v>3.5196687370600444E-2</v>
      </c>
    </row>
    <row r="40" spans="1:32" x14ac:dyDescent="0.35">
      <c r="A40" s="1" t="s">
        <v>277</v>
      </c>
    </row>
    <row r="41" spans="1:32" x14ac:dyDescent="0.35">
      <c r="A41" t="s">
        <v>279</v>
      </c>
      <c r="B41" s="8">
        <f>SUMPRODUCT(B36:B38,'AEO23 Table 4'!C17:C19)/SUM('AEO23 Table 4'!C17:C19)</f>
        <v>5.2256086901215706E-3</v>
      </c>
    </row>
    <row r="44" spans="1:32" x14ac:dyDescent="0.35">
      <c r="A44" s="13" t="s">
        <v>283</v>
      </c>
      <c r="B44" s="14"/>
      <c r="C44" s="14"/>
    </row>
    <row r="46" spans="1:32" x14ac:dyDescent="0.35">
      <c r="A46" t="s">
        <v>284</v>
      </c>
    </row>
    <row r="47" spans="1:32" x14ac:dyDescent="0.35">
      <c r="A47" t="s">
        <v>285</v>
      </c>
    </row>
    <row r="48" spans="1:32" x14ac:dyDescent="0.35">
      <c r="A48" t="s">
        <v>286</v>
      </c>
    </row>
    <row r="50" spans="1:3" x14ac:dyDescent="0.35">
      <c r="A50" s="1" t="s">
        <v>287</v>
      </c>
    </row>
    <row r="51" spans="1:3" x14ac:dyDescent="0.35">
      <c r="A51" t="s">
        <v>288</v>
      </c>
      <c r="B51" s="7">
        <f>1-B5</f>
        <v>0.96376882343421766</v>
      </c>
    </row>
    <row r="52" spans="1:3" x14ac:dyDescent="0.35">
      <c r="A52" t="s">
        <v>289</v>
      </c>
      <c r="B52" s="9">
        <f>1-B41</f>
        <v>0.99477439130987844</v>
      </c>
    </row>
    <row r="54" spans="1:3" x14ac:dyDescent="0.35">
      <c r="A54" s="1" t="s">
        <v>290</v>
      </c>
    </row>
    <row r="55" spans="1:3" x14ac:dyDescent="0.35">
      <c r="A55" t="s">
        <v>3</v>
      </c>
      <c r="B55" s="4">
        <f>1/'Component Lifetimes'!B2</f>
        <v>5.2631578947368418E-2</v>
      </c>
    </row>
    <row r="56" spans="1:3" x14ac:dyDescent="0.35">
      <c r="A56" t="s">
        <v>4</v>
      </c>
      <c r="B56" s="4">
        <f>1/'Component Lifetimes'!B3</f>
        <v>6.3157894736842107E-2</v>
      </c>
    </row>
    <row r="57" spans="1:3" x14ac:dyDescent="0.35">
      <c r="A57" t="s">
        <v>6</v>
      </c>
      <c r="B57" s="4">
        <f>1/'Component Lifetimes'!B5</f>
        <v>0.1095</v>
      </c>
    </row>
    <row r="58" spans="1:3" x14ac:dyDescent="0.35">
      <c r="A58" t="s">
        <v>7</v>
      </c>
      <c r="B58" s="4">
        <f>1/'Component Lifetimes'!B6</f>
        <v>7.3891625615763554E-2</v>
      </c>
    </row>
    <row r="59" spans="1:3" x14ac:dyDescent="0.35">
      <c r="A59" t="s">
        <v>8</v>
      </c>
      <c r="B59" s="4">
        <f>1/'Component Lifetimes'!B7</f>
        <v>6.4935064935064929E-2</v>
      </c>
    </row>
    <row r="61" spans="1:3" x14ac:dyDescent="0.35">
      <c r="A61" s="1" t="s">
        <v>291</v>
      </c>
    </row>
    <row r="62" spans="1:3" x14ac:dyDescent="0.35">
      <c r="B62" t="s">
        <v>288</v>
      </c>
      <c r="C62" t="s">
        <v>289</v>
      </c>
    </row>
    <row r="63" spans="1:3" x14ac:dyDescent="0.35">
      <c r="A63" t="s">
        <v>3</v>
      </c>
      <c r="B63" s="11">
        <f>($B55*$B$51)+B$5</f>
        <v>8.6955851483372731E-2</v>
      </c>
      <c r="C63" s="11">
        <f>($B55*$B$52)+B$41</f>
        <v>5.7582155601167799E-2</v>
      </c>
    </row>
    <row r="64" spans="1:3" x14ac:dyDescent="0.35">
      <c r="A64" t="s">
        <v>4</v>
      </c>
      <c r="B64" s="11">
        <f t="shared" ref="B64" si="3">($B56*$B$51)+B$5</f>
        <v>9.7100786466890826E-2</v>
      </c>
      <c r="C64" s="11">
        <f t="shared" ref="C64" si="4">($B56*$B$52)+B$41</f>
        <v>6.8053464983377054E-2</v>
      </c>
    </row>
    <row r="65" spans="1:3" x14ac:dyDescent="0.35">
      <c r="A65" t="s">
        <v>6</v>
      </c>
      <c r="B65" s="11">
        <f>($B57*$B$51)+B$5</f>
        <v>0.14176386273182917</v>
      </c>
      <c r="C65" s="11">
        <f>($B57*$B$52)+B$41</f>
        <v>0.11415340453855327</v>
      </c>
    </row>
    <row r="66" spans="1:3" x14ac:dyDescent="0.35">
      <c r="A66" t="s">
        <v>7</v>
      </c>
      <c r="B66" s="11">
        <f>($B58*$B$51)+B$5</f>
        <v>0.10744562164712848</v>
      </c>
      <c r="C66" s="11">
        <f>($B58*$B$52)+B$41</f>
        <v>7.8731105584940175E-2</v>
      </c>
    </row>
    <row r="67" spans="1:3" x14ac:dyDescent="0.35">
      <c r="A67" t="s">
        <v>8</v>
      </c>
      <c r="B67" s="11">
        <f>($B59*$B$51)+B$5</f>
        <v>9.8813567697874388E-2</v>
      </c>
      <c r="C67" s="11">
        <f>($B59*$B$52)+B$41</f>
        <v>6.9821348385568222E-2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9" sqref="I9"/>
    </sheetView>
  </sheetViews>
  <sheetFormatPr defaultRowHeight="14.5" x14ac:dyDescent="0.35"/>
  <cols>
    <col min="1" max="1" width="23.7265625" customWidth="1"/>
    <col min="2" max="2" width="17.54296875" customWidth="1"/>
    <col min="3" max="3" width="18.26953125" customWidth="1"/>
    <col min="4" max="4" width="14.81640625" customWidth="1"/>
  </cols>
  <sheetData>
    <row r="1" spans="1:4" x14ac:dyDescent="0.35">
      <c r="B1" s="10" t="s">
        <v>280</v>
      </c>
      <c r="C1" s="10" t="s">
        <v>281</v>
      </c>
      <c r="D1" s="10" t="s">
        <v>282</v>
      </c>
    </row>
    <row r="2" spans="1:4" x14ac:dyDescent="0.35">
      <c r="A2" t="s">
        <v>3</v>
      </c>
      <c r="B2" s="4">
        <f>Calculations!C63</f>
        <v>5.7582155601167799E-2</v>
      </c>
      <c r="C2" s="4">
        <f>B2</f>
        <v>5.7582155601167799E-2</v>
      </c>
      <c r="D2" s="4">
        <f>Calculations!B63</f>
        <v>8.6955851483372731E-2</v>
      </c>
    </row>
    <row r="3" spans="1:4" x14ac:dyDescent="0.35">
      <c r="A3" t="s">
        <v>4</v>
      </c>
      <c r="B3" s="4">
        <f>Calculations!C64</f>
        <v>6.8053464983377054E-2</v>
      </c>
      <c r="C3" s="4">
        <f>B3</f>
        <v>6.8053464983377054E-2</v>
      </c>
      <c r="D3" s="4">
        <f>Calculations!B64</f>
        <v>9.7100786466890826E-2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4">
        <f>Calculations!C65</f>
        <v>0.11415340453855327</v>
      </c>
      <c r="C5" s="4">
        <f>B5</f>
        <v>0.11415340453855327</v>
      </c>
      <c r="D5" s="4">
        <f>Calculations!B65</f>
        <v>0.14176386273182917</v>
      </c>
    </row>
    <row r="6" spans="1:4" x14ac:dyDescent="0.35">
      <c r="A6" t="s">
        <v>7</v>
      </c>
      <c r="B6" s="4">
        <f>Calculations!C66</f>
        <v>7.8731105584940175E-2</v>
      </c>
      <c r="C6" s="4">
        <f>B6</f>
        <v>7.8731105584940175E-2</v>
      </c>
      <c r="D6" s="4">
        <f>Calculations!B66</f>
        <v>0.10744562164712848</v>
      </c>
    </row>
    <row r="7" spans="1:4" x14ac:dyDescent="0.35">
      <c r="A7" t="s">
        <v>8</v>
      </c>
      <c r="B7" s="4">
        <f>Calculations!C67</f>
        <v>6.9821348385568222E-2</v>
      </c>
      <c r="C7" s="4">
        <f>B7</f>
        <v>6.9821348385568222E-2</v>
      </c>
      <c r="D7" s="4">
        <f>Calculations!B67</f>
        <v>9.8813567697874388E-2</v>
      </c>
    </row>
    <row r="8" spans="1:4" x14ac:dyDescent="0.3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G8" sqref="G8"/>
    </sheetView>
  </sheetViews>
  <sheetFormatPr defaultRowHeight="14.5" x14ac:dyDescent="0.35"/>
  <cols>
    <col min="1" max="1" width="23.7265625" customWidth="1"/>
    <col min="2" max="2" width="17.54296875" customWidth="1"/>
    <col min="3" max="3" width="18.26953125" customWidth="1"/>
    <col min="4" max="4" width="14.81640625" customWidth="1"/>
  </cols>
  <sheetData>
    <row r="1" spans="1:4" ht="43.5" x14ac:dyDescent="0.35">
      <c r="A1" s="18" t="s">
        <v>304</v>
      </c>
      <c r="B1" s="10" t="s">
        <v>280</v>
      </c>
      <c r="C1" s="10" t="s">
        <v>281</v>
      </c>
      <c r="D1" s="10" t="s">
        <v>282</v>
      </c>
    </row>
    <row r="2" spans="1:4" x14ac:dyDescent="0.35">
      <c r="A2" t="s">
        <v>3</v>
      </c>
      <c r="B2" s="17">
        <v>5.7623969666919378E-2</v>
      </c>
      <c r="C2" s="4">
        <f>B2</f>
        <v>5.7623969666919378E-2</v>
      </c>
      <c r="D2" s="17">
        <v>7.2242049099999386E-2</v>
      </c>
    </row>
    <row r="3" spans="1:4" x14ac:dyDescent="0.35">
      <c r="A3" t="s">
        <v>4</v>
      </c>
      <c r="B3" s="17">
        <v>6.8094814448398058E-2</v>
      </c>
      <c r="C3" s="4">
        <f>B3</f>
        <v>6.8094814448398058E-2</v>
      </c>
      <c r="D3" s="17">
        <v>8.2550470776666066E-2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17">
        <v>0.11419270859885793</v>
      </c>
      <c r="C5" s="4">
        <f>B5</f>
        <v>0.11419270859885793</v>
      </c>
      <c r="D5" s="17">
        <v>0.1279332972081911</v>
      </c>
    </row>
    <row r="6" spans="1:4" x14ac:dyDescent="0.35">
      <c r="A6" t="s">
        <v>7</v>
      </c>
      <c r="B6" s="17">
        <v>7.8771981294536414E-2</v>
      </c>
      <c r="C6" s="4">
        <f>B6</f>
        <v>7.8771981294536414E-2</v>
      </c>
      <c r="D6" s="17">
        <v>9.3062014062725185E-2</v>
      </c>
    </row>
    <row r="7" spans="1:4" x14ac:dyDescent="0.35">
      <c r="A7" t="s">
        <v>8</v>
      </c>
      <c r="B7" s="17">
        <v>6.9862619411504845E-2</v>
      </c>
      <c r="C7" s="4">
        <f>B7</f>
        <v>6.9862619411504845E-2</v>
      </c>
      <c r="D7" s="17">
        <v>8.4290853657142242E-2</v>
      </c>
    </row>
    <row r="8" spans="1:4" x14ac:dyDescent="0.3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AEO23 Table 4</vt:lpstr>
      <vt:lpstr>AEO23 Table 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2018-01-10T20:44:14Z</dcterms:created>
  <dcterms:modified xsi:type="dcterms:W3CDTF">2023-09-25T15:02:46Z</dcterms:modified>
</cp:coreProperties>
</file>